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alexferreira/Documents/Fluig/GitProjects/brother/doc/"/>
    </mc:Choice>
  </mc:AlternateContent>
  <xr:revisionPtr revIDLastSave="0" documentId="13_ncr:1_{7DBC593B-F89D-0345-BCAD-6714353B101E}" xr6:coauthVersionLast="45" xr6:coauthVersionMax="45" xr10:uidLastSave="{00000000-0000-0000-0000-000000000000}"/>
  <bookViews>
    <workbookView xWindow="0" yWindow="460" windowWidth="28800" windowHeight="16460" tabRatio="886" firstSheet="7" activeTab="11" xr2:uid="{00000000-000D-0000-FFFF-FFFF00000000}"/>
  </bookViews>
  <sheets>
    <sheet name="FLUXO" sheetId="1" r:id="rId1"/>
    <sheet name="ANEXO 1 SELL OUT" sheetId="2" r:id="rId2"/>
    <sheet name="ANEXO 1 SELL-IN" sheetId="3" r:id="rId3"/>
    <sheet name="ANEXO 1 VPC" sheetId="5" r:id="rId4"/>
    <sheet name="ANEXO 1 SPIFF" sheetId="6" r:id="rId5"/>
    <sheet name="VALIDAÇÕES APROVAÇÕES" sheetId="7" r:id="rId6"/>
    <sheet name="VISUALIZAÇÃO CONFERÊNCIA" sheetId="8" r:id="rId7"/>
    <sheet name="VISUALIZAÇÃO APROVAÇÃO G.MKT" sheetId="14" r:id="rId8"/>
    <sheet name="VISUALIZAÇÃO APROVAÇÃO FINAL" sheetId="15" r:id="rId9"/>
    <sheet name="RELATÓRIO DE CONSULTA" sheetId="10" r:id="rId10"/>
    <sheet name="ENVIO DOCS. PAGAMENTO" sheetId="11" r:id="rId11"/>
    <sheet name="APROVAÇÃO CREDITO FINANCEIRO" sheetId="9" r:id="rId12"/>
    <sheet name="CONTABIL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9" l="1"/>
  <c r="M5" i="11"/>
  <c r="V3" i="10"/>
  <c r="H58" i="15"/>
  <c r="G58" i="15"/>
  <c r="F58" i="15"/>
  <c r="E58" i="15"/>
  <c r="I57" i="15"/>
  <c r="I56" i="15"/>
  <c r="I55" i="15"/>
  <c r="I53" i="15"/>
  <c r="M5" i="15"/>
  <c r="H58" i="14"/>
  <c r="G58" i="14"/>
  <c r="F58" i="14"/>
  <c r="E58" i="14"/>
  <c r="I57" i="14"/>
  <c r="I56" i="14"/>
  <c r="I55" i="14"/>
  <c r="I53" i="14"/>
  <c r="M5" i="14"/>
  <c r="M5" i="8"/>
  <c r="L31" i="6"/>
  <c r="I20" i="6"/>
  <c r="I19" i="6"/>
  <c r="M5" i="6"/>
  <c r="L29" i="5"/>
  <c r="D24" i="5"/>
  <c r="M5" i="5"/>
  <c r="L35" i="3"/>
  <c r="L25" i="3"/>
  <c r="L24" i="3"/>
  <c r="L19" i="3"/>
  <c r="D30" i="3" s="1"/>
  <c r="M5" i="3"/>
  <c r="M5" i="2"/>
  <c r="D26" i="6" l="1"/>
  <c r="I58" i="14"/>
  <c r="N58" i="14" s="1"/>
  <c r="I58" i="15"/>
  <c r="N5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Rosi Ugeda</author>
  </authors>
  <commentList>
    <comment ref="E6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Rosi Ugeda: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SUGESTÃO - MESMO NUMERO DE CONTROLE DA VERBA COM UMA SIGLA NO FINAL... PGTO OU ADM...EXEMPLO 001.01.2020PGTO</t>
        </r>
      </text>
    </comment>
  </commentList>
</comments>
</file>

<file path=xl/sharedStrings.xml><?xml version="1.0" encoding="utf-8"?>
<sst xmlns="http://schemas.openxmlformats.org/spreadsheetml/2006/main" count="734" uniqueCount="243">
  <si>
    <t>SOLICITAÇÃO DE ABERTURA DE VERBAS/AÇÕES</t>
  </si>
  <si>
    <t>Nº DE CONTROLE/REGISTO</t>
  </si>
  <si>
    <t>CÓDDIGO CLIENTE</t>
  </si>
  <si>
    <t>RAZÃO SOCIAL</t>
  </si>
  <si>
    <t>CANAL</t>
  </si>
  <si>
    <t>SOLICITANTE</t>
  </si>
  <si>
    <t>ITEM</t>
  </si>
  <si>
    <t>CATEGORIA</t>
  </si>
  <si>
    <t>SRP INICIAL</t>
  </si>
  <si>
    <t>NET R$ INICIAL</t>
  </si>
  <si>
    <t xml:space="preserve">GP </t>
  </si>
  <si>
    <t>SRP SUGERIDO</t>
  </si>
  <si>
    <t>NET R$ SUGERIDO</t>
  </si>
  <si>
    <t>REBATE UNIT</t>
  </si>
  <si>
    <t>QTDE</t>
  </si>
  <si>
    <t>REBATE TTL</t>
  </si>
  <si>
    <t>DOLAR</t>
  </si>
  <si>
    <t>TIPO DE AÇÃO</t>
  </si>
  <si>
    <t>PERÍODO DA AÇÃO</t>
  </si>
  <si>
    <t>ATÉ</t>
  </si>
  <si>
    <t>DE:</t>
  </si>
  <si>
    <t>VALOR TOTAL DA VERBA</t>
  </si>
  <si>
    <t>GP MÉDIO - SUGERIDO</t>
  </si>
  <si>
    <t>LIMITADA</t>
  </si>
  <si>
    <t>ESTIMADA</t>
  </si>
  <si>
    <t>DESCRIÇÃO DETALHADA DA AÇÃO</t>
  </si>
  <si>
    <t>1 FASE - ABERTURA DE VERBA</t>
  </si>
  <si>
    <r>
      <rPr>
        <b/>
        <u/>
        <sz val="9"/>
        <color theme="1"/>
        <rFont val="Calibri Light"/>
        <family val="2"/>
        <scheme val="major"/>
      </rPr>
      <t>SALVAR</t>
    </r>
    <r>
      <rPr>
        <sz val="9"/>
        <color theme="1"/>
        <rFont val="Calibri Light"/>
        <family val="2"/>
        <scheme val="major"/>
      </rPr>
      <t xml:space="preserve"> - PODERÃO PREPARAR A SOLICITAÇÃO MAS NÃO ENVIAR PARA APROVAÇÃO.</t>
    </r>
  </si>
  <si>
    <r>
      <t xml:space="preserve">AUTOMATICAMENTE A SOLICITAÇÃO - </t>
    </r>
    <r>
      <rPr>
        <b/>
        <sz val="9"/>
        <color rgb="FFFF0000"/>
        <rFont val="Calibri Light"/>
        <family val="2"/>
        <scheme val="major"/>
      </rPr>
      <t>MOTIVO: PRAZO PARA ENVIO DE APROVAÇÃO EXPIRADO</t>
    </r>
  </si>
  <si>
    <r>
      <rPr>
        <b/>
        <u/>
        <sz val="9"/>
        <color theme="1"/>
        <rFont val="Calibri Light"/>
        <family val="2"/>
        <scheme val="major"/>
      </rPr>
      <t xml:space="preserve">EDITAR </t>
    </r>
    <r>
      <rPr>
        <sz val="9"/>
        <color theme="1"/>
        <rFont val="Calibri Light"/>
        <family val="2"/>
        <scheme val="major"/>
      </rPr>
      <t>- PODERÃO REALIZAR ALTERAÇÕES ANTES DO ENVIO PARA VALIDAÇÃO/APROVAÇÃO.</t>
    </r>
  </si>
  <si>
    <t>APÓS ENVIO PARA VALIDAÇÃO/APROVAÇÃO NENHUMA ALTERAÇÃO/CANCELAMENTO PODERÁ</t>
  </si>
  <si>
    <t>SER EFETUADO.</t>
  </si>
  <si>
    <t>SE A VALIDAÇÃO E/OU APROVAÇÃO FOR RECUSADA ESTA OPÇÃO PODERÁ SER REABERTA PARA EDIÇÃO.</t>
  </si>
  <si>
    <r>
      <rPr>
        <b/>
        <u/>
        <sz val="9"/>
        <color theme="1"/>
        <rFont val="Calibri Light"/>
        <family val="2"/>
        <scheme val="major"/>
      </rPr>
      <t xml:space="preserve">CANCELAR </t>
    </r>
    <r>
      <rPr>
        <sz val="9"/>
        <color theme="1"/>
        <rFont val="Calibri Light"/>
        <family val="2"/>
        <scheme val="major"/>
      </rPr>
      <t>- PODERÃO CANCELAR A AÇÃO ANTES DO ENVIO PARA VALIDAÇÃO/ APROVAÇÃO.</t>
    </r>
  </si>
  <si>
    <t>APÓS ENVIO PARA VALIDAÇÃO/ APROVAÇÃO NENHUMA ALTERAÇÃO/CANCELAMENTO PODERÁ</t>
  </si>
  <si>
    <r>
      <t xml:space="preserve">SER EFETUADO. - </t>
    </r>
    <r>
      <rPr>
        <b/>
        <sz val="9"/>
        <color rgb="FFFF0000"/>
        <rFont val="Calibri Light"/>
        <family val="2"/>
        <scheme val="major"/>
      </rPr>
      <t>NESTA OPÇÃO DEVERÁ SER COLOCADO O "MOTIVO" DO CANCELAMENTO</t>
    </r>
  </si>
  <si>
    <t>(OBRIGATÓRIO)</t>
  </si>
  <si>
    <r>
      <rPr>
        <b/>
        <u/>
        <sz val="9"/>
        <color theme="1"/>
        <rFont val="Calibri Light"/>
        <family val="2"/>
        <scheme val="major"/>
      </rPr>
      <t xml:space="preserve">COPIAR/DUPLICAR - </t>
    </r>
    <r>
      <rPr>
        <sz val="9"/>
        <color theme="1"/>
        <rFont val="Calibri Light"/>
        <family val="2"/>
        <scheme val="major"/>
      </rPr>
      <t>PODERÃO COPIAR E/OU DUPLICAR O FORMULÁRIO VISUALIZADO DE MODO A EDITAR CAMPOS.</t>
    </r>
  </si>
  <si>
    <t>CADA CÓPIA E/OU DUPLICIDADE DEVERÁ GERAR UM NOVO Nº DE CONTROLE</t>
  </si>
  <si>
    <r>
      <rPr>
        <b/>
        <u/>
        <sz val="9"/>
        <color theme="1"/>
        <rFont val="Calibri Light"/>
        <family val="2"/>
        <scheme val="major"/>
      </rPr>
      <t>ENVIAR</t>
    </r>
    <r>
      <rPr>
        <sz val="9"/>
        <color theme="1"/>
        <rFont val="Calibri Light"/>
        <family val="2"/>
        <scheme val="major"/>
      </rPr>
      <t xml:space="preserve">  - ENVIO EFETIVO PARA PARA VALIDAÇÃO E, POSTERIORMENTE, APROVAÇÃO FINAL</t>
    </r>
  </si>
  <si>
    <t>DATA</t>
  </si>
  <si>
    <t>AUTOMÁTICO</t>
  </si>
  <si>
    <t>CONSULTA/SELECIONA</t>
  </si>
  <si>
    <t>MANUAL</t>
  </si>
  <si>
    <t>PREENCHIMENTO DOS CAMPOS</t>
  </si>
  <si>
    <t>OBSERVAÇÕES - USO INTERNO</t>
  </si>
  <si>
    <t>NESTE CASO MANTER POR 36H NO SISTEMA. APÓS ESTE PRAZO O SISTEMA CANCELARÁ</t>
  </si>
  <si>
    <t xml:space="preserve"> DA AÇÃO. AO "ENVIAR" AS OPÇÕES ANTERIORES FICARÃO INATIVAS.</t>
  </si>
  <si>
    <t xml:space="preserve">PARA CADA "TIPO DE AÇÃO" SELECIONADO, CAMPOS DE INFORMAÇÕES ESPECÍFICOS </t>
  </si>
  <si>
    <t>APARECECER</t>
  </si>
  <si>
    <t>INFORMAÇÕES</t>
  </si>
  <si>
    <t>SELL-OUT PROMOTIONS</t>
  </si>
  <si>
    <t>SELL-OUT PROMOTION</t>
  </si>
  <si>
    <t>SELL-IN PROMOTIONS</t>
  </si>
  <si>
    <t>VPC/COOP</t>
  </si>
  <si>
    <t>SPIFF</t>
  </si>
  <si>
    <t>POR ITEM</t>
  </si>
  <si>
    <t>POR TARGET</t>
  </si>
  <si>
    <t>SELL-IN PROMOTIONS - DEVERÁ APARECER AS OPÇÕES DE "POR ITEM" / POR "TARGET"</t>
  </si>
  <si>
    <t>SE SELECIONADO POR ITEM</t>
  </si>
  <si>
    <t>TARGET R$</t>
  </si>
  <si>
    <t>TARGET QTDE</t>
  </si>
  <si>
    <t>% POR TARGET</t>
  </si>
  <si>
    <t>TOTAL</t>
  </si>
  <si>
    <t>FOCO</t>
  </si>
  <si>
    <t>VL POR TARGET</t>
  </si>
  <si>
    <t>VL. TOTAL</t>
  </si>
  <si>
    <t>DESCRIÇÃO</t>
  </si>
  <si>
    <t>SE SELECIONADO POR TARGET</t>
  </si>
  <si>
    <t>TARGET PRINCIPAL</t>
  </si>
  <si>
    <t>ACELERADORES</t>
  </si>
  <si>
    <r>
      <t xml:space="preserve">SELL-IN PROMOTIONS - DEVERÁ APARECER AS OPÇÕES DE "POR ITEM" / POR "TARGET".... </t>
    </r>
    <r>
      <rPr>
        <b/>
        <sz val="10"/>
        <color rgb="FFFF0000"/>
        <rFont val="Calibri"/>
        <family val="2"/>
        <scheme val="minor"/>
      </rPr>
      <t>VER PLANILHA "ANEXO 1 SELL-IN"</t>
    </r>
  </si>
  <si>
    <t>ANEXO 1 SELL-IN'!A1</t>
  </si>
  <si>
    <t>AO "ENVIAR" ABRIR CAMPO PARA COMENTÁRIOS</t>
  </si>
  <si>
    <t>PAULO</t>
  </si>
  <si>
    <t>ENVIAR</t>
  </si>
  <si>
    <t>EVENTOS</t>
  </si>
  <si>
    <t>OUTROS</t>
  </si>
  <si>
    <t>VPC/COOP - DEVERÁ APARECER AS OPÇÕES DE "EVENTOS" / "OUTROS"</t>
  </si>
  <si>
    <t>SE SELECIONADO POR "EVENTOS"</t>
  </si>
  <si>
    <t>NOME DO EVENTO</t>
  </si>
  <si>
    <t>FINALIDADE</t>
  </si>
  <si>
    <t>DATA DE REALIZAÇÃO - INICIO</t>
  </si>
  <si>
    <t>DATA DE REALIZAÇÃO - FINAL</t>
  </si>
  <si>
    <t>% REEMBOLSO</t>
  </si>
  <si>
    <t>DOG'S DAY</t>
  </si>
  <si>
    <t>PATROCINIO</t>
  </si>
  <si>
    <t>COFFEE BREAK</t>
  </si>
  <si>
    <t>SE SELECIONADO POR "OUTROS" (BRINDES/ANUNCIOS...)</t>
  </si>
  <si>
    <t>TIPO</t>
  </si>
  <si>
    <r>
      <t xml:space="preserve">VPC/COOP - DEVERÁ APARECER AS OPÇÕES DE "EVENTOS" / "OUTROS"... </t>
    </r>
    <r>
      <rPr>
        <b/>
        <sz val="10"/>
        <color rgb="FFFF0000"/>
        <rFont val="Calibri"/>
        <family val="2"/>
        <scheme val="minor"/>
      </rPr>
      <t>VER PLANILHAS "ANEXO 1 VPC"</t>
    </r>
  </si>
  <si>
    <t>ANEXO 1 VPC'!A1</t>
  </si>
  <si>
    <t>SPIFF - DEVERÁ APARECER AS OPÇÕES DE "POR ITEM" / "POR TARGET"</t>
  </si>
  <si>
    <t>SE SELECIONADO POR "ITEM"</t>
  </si>
  <si>
    <t>SPIFF UNIT</t>
  </si>
  <si>
    <t xml:space="preserve">SE SELECIONADO POR "TARGET" </t>
  </si>
  <si>
    <t>TARGET%</t>
  </si>
  <si>
    <t>VL. UNITÁRIO</t>
  </si>
  <si>
    <t>PTH110 +  01 TZE231</t>
  </si>
  <si>
    <t>NA VENDA DO COMBO DE PTH + 01 FITA TZE RECEBERÁ SPIFF DE 20,00 POR COMBO - AMISSÃO NA MESMA NF</t>
  </si>
  <si>
    <t>LINHA TZ - HW/ACC</t>
  </si>
  <si>
    <t>CHEGANDO AO VALOR MINIMO DE VENDAS DE 10.000,00 EM ITENS DA LINHA TZ - HW E ACC - OS 3 PRIMEIROS EM VALOR DE VENDAS RECEBERÃO 180,00 CADA</t>
  </si>
  <si>
    <t>PAGAMENTO EM MULTICASH</t>
  </si>
  <si>
    <r>
      <t xml:space="preserve">SPIFF - DEVERÁ APARECER AS OPÇÕES DE "POR ITEM" / "POR TARGET"- </t>
    </r>
    <r>
      <rPr>
        <b/>
        <sz val="10"/>
        <color rgb="FFFF0000"/>
        <rFont val="Calibri"/>
        <family val="2"/>
        <scheme val="minor"/>
      </rPr>
      <t>VER PLANILHAS "ANEXO 1 SPIFF"</t>
    </r>
  </si>
  <si>
    <t>ANEXO 1 SPIFF'!A1</t>
  </si>
  <si>
    <t>DATA DE REGISTRO</t>
  </si>
  <si>
    <t>CONTROLE</t>
  </si>
  <si>
    <t>CLIENTE</t>
  </si>
  <si>
    <t>TIPO DE VERBA</t>
  </si>
  <si>
    <t>DESCRIÇÃO DA AÇÃO</t>
  </si>
  <si>
    <t>DE</t>
  </si>
  <si>
    <t xml:space="preserve">VL. TOTAL </t>
  </si>
  <si>
    <t>001.01.2020</t>
  </si>
  <si>
    <t>REIS OFFICE PRODUCTS COMERCIAL LTDA</t>
  </si>
  <si>
    <t>JOÃO</t>
  </si>
  <si>
    <t>002.01.2020</t>
  </si>
  <si>
    <t>WORLD DDIGITAL...</t>
  </si>
  <si>
    <t>AO CLICAR NO Nº DE CONTROLE O FORMULÁRIO DEVERÁ ABRIR PARA QUE SE VERIFIQUE/CONFIRA TODAS AS INFORMAÇÕES</t>
  </si>
  <si>
    <t>SE FOR NECESSÁRIO CORREÇÕES, O RESPONSÁVEL DEVERÁ CLICAR EM "SOLICITANTE" E O FORMUÁRIO RETORNARÁ</t>
  </si>
  <si>
    <t>APROVAR</t>
  </si>
  <si>
    <t>REPROVAR</t>
  </si>
  <si>
    <t>RESUMO VERBAS CLIENTE</t>
  </si>
  <si>
    <t>AGUARDANDO APROVAÇÃO</t>
  </si>
  <si>
    <t>EM ANDAMENTO</t>
  </si>
  <si>
    <t>VPC</t>
  </si>
  <si>
    <t>REBATE SELL-IN</t>
  </si>
  <si>
    <t>REBATE SELL-OUT</t>
  </si>
  <si>
    <t>A APROVAÇÃO , OU NÃO, PODERÁ SER REALIZADA COM A VISUALIZAÇÃO DO FORMULÁRIO</t>
  </si>
  <si>
    <t>DEVENDO ABRIR O CAMPO PARA OBSERVAÇÕES</t>
  </si>
  <si>
    <t>ALÉM DA TELA PRINCIPAL O APROVADOR TERÁ UM RESUMO DAS VERBAS DO CLIENTE</t>
  </si>
  <si>
    <t>CI DE DESCONTO</t>
  </si>
  <si>
    <t>Nº DE CONTROLE/REGISTO SOL. VERBA</t>
  </si>
  <si>
    <t>Nº DE CONTROLE/REGISTO SOL. PGTO</t>
  </si>
  <si>
    <t>OBSERVAÇÕES</t>
  </si>
  <si>
    <t>Nº DE ND</t>
  </si>
  <si>
    <t>CONTA CONTÁBIL</t>
  </si>
  <si>
    <t>CENTRO DE CUSTOS</t>
  </si>
  <si>
    <t>SUGESTÃO DE DUPLICATAS</t>
  </si>
  <si>
    <t>Data de Emissão</t>
  </si>
  <si>
    <t>Nº Duplicata</t>
  </si>
  <si>
    <t>Saldo da Duplicata</t>
  </si>
  <si>
    <t>Valor Original da Duplicata</t>
  </si>
  <si>
    <t>Parcela</t>
  </si>
  <si>
    <t>Campo de seleção</t>
  </si>
  <si>
    <t>Data de vencimento</t>
  </si>
  <si>
    <t>SELECIONADAS DEVERÃO PERMANECER VISÍVEIS"</t>
  </si>
  <si>
    <t>AO "SALVAR" A SELECÃO DAS DUPLICATAS SOMENTE AS</t>
  </si>
  <si>
    <t>AO "EDITAR" VOLTAM AS OPÇÕES ANTERIORES</t>
  </si>
  <si>
    <t>PARA NOVA SELEÇÃO</t>
  </si>
  <si>
    <t>AO "ENVIAR" SERÁ GERADO O FORMULÁRIO</t>
  </si>
  <si>
    <t>E ENVIADO PARA APROVAÇÃO FINAL</t>
  </si>
  <si>
    <t>DOCS</t>
  </si>
  <si>
    <t>STATUS</t>
  </si>
  <si>
    <t>SELL-OUT REPORT - QTY</t>
  </si>
  <si>
    <t>REBATE /SELL-OUT REPORT - R$</t>
  </si>
  <si>
    <t>ND</t>
  </si>
  <si>
    <t>ANEXAR DOCS</t>
  </si>
  <si>
    <t>EM ANDAMENTO- APROVADO</t>
  </si>
  <si>
    <t>M12</t>
  </si>
  <si>
    <t>DISTRIBUTOR</t>
  </si>
  <si>
    <t>COPY DISTRIBUTOR</t>
  </si>
  <si>
    <t>REIS OFFICE....</t>
  </si>
  <si>
    <t>P&amp;S</t>
  </si>
  <si>
    <t>PRINTING</t>
  </si>
  <si>
    <t>2.2-MLL HW</t>
  </si>
  <si>
    <t>HLL2360DW</t>
  </si>
  <si>
    <t>PARA ESTES CAMPOS "SUBIMOS" AS INFORMAÇÕES MAS</t>
  </si>
  <si>
    <t>PREVER QUE NO FUTURO O SISTEMA DEVERÁ BUSCA AS</t>
  </si>
  <si>
    <t>INFORMAÇÕES DO PORTA DA ASM</t>
  </si>
  <si>
    <t>ESTAS INFORMAÇÕES DEVERÃO SER PREENCHIDAS</t>
  </si>
  <si>
    <t>APÓS APURAÇÃO DA AÇÃO E NO ATO DO</t>
  </si>
  <si>
    <t>ENVIO DOS DOCUMENTOS PARA PAGAMENTO</t>
  </si>
  <si>
    <t>CONFORME PREENCHIMENTO DA SOLICITAÇÃO</t>
  </si>
  <si>
    <t>INFORMAÇÕES PAGAMENTO DA AÇÃO</t>
  </si>
  <si>
    <t>TOTAL A SER PAGO</t>
  </si>
  <si>
    <t>SALDO DE VERBA</t>
  </si>
  <si>
    <t>CANCEDLAR SALDO</t>
  </si>
  <si>
    <t>SIM (    )         NÃO (     )</t>
  </si>
  <si>
    <t>NECESSÁRIO AUTORIZAÇÃO DE VERBA COMPLEMENTAR</t>
  </si>
  <si>
    <t>SIM (     )           NÃO (     )</t>
  </si>
  <si>
    <t xml:space="preserve">ANEXAR DOCUMENTOS : </t>
  </si>
  <si>
    <t>(O VALOR DA VERBA E/OU SALDO MENOS O VALOR A SER PAGO)</t>
  </si>
  <si>
    <t xml:space="preserve">ESTE CAMPO SERIA PARA CASO A VERBA JÁ TENHA SIDO PAGA, </t>
  </si>
  <si>
    <t>PARCIALMENTE, E TENHA AINDA UM SALDO A SER PAGO</t>
  </si>
  <si>
    <t>TELA DE CONSULTA/INFORMAÇÃO</t>
  </si>
  <si>
    <t>PAGAMANTO / DOCUMENTOS A ANEXAR</t>
  </si>
  <si>
    <t>Nº CONTROLE</t>
  </si>
  <si>
    <t>DATA D IMPUT</t>
  </si>
  <si>
    <t>INICIO DA AÇÃO</t>
  </si>
  <si>
    <t>FINAL DA AÇÃO</t>
  </si>
  <si>
    <t>MÊS FINAL DA AÇÃO</t>
  </si>
  <si>
    <t>SUB CANAL</t>
  </si>
  <si>
    <t>Nº DO CLIENTE</t>
  </si>
  <si>
    <t>SEGMENTO DE NEGÓCIO</t>
  </si>
  <si>
    <t>SUB SEGMNETO DE NEGOCIO</t>
  </si>
  <si>
    <t>QTDE. PROJETADA</t>
  </si>
  <si>
    <t>VL. UNITÁRIO PROJETADO</t>
  </si>
  <si>
    <t>SELL-OUT REBATE</t>
  </si>
  <si>
    <t>VALOR TTL PROJETADO</t>
  </si>
  <si>
    <t>RESULTADO QTDE</t>
  </si>
  <si>
    <t>RESULTADO VL.</t>
  </si>
  <si>
    <t xml:space="preserve"> VALOR PAGO</t>
  </si>
  <si>
    <t>SALDO EM ABERTO</t>
  </si>
  <si>
    <t>FASE 4 - QUADRO CONTÁBIL</t>
  </si>
  <si>
    <t>CENTRO CUSTOS</t>
  </si>
  <si>
    <t>TIPO DE AÇÃO (*)</t>
  </si>
  <si>
    <t>(*)</t>
  </si>
  <si>
    <t>RATEIO DE POR CATEGORIA</t>
  </si>
  <si>
    <t>L&amp;M</t>
  </si>
  <si>
    <t>S&amp;S</t>
  </si>
  <si>
    <t>P&amp;H</t>
  </si>
  <si>
    <t>TTL</t>
  </si>
  <si>
    <t>GERAL</t>
  </si>
  <si>
    <t>SCANNER</t>
  </si>
  <si>
    <t>P-TOUCH</t>
  </si>
  <si>
    <t>VALIDAÇÃO</t>
  </si>
  <si>
    <t>APROVAÇÃO GERENCIA MKT</t>
  </si>
  <si>
    <t>APROVAÇÃO VP OU PRESIDÊNCIA</t>
  </si>
  <si>
    <t>SE "OK" , O REPONSÁVEL DEVERÁ CLICAR EM ENVIAR. ABRE UM CAMPO DE CONFIRMAÇÃO PARA AS ANOTAÇÕES. O FORMULÁRIO SEGUIRÁ PARA APROVAÇÃO DA GERÊNCIA DE MKT</t>
  </si>
  <si>
    <t xml:space="preserve">PARA AS DEVIDAS CORREÇÕES. </t>
  </si>
  <si>
    <t>O CAMPO DE "COMENTÁRIO/OBSERVAÇÕES" DEVERÁ ABRIR INDEPENDENTE DE APROVADO OU REPROVADO, PARA QUE ANOTAÇÕES SEJAM REALIZADAS</t>
  </si>
  <si>
    <t>SE "OK" , O REPONSÁVEL DEVERÁ CLICAR EM APROVAR. O FORMULÁRIO SEGUIRÁ PARA APROVAÇÃO DA PRESIDÊNCIA OU VP (A ESCOLHER)</t>
  </si>
  <si>
    <t>SE FOR NECESSÁRIO CORREÇÕES, O RESPONSÁVEL DEVERÁ CLICAR EM "REPROVAR" E O FORMUÁRIO RETORNARÁ</t>
  </si>
  <si>
    <t>SE "OK" , O REPONSÁVEL DEVERÁ CLICAR EM APROVAR. O FORMULÁRIO SEGUIRÁ PARA O FINANCEIRO.</t>
  </si>
  <si>
    <t>PARA AS DEVIDAS CORREÇÕES. TODOS OS ENVOLVIDOS ATÉ O MOMENTO DEVERÃO RECEBER A MENSAGEM.</t>
  </si>
  <si>
    <t>FY 2018</t>
  </si>
  <si>
    <t>FY 2019 - YTD</t>
  </si>
  <si>
    <r>
      <t>PAGAMENTOS EFETUADOS</t>
    </r>
    <r>
      <rPr>
        <b/>
        <u/>
        <sz val="9"/>
        <color theme="1"/>
        <rFont val="Calibri Light"/>
        <family val="2"/>
        <scheme val="major"/>
      </rPr>
      <t xml:space="preserve"> - FY ATUAL (YTD)</t>
    </r>
  </si>
  <si>
    <t>(somente FY atual)</t>
  </si>
  <si>
    <t>19X18</t>
  </si>
  <si>
    <t>SELECIONAR APROVADOR</t>
  </si>
  <si>
    <t>PRESIDÊNCIA</t>
  </si>
  <si>
    <t>VICE PRESIDÊNCIA</t>
  </si>
  <si>
    <t>E O PRÓXIMO APROVADOR DEVERÁ SER SELECIONADO</t>
  </si>
  <si>
    <t xml:space="preserve">PRODUTO/SKU E/OU DESCRIÇÃO </t>
  </si>
  <si>
    <t>TTL PAGO</t>
  </si>
  <si>
    <t>DUPLICATAS</t>
  </si>
  <si>
    <t xml:space="preserve">Nº DE ND: </t>
  </si>
  <si>
    <t>ND:</t>
  </si>
  <si>
    <t>OUTROS DOCS.:</t>
  </si>
  <si>
    <t>OBSERVAÇÕES:</t>
  </si>
  <si>
    <t>QUANDO SELECIONADO "APROVADO" O CAMPO DE "SELECIONAR APROVADOR" DEVERÁ SER ATIVADO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</si>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</sst>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d/m/yy\ h:mm;@"/>
    <numFmt numFmtId="166" formatCode="[$-416]d\-mmm\-yy;@"/>
    <numFmt numFmtId="167" formatCode="#,##0_ ;[Red]\-#,##0\ "/>
  </numFmts>
  <fonts count="27">
    <font>
      <sz val="11"/>
      <color theme="1"/>
      <name val="Calibri"/>
      <family val="2"/>
      <scheme val="minor"/>
    </font>
    <font>
      <b/>
      <sz val="8"/>
      <color rgb="FF2E75B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u/>
      <sz val="9"/>
      <color theme="1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7030A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u/>
      <sz val="8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indexed="81"/>
      <name val="Segoe UI"/>
      <family val="2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/>
      <right style="hair">
        <color auto="1"/>
      </right>
      <top/>
      <bottom style="dashDotDot">
        <color auto="1"/>
      </bottom>
      <diagonal/>
    </border>
    <border>
      <left style="hair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 style="hair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26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3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 applyAlignment="1">
      <alignment horizontal="right"/>
    </xf>
    <xf numFmtId="0" fontId="2" fillId="3" borderId="1" xfId="0" applyFont="1" applyFill="1" applyBorder="1"/>
    <xf numFmtId="0" fontId="2" fillId="6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/>
    <xf numFmtId="0" fontId="2" fillId="3" borderId="3" xfId="0" applyFont="1" applyFill="1" applyBorder="1"/>
    <xf numFmtId="0" fontId="8" fillId="0" borderId="7" xfId="0" applyFont="1" applyBorder="1"/>
    <xf numFmtId="0" fontId="9" fillId="0" borderId="0" xfId="0" applyFont="1" applyBorder="1"/>
    <xf numFmtId="0" fontId="10" fillId="0" borderId="0" xfId="0" applyFont="1"/>
    <xf numFmtId="166" fontId="2" fillId="3" borderId="2" xfId="0" applyNumberFormat="1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0" fontId="11" fillId="0" borderId="0" xfId="0" applyFont="1"/>
    <xf numFmtId="0" fontId="2" fillId="6" borderId="0" xfId="0" applyFont="1" applyFill="1" applyBorder="1"/>
    <xf numFmtId="0" fontId="2" fillId="5" borderId="0" xfId="0" applyFont="1" applyFill="1" applyBorder="1"/>
    <xf numFmtId="0" fontId="2" fillId="3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40" fontId="2" fillId="0" borderId="0" xfId="0" applyNumberFormat="1" applyFont="1" applyBorder="1"/>
    <xf numFmtId="0" fontId="9" fillId="0" borderId="0" xfId="0" applyFont="1" applyBorder="1" applyAlignment="1">
      <alignment horizontal="left"/>
    </xf>
    <xf numFmtId="0" fontId="11" fillId="3" borderId="1" xfId="0" applyFont="1" applyFill="1" applyBorder="1"/>
    <xf numFmtId="0" fontId="12" fillId="8" borderId="15" xfId="1" quotePrefix="1" applyFill="1" applyBorder="1"/>
    <xf numFmtId="0" fontId="2" fillId="3" borderId="16" xfId="0" applyFont="1" applyFill="1" applyBorder="1"/>
    <xf numFmtId="0" fontId="11" fillId="0" borderId="0" xfId="0" applyFont="1" applyFill="1" applyBorder="1"/>
    <xf numFmtId="0" fontId="0" fillId="0" borderId="0" xfId="0" applyBorder="1"/>
    <xf numFmtId="0" fontId="14" fillId="0" borderId="0" xfId="0" applyFont="1" applyBorder="1"/>
    <xf numFmtId="0" fontId="3" fillId="0" borderId="0" xfId="0" applyFont="1" applyBorder="1"/>
    <xf numFmtId="14" fontId="14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40" fontId="2" fillId="0" borderId="0" xfId="0" applyNumberFormat="1" applyFont="1" applyFill="1" applyBorder="1" applyAlignment="1">
      <alignment horizontal="center"/>
    </xf>
    <xf numFmtId="40" fontId="2" fillId="3" borderId="1" xfId="0" applyNumberFormat="1" applyFont="1" applyFill="1" applyBorder="1" applyAlignment="1">
      <alignment horizontal="center"/>
    </xf>
    <xf numFmtId="0" fontId="2" fillId="9" borderId="0" xfId="0" applyFont="1" applyFill="1"/>
    <xf numFmtId="0" fontId="12" fillId="8" borderId="1" xfId="1" quotePrefix="1" applyFill="1" applyBorder="1"/>
    <xf numFmtId="4" fontId="2" fillId="3" borderId="1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2" fillId="7" borderId="0" xfId="0" applyFont="1" applyFill="1"/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0" fontId="14" fillId="0" borderId="15" xfId="0" applyFont="1" applyBorder="1" applyAlignment="1">
      <alignment horizontal="left"/>
    </xf>
    <xf numFmtId="0" fontId="7" fillId="0" borderId="15" xfId="0" applyFont="1" applyBorder="1"/>
    <xf numFmtId="0" fontId="14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2" fillId="0" borderId="0" xfId="1" applyFill="1"/>
    <xf numFmtId="0" fontId="0" fillId="10" borderId="0" xfId="0" applyFill="1" applyBorder="1"/>
    <xf numFmtId="0" fontId="3" fillId="10" borderId="0" xfId="0" applyFont="1" applyFill="1" applyBorder="1"/>
    <xf numFmtId="14" fontId="14" fillId="10" borderId="0" xfId="0" applyNumberFormat="1" applyFont="1" applyFill="1" applyBorder="1"/>
    <xf numFmtId="0" fontId="14" fillId="10" borderId="0" xfId="0" applyFont="1" applyFill="1" applyBorder="1"/>
    <xf numFmtId="0" fontId="3" fillId="10" borderId="0" xfId="0" applyFont="1" applyFill="1" applyBorder="1" applyAlignment="1">
      <alignment horizontal="center"/>
    </xf>
    <xf numFmtId="0" fontId="12" fillId="0" borderId="0" xfId="1" quotePrefix="1" applyFill="1" applyBorder="1"/>
    <xf numFmtId="0" fontId="4" fillId="0" borderId="0" xfId="0" applyFont="1" applyFill="1" applyBorder="1" applyAlignment="1">
      <alignment horizontal="center"/>
    </xf>
    <xf numFmtId="40" fontId="4" fillId="0" borderId="0" xfId="0" applyNumberFormat="1" applyFont="1" applyFill="1" applyBorder="1" applyAlignment="1">
      <alignment horizontal="left"/>
    </xf>
    <xf numFmtId="0" fontId="17" fillId="0" borderId="0" xfId="0" applyFont="1" applyBorder="1"/>
    <xf numFmtId="40" fontId="17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Border="1"/>
    <xf numFmtId="40" fontId="2" fillId="11" borderId="0" xfId="0" applyNumberFormat="1" applyFont="1" applyFill="1" applyBorder="1"/>
    <xf numFmtId="0" fontId="4" fillId="0" borderId="12" xfId="0" applyFont="1" applyBorder="1"/>
    <xf numFmtId="0" fontId="4" fillId="0" borderId="0" xfId="0" applyFont="1" applyBorder="1"/>
    <xf numFmtId="0" fontId="4" fillId="0" borderId="7" xfId="0" applyFont="1" applyBorder="1"/>
    <xf numFmtId="0" fontId="22" fillId="0" borderId="7" xfId="0" applyFont="1" applyBorder="1"/>
    <xf numFmtId="0" fontId="23" fillId="0" borderId="0" xfId="0" applyFont="1"/>
    <xf numFmtId="0" fontId="22" fillId="0" borderId="0" xfId="0" applyFont="1" applyBorder="1"/>
    <xf numFmtId="0" fontId="23" fillId="0" borderId="1" xfId="0" applyFont="1" applyBorder="1"/>
    <xf numFmtId="0" fontId="23" fillId="0" borderId="1" xfId="0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23" fillId="0" borderId="6" xfId="0" applyFont="1" applyBorder="1"/>
    <xf numFmtId="0" fontId="23" fillId="0" borderId="7" xfId="0" applyFont="1" applyBorder="1"/>
    <xf numFmtId="0" fontId="23" fillId="0" borderId="8" xfId="0" applyFont="1" applyBorder="1"/>
    <xf numFmtId="0" fontId="23" fillId="0" borderId="9" xfId="0" applyFont="1" applyBorder="1"/>
    <xf numFmtId="0" fontId="23" fillId="0" borderId="0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4" fillId="0" borderId="0" xfId="0" applyFont="1"/>
    <xf numFmtId="0" fontId="18" fillId="0" borderId="0" xfId="0" applyFont="1"/>
    <xf numFmtId="0" fontId="0" fillId="0" borderId="19" xfId="0" applyBorder="1"/>
    <xf numFmtId="0" fontId="16" fillId="0" borderId="19" xfId="0" applyFont="1" applyBorder="1"/>
    <xf numFmtId="0" fontId="16" fillId="6" borderId="19" xfId="0" applyFont="1" applyFill="1" applyBorder="1"/>
    <xf numFmtId="0" fontId="16" fillId="3" borderId="19" xfId="0" applyFont="1" applyFill="1" applyBorder="1"/>
    <xf numFmtId="0" fontId="4" fillId="0" borderId="19" xfId="0" applyFont="1" applyBorder="1"/>
    <xf numFmtId="14" fontId="4" fillId="0" borderId="19" xfId="0" applyNumberFormat="1" applyFont="1" applyBorder="1"/>
    <xf numFmtId="0" fontId="16" fillId="5" borderId="19" xfId="0" applyFont="1" applyFill="1" applyBorder="1"/>
    <xf numFmtId="0" fontId="12" fillId="0" borderId="19" xfId="1" applyBorder="1"/>
    <xf numFmtId="40" fontId="16" fillId="0" borderId="0" xfId="0" applyNumberFormat="1" applyFont="1" applyFill="1" applyBorder="1" applyAlignment="1">
      <alignment horizontal="left"/>
    </xf>
    <xf numFmtId="40" fontId="2" fillId="5" borderId="2" xfId="0" applyNumberFormat="1" applyFont="1" applyFill="1" applyBorder="1"/>
    <xf numFmtId="40" fontId="2" fillId="5" borderId="3" xfId="0" applyNumberFormat="1" applyFont="1" applyFill="1" applyBorder="1"/>
    <xf numFmtId="40" fontId="2" fillId="5" borderId="4" xfId="0" applyNumberFormat="1" applyFont="1" applyFill="1" applyBorder="1"/>
    <xf numFmtId="0" fontId="16" fillId="0" borderId="0" xfId="0" applyFont="1" applyBorder="1"/>
    <xf numFmtId="0" fontId="0" fillId="0" borderId="20" xfId="0" applyBorder="1"/>
    <xf numFmtId="0" fontId="25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5" xfId="0" applyBorder="1"/>
    <xf numFmtId="0" fontId="0" fillId="0" borderId="23" xfId="0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23" fillId="6" borderId="2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11" fillId="0" borderId="0" xfId="0" applyFont="1" applyBorder="1"/>
    <xf numFmtId="0" fontId="2" fillId="5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0" fontId="5" fillId="0" borderId="0" xfId="0" applyNumberFormat="1" applyFont="1" applyFill="1" applyBorder="1" applyAlignment="1">
      <alignment horizontal="left"/>
    </xf>
    <xf numFmtId="0" fontId="2" fillId="0" borderId="24" xfId="0" applyFont="1" applyBorder="1"/>
    <xf numFmtId="40" fontId="4" fillId="0" borderId="25" xfId="0" applyNumberFormat="1" applyFont="1" applyFill="1" applyBorder="1" applyAlignment="1">
      <alignment horizontal="left"/>
    </xf>
    <xf numFmtId="40" fontId="2" fillId="0" borderId="25" xfId="0" applyNumberFormat="1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40" fontId="4" fillId="0" borderId="28" xfId="0" applyNumberFormat="1" applyFont="1" applyFill="1" applyBorder="1" applyAlignment="1">
      <alignment horizontal="left"/>
    </xf>
    <xf numFmtId="40" fontId="2" fillId="0" borderId="28" xfId="0" applyNumberFormat="1" applyFont="1" applyBorder="1"/>
    <xf numFmtId="0" fontId="2" fillId="0" borderId="28" xfId="0" applyFont="1" applyBorder="1"/>
    <xf numFmtId="0" fontId="2" fillId="0" borderId="29" xfId="0" applyFont="1" applyBorder="1"/>
    <xf numFmtId="0" fontId="2" fillId="7" borderId="0" xfId="0" applyFont="1" applyFill="1" applyBorder="1"/>
    <xf numFmtId="9" fontId="2" fillId="7" borderId="0" xfId="2" applyFont="1" applyFill="1" applyBorder="1"/>
    <xf numFmtId="0" fontId="16" fillId="0" borderId="0" xfId="0" applyFont="1"/>
    <xf numFmtId="0" fontId="16" fillId="12" borderId="19" xfId="0" applyFont="1" applyFill="1" applyBorder="1"/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23" fillId="0" borderId="0" xfId="0" applyFont="1" applyAlignment="1">
      <alignment vertical="top"/>
    </xf>
    <xf numFmtId="0" fontId="14" fillId="0" borderId="10" xfId="0" applyFont="1" applyBorder="1" applyAlignment="1">
      <alignment horizontal="center" vertical="top" wrapText="1"/>
    </xf>
    <xf numFmtId="0" fontId="0" fillId="0" borderId="10" xfId="0" applyBorder="1"/>
    <xf numFmtId="0" fontId="2" fillId="5" borderId="19" xfId="0" applyFont="1" applyFill="1" applyBorder="1"/>
    <xf numFmtId="0" fontId="2" fillId="3" borderId="19" xfId="0" applyFont="1" applyFill="1" applyBorder="1"/>
    <xf numFmtId="0" fontId="2" fillId="6" borderId="30" xfId="0" applyFont="1" applyFill="1" applyBorder="1"/>
    <xf numFmtId="0" fontId="2" fillId="5" borderId="31" xfId="0" applyFont="1" applyFill="1" applyBorder="1"/>
    <xf numFmtId="0" fontId="2" fillId="3" borderId="31" xfId="0" applyFont="1" applyFill="1" applyBorder="1"/>
    <xf numFmtId="0" fontId="2" fillId="5" borderId="32" xfId="0" applyFont="1" applyFill="1" applyBorder="1"/>
    <xf numFmtId="0" fontId="2" fillId="6" borderId="33" xfId="0" applyFont="1" applyFill="1" applyBorder="1"/>
    <xf numFmtId="0" fontId="2" fillId="5" borderId="34" xfId="0" applyFont="1" applyFill="1" applyBorder="1"/>
    <xf numFmtId="0" fontId="2" fillId="6" borderId="35" xfId="0" applyFont="1" applyFill="1" applyBorder="1"/>
    <xf numFmtId="0" fontId="2" fillId="5" borderId="36" xfId="0" applyFont="1" applyFill="1" applyBorder="1"/>
    <xf numFmtId="0" fontId="2" fillId="3" borderId="36" xfId="0" applyFont="1" applyFill="1" applyBorder="1"/>
    <xf numFmtId="0" fontId="2" fillId="5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2" xfId="0" applyFont="1" applyFill="1" applyBorder="1"/>
    <xf numFmtId="0" fontId="4" fillId="3" borderId="43" xfId="0" applyFont="1" applyFill="1" applyBorder="1"/>
    <xf numFmtId="0" fontId="4" fillId="3" borderId="44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2" fillId="0" borderId="14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5" borderId="2" xfId="0" applyNumberFormat="1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166" fontId="2" fillId="3" borderId="2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40" fontId="2" fillId="3" borderId="2" xfId="0" applyNumberFormat="1" applyFont="1" applyFill="1" applyBorder="1" applyAlignment="1">
      <alignment horizontal="center"/>
    </xf>
    <xf numFmtId="40" fontId="2" fillId="3" borderId="3" xfId="0" applyNumberFormat="1" applyFont="1" applyFill="1" applyBorder="1" applyAlignment="1">
      <alignment horizontal="center"/>
    </xf>
    <xf numFmtId="40" fontId="2" fillId="3" borderId="4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40" fontId="2" fillId="5" borderId="2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2" fillId="3" borderId="17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0" fontId="2" fillId="3" borderId="17" xfId="0" applyNumberFormat="1" applyFont="1" applyFill="1" applyBorder="1" applyAlignment="1">
      <alignment horizontal="center"/>
    </xf>
    <xf numFmtId="10" fontId="2" fillId="3" borderId="18" xfId="0" applyNumberFormat="1" applyFont="1" applyFill="1" applyBorder="1" applyAlignment="1">
      <alignment horizontal="center"/>
    </xf>
    <xf numFmtId="40" fontId="2" fillId="5" borderId="17" xfId="0" applyNumberFormat="1" applyFont="1" applyFill="1" applyBorder="1" applyAlignment="1">
      <alignment horizontal="center"/>
    </xf>
    <xf numFmtId="40" fontId="2" fillId="5" borderId="14" xfId="0" applyNumberFormat="1" applyFont="1" applyFill="1" applyBorder="1" applyAlignment="1">
      <alignment horizontal="center"/>
    </xf>
    <xf numFmtId="40" fontId="2" fillId="5" borderId="18" xfId="0" applyNumberFormat="1" applyFont="1" applyFill="1" applyBorder="1" applyAlignment="1">
      <alignment horizontal="center"/>
    </xf>
    <xf numFmtId="10" fontId="2" fillId="3" borderId="2" xfId="0" applyNumberFormat="1" applyFont="1" applyFill="1" applyBorder="1" applyAlignment="1">
      <alignment horizontal="center"/>
    </xf>
    <xf numFmtId="9" fontId="2" fillId="3" borderId="17" xfId="0" applyNumberFormat="1" applyFont="1" applyFill="1" applyBorder="1" applyAlignment="1">
      <alignment horizontal="center"/>
    </xf>
    <xf numFmtId="40" fontId="2" fillId="3" borderId="17" xfId="0" applyNumberFormat="1" applyFont="1" applyFill="1" applyBorder="1" applyAlignment="1">
      <alignment horizontal="center"/>
    </xf>
    <xf numFmtId="40" fontId="2" fillId="3" borderId="14" xfId="0" applyNumberFormat="1" applyFont="1" applyFill="1" applyBorder="1" applyAlignment="1">
      <alignment horizontal="center"/>
    </xf>
    <xf numFmtId="40" fontId="2" fillId="3" borderId="18" xfId="0" applyNumberFormat="1" applyFont="1" applyFill="1" applyBorder="1" applyAlignment="1">
      <alignment horizontal="center"/>
    </xf>
    <xf numFmtId="40" fontId="2" fillId="0" borderId="0" xfId="0" applyNumberFormat="1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40" fontId="2" fillId="5" borderId="3" xfId="0" applyNumberFormat="1" applyFont="1" applyFill="1" applyBorder="1" applyAlignment="1">
      <alignment horizontal="center"/>
    </xf>
    <xf numFmtId="40" fontId="2" fillId="5" borderId="4" xfId="0" applyNumberFormat="1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7" fontId="2" fillId="3" borderId="2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3" fillId="10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4" fillId="10" borderId="0" xfId="0" applyFont="1" applyFill="1" applyBorder="1" applyAlignment="1">
      <alignment horizontal="center" vertical="top" wrapText="1"/>
    </xf>
    <xf numFmtId="4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429391</xdr:colOff>
      <xdr:row>38</xdr:row>
      <xdr:rowOff>176214</xdr:rowOff>
    </xdr:from>
    <xdr:to>
      <xdr:col>16</xdr:col>
      <xdr:colOff>561975</xdr:colOff>
      <xdr:row>41</xdr:row>
      <xdr:rowOff>136541</xdr:rowOff>
    </xdr:to>
    <xdr:cxnSp macro="">
      <xdr:nvCxnSpPr>
        <xdr:cNvPr id="94" name="Conector: Angulado 93">
          <a:extLst>
            <a:ext uri="{FF2B5EF4-FFF2-40B4-BE49-F238E27FC236}">
              <a16:creationId xmlns:a16="http://schemas.microsoft.com/office/drawing/2014/main" id="{ECDAF1D0-9F5F-4792-9FC4-B72DB4BEE1A2}"/>
            </a:ext>
          </a:extLst>
        </xdr:cNvPr>
        <xdr:cNvCxnSpPr>
          <a:stCxn id="92" idx="1"/>
          <a:endCxn id="74" idx="4"/>
        </xdr:cNvCxnSpPr>
      </xdr:nvCxnSpPr>
      <xdr:spPr>
        <a:xfrm rot="10800000">
          <a:off x="8963791" y="7415214"/>
          <a:ext cx="1351784" cy="531827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328935</xdr:colOff>
      <xdr:row>14</xdr:row>
      <xdr:rowOff>55204</xdr:rowOff>
    </xdr:from>
    <xdr:to>
      <xdr:col>7</xdr:col>
      <xdr:colOff>272551</xdr:colOff>
      <xdr:row>18</xdr:row>
      <xdr:rowOff>184502</xdr:rowOff>
    </xdr:to>
    <xdr:sp macro="" textlink="">
      <xdr:nvSpPr>
        <xdr:cNvPr id="14" name="Forma Livre: Forma 13">
          <a:extLst>
            <a:ext uri="{FF2B5EF4-FFF2-40B4-BE49-F238E27FC236}">
              <a16:creationId xmlns:a16="http://schemas.microsoft.com/office/drawing/2014/main" id="{0B474D74-DF6F-4DE0-B364-A85A4A2C1E78}"/>
            </a:ext>
          </a:extLst>
        </xdr:cNvPr>
        <xdr:cNvSpPr/>
      </xdr:nvSpPr>
      <xdr:spPr>
        <a:xfrm>
          <a:off x="938535" y="2722204"/>
          <a:ext cx="1772416" cy="891298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b="1" kern="1200"/>
            <a:t>DEFINIÇÃO DA AÇÃO</a:t>
          </a: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900" kern="1200">
              <a:solidFill>
                <a:schemeClr val="accent5">
                  <a:lumMod val="75000"/>
                </a:schemeClr>
              </a:solidFill>
            </a:rPr>
            <a:t>realizado antes de registrar a ação no sistema</a:t>
          </a:r>
        </a:p>
      </xdr:txBody>
    </xdr:sp>
    <xdr:clientData/>
  </xdr:twoCellAnchor>
  <xdr:twoCellAnchor>
    <xdr:from>
      <xdr:col>5</xdr:col>
      <xdr:colOff>57716</xdr:colOff>
      <xdr:row>12</xdr:row>
      <xdr:rowOff>3035</xdr:rowOff>
    </xdr:from>
    <xdr:to>
      <xdr:col>6</xdr:col>
      <xdr:colOff>408681</xdr:colOff>
      <xdr:row>14</xdr:row>
      <xdr:rowOff>4020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200E8937-D587-4A22-BC0A-A7523A9C36AE}"/>
            </a:ext>
          </a:extLst>
        </xdr:cNvPr>
        <xdr:cNvSpPr/>
      </xdr:nvSpPr>
      <xdr:spPr>
        <a:xfrm>
          <a:off x="1276916" y="2289035"/>
          <a:ext cx="960565" cy="381985"/>
        </a:xfrm>
        <a:custGeom>
          <a:avLst/>
          <a:gdLst>
            <a:gd name="connsiteX0" fmla="*/ 0 w 960565"/>
            <a:gd name="connsiteY0" fmla="*/ 38199 h 381985"/>
            <a:gd name="connsiteX1" fmla="*/ 38199 w 960565"/>
            <a:gd name="connsiteY1" fmla="*/ 0 h 381985"/>
            <a:gd name="connsiteX2" fmla="*/ 922367 w 960565"/>
            <a:gd name="connsiteY2" fmla="*/ 0 h 381985"/>
            <a:gd name="connsiteX3" fmla="*/ 960566 w 960565"/>
            <a:gd name="connsiteY3" fmla="*/ 38199 h 381985"/>
            <a:gd name="connsiteX4" fmla="*/ 960565 w 960565"/>
            <a:gd name="connsiteY4" fmla="*/ 343787 h 381985"/>
            <a:gd name="connsiteX5" fmla="*/ 922366 w 960565"/>
            <a:gd name="connsiteY5" fmla="*/ 381986 h 381985"/>
            <a:gd name="connsiteX6" fmla="*/ 38199 w 960565"/>
            <a:gd name="connsiteY6" fmla="*/ 381985 h 381985"/>
            <a:gd name="connsiteX7" fmla="*/ 0 w 960565"/>
            <a:gd name="connsiteY7" fmla="*/ 343786 h 381985"/>
            <a:gd name="connsiteX8" fmla="*/ 0 w 960565"/>
            <a:gd name="connsiteY8" fmla="*/ 38199 h 3819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960565" h="381985">
              <a:moveTo>
                <a:pt x="0" y="38199"/>
              </a:moveTo>
              <a:cubicBezTo>
                <a:pt x="0" y="17102"/>
                <a:pt x="17102" y="0"/>
                <a:pt x="38199" y="0"/>
              </a:cubicBezTo>
              <a:lnTo>
                <a:pt x="922367" y="0"/>
              </a:lnTo>
              <a:cubicBezTo>
                <a:pt x="943464" y="0"/>
                <a:pt x="960566" y="17102"/>
                <a:pt x="960566" y="38199"/>
              </a:cubicBezTo>
              <a:cubicBezTo>
                <a:pt x="960566" y="140062"/>
                <a:pt x="960565" y="241924"/>
                <a:pt x="960565" y="343787"/>
              </a:cubicBezTo>
              <a:cubicBezTo>
                <a:pt x="960565" y="364884"/>
                <a:pt x="943463" y="381986"/>
                <a:pt x="922366" y="381986"/>
              </a:cubicBezTo>
              <a:lnTo>
                <a:pt x="38199" y="381985"/>
              </a:lnTo>
              <a:cubicBezTo>
                <a:pt x="17102" y="381985"/>
                <a:pt x="0" y="364883"/>
                <a:pt x="0" y="343786"/>
              </a:cubicBezTo>
              <a:lnTo>
                <a:pt x="0" y="38199"/>
              </a:lnTo>
              <a:close/>
            </a:path>
          </a:pathLst>
        </a:cu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32143" tIns="25158" rIns="32143" bIns="25158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INÍCIO</a:t>
          </a:r>
        </a:p>
      </xdr:txBody>
    </xdr:sp>
    <xdr:clientData/>
  </xdr:twoCellAnchor>
  <xdr:twoCellAnchor>
    <xdr:from>
      <xdr:col>8</xdr:col>
      <xdr:colOff>265575</xdr:colOff>
      <xdr:row>14</xdr:row>
      <xdr:rowOff>150457</xdr:rowOff>
    </xdr:from>
    <xdr:to>
      <xdr:col>11</xdr:col>
      <xdr:colOff>314325</xdr:colOff>
      <xdr:row>18</xdr:row>
      <xdr:rowOff>76200</xdr:rowOff>
    </xdr:to>
    <xdr:sp macro="" textlink="">
      <xdr:nvSpPr>
        <xdr:cNvPr id="20" name="Forma Livre: Forma 19">
          <a:extLst>
            <a:ext uri="{FF2B5EF4-FFF2-40B4-BE49-F238E27FC236}">
              <a16:creationId xmlns:a16="http://schemas.microsoft.com/office/drawing/2014/main" id="{9D157FC5-1151-4A5E-B8E7-B41BDD58771E}"/>
            </a:ext>
          </a:extLst>
        </xdr:cNvPr>
        <xdr:cNvSpPr/>
      </xdr:nvSpPr>
      <xdr:spPr>
        <a:xfrm>
          <a:off x="5142375" y="2817457"/>
          <a:ext cx="1877550" cy="687743"/>
        </a:xfrm>
        <a:custGeom>
          <a:avLst/>
          <a:gdLst>
            <a:gd name="connsiteX0" fmla="*/ 0 w 2014597"/>
            <a:gd name="connsiteY0" fmla="*/ 89130 h 891298"/>
            <a:gd name="connsiteX1" fmla="*/ 89130 w 2014597"/>
            <a:gd name="connsiteY1" fmla="*/ 0 h 891298"/>
            <a:gd name="connsiteX2" fmla="*/ 1925467 w 2014597"/>
            <a:gd name="connsiteY2" fmla="*/ 0 h 891298"/>
            <a:gd name="connsiteX3" fmla="*/ 2014597 w 2014597"/>
            <a:gd name="connsiteY3" fmla="*/ 89130 h 891298"/>
            <a:gd name="connsiteX4" fmla="*/ 2014597 w 2014597"/>
            <a:gd name="connsiteY4" fmla="*/ 802168 h 891298"/>
            <a:gd name="connsiteX5" fmla="*/ 1925467 w 2014597"/>
            <a:gd name="connsiteY5" fmla="*/ 891298 h 891298"/>
            <a:gd name="connsiteX6" fmla="*/ 89130 w 2014597"/>
            <a:gd name="connsiteY6" fmla="*/ 891298 h 891298"/>
            <a:gd name="connsiteX7" fmla="*/ 0 w 2014597"/>
            <a:gd name="connsiteY7" fmla="*/ 802168 h 891298"/>
            <a:gd name="connsiteX8" fmla="*/ 0 w 2014597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014597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925467" y="0"/>
              </a:lnTo>
              <a:cubicBezTo>
                <a:pt x="1974692" y="0"/>
                <a:pt x="2014597" y="39905"/>
                <a:pt x="2014597" y="89130"/>
              </a:cubicBezTo>
              <a:lnTo>
                <a:pt x="2014597" y="802168"/>
              </a:lnTo>
              <a:cubicBezTo>
                <a:pt x="2014597" y="851393"/>
                <a:pt x="1974692" y="891298"/>
                <a:pt x="1925467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3846" tIns="33846" rIns="33846" bIns="224838" numCol="1" spcCol="1270" anchor="t" anchorCtr="0">
          <a:noAutofit/>
        </a:bodyPr>
        <a:lstStyle/>
        <a:p>
          <a:pPr marL="57150" lvl="1" indent="-57150" algn="ctr" defTabSz="3111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pt-BR" sz="800" b="1" kern="1200"/>
            <a:t>RESPONSÁVEL REGISTRA O PROCESSO NO SISTEMA  E</a:t>
          </a:r>
          <a:r>
            <a:rPr lang="pt-BR" sz="800" b="1" kern="1200" baseline="0"/>
            <a:t> ENVIA PARA VALIDAÇÃO </a:t>
          </a:r>
          <a:endParaRPr lang="pt-BR" sz="800" b="1" kern="1200"/>
        </a:p>
      </xdr:txBody>
    </xdr:sp>
    <xdr:clientData/>
  </xdr:twoCellAnchor>
  <xdr:twoCellAnchor>
    <xdr:from>
      <xdr:col>28</xdr:col>
      <xdr:colOff>61032</xdr:colOff>
      <xdr:row>9</xdr:row>
      <xdr:rowOff>121879</xdr:rowOff>
    </xdr:from>
    <xdr:to>
      <xdr:col>31</xdr:col>
      <xdr:colOff>19050</xdr:colOff>
      <xdr:row>11</xdr:row>
      <xdr:rowOff>161925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943972EA-05C7-49EC-8EEA-23289C08BCB4}"/>
            </a:ext>
          </a:extLst>
        </xdr:cNvPr>
        <xdr:cNvSpPr/>
      </xdr:nvSpPr>
      <xdr:spPr>
        <a:xfrm>
          <a:off x="17129832" y="1836379"/>
          <a:ext cx="1786818" cy="421046"/>
        </a:xfrm>
        <a:prstGeom prst="roundRect">
          <a:avLst>
            <a:gd name="adj" fmla="val 10000"/>
          </a:avLst>
        </a:pr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r>
            <a:rPr lang="pt-BR" sz="800" b="1"/>
            <a:t>ADM/FINANCEIRO</a:t>
          </a:r>
          <a:r>
            <a:rPr lang="pt-BR" sz="800" b="1" baseline="0"/>
            <a:t> RECEBE MENSAGEM DE  "NOVO PROCESSO APROVADO"</a:t>
          </a:r>
          <a:endParaRPr lang="pt-BR" sz="800" b="1"/>
        </a:p>
      </xdr:txBody>
    </xdr:sp>
    <xdr:clientData/>
  </xdr:twoCellAnchor>
  <xdr:twoCellAnchor editAs="oneCell">
    <xdr:from>
      <xdr:col>13</xdr:col>
      <xdr:colOff>590550</xdr:colOff>
      <xdr:row>19</xdr:row>
      <xdr:rowOff>139837</xdr:rowOff>
    </xdr:from>
    <xdr:to>
      <xdr:col>14</xdr:col>
      <xdr:colOff>371475</xdr:colOff>
      <xdr:row>22</xdr:row>
      <xdr:rowOff>18943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6278201-CF85-4E10-8AAF-86F425B2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50" y="3759337"/>
          <a:ext cx="390525" cy="450606"/>
        </a:xfrm>
        <a:prstGeom prst="rect">
          <a:avLst/>
        </a:prstGeom>
      </xdr:spPr>
    </xdr:pic>
    <xdr:clientData/>
  </xdr:twoCellAnchor>
  <xdr:twoCellAnchor editAs="oneCell">
    <xdr:from>
      <xdr:col>15</xdr:col>
      <xdr:colOff>552450</xdr:colOff>
      <xdr:row>15</xdr:row>
      <xdr:rowOff>114299</xdr:rowOff>
    </xdr:from>
    <xdr:to>
      <xdr:col>16</xdr:col>
      <xdr:colOff>349235</xdr:colOff>
      <xdr:row>17</xdr:row>
      <xdr:rowOff>171350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54E2490-D38C-4AAA-8964-AA3F18DF1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2971799"/>
          <a:ext cx="406385" cy="438051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19</xdr:row>
      <xdr:rowOff>139837</xdr:rowOff>
    </xdr:from>
    <xdr:to>
      <xdr:col>24</xdr:col>
      <xdr:colOff>400050</xdr:colOff>
      <xdr:row>22</xdr:row>
      <xdr:rowOff>18943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5FDC0EF1-B6F0-4543-92C4-A9758E2FE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3759337"/>
          <a:ext cx="390525" cy="450606"/>
        </a:xfrm>
        <a:prstGeom prst="rect">
          <a:avLst/>
        </a:prstGeom>
      </xdr:spPr>
    </xdr:pic>
    <xdr:clientData/>
  </xdr:twoCellAnchor>
  <xdr:twoCellAnchor>
    <xdr:from>
      <xdr:col>12</xdr:col>
      <xdr:colOff>380999</xdr:colOff>
      <xdr:row>13</xdr:row>
      <xdr:rowOff>142875</xdr:rowOff>
    </xdr:from>
    <xdr:to>
      <xdr:col>15</xdr:col>
      <xdr:colOff>533400</xdr:colOff>
      <xdr:row>19</xdr:row>
      <xdr:rowOff>133350</xdr:rowOff>
    </xdr:to>
    <xdr:sp macro="" textlink="">
      <xdr:nvSpPr>
        <xdr:cNvPr id="35" name="Losango 34">
          <a:extLst>
            <a:ext uri="{FF2B5EF4-FFF2-40B4-BE49-F238E27FC236}">
              <a16:creationId xmlns:a16="http://schemas.microsoft.com/office/drawing/2014/main" id="{69C7B471-29A0-456E-9972-91050EA2B84F}"/>
            </a:ext>
          </a:extLst>
        </xdr:cNvPr>
        <xdr:cNvSpPr/>
      </xdr:nvSpPr>
      <xdr:spPr>
        <a:xfrm>
          <a:off x="7696199" y="2619375"/>
          <a:ext cx="1981201" cy="1133475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VALIDAÇÃO É REALIZADA </a:t>
          </a:r>
        </a:p>
      </xdr:txBody>
    </xdr:sp>
    <xdr:clientData/>
  </xdr:twoCellAnchor>
  <xdr:twoCellAnchor editAs="oneCell">
    <xdr:from>
      <xdr:col>26</xdr:col>
      <xdr:colOff>133350</xdr:colOff>
      <xdr:row>15</xdr:row>
      <xdr:rowOff>9525</xdr:rowOff>
    </xdr:from>
    <xdr:to>
      <xdr:col>26</xdr:col>
      <xdr:colOff>539735</xdr:colOff>
      <xdr:row>17</xdr:row>
      <xdr:rowOff>66576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90B984AD-7590-4FA8-AECB-62D588EE6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82950" y="2867025"/>
          <a:ext cx="406385" cy="438051"/>
        </a:xfrm>
        <a:prstGeom prst="rect">
          <a:avLst/>
        </a:prstGeom>
      </xdr:spPr>
    </xdr:pic>
    <xdr:clientData/>
  </xdr:twoCellAnchor>
  <xdr:twoCellAnchor>
    <xdr:from>
      <xdr:col>22</xdr:col>
      <xdr:colOff>295275</xdr:colOff>
      <xdr:row>12</xdr:row>
      <xdr:rowOff>123825</xdr:rowOff>
    </xdr:from>
    <xdr:to>
      <xdr:col>26</xdr:col>
      <xdr:colOff>66674</xdr:colOff>
      <xdr:row>19</xdr:row>
      <xdr:rowOff>142874</xdr:rowOff>
    </xdr:to>
    <xdr:sp macro="" textlink="">
      <xdr:nvSpPr>
        <xdr:cNvPr id="37" name="Losango 36">
          <a:extLst>
            <a:ext uri="{FF2B5EF4-FFF2-40B4-BE49-F238E27FC236}">
              <a16:creationId xmlns:a16="http://schemas.microsoft.com/office/drawing/2014/main" id="{CE0007A6-FF6B-4687-94FA-0BC6CFC5AB09}"/>
            </a:ext>
          </a:extLst>
        </xdr:cNvPr>
        <xdr:cNvSpPr/>
      </xdr:nvSpPr>
      <xdr:spPr>
        <a:xfrm>
          <a:off x="13706475" y="2409825"/>
          <a:ext cx="2209799" cy="1352549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PROCESSO</a:t>
          </a:r>
          <a:r>
            <a:rPr lang="pt-BR" sz="800" b="1" baseline="0"/>
            <a:t> ENVIADO PARA APROVAÇÃO FINAL-(PRESIDÊNCIA OU VP)</a:t>
          </a:r>
          <a:endParaRPr lang="pt-BR" sz="800" b="1"/>
        </a:p>
      </xdr:txBody>
    </xdr:sp>
    <xdr:clientData/>
  </xdr:twoCellAnchor>
  <xdr:twoCellAnchor>
    <xdr:from>
      <xdr:col>28</xdr:col>
      <xdr:colOff>41982</xdr:colOff>
      <xdr:row>12</xdr:row>
      <xdr:rowOff>150454</xdr:rowOff>
    </xdr:from>
    <xdr:to>
      <xdr:col>31</xdr:col>
      <xdr:colOff>0</xdr:colOff>
      <xdr:row>16</xdr:row>
      <xdr:rowOff>47626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859F721C-7397-41C3-963E-9038646D82D8}"/>
            </a:ext>
          </a:extLst>
        </xdr:cNvPr>
        <xdr:cNvSpPr/>
      </xdr:nvSpPr>
      <xdr:spPr>
        <a:xfrm>
          <a:off x="17110782" y="2436454"/>
          <a:ext cx="1786818" cy="659172"/>
        </a:xfrm>
        <a:prstGeom prst="roundRect">
          <a:avLst>
            <a:gd name="adj" fmla="val 10000"/>
          </a:avLst>
        </a:pr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pPr algn="ctr"/>
          <a:r>
            <a:rPr lang="pt-BR" sz="800" b="1"/>
            <a:t>CLIENTE E EXECUTIVO DE CONTAS BROTHER RECEBERÃO AS INFORMAÇÕES DAS AÇÕES APROVADAS</a:t>
          </a:r>
          <a:r>
            <a:rPr lang="pt-BR" sz="800" b="1" baseline="0"/>
            <a:t> </a:t>
          </a:r>
        </a:p>
        <a:p>
          <a:pPr algn="ctr"/>
          <a:endParaRPr lang="pt-BR" sz="800" b="1" baseline="0"/>
        </a:p>
      </xdr:txBody>
    </xdr:sp>
    <xdr:clientData/>
  </xdr:twoCellAnchor>
  <xdr:twoCellAnchor>
    <xdr:from>
      <xdr:col>27</xdr:col>
      <xdr:colOff>409575</xdr:colOff>
      <xdr:row>9</xdr:row>
      <xdr:rowOff>9525</xdr:rowOff>
    </xdr:from>
    <xdr:to>
      <xdr:col>28</xdr:col>
      <xdr:colOff>19050</xdr:colOff>
      <xdr:row>25</xdr:row>
      <xdr:rowOff>114300</xdr:rowOff>
    </xdr:to>
    <xdr:sp macro="" textlink="">
      <xdr:nvSpPr>
        <xdr:cNvPr id="39" name="Colchete Esquerdo 38">
          <a:extLst>
            <a:ext uri="{FF2B5EF4-FFF2-40B4-BE49-F238E27FC236}">
              <a16:creationId xmlns:a16="http://schemas.microsoft.com/office/drawing/2014/main" id="{93F023D1-9F0F-49BC-B5B4-634A65FC6E3D}"/>
            </a:ext>
          </a:extLst>
        </xdr:cNvPr>
        <xdr:cNvSpPr/>
      </xdr:nvSpPr>
      <xdr:spPr>
        <a:xfrm>
          <a:off x="16868775" y="1724025"/>
          <a:ext cx="219075" cy="31527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314325</xdr:colOff>
      <xdr:row>16</xdr:row>
      <xdr:rowOff>114300</xdr:rowOff>
    </xdr:from>
    <xdr:to>
      <xdr:col>8</xdr:col>
      <xdr:colOff>238125</xdr:colOff>
      <xdr:row>16</xdr:row>
      <xdr:rowOff>114300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82C338D2-8110-44E2-A060-959830EE57C7}"/>
            </a:ext>
          </a:extLst>
        </xdr:cNvPr>
        <xdr:cNvCxnSpPr/>
      </xdr:nvCxnSpPr>
      <xdr:spPr>
        <a:xfrm>
          <a:off x="2752725" y="316230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16</xdr:row>
      <xdr:rowOff>152400</xdr:rowOff>
    </xdr:from>
    <xdr:to>
      <xdr:col>12</xdr:col>
      <xdr:colOff>333375</xdr:colOff>
      <xdr:row>16</xdr:row>
      <xdr:rowOff>161925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8FA2456A-4C9A-4BBA-B830-336AE1925A1A}"/>
            </a:ext>
          </a:extLst>
        </xdr:cNvPr>
        <xdr:cNvCxnSpPr/>
      </xdr:nvCxnSpPr>
      <xdr:spPr>
        <a:xfrm flipV="1">
          <a:off x="5257800" y="3200400"/>
          <a:ext cx="56197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361950</xdr:colOff>
      <xdr:row>16</xdr:row>
      <xdr:rowOff>123825</xdr:rowOff>
    </xdr:from>
    <xdr:to>
      <xdr:col>17</xdr:col>
      <xdr:colOff>314325</xdr:colOff>
      <xdr:row>16</xdr:row>
      <xdr:rowOff>133350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E25370FF-2245-47D6-947C-187BDE2F3A65}"/>
            </a:ext>
          </a:extLst>
        </xdr:cNvPr>
        <xdr:cNvCxnSpPr/>
      </xdr:nvCxnSpPr>
      <xdr:spPr>
        <a:xfrm flipV="1">
          <a:off x="8286750" y="3171825"/>
          <a:ext cx="56197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590550</xdr:colOff>
      <xdr:row>16</xdr:row>
      <xdr:rowOff>28575</xdr:rowOff>
    </xdr:from>
    <xdr:to>
      <xdr:col>27</xdr:col>
      <xdr:colOff>352425</xdr:colOff>
      <xdr:row>16</xdr:row>
      <xdr:rowOff>28576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6B21A6CA-C90B-4118-9023-D638687AF55F}"/>
            </a:ext>
          </a:extLst>
        </xdr:cNvPr>
        <xdr:cNvCxnSpPr/>
      </xdr:nvCxnSpPr>
      <xdr:spPr>
        <a:xfrm>
          <a:off x="16440150" y="3076575"/>
          <a:ext cx="371475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314326</xdr:colOff>
      <xdr:row>18</xdr:row>
      <xdr:rowOff>7426</xdr:rowOff>
    </xdr:from>
    <xdr:to>
      <xdr:col>13</xdr:col>
      <xdr:colOff>590551</xdr:colOff>
      <xdr:row>20</xdr:row>
      <xdr:rowOff>174640</xdr:rowOff>
    </xdr:to>
    <xdr:cxnSp macro="">
      <xdr:nvCxnSpPr>
        <xdr:cNvPr id="48" name="Conector: Angulado 47">
          <a:extLst>
            <a:ext uri="{FF2B5EF4-FFF2-40B4-BE49-F238E27FC236}">
              <a16:creationId xmlns:a16="http://schemas.microsoft.com/office/drawing/2014/main" id="{32EDBACD-13F0-4E0F-9238-87018E00BDAD}"/>
            </a:ext>
          </a:extLst>
        </xdr:cNvPr>
        <xdr:cNvCxnSpPr>
          <a:stCxn id="11" idx="1"/>
          <a:endCxn id="20" idx="4"/>
        </xdr:cNvCxnSpPr>
      </xdr:nvCxnSpPr>
      <xdr:spPr>
        <a:xfrm rot="10800000">
          <a:off x="7019926" y="3436426"/>
          <a:ext cx="1495425" cy="54821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18</xdr:row>
      <xdr:rowOff>7427</xdr:rowOff>
    </xdr:from>
    <xdr:to>
      <xdr:col>24</xdr:col>
      <xdr:colOff>204788</xdr:colOff>
      <xdr:row>22</xdr:row>
      <xdr:rowOff>18944</xdr:rowOff>
    </xdr:to>
    <xdr:cxnSp macro="">
      <xdr:nvCxnSpPr>
        <xdr:cNvPr id="59" name="Conector: Angulado 58">
          <a:extLst>
            <a:ext uri="{FF2B5EF4-FFF2-40B4-BE49-F238E27FC236}">
              <a16:creationId xmlns:a16="http://schemas.microsoft.com/office/drawing/2014/main" id="{5E4F1FF2-A00E-45D7-8E88-42657A9C2FF8}"/>
            </a:ext>
          </a:extLst>
        </xdr:cNvPr>
        <xdr:cNvCxnSpPr>
          <a:stCxn id="31" idx="2"/>
          <a:endCxn id="20" idx="4"/>
        </xdr:cNvCxnSpPr>
      </xdr:nvCxnSpPr>
      <xdr:spPr>
        <a:xfrm rot="5400000" flipH="1">
          <a:off x="10540798" y="-84446"/>
          <a:ext cx="773517" cy="7815263"/>
        </a:xfrm>
        <a:prstGeom prst="bentConnector4">
          <a:avLst>
            <a:gd name="adj1" fmla="val -29553"/>
            <a:gd name="adj2" fmla="val 90493"/>
          </a:avLst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7</xdr:row>
      <xdr:rowOff>57150</xdr:rowOff>
    </xdr:from>
    <xdr:to>
      <xdr:col>3</xdr:col>
      <xdr:colOff>457200</xdr:colOff>
      <xdr:row>26</xdr:row>
      <xdr:rowOff>180975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832A3AAD-031B-4627-9EF1-D2CF3D9B495D}"/>
            </a:ext>
          </a:extLst>
        </xdr:cNvPr>
        <xdr:cNvSpPr/>
      </xdr:nvSpPr>
      <xdr:spPr>
        <a:xfrm>
          <a:off x="76200" y="1390650"/>
          <a:ext cx="2209800" cy="3743325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FASE 1 </a:t>
          </a:r>
        </a:p>
        <a:p>
          <a:pPr algn="ctr"/>
          <a:r>
            <a:rPr lang="pt-BR" sz="1200" b="1">
              <a:solidFill>
                <a:schemeClr val="tx1"/>
              </a:solidFill>
            </a:rPr>
            <a:t>DEFINIÇÃO , REGISTRO E APROVAÇÃO DA AÇÃO</a:t>
          </a:r>
        </a:p>
      </xdr:txBody>
    </xdr:sp>
    <xdr:clientData/>
  </xdr:twoCellAnchor>
  <xdr:twoCellAnchor>
    <xdr:from>
      <xdr:col>4</xdr:col>
      <xdr:colOff>28575</xdr:colOff>
      <xdr:row>34</xdr:row>
      <xdr:rowOff>180974</xdr:rowOff>
    </xdr:from>
    <xdr:to>
      <xdr:col>6</xdr:col>
      <xdr:colOff>581791</xdr:colOff>
      <xdr:row>39</xdr:row>
      <xdr:rowOff>47625</xdr:rowOff>
    </xdr:to>
    <xdr:sp macro="" textlink="">
      <xdr:nvSpPr>
        <xdr:cNvPr id="71" name="Forma Livre: Forma 70">
          <a:extLst>
            <a:ext uri="{FF2B5EF4-FFF2-40B4-BE49-F238E27FC236}">
              <a16:creationId xmlns:a16="http://schemas.microsoft.com/office/drawing/2014/main" id="{4AE8C8F0-0A09-42F1-AF43-D94599EC3150}"/>
            </a:ext>
          </a:extLst>
        </xdr:cNvPr>
        <xdr:cNvSpPr/>
      </xdr:nvSpPr>
      <xdr:spPr>
        <a:xfrm>
          <a:off x="2466975" y="5895974"/>
          <a:ext cx="1772416" cy="819151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AO FINAL DE CADA AÇÃO O SISTEMA DEVERÁ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DISPARAR PARA O MKT E COML BROTHER UM "ALERTA" DE TÉRMINO DA AÇÃO</a:t>
          </a:r>
          <a:endParaRPr lang="pt-BR" sz="800" b="1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7</xdr:col>
      <xdr:colOff>552450</xdr:colOff>
      <xdr:row>35</xdr:row>
      <xdr:rowOff>0</xdr:rowOff>
    </xdr:from>
    <xdr:to>
      <xdr:col>10</xdr:col>
      <xdr:colOff>510468</xdr:colOff>
      <xdr:row>39</xdr:row>
      <xdr:rowOff>66675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92DF4C3A-08DE-48E7-AB44-C1A691933B20}"/>
            </a:ext>
          </a:extLst>
        </xdr:cNvPr>
        <xdr:cNvSpPr/>
      </xdr:nvSpPr>
      <xdr:spPr>
        <a:xfrm>
          <a:off x="4819650" y="5905500"/>
          <a:ext cx="1786818" cy="828675"/>
        </a:xfrm>
        <a:prstGeom prst="roundRect">
          <a:avLst>
            <a:gd name="adj" fmla="val 10000"/>
          </a:avLst>
        </a:pr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AO FINAL DE CADA AÇÃO O SISTEMA DEVERÁ ENVIAR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, TAMBÉM, MENSAGEM AOS CLIENTES INFORMANDO SOBRE O TÉRMINO DA AÇÃO </a:t>
          </a:r>
          <a:endParaRPr lang="pt-BR" sz="800">
            <a:effectLst/>
          </a:endParaRPr>
        </a:p>
        <a:p>
          <a:pPr algn="ctr"/>
          <a:endParaRPr lang="pt-BR" sz="800" b="1" baseline="0"/>
        </a:p>
      </xdr:txBody>
    </xdr:sp>
    <xdr:clientData/>
  </xdr:twoCellAnchor>
  <xdr:twoCellAnchor>
    <xdr:from>
      <xdr:col>11</xdr:col>
      <xdr:colOff>485775</xdr:colOff>
      <xdr:row>35</xdr:row>
      <xdr:rowOff>19050</xdr:rowOff>
    </xdr:from>
    <xdr:to>
      <xdr:col>14</xdr:col>
      <xdr:colOff>429391</xdr:colOff>
      <xdr:row>39</xdr:row>
      <xdr:rowOff>66676</xdr:rowOff>
    </xdr:to>
    <xdr:sp macro="" textlink="">
      <xdr:nvSpPr>
        <xdr:cNvPr id="74" name="Forma Livre: Forma 73">
          <a:extLst>
            <a:ext uri="{FF2B5EF4-FFF2-40B4-BE49-F238E27FC236}">
              <a16:creationId xmlns:a16="http://schemas.microsoft.com/office/drawing/2014/main" id="{ECC6EA78-F009-430D-882F-38745C4EAB87}"/>
            </a:ext>
          </a:extLst>
        </xdr:cNvPr>
        <xdr:cNvSpPr/>
      </xdr:nvSpPr>
      <xdr:spPr>
        <a:xfrm>
          <a:off x="7191375" y="5924550"/>
          <a:ext cx="1772416" cy="809626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APÓS RECEBIMENTO DA MENSAGEM, COM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A INFORMAÇÃO DE FINALIZAÇÃO DA AÇÃO, OS CLIENTES DEVERÃO FAZER  UPLOAD DOS RELATÓRIOS DE EVIDÊNCIAS ATRAVÉS DE UM PORTAL . ESTES SEGUIRÃO PARA VALIDAÇÃO</a:t>
          </a:r>
          <a:endParaRPr lang="pt-BR" sz="800" b="1">
            <a:effectLst/>
          </a:endParaRPr>
        </a:p>
      </xdr:txBody>
    </xdr:sp>
    <xdr:clientData/>
  </xdr:twoCellAnchor>
  <xdr:twoCellAnchor>
    <xdr:from>
      <xdr:col>8</xdr:col>
      <xdr:colOff>476250</xdr:colOff>
      <xdr:row>19</xdr:row>
      <xdr:rowOff>152399</xdr:rowOff>
    </xdr:from>
    <xdr:to>
      <xdr:col>11</xdr:col>
      <xdr:colOff>180975</xdr:colOff>
      <xdr:row>22</xdr:row>
      <xdr:rowOff>47624</xdr:rowOff>
    </xdr:to>
    <xdr:sp macro="" textlink="">
      <xdr:nvSpPr>
        <xdr:cNvPr id="75" name="Fluxograma: Processo Predefinido 74">
          <a:extLst>
            <a:ext uri="{FF2B5EF4-FFF2-40B4-BE49-F238E27FC236}">
              <a16:creationId xmlns:a16="http://schemas.microsoft.com/office/drawing/2014/main" id="{26481818-6234-44F8-A335-318E3994B9EC}"/>
            </a:ext>
          </a:extLst>
        </xdr:cNvPr>
        <xdr:cNvSpPr/>
      </xdr:nvSpPr>
      <xdr:spPr>
        <a:xfrm>
          <a:off x="5353050" y="3771899"/>
          <a:ext cx="1533525" cy="466725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chemeClr val="accent6">
                  <a:lumMod val="75000"/>
                </a:schemeClr>
              </a:solidFill>
            </a:rPr>
            <a:t>SISTEMA FORNECERÁ O</a:t>
          </a:r>
          <a:r>
            <a:rPr lang="pt-BR" sz="800" b="1" baseline="0">
              <a:solidFill>
                <a:schemeClr val="accent6">
                  <a:lumMod val="75000"/>
                </a:schemeClr>
              </a:solidFill>
            </a:rPr>
            <a:t> Nº DE REGISTRO/CONTROLE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19051</xdr:colOff>
      <xdr:row>18</xdr:row>
      <xdr:rowOff>66675</xdr:rowOff>
    </xdr:from>
    <xdr:to>
      <xdr:col>10</xdr:col>
      <xdr:colOff>28575</xdr:colOff>
      <xdr:row>19</xdr:row>
      <xdr:rowOff>142875</xdr:rowOff>
    </xdr:to>
    <xdr:cxnSp macro="">
      <xdr:nvCxnSpPr>
        <xdr:cNvPr id="85" name="Conector de Seta Reta 84">
          <a:extLst>
            <a:ext uri="{FF2B5EF4-FFF2-40B4-BE49-F238E27FC236}">
              <a16:creationId xmlns:a16="http://schemas.microsoft.com/office/drawing/2014/main" id="{343E8AA6-4FF3-4562-BF39-52F59A7E67CA}"/>
            </a:ext>
          </a:extLst>
        </xdr:cNvPr>
        <xdr:cNvCxnSpPr/>
      </xdr:nvCxnSpPr>
      <xdr:spPr>
        <a:xfrm flipH="1">
          <a:off x="6115051" y="3495675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571500</xdr:colOff>
      <xdr:row>17</xdr:row>
      <xdr:rowOff>66675</xdr:rowOff>
    </xdr:from>
    <xdr:to>
      <xdr:col>31</xdr:col>
      <xdr:colOff>200025</xdr:colOff>
      <xdr:row>23</xdr:row>
      <xdr:rowOff>180975</xdr:rowOff>
    </xdr:to>
    <xdr:sp macro="" textlink="">
      <xdr:nvSpPr>
        <xdr:cNvPr id="87" name="Fluxograma: Processo Predefinido 86">
          <a:extLst>
            <a:ext uri="{FF2B5EF4-FFF2-40B4-BE49-F238E27FC236}">
              <a16:creationId xmlns:a16="http://schemas.microsoft.com/office/drawing/2014/main" id="{8C0F258C-81F9-48A8-B837-4727C9F07D94}"/>
            </a:ext>
          </a:extLst>
        </xdr:cNvPr>
        <xdr:cNvSpPr/>
      </xdr:nvSpPr>
      <xdr:spPr>
        <a:xfrm>
          <a:off x="17030700" y="3305175"/>
          <a:ext cx="2066925" cy="125730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NESTE PROCESSO A MENSAGEM AOS CLIENTES NÃO DEVE SER ENVIADA "AUTOMATICAMENTE" APÓS APROVAÇÃO FINAL. A MESMA DEVERÁ TER UMA "TRAVA" A QUAL PODERÁ SER LIBERADA POSTERIORMENTE E. AÍ SIM, A MENSAGEM SERÁ ENVIADA</a:t>
          </a:r>
          <a:r>
            <a:rPr lang="pt-BR" sz="800">
              <a:solidFill>
                <a:schemeClr val="accent6">
                  <a:lumMod val="75000"/>
                </a:schemeClr>
              </a:solidFill>
            </a:rPr>
            <a:t> 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29</xdr:col>
      <xdr:colOff>333376</xdr:colOff>
      <xdr:row>16</xdr:row>
      <xdr:rowOff>9525</xdr:rowOff>
    </xdr:from>
    <xdr:to>
      <xdr:col>29</xdr:col>
      <xdr:colOff>342900</xdr:colOff>
      <xdr:row>17</xdr:row>
      <xdr:rowOff>85725</xdr:rowOff>
    </xdr:to>
    <xdr:cxnSp macro="">
      <xdr:nvCxnSpPr>
        <xdr:cNvPr id="88" name="Conector de Seta Reta 87">
          <a:extLst>
            <a:ext uri="{FF2B5EF4-FFF2-40B4-BE49-F238E27FC236}">
              <a16:creationId xmlns:a16="http://schemas.microsoft.com/office/drawing/2014/main" id="{9B2494F5-F2FE-4E66-94A0-B5ACF9E1D5C6}"/>
            </a:ext>
          </a:extLst>
        </xdr:cNvPr>
        <xdr:cNvCxnSpPr/>
      </xdr:nvCxnSpPr>
      <xdr:spPr>
        <a:xfrm flipH="1">
          <a:off x="18011776" y="3057525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40</xdr:row>
      <xdr:rowOff>57150</xdr:rowOff>
    </xdr:from>
    <xdr:to>
      <xdr:col>11</xdr:col>
      <xdr:colOff>47625</xdr:colOff>
      <xdr:row>46</xdr:row>
      <xdr:rowOff>171450</xdr:rowOff>
    </xdr:to>
    <xdr:sp macro="" textlink="">
      <xdr:nvSpPr>
        <xdr:cNvPr id="89" name="Fluxograma: Processo Predefinido 88">
          <a:extLst>
            <a:ext uri="{FF2B5EF4-FFF2-40B4-BE49-F238E27FC236}">
              <a16:creationId xmlns:a16="http://schemas.microsoft.com/office/drawing/2014/main" id="{9A5E56F7-61C7-4364-B226-A4B79BEF76F9}"/>
            </a:ext>
          </a:extLst>
        </xdr:cNvPr>
        <xdr:cNvSpPr/>
      </xdr:nvSpPr>
      <xdr:spPr>
        <a:xfrm>
          <a:off x="4686300" y="6915150"/>
          <a:ext cx="2066925" cy="125730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NESTE PROCESSO A MENSAGEM AOS CLIENTES NÃO DEVE SER ENVIADA "AUTOMATICAMENTE"  A MESMA DEVERÁ TER UMA "TRAVA" A QUAL PODERÁ SER LIBERADA POSTERIORMENTE E. AÍ SIM, A MENSAGEM SERÁ ENVIADA - TEXTO DA MENSAGEM A SER DEFINICO</a:t>
          </a:r>
          <a:r>
            <a:rPr lang="pt-BR" sz="800">
              <a:solidFill>
                <a:schemeClr val="accent6">
                  <a:lumMod val="75000"/>
                </a:schemeClr>
              </a:solidFill>
            </a:rPr>
            <a:t> 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238126</xdr:colOff>
      <xdr:row>39</xdr:row>
      <xdr:rowOff>28575</xdr:rowOff>
    </xdr:from>
    <xdr:to>
      <xdr:col>9</xdr:col>
      <xdr:colOff>247650</xdr:colOff>
      <xdr:row>40</xdr:row>
      <xdr:rowOff>104775</xdr:rowOff>
    </xdr:to>
    <xdr:cxnSp macro="">
      <xdr:nvCxnSpPr>
        <xdr:cNvPr id="90" name="Conector de Seta Reta 89">
          <a:extLst>
            <a:ext uri="{FF2B5EF4-FFF2-40B4-BE49-F238E27FC236}">
              <a16:creationId xmlns:a16="http://schemas.microsoft.com/office/drawing/2014/main" id="{438687F9-9B52-409A-873E-753549858544}"/>
            </a:ext>
          </a:extLst>
        </xdr:cNvPr>
        <xdr:cNvCxnSpPr/>
      </xdr:nvCxnSpPr>
      <xdr:spPr>
        <a:xfrm flipH="1">
          <a:off x="5724526" y="6696075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390524</xdr:colOff>
      <xdr:row>34</xdr:row>
      <xdr:rowOff>9524</xdr:rowOff>
    </xdr:from>
    <xdr:to>
      <xdr:col>18</xdr:col>
      <xdr:colOff>542925</xdr:colOff>
      <xdr:row>40</xdr:row>
      <xdr:rowOff>95250</xdr:rowOff>
    </xdr:to>
    <xdr:sp macro="" textlink="">
      <xdr:nvSpPr>
        <xdr:cNvPr id="91" name="Losango 90">
          <a:extLst>
            <a:ext uri="{FF2B5EF4-FFF2-40B4-BE49-F238E27FC236}">
              <a16:creationId xmlns:a16="http://schemas.microsoft.com/office/drawing/2014/main" id="{D5835894-E4E7-456F-B4DE-6AD1AAD5FBC4}"/>
            </a:ext>
          </a:extLst>
        </xdr:cNvPr>
        <xdr:cNvSpPr/>
      </xdr:nvSpPr>
      <xdr:spPr>
        <a:xfrm>
          <a:off x="9534524" y="6486524"/>
          <a:ext cx="1981201" cy="1228726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800" b="1"/>
            <a:t>VALIDAÇÃO DE VALORES</a:t>
          </a:r>
          <a:r>
            <a:rPr lang="pt-BR" sz="800" b="1" baseline="0"/>
            <a:t> E</a:t>
          </a:r>
          <a:r>
            <a:rPr lang="pt-BR" sz="800" b="1"/>
            <a:t> INFORMAÇÕES , REALIZADA</a:t>
          </a:r>
        </a:p>
      </xdr:txBody>
    </xdr:sp>
    <xdr:clientData/>
  </xdr:twoCellAnchor>
  <xdr:twoCellAnchor editAs="oneCell">
    <xdr:from>
      <xdr:col>16</xdr:col>
      <xdr:colOff>561975</xdr:colOff>
      <xdr:row>40</xdr:row>
      <xdr:rowOff>101737</xdr:rowOff>
    </xdr:from>
    <xdr:to>
      <xdr:col>17</xdr:col>
      <xdr:colOff>342900</xdr:colOff>
      <xdr:row>42</xdr:row>
      <xdr:rowOff>171343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19F22A2D-DB53-4E93-A3CE-BC440102A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7721737"/>
          <a:ext cx="390525" cy="450606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571500</xdr:colOff>
      <xdr:row>36</xdr:row>
      <xdr:rowOff>47624</xdr:rowOff>
    </xdr:from>
    <xdr:to>
      <xdr:col>19</xdr:col>
      <xdr:colOff>368285</xdr:colOff>
      <xdr:row>38</xdr:row>
      <xdr:rowOff>104675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D767B8D0-C2B3-4B80-A620-9734AF3A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4300" y="6143624"/>
          <a:ext cx="406385" cy="438051"/>
        </a:xfrm>
        <a:prstGeom prst="rect">
          <a:avLst/>
        </a:prstGeom>
      </xdr:spPr>
    </xdr:pic>
    <xdr:clientData/>
  </xdr:twoCellAnchor>
  <xdr:twoCellAnchor>
    <xdr:from>
      <xdr:col>14</xdr:col>
      <xdr:colOff>390523</xdr:colOff>
      <xdr:row>41</xdr:row>
      <xdr:rowOff>9525</xdr:rowOff>
    </xdr:from>
    <xdr:to>
      <xdr:col>16</xdr:col>
      <xdr:colOff>238125</xdr:colOff>
      <xdr:row>42</xdr:row>
      <xdr:rowOff>180975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3722A717-AD1A-46E4-929F-59EDA041DBB7}"/>
            </a:ext>
          </a:extLst>
        </xdr:cNvPr>
        <xdr:cNvSpPr/>
      </xdr:nvSpPr>
      <xdr:spPr>
        <a:xfrm>
          <a:off x="8924923" y="7820025"/>
          <a:ext cx="1066802" cy="361950"/>
        </a:xfrm>
        <a:prstGeom prst="roundRect">
          <a:avLst>
            <a:gd name="adj" fmla="val 10000"/>
          </a:avLst>
        </a:prstGeom>
        <a:solidFill>
          <a:sysClr val="window" lastClr="FFFFFF">
            <a:alpha val="90000"/>
            <a:hueOff val="0"/>
            <a:satOff val="0"/>
            <a:lumOff val="0"/>
            <a:alphaOff val="0"/>
          </a:sysClr>
        </a:solidFill>
        <a:ln w="12700" cap="flat" cmpd="sng" algn="ctr">
          <a:solidFill>
            <a:srgbClr val="4472C4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retornao ao cliente para correções</a:t>
          </a:r>
        </a:p>
      </xdr:txBody>
    </xdr:sp>
    <xdr:clientData/>
  </xdr:twoCellAnchor>
  <xdr:twoCellAnchor>
    <xdr:from>
      <xdr:col>11</xdr:col>
      <xdr:colOff>47625</xdr:colOff>
      <xdr:row>42</xdr:row>
      <xdr:rowOff>0</xdr:rowOff>
    </xdr:from>
    <xdr:to>
      <xdr:col>14</xdr:col>
      <xdr:colOff>390523</xdr:colOff>
      <xdr:row>43</xdr:row>
      <xdr:rowOff>142876</xdr:rowOff>
    </xdr:to>
    <xdr:cxnSp macro="">
      <xdr:nvCxnSpPr>
        <xdr:cNvPr id="100" name="Conector de Seta Reta 99">
          <a:extLst>
            <a:ext uri="{FF2B5EF4-FFF2-40B4-BE49-F238E27FC236}">
              <a16:creationId xmlns:a16="http://schemas.microsoft.com/office/drawing/2014/main" id="{2611680F-C729-4C1A-B343-7DA9F0C02AD8}"/>
            </a:ext>
          </a:extLst>
        </xdr:cNvPr>
        <xdr:cNvCxnSpPr>
          <a:endCxn id="97" idx="1"/>
        </xdr:cNvCxnSpPr>
      </xdr:nvCxnSpPr>
      <xdr:spPr>
        <a:xfrm flipV="1">
          <a:off x="6753225" y="8001000"/>
          <a:ext cx="2171698" cy="3333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28575</xdr:rowOff>
    </xdr:from>
    <xdr:to>
      <xdr:col>7</xdr:col>
      <xdr:colOff>542925</xdr:colOff>
      <xdr:row>37</xdr:row>
      <xdr:rowOff>28575</xdr:rowOff>
    </xdr:to>
    <xdr:cxnSp macro="">
      <xdr:nvCxnSpPr>
        <xdr:cNvPr id="101" name="Conector de Seta Reta 100">
          <a:extLst>
            <a:ext uri="{FF2B5EF4-FFF2-40B4-BE49-F238E27FC236}">
              <a16:creationId xmlns:a16="http://schemas.microsoft.com/office/drawing/2014/main" id="{C171B592-B744-420F-8C36-5106BA99CA8A}"/>
            </a:ext>
          </a:extLst>
        </xdr:cNvPr>
        <xdr:cNvCxnSpPr/>
      </xdr:nvCxnSpPr>
      <xdr:spPr>
        <a:xfrm>
          <a:off x="4276725" y="6315075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37</xdr:row>
      <xdr:rowOff>57150</xdr:rowOff>
    </xdr:from>
    <xdr:to>
      <xdr:col>11</xdr:col>
      <xdr:colOff>438150</xdr:colOff>
      <xdr:row>37</xdr:row>
      <xdr:rowOff>57150</xdr:rowOff>
    </xdr:to>
    <xdr:cxnSp macro="">
      <xdr:nvCxnSpPr>
        <xdr:cNvPr id="102" name="Conector de Seta Reta 101">
          <a:extLst>
            <a:ext uri="{FF2B5EF4-FFF2-40B4-BE49-F238E27FC236}">
              <a16:creationId xmlns:a16="http://schemas.microsoft.com/office/drawing/2014/main" id="{23A19762-2546-4A46-9B97-CFE1322DE270}"/>
            </a:ext>
          </a:extLst>
        </xdr:cNvPr>
        <xdr:cNvCxnSpPr/>
      </xdr:nvCxnSpPr>
      <xdr:spPr>
        <a:xfrm>
          <a:off x="6610350" y="634365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37</xdr:row>
      <xdr:rowOff>57150</xdr:rowOff>
    </xdr:from>
    <xdr:to>
      <xdr:col>15</xdr:col>
      <xdr:colOff>381000</xdr:colOff>
      <xdr:row>37</xdr:row>
      <xdr:rowOff>57150</xdr:rowOff>
    </xdr:to>
    <xdr:cxnSp macro="">
      <xdr:nvCxnSpPr>
        <xdr:cNvPr id="103" name="Conector de Seta Reta 102">
          <a:extLst>
            <a:ext uri="{FF2B5EF4-FFF2-40B4-BE49-F238E27FC236}">
              <a16:creationId xmlns:a16="http://schemas.microsoft.com/office/drawing/2014/main" id="{D6072612-C267-4D68-8180-5A292AC6BC4A}"/>
            </a:ext>
          </a:extLst>
        </xdr:cNvPr>
        <xdr:cNvCxnSpPr/>
      </xdr:nvCxnSpPr>
      <xdr:spPr>
        <a:xfrm>
          <a:off x="8991600" y="634365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371475</xdr:colOff>
      <xdr:row>34</xdr:row>
      <xdr:rowOff>47625</xdr:rowOff>
    </xdr:from>
    <xdr:to>
      <xdr:col>20</xdr:col>
      <xdr:colOff>123825</xdr:colOff>
      <xdr:row>37</xdr:row>
      <xdr:rowOff>47626</xdr:rowOff>
    </xdr:to>
    <xdr:cxnSp macro="">
      <xdr:nvCxnSpPr>
        <xdr:cNvPr id="105" name="Conector de Seta Reta 104">
          <a:extLst>
            <a:ext uri="{FF2B5EF4-FFF2-40B4-BE49-F238E27FC236}">
              <a16:creationId xmlns:a16="http://schemas.microsoft.com/office/drawing/2014/main" id="{F4B7C790-1A3F-4E8D-99AF-06054369BBF4}"/>
            </a:ext>
          </a:extLst>
        </xdr:cNvPr>
        <xdr:cNvCxnSpPr>
          <a:endCxn id="193" idx="1"/>
        </xdr:cNvCxnSpPr>
      </xdr:nvCxnSpPr>
      <xdr:spPr>
        <a:xfrm flipV="1">
          <a:off x="11953875" y="6524625"/>
          <a:ext cx="361950" cy="57150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276225</xdr:colOff>
      <xdr:row>29</xdr:row>
      <xdr:rowOff>85725</xdr:rowOff>
    </xdr:from>
    <xdr:to>
      <xdr:col>23</xdr:col>
      <xdr:colOff>38100</xdr:colOff>
      <xdr:row>33</xdr:row>
      <xdr:rowOff>85725</xdr:rowOff>
    </xdr:to>
    <xdr:sp macro="" textlink="">
      <xdr:nvSpPr>
        <xdr:cNvPr id="106" name="Fluxograma: Processo Predefinido 105">
          <a:extLst>
            <a:ext uri="{FF2B5EF4-FFF2-40B4-BE49-F238E27FC236}">
              <a16:creationId xmlns:a16="http://schemas.microsoft.com/office/drawing/2014/main" id="{EC964222-E73E-47BF-80C7-4134391135FD}"/>
            </a:ext>
          </a:extLst>
        </xdr:cNvPr>
        <xdr:cNvSpPr/>
      </xdr:nvSpPr>
      <xdr:spPr>
        <a:xfrm>
          <a:off x="12468225" y="5610225"/>
          <a:ext cx="1590675" cy="76200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ND SOLICITADA ATRAVÉS DE MENSAGEM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AUTOMÁTICA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21</xdr:col>
      <xdr:colOff>447676</xdr:colOff>
      <xdr:row>33</xdr:row>
      <xdr:rowOff>76200</xdr:rowOff>
    </xdr:from>
    <xdr:to>
      <xdr:col>21</xdr:col>
      <xdr:colOff>457200</xdr:colOff>
      <xdr:row>34</xdr:row>
      <xdr:rowOff>152400</xdr:rowOff>
    </xdr:to>
    <xdr:cxnSp macro="">
      <xdr:nvCxnSpPr>
        <xdr:cNvPr id="107" name="Conector de Seta Reta 106">
          <a:extLst>
            <a:ext uri="{FF2B5EF4-FFF2-40B4-BE49-F238E27FC236}">
              <a16:creationId xmlns:a16="http://schemas.microsoft.com/office/drawing/2014/main" id="{F03D8A8B-B900-4C67-AE35-323282E8B51E}"/>
            </a:ext>
          </a:extLst>
        </xdr:cNvPr>
        <xdr:cNvCxnSpPr/>
      </xdr:nvCxnSpPr>
      <xdr:spPr>
        <a:xfrm flipH="1">
          <a:off x="13249276" y="6362700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35</xdr:row>
      <xdr:rowOff>104775</xdr:rowOff>
    </xdr:from>
    <xdr:to>
      <xdr:col>27</xdr:col>
      <xdr:colOff>181741</xdr:colOff>
      <xdr:row>38</xdr:row>
      <xdr:rowOff>114300</xdr:rowOff>
    </xdr:to>
    <xdr:sp macro="" textlink="">
      <xdr:nvSpPr>
        <xdr:cNvPr id="108" name="Forma Livre: Forma 107">
          <a:extLst>
            <a:ext uri="{FF2B5EF4-FFF2-40B4-BE49-F238E27FC236}">
              <a16:creationId xmlns:a16="http://schemas.microsoft.com/office/drawing/2014/main" id="{33DB3210-8B5F-47E3-A3FD-8375FCB33F8D}"/>
            </a:ext>
          </a:extLst>
        </xdr:cNvPr>
        <xdr:cNvSpPr/>
      </xdr:nvSpPr>
      <xdr:spPr>
        <a:xfrm>
          <a:off x="14868525" y="6010275"/>
          <a:ext cx="1772416" cy="581025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ctr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CLIENTE REALIZA UPLOAD DA ND NO PORTAL</a:t>
          </a:r>
          <a:endParaRPr lang="pt-BR" sz="800" b="1">
            <a:effectLst/>
          </a:endParaRPr>
        </a:p>
      </xdr:txBody>
    </xdr:sp>
    <xdr:clientData/>
  </xdr:twoCellAnchor>
  <xdr:twoCellAnchor>
    <xdr:from>
      <xdr:col>23</xdr:col>
      <xdr:colOff>257175</xdr:colOff>
      <xdr:row>37</xdr:row>
      <xdr:rowOff>19050</xdr:rowOff>
    </xdr:from>
    <xdr:to>
      <xdr:col>24</xdr:col>
      <xdr:colOff>180975</xdr:colOff>
      <xdr:row>37</xdr:row>
      <xdr:rowOff>19050</xdr:rowOff>
    </xdr:to>
    <xdr:cxnSp macro="">
      <xdr:nvCxnSpPr>
        <xdr:cNvPr id="109" name="Conector de Seta Reta 108">
          <a:extLst>
            <a:ext uri="{FF2B5EF4-FFF2-40B4-BE49-F238E27FC236}">
              <a16:creationId xmlns:a16="http://schemas.microsoft.com/office/drawing/2014/main" id="{180A2C8E-C9ED-4917-819B-D5B1E73390E2}"/>
            </a:ext>
          </a:extLst>
        </xdr:cNvPr>
        <xdr:cNvCxnSpPr/>
      </xdr:nvCxnSpPr>
      <xdr:spPr>
        <a:xfrm>
          <a:off x="14277975" y="630555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9526</xdr:colOff>
      <xdr:row>29</xdr:row>
      <xdr:rowOff>95251</xdr:rowOff>
    </xdr:from>
    <xdr:to>
      <xdr:col>14</xdr:col>
      <xdr:colOff>228600</xdr:colOff>
      <xdr:row>34</xdr:row>
      <xdr:rowOff>1</xdr:rowOff>
    </xdr:to>
    <xdr:sp macro="" textlink="">
      <xdr:nvSpPr>
        <xdr:cNvPr id="110" name="Fluxograma: Processo Predefinido 109">
          <a:extLst>
            <a:ext uri="{FF2B5EF4-FFF2-40B4-BE49-F238E27FC236}">
              <a16:creationId xmlns:a16="http://schemas.microsoft.com/office/drawing/2014/main" id="{75D5F433-21F1-4C27-816E-3086D32187C8}"/>
            </a:ext>
          </a:extLst>
        </xdr:cNvPr>
        <xdr:cNvSpPr/>
      </xdr:nvSpPr>
      <xdr:spPr>
        <a:xfrm>
          <a:off x="7324726" y="5619751"/>
          <a:ext cx="1438274" cy="85725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UPLOAD DEVERÁ ESTAR "LINCADO"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AO Nº DE REGISTRO/PROCESSO GERADO PELO SISTEMA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76201</xdr:colOff>
      <xdr:row>33</xdr:row>
      <xdr:rowOff>161925</xdr:rowOff>
    </xdr:from>
    <xdr:to>
      <xdr:col>13</xdr:col>
      <xdr:colOff>85725</xdr:colOff>
      <xdr:row>35</xdr:row>
      <xdr:rowOff>47625</xdr:rowOff>
    </xdr:to>
    <xdr:cxnSp macro="">
      <xdr:nvCxnSpPr>
        <xdr:cNvPr id="111" name="Conector de Seta Reta 110">
          <a:extLst>
            <a:ext uri="{FF2B5EF4-FFF2-40B4-BE49-F238E27FC236}">
              <a16:creationId xmlns:a16="http://schemas.microsoft.com/office/drawing/2014/main" id="{508DA7EE-7E56-4EB4-961D-0AE46A91857F}"/>
            </a:ext>
          </a:extLst>
        </xdr:cNvPr>
        <xdr:cNvCxnSpPr/>
      </xdr:nvCxnSpPr>
      <xdr:spPr>
        <a:xfrm flipH="1">
          <a:off x="8001001" y="6257925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514351</xdr:colOff>
      <xdr:row>34</xdr:row>
      <xdr:rowOff>19050</xdr:rowOff>
    </xdr:from>
    <xdr:to>
      <xdr:col>25</xdr:col>
      <xdr:colOff>523875</xdr:colOff>
      <xdr:row>35</xdr:row>
      <xdr:rowOff>95250</xdr:rowOff>
    </xdr:to>
    <xdr:cxnSp macro="">
      <xdr:nvCxnSpPr>
        <xdr:cNvPr id="112" name="Conector de Seta Reta 111">
          <a:extLst>
            <a:ext uri="{FF2B5EF4-FFF2-40B4-BE49-F238E27FC236}">
              <a16:creationId xmlns:a16="http://schemas.microsoft.com/office/drawing/2014/main" id="{7176A525-BAC5-410D-842E-CE465A1022A1}"/>
            </a:ext>
          </a:extLst>
        </xdr:cNvPr>
        <xdr:cNvCxnSpPr/>
      </xdr:nvCxnSpPr>
      <xdr:spPr>
        <a:xfrm flipH="1">
          <a:off x="15754351" y="6305550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361951</xdr:colOff>
      <xdr:row>29</xdr:row>
      <xdr:rowOff>104776</xdr:rowOff>
    </xdr:from>
    <xdr:to>
      <xdr:col>26</xdr:col>
      <xdr:colOff>581025</xdr:colOff>
      <xdr:row>34</xdr:row>
      <xdr:rowOff>9526</xdr:rowOff>
    </xdr:to>
    <xdr:sp macro="" textlink="">
      <xdr:nvSpPr>
        <xdr:cNvPr id="113" name="Fluxograma: Processo Predefinido 112">
          <a:extLst>
            <a:ext uri="{FF2B5EF4-FFF2-40B4-BE49-F238E27FC236}">
              <a16:creationId xmlns:a16="http://schemas.microsoft.com/office/drawing/2014/main" id="{32070C96-5E96-4FD9-9060-730DB78DB9AC}"/>
            </a:ext>
          </a:extLst>
        </xdr:cNvPr>
        <xdr:cNvSpPr/>
      </xdr:nvSpPr>
      <xdr:spPr>
        <a:xfrm>
          <a:off x="14992351" y="5629276"/>
          <a:ext cx="1438274" cy="85725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UPLOAD DEVERÁ ESTAR "LINCADO"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AO Nº DE REGISTRO/PROCESSO GERADO PELO SISTEMA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29</xdr:row>
      <xdr:rowOff>47625</xdr:rowOff>
    </xdr:from>
    <xdr:to>
      <xdr:col>3</xdr:col>
      <xdr:colOff>381000</xdr:colOff>
      <xdr:row>53</xdr:row>
      <xdr:rowOff>161925</xdr:rowOff>
    </xdr:to>
    <xdr:sp macro="" textlink="">
      <xdr:nvSpPr>
        <xdr:cNvPr id="118" name="Retângulo: Cantos Arredondados 117">
          <a:extLst>
            <a:ext uri="{FF2B5EF4-FFF2-40B4-BE49-F238E27FC236}">
              <a16:creationId xmlns:a16="http://schemas.microsoft.com/office/drawing/2014/main" id="{021669A1-00E0-418D-8404-0AA3386E4526}"/>
            </a:ext>
          </a:extLst>
        </xdr:cNvPr>
        <xdr:cNvSpPr/>
      </xdr:nvSpPr>
      <xdr:spPr>
        <a:xfrm>
          <a:off x="0" y="5572125"/>
          <a:ext cx="2209800" cy="4686300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FASE 2</a:t>
          </a:r>
        </a:p>
        <a:p>
          <a:pPr algn="ctr"/>
          <a:r>
            <a:rPr lang="pt-BR" sz="1200" b="1">
              <a:solidFill>
                <a:schemeClr val="tx1"/>
              </a:solidFill>
            </a:rPr>
            <a:t>ENCERRAMENTO DA AÇÃO,</a:t>
          </a:r>
          <a:r>
            <a:rPr lang="pt-BR" sz="1200" b="1" baseline="0">
              <a:solidFill>
                <a:schemeClr val="tx1"/>
              </a:solidFill>
            </a:rPr>
            <a:t> SOLICITAÇÃO , RECEBIMENTO E CONFERÊNCIA DE DOCUMENTOS PARA PAGAMENTO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38099</xdr:colOff>
      <xdr:row>63</xdr:row>
      <xdr:rowOff>85725</xdr:rowOff>
    </xdr:from>
    <xdr:to>
      <xdr:col>7</xdr:col>
      <xdr:colOff>47624</xdr:colOff>
      <xdr:row>67</xdr:row>
      <xdr:rowOff>28575</xdr:rowOff>
    </xdr:to>
    <xdr:sp macro="" textlink="">
      <xdr:nvSpPr>
        <xdr:cNvPr id="119" name="Forma Livre: Forma 118">
          <a:extLst>
            <a:ext uri="{FF2B5EF4-FFF2-40B4-BE49-F238E27FC236}">
              <a16:creationId xmlns:a16="http://schemas.microsoft.com/office/drawing/2014/main" id="{E863B558-5861-4E31-9AE6-277CD955B30F}"/>
            </a:ext>
          </a:extLst>
        </xdr:cNvPr>
        <xdr:cNvSpPr/>
      </xdr:nvSpPr>
      <xdr:spPr>
        <a:xfrm>
          <a:off x="2476499" y="10182225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DOCUMENTOS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ENVIADOS PELO CLIENTE, ATRAVÉS DO PORTAL, DEVERÃO SER, POSTERIORMENTE, SALVOS EM ARQUIVOS DA REDE COMO BACK UP</a:t>
          </a:r>
          <a:endParaRPr lang="pt-BR" sz="800" b="1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8</xdr:col>
      <xdr:colOff>9524</xdr:colOff>
      <xdr:row>63</xdr:row>
      <xdr:rowOff>85725</xdr:rowOff>
    </xdr:from>
    <xdr:to>
      <xdr:col>11</xdr:col>
      <xdr:colOff>19049</xdr:colOff>
      <xdr:row>67</xdr:row>
      <xdr:rowOff>28575</xdr:rowOff>
    </xdr:to>
    <xdr:sp macro="" textlink="">
      <xdr:nvSpPr>
        <xdr:cNvPr id="121" name="Forma Livre: Forma 120">
          <a:extLst>
            <a:ext uri="{FF2B5EF4-FFF2-40B4-BE49-F238E27FC236}">
              <a16:creationId xmlns:a16="http://schemas.microsoft.com/office/drawing/2014/main" id="{20C86018-7BB0-455A-B2B2-621CBF2316A5}"/>
            </a:ext>
          </a:extLst>
        </xdr:cNvPr>
        <xdr:cNvSpPr/>
      </xdr:nvSpPr>
      <xdr:spPr>
        <a:xfrm>
          <a:off x="4886324" y="10182225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OS DOCUMENTO SERÃO ANEXOS AOS PROCESSOS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E ENVIADOS AO FINANCEDIRO PARA CONFERÊNCIA   FINAL</a:t>
          </a:r>
          <a:endParaRPr lang="pt-BR" sz="800" b="1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9</xdr:col>
      <xdr:colOff>304801</xdr:colOff>
      <xdr:row>61</xdr:row>
      <xdr:rowOff>180975</xdr:rowOff>
    </xdr:from>
    <xdr:to>
      <xdr:col>9</xdr:col>
      <xdr:colOff>314325</xdr:colOff>
      <xdr:row>63</xdr:row>
      <xdr:rowOff>66675</xdr:rowOff>
    </xdr:to>
    <xdr:cxnSp macro="">
      <xdr:nvCxnSpPr>
        <xdr:cNvPr id="122" name="Conector de Seta Reta 121">
          <a:extLst>
            <a:ext uri="{FF2B5EF4-FFF2-40B4-BE49-F238E27FC236}">
              <a16:creationId xmlns:a16="http://schemas.microsoft.com/office/drawing/2014/main" id="{226E1CCC-818D-42B3-899F-F83EBA4F102D}"/>
            </a:ext>
          </a:extLst>
        </xdr:cNvPr>
        <xdr:cNvCxnSpPr/>
      </xdr:nvCxnSpPr>
      <xdr:spPr>
        <a:xfrm flipH="1">
          <a:off x="5791201" y="11420475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65</xdr:row>
      <xdr:rowOff>38100</xdr:rowOff>
    </xdr:from>
    <xdr:to>
      <xdr:col>7</xdr:col>
      <xdr:colOff>590550</xdr:colOff>
      <xdr:row>65</xdr:row>
      <xdr:rowOff>38100</xdr:rowOff>
    </xdr:to>
    <xdr:cxnSp macro="">
      <xdr:nvCxnSpPr>
        <xdr:cNvPr id="123" name="Conector de Seta Reta 122">
          <a:extLst>
            <a:ext uri="{FF2B5EF4-FFF2-40B4-BE49-F238E27FC236}">
              <a16:creationId xmlns:a16="http://schemas.microsoft.com/office/drawing/2014/main" id="{0C9D175E-D426-4F8C-9EBE-FF23840D02D2}"/>
            </a:ext>
          </a:extLst>
        </xdr:cNvPr>
        <xdr:cNvCxnSpPr/>
      </xdr:nvCxnSpPr>
      <xdr:spPr>
        <a:xfrm>
          <a:off x="4324350" y="1051560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58</xdr:row>
      <xdr:rowOff>28575</xdr:rowOff>
    </xdr:from>
    <xdr:to>
      <xdr:col>11</xdr:col>
      <xdr:colOff>161925</xdr:colOff>
      <xdr:row>61</xdr:row>
      <xdr:rowOff>171450</xdr:rowOff>
    </xdr:to>
    <xdr:sp macro="" textlink="">
      <xdr:nvSpPr>
        <xdr:cNvPr id="124" name="Fluxograma: Processo Predefinido 123">
          <a:extLst>
            <a:ext uri="{FF2B5EF4-FFF2-40B4-BE49-F238E27FC236}">
              <a16:creationId xmlns:a16="http://schemas.microsoft.com/office/drawing/2014/main" id="{E88957F0-3920-4B90-9A4F-D41AA23BC235}"/>
            </a:ext>
          </a:extLst>
        </xdr:cNvPr>
        <xdr:cNvSpPr/>
      </xdr:nvSpPr>
      <xdr:spPr>
        <a:xfrm>
          <a:off x="4800600" y="10887075"/>
          <a:ext cx="2066925" cy="714375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FINANCEIRO RECEBE</a:t>
          </a:r>
        </a:p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PROCESSO COMPLETO E</a:t>
          </a:r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MENSAGEM AUTOMÁTICA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  "NOVO PROCESSO PARA VALIDAÇÃO " 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257175</xdr:colOff>
      <xdr:row>56</xdr:row>
      <xdr:rowOff>114300</xdr:rowOff>
    </xdr:from>
    <xdr:to>
      <xdr:col>19</xdr:col>
      <xdr:colOff>495300</xdr:colOff>
      <xdr:row>62</xdr:row>
      <xdr:rowOff>38100</xdr:rowOff>
    </xdr:to>
    <xdr:sp macro="" textlink="">
      <xdr:nvSpPr>
        <xdr:cNvPr id="127" name="Fluxograma: Processo Predefinido 126">
          <a:extLst>
            <a:ext uri="{FF2B5EF4-FFF2-40B4-BE49-F238E27FC236}">
              <a16:creationId xmlns:a16="http://schemas.microsoft.com/office/drawing/2014/main" id="{9D1BB545-1E74-4D3E-B6E4-5444B2B93BA7}"/>
            </a:ext>
          </a:extLst>
        </xdr:cNvPr>
        <xdr:cNvSpPr/>
      </xdr:nvSpPr>
      <xdr:spPr>
        <a:xfrm>
          <a:off x="10010775" y="10591800"/>
          <a:ext cx="2066925" cy="106680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SISTEMA DEVERÁ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PASSAR LISTA DE SUGESTÃO DE DUPLICATAS DE ACORDO COM OS PARÂMETROS ESTIPULADOS E JÁ PRÉ PREENCHER A SOLICITAÇÃO DE PAGAMENTO  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19050</xdr:colOff>
      <xdr:row>65</xdr:row>
      <xdr:rowOff>38100</xdr:rowOff>
    </xdr:from>
    <xdr:to>
      <xdr:col>11</xdr:col>
      <xdr:colOff>552450</xdr:colOff>
      <xdr:row>65</xdr:row>
      <xdr:rowOff>38100</xdr:rowOff>
    </xdr:to>
    <xdr:cxnSp macro="">
      <xdr:nvCxnSpPr>
        <xdr:cNvPr id="128" name="Conector de Seta Reta 127">
          <a:extLst>
            <a:ext uri="{FF2B5EF4-FFF2-40B4-BE49-F238E27FC236}">
              <a16:creationId xmlns:a16="http://schemas.microsoft.com/office/drawing/2014/main" id="{CCCBF176-B136-4B37-8E62-10ED0235B7C8}"/>
            </a:ext>
          </a:extLst>
        </xdr:cNvPr>
        <xdr:cNvCxnSpPr/>
      </xdr:nvCxnSpPr>
      <xdr:spPr>
        <a:xfrm>
          <a:off x="6724650" y="1051560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65</xdr:row>
      <xdr:rowOff>66675</xdr:rowOff>
    </xdr:from>
    <xdr:to>
      <xdr:col>16</xdr:col>
      <xdr:colOff>390525</xdr:colOff>
      <xdr:row>65</xdr:row>
      <xdr:rowOff>66675</xdr:rowOff>
    </xdr:to>
    <xdr:cxnSp macro="">
      <xdr:nvCxnSpPr>
        <xdr:cNvPr id="131" name="Conector de Seta Reta 130">
          <a:extLst>
            <a:ext uri="{FF2B5EF4-FFF2-40B4-BE49-F238E27FC236}">
              <a16:creationId xmlns:a16="http://schemas.microsoft.com/office/drawing/2014/main" id="{4FBEDC6F-5D4D-483B-9DCC-04A9BB840157}"/>
            </a:ext>
          </a:extLst>
        </xdr:cNvPr>
        <xdr:cNvCxnSpPr/>
      </xdr:nvCxnSpPr>
      <xdr:spPr>
        <a:xfrm>
          <a:off x="9610725" y="12258675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38100</xdr:colOff>
      <xdr:row>64</xdr:row>
      <xdr:rowOff>47624</xdr:rowOff>
    </xdr:from>
    <xdr:to>
      <xdr:col>15</xdr:col>
      <xdr:colOff>444485</xdr:colOff>
      <xdr:row>66</xdr:row>
      <xdr:rowOff>104675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C72F596-1174-4670-BD41-D0D53675F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12049124"/>
          <a:ext cx="406385" cy="438051"/>
        </a:xfrm>
        <a:prstGeom prst="rect">
          <a:avLst/>
        </a:prstGeom>
      </xdr:spPr>
    </xdr:pic>
    <xdr:clientData/>
  </xdr:twoCellAnchor>
  <xdr:twoCellAnchor>
    <xdr:from>
      <xdr:col>20</xdr:col>
      <xdr:colOff>419100</xdr:colOff>
      <xdr:row>62</xdr:row>
      <xdr:rowOff>76199</xdr:rowOff>
    </xdr:from>
    <xdr:to>
      <xdr:col>23</xdr:col>
      <xdr:colOff>409576</xdr:colOff>
      <xdr:row>67</xdr:row>
      <xdr:rowOff>104775</xdr:rowOff>
    </xdr:to>
    <xdr:sp macro="" textlink="">
      <xdr:nvSpPr>
        <xdr:cNvPr id="133" name="Losango 132">
          <a:extLst>
            <a:ext uri="{FF2B5EF4-FFF2-40B4-BE49-F238E27FC236}">
              <a16:creationId xmlns:a16="http://schemas.microsoft.com/office/drawing/2014/main" id="{DF12F656-C93A-4C53-9F64-7F17B5E0AE3C}"/>
            </a:ext>
          </a:extLst>
        </xdr:cNvPr>
        <xdr:cNvSpPr/>
      </xdr:nvSpPr>
      <xdr:spPr>
        <a:xfrm>
          <a:off x="12611100" y="11696699"/>
          <a:ext cx="1819276" cy="981076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800" b="1"/>
            <a:t>PROCESSO ENVIADO PARA APROVAÇÃO</a:t>
          </a:r>
        </a:p>
      </xdr:txBody>
    </xdr:sp>
    <xdr:clientData/>
  </xdr:twoCellAnchor>
  <xdr:twoCellAnchor>
    <xdr:from>
      <xdr:col>19</xdr:col>
      <xdr:colOff>457200</xdr:colOff>
      <xdr:row>65</xdr:row>
      <xdr:rowOff>9525</xdr:rowOff>
    </xdr:from>
    <xdr:to>
      <xdr:col>20</xdr:col>
      <xdr:colOff>381000</xdr:colOff>
      <xdr:row>65</xdr:row>
      <xdr:rowOff>9525</xdr:rowOff>
    </xdr:to>
    <xdr:cxnSp macro="">
      <xdr:nvCxnSpPr>
        <xdr:cNvPr id="134" name="Conector de Seta Reta 133">
          <a:extLst>
            <a:ext uri="{FF2B5EF4-FFF2-40B4-BE49-F238E27FC236}">
              <a16:creationId xmlns:a16="http://schemas.microsoft.com/office/drawing/2014/main" id="{EC0B309F-3DE6-442F-AD2F-90B735E095EE}"/>
            </a:ext>
          </a:extLst>
        </xdr:cNvPr>
        <xdr:cNvCxnSpPr/>
      </xdr:nvCxnSpPr>
      <xdr:spPr>
        <a:xfrm>
          <a:off x="12039600" y="12201525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161925</xdr:colOff>
      <xdr:row>67</xdr:row>
      <xdr:rowOff>158887</xdr:rowOff>
    </xdr:from>
    <xdr:to>
      <xdr:col>13</xdr:col>
      <xdr:colOff>552450</xdr:colOff>
      <xdr:row>70</xdr:row>
      <xdr:rowOff>37993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D71EB6B3-59CE-478F-8F77-7CDABCA4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6725" y="12731887"/>
          <a:ext cx="390525" cy="450606"/>
        </a:xfrm>
        <a:prstGeom prst="rect">
          <a:avLst/>
        </a:prstGeom>
      </xdr:spPr>
    </xdr:pic>
    <xdr:clientData/>
  </xdr:twoCellAnchor>
  <xdr:twoCellAnchor>
    <xdr:from>
      <xdr:col>24</xdr:col>
      <xdr:colOff>200025</xdr:colOff>
      <xdr:row>64</xdr:row>
      <xdr:rowOff>171450</xdr:rowOff>
    </xdr:from>
    <xdr:to>
      <xdr:col>25</xdr:col>
      <xdr:colOff>123825</xdr:colOff>
      <xdr:row>64</xdr:row>
      <xdr:rowOff>171450</xdr:rowOff>
    </xdr:to>
    <xdr:cxnSp macro="">
      <xdr:nvCxnSpPr>
        <xdr:cNvPr id="137" name="Conector de Seta Reta 136">
          <a:extLst>
            <a:ext uri="{FF2B5EF4-FFF2-40B4-BE49-F238E27FC236}">
              <a16:creationId xmlns:a16="http://schemas.microsoft.com/office/drawing/2014/main" id="{7D43360C-A4B8-4A7C-A0C7-0820EC593A27}"/>
            </a:ext>
          </a:extLst>
        </xdr:cNvPr>
        <xdr:cNvCxnSpPr/>
      </xdr:nvCxnSpPr>
      <xdr:spPr>
        <a:xfrm>
          <a:off x="14830425" y="12172950"/>
          <a:ext cx="5334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39</xdr:row>
      <xdr:rowOff>95253</xdr:rowOff>
    </xdr:from>
    <xdr:to>
      <xdr:col>17</xdr:col>
      <xdr:colOff>466725</xdr:colOff>
      <xdr:row>68</xdr:row>
      <xdr:rowOff>142876</xdr:rowOff>
    </xdr:to>
    <xdr:cxnSp macro="">
      <xdr:nvCxnSpPr>
        <xdr:cNvPr id="138" name="Conector: Angulado 137">
          <a:extLst>
            <a:ext uri="{FF2B5EF4-FFF2-40B4-BE49-F238E27FC236}">
              <a16:creationId xmlns:a16="http://schemas.microsoft.com/office/drawing/2014/main" id="{0C47D64F-2CCD-42C8-B4E2-0C77F0A4342A}"/>
            </a:ext>
          </a:extLst>
        </xdr:cNvPr>
        <xdr:cNvCxnSpPr/>
      </xdr:nvCxnSpPr>
      <xdr:spPr>
        <a:xfrm rot="5400000" flipH="1" flipV="1">
          <a:off x="6772276" y="9039227"/>
          <a:ext cx="5572123" cy="2543175"/>
        </a:xfrm>
        <a:prstGeom prst="bentConnector3">
          <a:avLst>
            <a:gd name="adj1" fmla="val 43846"/>
          </a:avLst>
        </a:prstGeom>
        <a:ln>
          <a:solidFill>
            <a:schemeClr val="accent2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295275</xdr:colOff>
      <xdr:row>39</xdr:row>
      <xdr:rowOff>190499</xdr:rowOff>
    </xdr:from>
    <xdr:to>
      <xdr:col>23</xdr:col>
      <xdr:colOff>238891</xdr:colOff>
      <xdr:row>45</xdr:row>
      <xdr:rowOff>104774</xdr:rowOff>
    </xdr:to>
    <xdr:sp macro="" textlink="">
      <xdr:nvSpPr>
        <xdr:cNvPr id="187" name="Forma Livre: Forma 186">
          <a:extLst>
            <a:ext uri="{FF2B5EF4-FFF2-40B4-BE49-F238E27FC236}">
              <a16:creationId xmlns:a16="http://schemas.microsoft.com/office/drawing/2014/main" id="{11AB8F07-53C4-4AFA-8BFA-E1F3B444A4B7}"/>
            </a:ext>
          </a:extLst>
        </xdr:cNvPr>
        <xdr:cNvSpPr/>
      </xdr:nvSpPr>
      <xdr:spPr>
        <a:xfrm>
          <a:off x="12487275" y="7619999"/>
          <a:ext cx="1772416" cy="1057275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ctr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(**)TUDO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CORRETO MAS, SE AÇÃO PERMITIR E O VALOR A SER PAGO FOR MAIOR QUE A VERBA ABERTA, DEVERÁ SER SOLICITADO NOVA APROVAÇÃO DE VERBA - SOLICITAR COMPLEMENTO E NOVA APROVAÇÃO - SE ACIMA DE 30k</a:t>
          </a:r>
          <a:endParaRPr lang="pt-BR" sz="800" b="1">
            <a:effectLst/>
          </a:endParaRPr>
        </a:p>
      </xdr:txBody>
    </xdr:sp>
    <xdr:clientData/>
  </xdr:twoCellAnchor>
  <xdr:twoCellAnchor>
    <xdr:from>
      <xdr:col>29</xdr:col>
      <xdr:colOff>238125</xdr:colOff>
      <xdr:row>44</xdr:row>
      <xdr:rowOff>38100</xdr:rowOff>
    </xdr:from>
    <xdr:to>
      <xdr:col>32</xdr:col>
      <xdr:colOff>0</xdr:colOff>
      <xdr:row>48</xdr:row>
      <xdr:rowOff>152400</xdr:rowOff>
    </xdr:to>
    <xdr:sp macro="" textlink="">
      <xdr:nvSpPr>
        <xdr:cNvPr id="188" name="Fluxograma: Processo Predefinido 187">
          <a:extLst>
            <a:ext uri="{FF2B5EF4-FFF2-40B4-BE49-F238E27FC236}">
              <a16:creationId xmlns:a16="http://schemas.microsoft.com/office/drawing/2014/main" id="{4B773F11-8745-4379-8647-BDD853B3149F}"/>
            </a:ext>
          </a:extLst>
        </xdr:cNvPr>
        <xdr:cNvSpPr/>
      </xdr:nvSpPr>
      <xdr:spPr>
        <a:xfrm>
          <a:off x="17916525" y="8420100"/>
          <a:ext cx="1590675" cy="876300"/>
        </a:xfrm>
        <a:prstGeom prst="flowChartPredefinedProcess">
          <a:avLst/>
        </a:prstGeom>
        <a:ln>
          <a:solidFill>
            <a:srgbClr val="7030A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(**)POR SE TRATAR DE UM PROCESSO INTERNO, NENHUMA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MENSAGEM DEVERÁ SER DISPARADA AO CLIENTE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20</xdr:col>
      <xdr:colOff>123825</xdr:colOff>
      <xdr:row>29</xdr:row>
      <xdr:rowOff>38100</xdr:rowOff>
    </xdr:from>
    <xdr:to>
      <xdr:col>20</xdr:col>
      <xdr:colOff>600075</xdr:colOff>
      <xdr:row>39</xdr:row>
      <xdr:rowOff>57150</xdr:rowOff>
    </xdr:to>
    <xdr:sp macro="" textlink="">
      <xdr:nvSpPr>
        <xdr:cNvPr id="193" name="Colchete Esquerdo 192">
          <a:extLst>
            <a:ext uri="{FF2B5EF4-FFF2-40B4-BE49-F238E27FC236}">
              <a16:creationId xmlns:a16="http://schemas.microsoft.com/office/drawing/2014/main" id="{1E2894FC-6313-4EF3-AF47-19A933AD6A8C}"/>
            </a:ext>
          </a:extLst>
        </xdr:cNvPr>
        <xdr:cNvSpPr/>
      </xdr:nvSpPr>
      <xdr:spPr>
        <a:xfrm>
          <a:off x="12315825" y="5562600"/>
          <a:ext cx="476250" cy="19240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142875</xdr:colOff>
      <xdr:row>39</xdr:row>
      <xdr:rowOff>104774</xdr:rowOff>
    </xdr:from>
    <xdr:to>
      <xdr:col>21</xdr:col>
      <xdr:colOff>9525</xdr:colOff>
      <xdr:row>53</xdr:row>
      <xdr:rowOff>66675</xdr:rowOff>
    </xdr:to>
    <xdr:sp macro="" textlink="">
      <xdr:nvSpPr>
        <xdr:cNvPr id="201" name="Colchete Esquerdo 200">
          <a:extLst>
            <a:ext uri="{FF2B5EF4-FFF2-40B4-BE49-F238E27FC236}">
              <a16:creationId xmlns:a16="http://schemas.microsoft.com/office/drawing/2014/main" id="{1A97B6FF-E204-4B88-9365-3E1936961134}"/>
            </a:ext>
          </a:extLst>
        </xdr:cNvPr>
        <xdr:cNvSpPr/>
      </xdr:nvSpPr>
      <xdr:spPr>
        <a:xfrm>
          <a:off x="12334875" y="7534274"/>
          <a:ext cx="476250" cy="2628901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368285</xdr:colOff>
      <xdr:row>37</xdr:row>
      <xdr:rowOff>76150</xdr:rowOff>
    </xdr:from>
    <xdr:to>
      <xdr:col>20</xdr:col>
      <xdr:colOff>142875</xdr:colOff>
      <xdr:row>46</xdr:row>
      <xdr:rowOff>85725</xdr:rowOff>
    </xdr:to>
    <xdr:cxnSp macro="">
      <xdr:nvCxnSpPr>
        <xdr:cNvPr id="202" name="Conector de Seta Reta 201">
          <a:extLst>
            <a:ext uri="{FF2B5EF4-FFF2-40B4-BE49-F238E27FC236}">
              <a16:creationId xmlns:a16="http://schemas.microsoft.com/office/drawing/2014/main" id="{8EF45548-4789-4638-92E4-DEBCA3E25991}"/>
            </a:ext>
          </a:extLst>
        </xdr:cNvPr>
        <xdr:cNvCxnSpPr>
          <a:stCxn id="93" idx="3"/>
          <a:endCxn id="201" idx="1"/>
        </xdr:cNvCxnSpPr>
      </xdr:nvCxnSpPr>
      <xdr:spPr>
        <a:xfrm>
          <a:off x="11950685" y="7124650"/>
          <a:ext cx="384190" cy="1724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295275</xdr:colOff>
      <xdr:row>47</xdr:row>
      <xdr:rowOff>47624</xdr:rowOff>
    </xdr:from>
    <xdr:to>
      <xdr:col>23</xdr:col>
      <xdr:colOff>238891</xdr:colOff>
      <xdr:row>52</xdr:row>
      <xdr:rowOff>152399</xdr:rowOff>
    </xdr:to>
    <xdr:sp macro="" textlink="">
      <xdr:nvSpPr>
        <xdr:cNvPr id="217" name="Forma Livre: Forma 216">
          <a:extLst>
            <a:ext uri="{FF2B5EF4-FFF2-40B4-BE49-F238E27FC236}">
              <a16:creationId xmlns:a16="http://schemas.microsoft.com/office/drawing/2014/main" id="{6044E402-1433-4004-A6C8-9C2E6E8923A6}"/>
            </a:ext>
          </a:extLst>
        </xdr:cNvPr>
        <xdr:cNvSpPr/>
      </xdr:nvSpPr>
      <xdr:spPr>
        <a:xfrm>
          <a:off x="12487275" y="9001124"/>
          <a:ext cx="1772416" cy="1057275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ctr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(**)TUDO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CORRETO MAS, SE AÇÃO PERMITIR E O VALOR A SER PAGO FOR MAIOR QUE A VERBA ABERTA, DEVERÁ SER SOLICITADO NOVA APROVAÇÃO DE VERBA - SOLICITAR COMPLEMENTO E NOVA APROVAÇÃO - SE INFERIOR A 29,9K</a:t>
          </a:r>
          <a:endParaRPr lang="pt-BR" sz="800" b="1">
            <a:effectLst/>
          </a:endParaRPr>
        </a:p>
      </xdr:txBody>
    </xdr:sp>
    <xdr:clientData/>
  </xdr:twoCellAnchor>
  <xdr:twoCellAnchor>
    <xdr:from>
      <xdr:col>20</xdr:col>
      <xdr:colOff>295275</xdr:colOff>
      <xdr:row>35</xdr:row>
      <xdr:rowOff>38100</xdr:rowOff>
    </xdr:from>
    <xdr:to>
      <xdr:col>23</xdr:col>
      <xdr:colOff>238891</xdr:colOff>
      <xdr:row>38</xdr:row>
      <xdr:rowOff>47625</xdr:rowOff>
    </xdr:to>
    <xdr:sp macro="" textlink="">
      <xdr:nvSpPr>
        <xdr:cNvPr id="219" name="Forma Livre: Forma 218">
          <a:extLst>
            <a:ext uri="{FF2B5EF4-FFF2-40B4-BE49-F238E27FC236}">
              <a16:creationId xmlns:a16="http://schemas.microsoft.com/office/drawing/2014/main" id="{7953EB6C-369B-48C2-AFA8-32DBD7CE5E10}"/>
            </a:ext>
          </a:extLst>
        </xdr:cNvPr>
        <xdr:cNvSpPr/>
      </xdr:nvSpPr>
      <xdr:spPr>
        <a:xfrm>
          <a:off x="12487275" y="6705600"/>
          <a:ext cx="1772416" cy="581025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ctr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100% OK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SERÁ SOLICITADA</a:t>
          </a:r>
          <a:endParaRPr lang="pt-BR" sz="800" b="1">
            <a:effectLst/>
          </a:endParaRPr>
        </a:p>
      </xdr:txBody>
    </xdr:sp>
    <xdr:clientData/>
  </xdr:twoCellAnchor>
  <xdr:twoCellAnchor>
    <xdr:from>
      <xdr:col>24</xdr:col>
      <xdr:colOff>47623</xdr:colOff>
      <xdr:row>39</xdr:row>
      <xdr:rowOff>95249</xdr:rowOff>
    </xdr:from>
    <xdr:to>
      <xdr:col>27</xdr:col>
      <xdr:colOff>523875</xdr:colOff>
      <xdr:row>45</xdr:row>
      <xdr:rowOff>180975</xdr:rowOff>
    </xdr:to>
    <xdr:sp macro="" textlink="">
      <xdr:nvSpPr>
        <xdr:cNvPr id="222" name="Losango 221">
          <a:extLst>
            <a:ext uri="{FF2B5EF4-FFF2-40B4-BE49-F238E27FC236}">
              <a16:creationId xmlns:a16="http://schemas.microsoft.com/office/drawing/2014/main" id="{7063A2B3-A743-4572-BD58-DC0741435237}"/>
            </a:ext>
          </a:extLst>
        </xdr:cNvPr>
        <xdr:cNvSpPr/>
      </xdr:nvSpPr>
      <xdr:spPr>
        <a:xfrm>
          <a:off x="14678023" y="7524749"/>
          <a:ext cx="2305052" cy="1228726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PROCESSO</a:t>
          </a:r>
          <a:r>
            <a:rPr lang="pt-BR" sz="800" b="1" baseline="0"/>
            <a:t> ENVIADO PARA APROVAÇÃO FINAL-VP OU PRESIDENCIA</a:t>
          </a:r>
          <a:endParaRPr lang="pt-BR" sz="800" b="1"/>
        </a:p>
      </xdr:txBody>
    </xdr:sp>
    <xdr:clientData/>
  </xdr:twoCellAnchor>
  <xdr:twoCellAnchor editAs="oneCell">
    <xdr:from>
      <xdr:col>27</xdr:col>
      <xdr:colOff>57150</xdr:colOff>
      <xdr:row>39</xdr:row>
      <xdr:rowOff>28574</xdr:rowOff>
    </xdr:from>
    <xdr:to>
      <xdr:col>27</xdr:col>
      <xdr:colOff>463535</xdr:colOff>
      <xdr:row>41</xdr:row>
      <xdr:rowOff>85625</xdr:rowOff>
    </xdr:to>
    <xdr:pic>
      <xdr:nvPicPr>
        <xdr:cNvPr id="223" name="Imagem 222">
          <a:extLst>
            <a:ext uri="{FF2B5EF4-FFF2-40B4-BE49-F238E27FC236}">
              <a16:creationId xmlns:a16="http://schemas.microsoft.com/office/drawing/2014/main" id="{DD2BDC08-BF32-405B-B050-54C674BE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6350" y="7458074"/>
          <a:ext cx="406385" cy="438051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42</xdr:row>
      <xdr:rowOff>133350</xdr:rowOff>
    </xdr:from>
    <xdr:to>
      <xdr:col>24</xdr:col>
      <xdr:colOff>47625</xdr:colOff>
      <xdr:row>42</xdr:row>
      <xdr:rowOff>142875</xdr:rowOff>
    </xdr:to>
    <xdr:cxnSp macro="">
      <xdr:nvCxnSpPr>
        <xdr:cNvPr id="224" name="Conector de Seta Reta 223">
          <a:extLst>
            <a:ext uri="{FF2B5EF4-FFF2-40B4-BE49-F238E27FC236}">
              <a16:creationId xmlns:a16="http://schemas.microsoft.com/office/drawing/2014/main" id="{1042A999-1B7A-4400-A27B-FF41D4DD45EC}"/>
            </a:ext>
          </a:extLst>
        </xdr:cNvPr>
        <xdr:cNvCxnSpPr/>
      </xdr:nvCxnSpPr>
      <xdr:spPr>
        <a:xfrm>
          <a:off x="14287500" y="8134350"/>
          <a:ext cx="3905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95248</xdr:colOff>
      <xdr:row>47</xdr:row>
      <xdr:rowOff>57149</xdr:rowOff>
    </xdr:from>
    <xdr:to>
      <xdr:col>27</xdr:col>
      <xdr:colOff>571500</xdr:colOff>
      <xdr:row>53</xdr:row>
      <xdr:rowOff>28574</xdr:rowOff>
    </xdr:to>
    <xdr:sp macro="" textlink="">
      <xdr:nvSpPr>
        <xdr:cNvPr id="226" name="Losango 225">
          <a:extLst>
            <a:ext uri="{FF2B5EF4-FFF2-40B4-BE49-F238E27FC236}">
              <a16:creationId xmlns:a16="http://schemas.microsoft.com/office/drawing/2014/main" id="{61AFE107-4E78-49A1-83D7-457CC0D111FD}"/>
            </a:ext>
          </a:extLst>
        </xdr:cNvPr>
        <xdr:cNvSpPr/>
      </xdr:nvSpPr>
      <xdr:spPr>
        <a:xfrm>
          <a:off x="14725648" y="9010649"/>
          <a:ext cx="2305052" cy="1114425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PROCESSO</a:t>
          </a:r>
          <a:r>
            <a:rPr lang="pt-BR" sz="800" b="1" baseline="0"/>
            <a:t> ENVIADO PARA APROVAÇÃO FINAL-GERENCIA FIN.</a:t>
          </a:r>
          <a:endParaRPr lang="pt-BR" sz="800" b="1"/>
        </a:p>
      </xdr:txBody>
    </xdr:sp>
    <xdr:clientData/>
  </xdr:twoCellAnchor>
  <xdr:twoCellAnchor editAs="oneCell">
    <xdr:from>
      <xdr:col>27</xdr:col>
      <xdr:colOff>19050</xdr:colOff>
      <xdr:row>46</xdr:row>
      <xdr:rowOff>104774</xdr:rowOff>
    </xdr:from>
    <xdr:to>
      <xdr:col>27</xdr:col>
      <xdr:colOff>425435</xdr:colOff>
      <xdr:row>48</xdr:row>
      <xdr:rowOff>161825</xdr:rowOff>
    </xdr:to>
    <xdr:pic>
      <xdr:nvPicPr>
        <xdr:cNvPr id="228" name="Imagem 227">
          <a:extLst>
            <a:ext uri="{FF2B5EF4-FFF2-40B4-BE49-F238E27FC236}">
              <a16:creationId xmlns:a16="http://schemas.microsoft.com/office/drawing/2014/main" id="{D0BB8D47-6DD1-4D14-B7C8-01638B23B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8250" y="8867774"/>
          <a:ext cx="406385" cy="438051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</xdr:colOff>
      <xdr:row>41</xdr:row>
      <xdr:rowOff>149362</xdr:rowOff>
    </xdr:from>
    <xdr:to>
      <xdr:col>28</xdr:col>
      <xdr:colOff>400050</xdr:colOff>
      <xdr:row>44</xdr:row>
      <xdr:rowOff>28468</xdr:rowOff>
    </xdr:to>
    <xdr:pic>
      <xdr:nvPicPr>
        <xdr:cNvPr id="229" name="Imagem 228">
          <a:extLst>
            <a:ext uri="{FF2B5EF4-FFF2-40B4-BE49-F238E27FC236}">
              <a16:creationId xmlns:a16="http://schemas.microsoft.com/office/drawing/2014/main" id="{6C0A039D-1A4F-4035-86D8-D25F88D8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8325" y="7959862"/>
          <a:ext cx="390525" cy="450606"/>
        </a:xfrm>
        <a:prstGeom prst="rect">
          <a:avLst/>
        </a:prstGeom>
      </xdr:spPr>
    </xdr:pic>
    <xdr:clientData/>
  </xdr:twoCellAnchor>
  <xdr:twoCellAnchor editAs="oneCell">
    <xdr:from>
      <xdr:col>28</xdr:col>
      <xdr:colOff>47625</xdr:colOff>
      <xdr:row>49</xdr:row>
      <xdr:rowOff>54112</xdr:rowOff>
    </xdr:from>
    <xdr:to>
      <xdr:col>28</xdr:col>
      <xdr:colOff>438150</xdr:colOff>
      <xdr:row>51</xdr:row>
      <xdr:rowOff>123718</xdr:rowOff>
    </xdr:to>
    <xdr:pic>
      <xdr:nvPicPr>
        <xdr:cNvPr id="230" name="Imagem 229">
          <a:extLst>
            <a:ext uri="{FF2B5EF4-FFF2-40B4-BE49-F238E27FC236}">
              <a16:creationId xmlns:a16="http://schemas.microsoft.com/office/drawing/2014/main" id="{DB396BD5-4B06-4E27-93A7-14A3304E6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16425" y="9388612"/>
          <a:ext cx="390525" cy="450606"/>
        </a:xfrm>
        <a:prstGeom prst="rect">
          <a:avLst/>
        </a:prstGeom>
      </xdr:spPr>
    </xdr:pic>
    <xdr:clientData/>
  </xdr:twoCellAnchor>
  <xdr:twoCellAnchor>
    <xdr:from>
      <xdr:col>25</xdr:col>
      <xdr:colOff>590549</xdr:colOff>
      <xdr:row>39</xdr:row>
      <xdr:rowOff>95249</xdr:rowOff>
    </xdr:from>
    <xdr:to>
      <xdr:col>27</xdr:col>
      <xdr:colOff>57150</xdr:colOff>
      <xdr:row>40</xdr:row>
      <xdr:rowOff>57100</xdr:rowOff>
    </xdr:to>
    <xdr:cxnSp macro="">
      <xdr:nvCxnSpPr>
        <xdr:cNvPr id="231" name="Conector de Seta Reta 230">
          <a:extLst>
            <a:ext uri="{FF2B5EF4-FFF2-40B4-BE49-F238E27FC236}">
              <a16:creationId xmlns:a16="http://schemas.microsoft.com/office/drawing/2014/main" id="{9E9F78A2-44E9-421F-AC60-E4A8B77B5131}"/>
            </a:ext>
          </a:extLst>
        </xdr:cNvPr>
        <xdr:cNvCxnSpPr>
          <a:stCxn id="222" idx="0"/>
          <a:endCxn id="223" idx="1"/>
        </xdr:cNvCxnSpPr>
      </xdr:nvCxnSpPr>
      <xdr:spPr>
        <a:xfrm>
          <a:off x="15830549" y="7524749"/>
          <a:ext cx="685801" cy="1523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47</xdr:row>
      <xdr:rowOff>38100</xdr:rowOff>
    </xdr:from>
    <xdr:to>
      <xdr:col>27</xdr:col>
      <xdr:colOff>19050</xdr:colOff>
      <xdr:row>47</xdr:row>
      <xdr:rowOff>133300</xdr:rowOff>
    </xdr:to>
    <xdr:cxnSp macro="">
      <xdr:nvCxnSpPr>
        <xdr:cNvPr id="233" name="Conector de Seta Reta 232">
          <a:extLst>
            <a:ext uri="{FF2B5EF4-FFF2-40B4-BE49-F238E27FC236}">
              <a16:creationId xmlns:a16="http://schemas.microsoft.com/office/drawing/2014/main" id="{75D6C408-21A1-4DF8-A18B-E8A3F5D428C0}"/>
            </a:ext>
          </a:extLst>
        </xdr:cNvPr>
        <xdr:cNvCxnSpPr>
          <a:endCxn id="228" idx="1"/>
        </xdr:cNvCxnSpPr>
      </xdr:nvCxnSpPr>
      <xdr:spPr>
        <a:xfrm>
          <a:off x="15868650" y="8991600"/>
          <a:ext cx="609600" cy="95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35</xdr:row>
      <xdr:rowOff>28576</xdr:rowOff>
    </xdr:from>
    <xdr:to>
      <xdr:col>31</xdr:col>
      <xdr:colOff>381766</xdr:colOff>
      <xdr:row>37</xdr:row>
      <xdr:rowOff>142876</xdr:rowOff>
    </xdr:to>
    <xdr:sp macro="" textlink="">
      <xdr:nvSpPr>
        <xdr:cNvPr id="258" name="Forma Livre: Forma 257">
          <a:extLst>
            <a:ext uri="{FF2B5EF4-FFF2-40B4-BE49-F238E27FC236}">
              <a16:creationId xmlns:a16="http://schemas.microsoft.com/office/drawing/2014/main" id="{072EBC1D-1552-4027-872A-061E1A270241}"/>
            </a:ext>
          </a:extLst>
        </xdr:cNvPr>
        <xdr:cNvSpPr/>
      </xdr:nvSpPr>
      <xdr:spPr>
        <a:xfrm>
          <a:off x="17640300" y="6696076"/>
          <a:ext cx="1639066" cy="49530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ctr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100% OK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SERÁ SOLICITADA</a:t>
          </a:r>
          <a:endParaRPr lang="pt-BR" sz="800" b="1">
            <a:effectLst/>
          </a:endParaRPr>
        </a:p>
      </xdr:txBody>
    </xdr:sp>
    <xdr:clientData/>
  </xdr:twoCellAnchor>
  <xdr:twoCellAnchor>
    <xdr:from>
      <xdr:col>27</xdr:col>
      <xdr:colOff>463535</xdr:colOff>
      <xdr:row>37</xdr:row>
      <xdr:rowOff>104775</xdr:rowOff>
    </xdr:from>
    <xdr:to>
      <xdr:col>28</xdr:col>
      <xdr:colOff>485775</xdr:colOff>
      <xdr:row>40</xdr:row>
      <xdr:rowOff>57100</xdr:rowOff>
    </xdr:to>
    <xdr:cxnSp macro="">
      <xdr:nvCxnSpPr>
        <xdr:cNvPr id="260" name="Conector: Angulado 259">
          <a:extLst>
            <a:ext uri="{FF2B5EF4-FFF2-40B4-BE49-F238E27FC236}">
              <a16:creationId xmlns:a16="http://schemas.microsoft.com/office/drawing/2014/main" id="{60CCDAAB-DAAC-40E5-88C2-AC58D584016F}"/>
            </a:ext>
          </a:extLst>
        </xdr:cNvPr>
        <xdr:cNvCxnSpPr>
          <a:stCxn id="223" idx="3"/>
        </xdr:cNvCxnSpPr>
      </xdr:nvCxnSpPr>
      <xdr:spPr>
        <a:xfrm flipV="1">
          <a:off x="16922735" y="7153275"/>
          <a:ext cx="631840" cy="523825"/>
        </a:xfrm>
        <a:prstGeom prst="bentConnector3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425435</xdr:colOff>
      <xdr:row>37</xdr:row>
      <xdr:rowOff>171452</xdr:rowOff>
    </xdr:from>
    <xdr:to>
      <xdr:col>29</xdr:col>
      <xdr:colOff>120524</xdr:colOff>
      <xdr:row>47</xdr:row>
      <xdr:rowOff>133300</xdr:rowOff>
    </xdr:to>
    <xdr:cxnSp macro="">
      <xdr:nvCxnSpPr>
        <xdr:cNvPr id="261" name="Conector: Angulado 260">
          <a:extLst>
            <a:ext uri="{FF2B5EF4-FFF2-40B4-BE49-F238E27FC236}">
              <a16:creationId xmlns:a16="http://schemas.microsoft.com/office/drawing/2014/main" id="{FF60DFF8-7D91-4353-AEF2-78B46D26F9F6}"/>
            </a:ext>
          </a:extLst>
        </xdr:cNvPr>
        <xdr:cNvCxnSpPr>
          <a:stCxn id="228" idx="3"/>
        </xdr:cNvCxnSpPr>
      </xdr:nvCxnSpPr>
      <xdr:spPr>
        <a:xfrm flipV="1">
          <a:off x="16884635" y="7219952"/>
          <a:ext cx="914289" cy="1866848"/>
        </a:xfrm>
        <a:prstGeom prst="bentConnector2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574905</xdr:colOff>
      <xdr:row>39</xdr:row>
      <xdr:rowOff>66677</xdr:rowOff>
    </xdr:from>
    <xdr:to>
      <xdr:col>28</xdr:col>
      <xdr:colOff>204788</xdr:colOff>
      <xdr:row>44</xdr:row>
      <xdr:rowOff>28469</xdr:rowOff>
    </xdr:to>
    <xdr:cxnSp macro="">
      <xdr:nvCxnSpPr>
        <xdr:cNvPr id="268" name="Conector: Angulado 267">
          <a:extLst>
            <a:ext uri="{FF2B5EF4-FFF2-40B4-BE49-F238E27FC236}">
              <a16:creationId xmlns:a16="http://schemas.microsoft.com/office/drawing/2014/main" id="{AE68B0AA-E34B-4927-AD92-28DBB68B63A4}"/>
            </a:ext>
          </a:extLst>
        </xdr:cNvPr>
        <xdr:cNvCxnSpPr>
          <a:stCxn id="229" idx="2"/>
          <a:endCxn id="74" idx="6"/>
        </xdr:cNvCxnSpPr>
      </xdr:nvCxnSpPr>
      <xdr:spPr>
        <a:xfrm rot="5400000" flipH="1">
          <a:off x="11819901" y="2956781"/>
          <a:ext cx="914292" cy="9993083"/>
        </a:xfrm>
        <a:prstGeom prst="bentConnector4">
          <a:avLst>
            <a:gd name="adj1" fmla="val -46881"/>
            <a:gd name="adj2" fmla="val 99363"/>
          </a:avLst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46</xdr:row>
      <xdr:rowOff>76200</xdr:rowOff>
    </xdr:from>
    <xdr:to>
      <xdr:col>28</xdr:col>
      <xdr:colOff>242888</xdr:colOff>
      <xdr:row>51</xdr:row>
      <xdr:rowOff>123718</xdr:rowOff>
    </xdr:to>
    <xdr:cxnSp macro="">
      <xdr:nvCxnSpPr>
        <xdr:cNvPr id="282" name="Conector: Angulado 281">
          <a:extLst>
            <a:ext uri="{FF2B5EF4-FFF2-40B4-BE49-F238E27FC236}">
              <a16:creationId xmlns:a16="http://schemas.microsoft.com/office/drawing/2014/main" id="{9C8ADD31-57F2-49C0-A0F2-F784F9029A83}"/>
            </a:ext>
          </a:extLst>
        </xdr:cNvPr>
        <xdr:cNvCxnSpPr>
          <a:stCxn id="230" idx="2"/>
        </xdr:cNvCxnSpPr>
      </xdr:nvCxnSpPr>
      <xdr:spPr>
        <a:xfrm rot="5400000" flipH="1">
          <a:off x="11965835" y="4493365"/>
          <a:ext cx="1000018" cy="9691688"/>
        </a:xfrm>
        <a:prstGeom prst="bentConnector4">
          <a:avLst>
            <a:gd name="adj1" fmla="val -42862"/>
            <a:gd name="adj2" fmla="val 83243"/>
          </a:avLst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62</xdr:row>
      <xdr:rowOff>123824</xdr:rowOff>
    </xdr:from>
    <xdr:to>
      <xdr:col>15</xdr:col>
      <xdr:colOff>9526</xdr:colOff>
      <xdr:row>67</xdr:row>
      <xdr:rowOff>152400</xdr:rowOff>
    </xdr:to>
    <xdr:sp macro="" textlink="">
      <xdr:nvSpPr>
        <xdr:cNvPr id="95" name="Losango 94">
          <a:extLst>
            <a:ext uri="{FF2B5EF4-FFF2-40B4-BE49-F238E27FC236}">
              <a16:creationId xmlns:a16="http://schemas.microsoft.com/office/drawing/2014/main" id="{30F7B640-FE21-4B7B-86AD-02F4E950C89A}"/>
            </a:ext>
          </a:extLst>
        </xdr:cNvPr>
        <xdr:cNvSpPr/>
      </xdr:nvSpPr>
      <xdr:spPr>
        <a:xfrm>
          <a:off x="7334250" y="11744324"/>
          <a:ext cx="1819276" cy="981076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800" b="1"/>
            <a:t>CONFERÊNCIA EFETUADA</a:t>
          </a:r>
        </a:p>
      </xdr:txBody>
    </xdr:sp>
    <xdr:clientData/>
  </xdr:twoCellAnchor>
  <xdr:twoCellAnchor>
    <xdr:from>
      <xdr:col>16</xdr:col>
      <xdr:colOff>419099</xdr:colOff>
      <xdr:row>63</xdr:row>
      <xdr:rowOff>28575</xdr:rowOff>
    </xdr:from>
    <xdr:to>
      <xdr:col>19</xdr:col>
      <xdr:colOff>428624</xdr:colOff>
      <xdr:row>66</xdr:row>
      <xdr:rowOff>161925</xdr:rowOff>
    </xdr:to>
    <xdr:sp macro="" textlink="">
      <xdr:nvSpPr>
        <xdr:cNvPr id="96" name="Forma Livre: Forma 95">
          <a:extLst>
            <a:ext uri="{FF2B5EF4-FFF2-40B4-BE49-F238E27FC236}">
              <a16:creationId xmlns:a16="http://schemas.microsoft.com/office/drawing/2014/main" id="{785A87F3-537C-4158-85CD-96ECC67C24D6}"/>
            </a:ext>
          </a:extLst>
        </xdr:cNvPr>
        <xdr:cNvSpPr/>
      </xdr:nvSpPr>
      <xdr:spPr>
        <a:xfrm>
          <a:off x="10172699" y="11839575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SELECIONARÁ A DUPLICATA QUE RECEBERÁ O ABATIMENTO/DESCONTO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E EFETUARÁ A SOLICITAÇÃO DE PAGAMENTO</a:t>
          </a:r>
          <a:endParaRPr lang="pt-BR" sz="800" b="1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 editAs="oneCell">
    <xdr:from>
      <xdr:col>23</xdr:col>
      <xdr:colOff>428625</xdr:colOff>
      <xdr:row>63</xdr:row>
      <xdr:rowOff>161924</xdr:rowOff>
    </xdr:from>
    <xdr:to>
      <xdr:col>24</xdr:col>
      <xdr:colOff>225410</xdr:colOff>
      <xdr:row>66</xdr:row>
      <xdr:rowOff>28475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AE0A4A33-1FA5-4973-BF49-29A8CBEA5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49425" y="11972924"/>
          <a:ext cx="406385" cy="438051"/>
        </a:xfrm>
        <a:prstGeom prst="rect">
          <a:avLst/>
        </a:prstGeom>
      </xdr:spPr>
    </xdr:pic>
    <xdr:clientData/>
  </xdr:twoCellAnchor>
  <xdr:twoCellAnchor editAs="oneCell">
    <xdr:from>
      <xdr:col>21</xdr:col>
      <xdr:colOff>581025</xdr:colOff>
      <xdr:row>67</xdr:row>
      <xdr:rowOff>111262</xdr:rowOff>
    </xdr:from>
    <xdr:to>
      <xdr:col>22</xdr:col>
      <xdr:colOff>361950</xdr:colOff>
      <xdr:row>69</xdr:row>
      <xdr:rowOff>180868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ABF88D60-7FC7-41A4-ACCD-FA445EC3E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2625" y="12684262"/>
          <a:ext cx="390525" cy="450606"/>
        </a:xfrm>
        <a:prstGeom prst="rect">
          <a:avLst/>
        </a:prstGeom>
      </xdr:spPr>
    </xdr:pic>
    <xdr:clientData/>
  </xdr:twoCellAnchor>
  <xdr:twoCellAnchor>
    <xdr:from>
      <xdr:col>25</xdr:col>
      <xdr:colOff>123824</xdr:colOff>
      <xdr:row>63</xdr:row>
      <xdr:rowOff>38100</xdr:rowOff>
    </xdr:from>
    <xdr:to>
      <xdr:col>28</xdr:col>
      <xdr:colOff>133349</xdr:colOff>
      <xdr:row>66</xdr:row>
      <xdr:rowOff>171450</xdr:rowOff>
    </xdr:to>
    <xdr:sp macro="" textlink="">
      <xdr:nvSpPr>
        <xdr:cNvPr id="104" name="Forma Livre: Forma 103">
          <a:extLst>
            <a:ext uri="{FF2B5EF4-FFF2-40B4-BE49-F238E27FC236}">
              <a16:creationId xmlns:a16="http://schemas.microsoft.com/office/drawing/2014/main" id="{BB7416F2-5B86-47E5-A358-09B4D5447246}"/>
            </a:ext>
          </a:extLst>
        </xdr:cNvPr>
        <xdr:cNvSpPr/>
      </xdr:nvSpPr>
      <xdr:spPr>
        <a:xfrm>
          <a:off x="15363824" y="11849100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SISTEMA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GERA A "AN" VINCULANDO O VALOR DO DESCONTO À DUPLICATA ESCOLHIDA, GARANDO UM CRÉDITO NO SISTEMA</a:t>
          </a:r>
          <a:endParaRPr lang="pt-BR" sz="800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10</xdr:col>
      <xdr:colOff>542926</xdr:colOff>
      <xdr:row>67</xdr:row>
      <xdr:rowOff>15240</xdr:rowOff>
    </xdr:from>
    <xdr:to>
      <xdr:col>22</xdr:col>
      <xdr:colOff>166688</xdr:colOff>
      <xdr:row>69</xdr:row>
      <xdr:rowOff>180868</xdr:rowOff>
    </xdr:to>
    <xdr:cxnSp macro="">
      <xdr:nvCxnSpPr>
        <xdr:cNvPr id="114" name="Conector: Angulado 113">
          <a:extLst>
            <a:ext uri="{FF2B5EF4-FFF2-40B4-BE49-F238E27FC236}">
              <a16:creationId xmlns:a16="http://schemas.microsoft.com/office/drawing/2014/main" id="{97EB3691-6D07-4995-960B-201AD8F32CC4}"/>
            </a:ext>
          </a:extLst>
        </xdr:cNvPr>
        <xdr:cNvCxnSpPr>
          <a:stCxn id="99" idx="2"/>
        </xdr:cNvCxnSpPr>
      </xdr:nvCxnSpPr>
      <xdr:spPr>
        <a:xfrm rot="5400000" flipH="1">
          <a:off x="9835093" y="9392073"/>
          <a:ext cx="546628" cy="6938962"/>
        </a:xfrm>
        <a:prstGeom prst="bentConnector4">
          <a:avLst>
            <a:gd name="adj1" fmla="val -41820"/>
            <a:gd name="adj2" fmla="val 100137"/>
          </a:avLst>
        </a:prstGeom>
        <a:ln w="25400" cmpd="sng"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171448</xdr:colOff>
      <xdr:row>69</xdr:row>
      <xdr:rowOff>133350</xdr:rowOff>
    </xdr:from>
    <xdr:to>
      <xdr:col>18</xdr:col>
      <xdr:colOff>361950</xdr:colOff>
      <xdr:row>72</xdr:row>
      <xdr:rowOff>9525</xdr:rowOff>
    </xdr:to>
    <xdr:sp macro="" textlink="">
      <xdr:nvSpPr>
        <xdr:cNvPr id="115" name="Retângulo: Cantos Arredondados 114">
          <a:extLst>
            <a:ext uri="{FF2B5EF4-FFF2-40B4-BE49-F238E27FC236}">
              <a16:creationId xmlns:a16="http://schemas.microsoft.com/office/drawing/2014/main" id="{FD216214-7575-4CE0-82FE-C8E6752401FE}"/>
            </a:ext>
          </a:extLst>
        </xdr:cNvPr>
        <xdr:cNvSpPr/>
      </xdr:nvSpPr>
      <xdr:spPr>
        <a:xfrm>
          <a:off x="9925048" y="13087350"/>
          <a:ext cx="1409702" cy="447675"/>
        </a:xfrm>
        <a:prstGeom prst="roundRect">
          <a:avLst>
            <a:gd name="adj" fmla="val 10000"/>
          </a:avLst>
        </a:prstGeom>
        <a:solidFill>
          <a:sysClr val="window" lastClr="FFFFFF">
            <a:alpha val="90000"/>
            <a:hueOff val="0"/>
            <a:satOff val="0"/>
            <a:lumOff val="0"/>
            <a:alphaOff val="0"/>
          </a:sysClr>
        </a:solidFill>
        <a:ln w="12700" cap="flat" cmpd="sng" algn="ctr">
          <a:solidFill>
            <a:srgbClr val="4472C4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retorna ao financeiro para revisão/correções</a:t>
          </a:r>
        </a:p>
      </xdr:txBody>
    </xdr:sp>
    <xdr:clientData/>
  </xdr:twoCellAnchor>
  <xdr:twoCellAnchor>
    <xdr:from>
      <xdr:col>18</xdr:col>
      <xdr:colOff>133351</xdr:colOff>
      <xdr:row>62</xdr:row>
      <xdr:rowOff>0</xdr:rowOff>
    </xdr:from>
    <xdr:to>
      <xdr:col>18</xdr:col>
      <xdr:colOff>142875</xdr:colOff>
      <xdr:row>63</xdr:row>
      <xdr:rowOff>76200</xdr:rowOff>
    </xdr:to>
    <xdr:cxnSp macro="">
      <xdr:nvCxnSpPr>
        <xdr:cNvPr id="129" name="Conector de Seta Reta 128">
          <a:extLst>
            <a:ext uri="{FF2B5EF4-FFF2-40B4-BE49-F238E27FC236}">
              <a16:creationId xmlns:a16="http://schemas.microsoft.com/office/drawing/2014/main" id="{229E27E1-304E-421B-87C2-8D611687D215}"/>
            </a:ext>
          </a:extLst>
        </xdr:cNvPr>
        <xdr:cNvCxnSpPr/>
      </xdr:nvCxnSpPr>
      <xdr:spPr>
        <a:xfrm flipH="1">
          <a:off x="11106151" y="11620500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114299</xdr:colOff>
      <xdr:row>69</xdr:row>
      <xdr:rowOff>47625</xdr:rowOff>
    </xdr:from>
    <xdr:to>
      <xdr:col>28</xdr:col>
      <xdr:colOff>123824</xdr:colOff>
      <xdr:row>72</xdr:row>
      <xdr:rowOff>180975</xdr:rowOff>
    </xdr:to>
    <xdr:sp macro="" textlink="">
      <xdr:nvSpPr>
        <xdr:cNvPr id="116" name="Forma Livre: Forma 115">
          <a:extLst>
            <a:ext uri="{FF2B5EF4-FFF2-40B4-BE49-F238E27FC236}">
              <a16:creationId xmlns:a16="http://schemas.microsoft.com/office/drawing/2014/main" id="{6462331B-EF74-43A5-9DAD-24CABC1C99A4}"/>
            </a:ext>
          </a:extLst>
        </xdr:cNvPr>
        <xdr:cNvSpPr/>
      </xdr:nvSpPr>
      <xdr:spPr>
        <a:xfrm>
          <a:off x="15354299" y="13001625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RECEBENDO O ALERTA O RESPONSÁVEL PELO PROCESSO DE DEVERÁ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"AUTORIZAR" O SISTEMA A GERAR O ARQUIVO BANCÁRIO	</a:t>
          </a:r>
          <a:endParaRPr lang="pt-BR" sz="800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26</xdr:col>
      <xdr:colOff>381000</xdr:colOff>
      <xdr:row>67</xdr:row>
      <xdr:rowOff>0</xdr:rowOff>
    </xdr:from>
    <xdr:to>
      <xdr:col>26</xdr:col>
      <xdr:colOff>390525</xdr:colOff>
      <xdr:row>69</xdr:row>
      <xdr:rowOff>47625</xdr:rowOff>
    </xdr:to>
    <xdr:cxnSp macro="">
      <xdr:nvCxnSpPr>
        <xdr:cNvPr id="117" name="Conector de Seta Reta 116">
          <a:extLst>
            <a:ext uri="{FF2B5EF4-FFF2-40B4-BE49-F238E27FC236}">
              <a16:creationId xmlns:a16="http://schemas.microsoft.com/office/drawing/2014/main" id="{F51913CD-50A7-4F91-9154-9CBF94157783}"/>
            </a:ext>
          </a:extLst>
        </xdr:cNvPr>
        <xdr:cNvCxnSpPr/>
      </xdr:nvCxnSpPr>
      <xdr:spPr>
        <a:xfrm flipH="1">
          <a:off x="16230600" y="12573000"/>
          <a:ext cx="952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57</xdr:row>
      <xdr:rowOff>161925</xdr:rowOff>
    </xdr:from>
    <xdr:to>
      <xdr:col>28</xdr:col>
      <xdr:colOff>228600</xdr:colOff>
      <xdr:row>61</xdr:row>
      <xdr:rowOff>114300</xdr:rowOff>
    </xdr:to>
    <xdr:sp macro="" textlink="">
      <xdr:nvSpPr>
        <xdr:cNvPr id="120" name="Fluxograma: Processo Predefinido 119">
          <a:extLst>
            <a:ext uri="{FF2B5EF4-FFF2-40B4-BE49-F238E27FC236}">
              <a16:creationId xmlns:a16="http://schemas.microsoft.com/office/drawing/2014/main" id="{9AF927F5-B5B0-4A9A-8D18-9CE918010DC5}"/>
            </a:ext>
          </a:extLst>
        </xdr:cNvPr>
        <xdr:cNvSpPr/>
      </xdr:nvSpPr>
      <xdr:spPr>
        <a:xfrm>
          <a:off x="15230475" y="10829925"/>
          <a:ext cx="2066925" cy="714375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RESPONSÁVEL PELO FINANCEIRO DEVERÁ RECEBER UM ALERTA DE "PROCESSO AUTORIZADO - AN GERADA"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26</xdr:col>
      <xdr:colOff>371476</xdr:colOff>
      <xdr:row>61</xdr:row>
      <xdr:rowOff>114300</xdr:rowOff>
    </xdr:from>
    <xdr:to>
      <xdr:col>26</xdr:col>
      <xdr:colOff>381000</xdr:colOff>
      <xdr:row>63</xdr:row>
      <xdr:rowOff>0</xdr:rowOff>
    </xdr:to>
    <xdr:cxnSp macro="">
      <xdr:nvCxnSpPr>
        <xdr:cNvPr id="125" name="Conector de Seta Reta 124">
          <a:extLst>
            <a:ext uri="{FF2B5EF4-FFF2-40B4-BE49-F238E27FC236}">
              <a16:creationId xmlns:a16="http://schemas.microsoft.com/office/drawing/2014/main" id="{CA955994-1106-4D8B-B403-C82217803723}"/>
            </a:ext>
          </a:extLst>
        </xdr:cNvPr>
        <xdr:cNvCxnSpPr/>
      </xdr:nvCxnSpPr>
      <xdr:spPr>
        <a:xfrm flipH="1">
          <a:off x="16221076" y="11544300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133349</xdr:colOff>
      <xdr:row>75</xdr:row>
      <xdr:rowOff>57150</xdr:rowOff>
    </xdr:from>
    <xdr:to>
      <xdr:col>28</xdr:col>
      <xdr:colOff>142874</xdr:colOff>
      <xdr:row>79</xdr:row>
      <xdr:rowOff>0</xdr:rowOff>
    </xdr:to>
    <xdr:sp macro="" textlink="">
      <xdr:nvSpPr>
        <xdr:cNvPr id="139" name="Forma Livre: Forma 138">
          <a:extLst>
            <a:ext uri="{FF2B5EF4-FFF2-40B4-BE49-F238E27FC236}">
              <a16:creationId xmlns:a16="http://schemas.microsoft.com/office/drawing/2014/main" id="{1A82FCBE-6041-4E00-BC77-4FD0B8DCE012}"/>
            </a:ext>
          </a:extLst>
        </xdr:cNvPr>
        <xdr:cNvSpPr/>
      </xdr:nvSpPr>
      <xdr:spPr>
        <a:xfrm>
          <a:off x="15373349" y="14154150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ARQUIVO GERADO, DEVERÁ EFETUAR O ENVIO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AO BANCO</a:t>
          </a:r>
          <a:endParaRPr lang="pt-BR" sz="800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26</xdr:col>
      <xdr:colOff>419100</xdr:colOff>
      <xdr:row>72</xdr:row>
      <xdr:rowOff>180975</xdr:rowOff>
    </xdr:from>
    <xdr:to>
      <xdr:col>26</xdr:col>
      <xdr:colOff>419101</xdr:colOff>
      <xdr:row>75</xdr:row>
      <xdr:rowOff>9525</xdr:rowOff>
    </xdr:to>
    <xdr:cxnSp macro="">
      <xdr:nvCxnSpPr>
        <xdr:cNvPr id="140" name="Conector de Seta Reta 139">
          <a:extLst>
            <a:ext uri="{FF2B5EF4-FFF2-40B4-BE49-F238E27FC236}">
              <a16:creationId xmlns:a16="http://schemas.microsoft.com/office/drawing/2014/main" id="{75542EB0-7238-4E85-9A22-9A7FE45E079C}"/>
            </a:ext>
          </a:extLst>
        </xdr:cNvPr>
        <xdr:cNvCxnSpPr/>
      </xdr:nvCxnSpPr>
      <xdr:spPr>
        <a:xfrm>
          <a:off x="16268700" y="13706475"/>
          <a:ext cx="1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47624</xdr:colOff>
      <xdr:row>75</xdr:row>
      <xdr:rowOff>95250</xdr:rowOff>
    </xdr:from>
    <xdr:to>
      <xdr:col>24</xdr:col>
      <xdr:colOff>57149</xdr:colOff>
      <xdr:row>79</xdr:row>
      <xdr:rowOff>38100</xdr:rowOff>
    </xdr:to>
    <xdr:sp macro="" textlink="">
      <xdr:nvSpPr>
        <xdr:cNvPr id="143" name="Forma Livre: Forma 142">
          <a:extLst>
            <a:ext uri="{FF2B5EF4-FFF2-40B4-BE49-F238E27FC236}">
              <a16:creationId xmlns:a16="http://schemas.microsoft.com/office/drawing/2014/main" id="{BED9D86E-8F0C-4891-B17D-42572A0A639A}"/>
            </a:ext>
          </a:extLst>
        </xdr:cNvPr>
        <xdr:cNvSpPr/>
      </xdr:nvSpPr>
      <xdr:spPr>
        <a:xfrm>
          <a:off x="12849224" y="14192250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APÓS ENVIO DO ARQUIVO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AO BANCO O RESPONSÁVEL DEVERÁ, TAMBÉM, AUTORIZAR O ENVIO DE MENSAGEM AO CLIENTE, INFORMANDO DO DESCONTO CONCEDIDO </a:t>
          </a:r>
          <a:endParaRPr lang="pt-BR" sz="800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24</xdr:col>
      <xdr:colOff>161925</xdr:colOff>
      <xdr:row>77</xdr:row>
      <xdr:rowOff>28575</xdr:rowOff>
    </xdr:from>
    <xdr:to>
      <xdr:col>25</xdr:col>
      <xdr:colOff>133350</xdr:colOff>
      <xdr:row>77</xdr:row>
      <xdr:rowOff>28575</xdr:rowOff>
    </xdr:to>
    <xdr:cxnSp macro="">
      <xdr:nvCxnSpPr>
        <xdr:cNvPr id="144" name="Conector de Seta Reta 143">
          <a:extLst>
            <a:ext uri="{FF2B5EF4-FFF2-40B4-BE49-F238E27FC236}">
              <a16:creationId xmlns:a16="http://schemas.microsoft.com/office/drawing/2014/main" id="{76812B9D-AADB-4B3D-B7B2-CFFB16413F5F}"/>
            </a:ext>
          </a:extLst>
        </xdr:cNvPr>
        <xdr:cNvCxnSpPr/>
      </xdr:nvCxnSpPr>
      <xdr:spPr>
        <a:xfrm flipH="1">
          <a:off x="14792325" y="14506575"/>
          <a:ext cx="5810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80</xdr:row>
      <xdr:rowOff>123825</xdr:rowOff>
    </xdr:from>
    <xdr:to>
      <xdr:col>24</xdr:col>
      <xdr:colOff>257175</xdr:colOff>
      <xdr:row>84</xdr:row>
      <xdr:rowOff>123825</xdr:rowOff>
    </xdr:to>
    <xdr:sp macro="" textlink="">
      <xdr:nvSpPr>
        <xdr:cNvPr id="145" name="Fluxograma: Processo Predefinido 144">
          <a:extLst>
            <a:ext uri="{FF2B5EF4-FFF2-40B4-BE49-F238E27FC236}">
              <a16:creationId xmlns:a16="http://schemas.microsoft.com/office/drawing/2014/main" id="{F4E80FC3-3B1D-42EA-994A-AD825620291B}"/>
            </a:ext>
          </a:extLst>
        </xdr:cNvPr>
        <xdr:cNvSpPr/>
      </xdr:nvSpPr>
      <xdr:spPr>
        <a:xfrm>
          <a:off x="12820650" y="15173325"/>
          <a:ext cx="2066925" cy="76200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SISTEMA DEVERÁ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GERAR A MENSAGEM E DISPARA AO CLIENTE SOMENTE COM AUTORIZAÇÃO DO RESPONSÁVEL 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22</xdr:col>
      <xdr:colOff>352426</xdr:colOff>
      <xdr:row>79</xdr:row>
      <xdr:rowOff>38100</xdr:rowOff>
    </xdr:from>
    <xdr:to>
      <xdr:col>22</xdr:col>
      <xdr:colOff>361950</xdr:colOff>
      <xdr:row>80</xdr:row>
      <xdr:rowOff>114300</xdr:rowOff>
    </xdr:to>
    <xdr:cxnSp macro="">
      <xdr:nvCxnSpPr>
        <xdr:cNvPr id="146" name="Conector de Seta Reta 145">
          <a:extLst>
            <a:ext uri="{FF2B5EF4-FFF2-40B4-BE49-F238E27FC236}">
              <a16:creationId xmlns:a16="http://schemas.microsoft.com/office/drawing/2014/main" id="{961715A4-4469-4D97-8713-F531B544B62F}"/>
            </a:ext>
          </a:extLst>
        </xdr:cNvPr>
        <xdr:cNvCxnSpPr/>
      </xdr:nvCxnSpPr>
      <xdr:spPr>
        <a:xfrm flipH="1">
          <a:off x="13763626" y="14897100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56</xdr:row>
      <xdr:rowOff>47625</xdr:rowOff>
    </xdr:from>
    <xdr:to>
      <xdr:col>3</xdr:col>
      <xdr:colOff>390525</xdr:colOff>
      <xdr:row>85</xdr:row>
      <xdr:rowOff>133350</xdr:rowOff>
    </xdr:to>
    <xdr:sp macro="" textlink="">
      <xdr:nvSpPr>
        <xdr:cNvPr id="147" name="Retângulo: Cantos Arredondados 146">
          <a:extLst>
            <a:ext uri="{FF2B5EF4-FFF2-40B4-BE49-F238E27FC236}">
              <a16:creationId xmlns:a16="http://schemas.microsoft.com/office/drawing/2014/main" id="{717B1CC0-0A52-4702-A6B0-117671D3F311}"/>
            </a:ext>
          </a:extLst>
        </xdr:cNvPr>
        <xdr:cNvSpPr/>
      </xdr:nvSpPr>
      <xdr:spPr>
        <a:xfrm>
          <a:off x="9525" y="10715625"/>
          <a:ext cx="2209800" cy="5610225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FASE 3</a:t>
          </a:r>
        </a:p>
        <a:p>
          <a:pPr algn="ctr"/>
          <a:r>
            <a:rPr lang="pt-BR" sz="1200" b="1">
              <a:solidFill>
                <a:schemeClr val="tx1"/>
              </a:solidFill>
            </a:rPr>
            <a:t>RECEBIMENTO DOS DOCUMENTOS</a:t>
          </a:r>
          <a:r>
            <a:rPr lang="pt-BR" sz="1200" b="1" baseline="0">
              <a:solidFill>
                <a:schemeClr val="tx1"/>
              </a:solidFill>
            </a:rPr>
            <a:t> PELO FINANCEIRO , CONFERÊNCIA, APROVAÇÃO DE PAGAMENTO, FERAÇÃO DE ABATIMENTO, ENVIO ARQUIVO BANCÁRIO, E-MAIL INFORMATIVO AOS CLIENTES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80963</xdr:colOff>
      <xdr:row>80</xdr:row>
      <xdr:rowOff>111919</xdr:rowOff>
    </xdr:from>
    <xdr:to>
      <xdr:col>28</xdr:col>
      <xdr:colOff>319088</xdr:colOff>
      <xdr:row>84</xdr:row>
      <xdr:rowOff>111919</xdr:rowOff>
    </xdr:to>
    <xdr:sp macro="" textlink="">
      <xdr:nvSpPr>
        <xdr:cNvPr id="126" name="Fluxograma: Processo Predefinido 125">
          <a:extLst>
            <a:ext uri="{FF2B5EF4-FFF2-40B4-BE49-F238E27FC236}">
              <a16:creationId xmlns:a16="http://schemas.microsoft.com/office/drawing/2014/main" id="{22934462-5ECE-4953-B180-83868C756478}"/>
            </a:ext>
          </a:extLst>
        </xdr:cNvPr>
        <xdr:cNvSpPr/>
      </xdr:nvSpPr>
      <xdr:spPr>
        <a:xfrm>
          <a:off x="15261432" y="15351919"/>
          <a:ext cx="2059781" cy="76200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HOJE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, ESTE PROCESSO, JÁ É REALIZADO NO TOTVS 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26</xdr:col>
      <xdr:colOff>464344</xdr:colOff>
      <xdr:row>79</xdr:row>
      <xdr:rowOff>14288</xdr:rowOff>
    </xdr:from>
    <xdr:to>
      <xdr:col>26</xdr:col>
      <xdr:colOff>473868</xdr:colOff>
      <xdr:row>80</xdr:row>
      <xdr:rowOff>90488</xdr:rowOff>
    </xdr:to>
    <xdr:cxnSp macro="">
      <xdr:nvCxnSpPr>
        <xdr:cNvPr id="130" name="Conector de Seta Reta 129">
          <a:extLst>
            <a:ext uri="{FF2B5EF4-FFF2-40B4-BE49-F238E27FC236}">
              <a16:creationId xmlns:a16="http://schemas.microsoft.com/office/drawing/2014/main" id="{16E0D72D-DABE-46C4-BB51-438F1F8A87AD}"/>
            </a:ext>
          </a:extLst>
        </xdr:cNvPr>
        <xdr:cNvCxnSpPr/>
      </xdr:nvCxnSpPr>
      <xdr:spPr>
        <a:xfrm flipH="1">
          <a:off x="16252032" y="15063788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114299</xdr:colOff>
      <xdr:row>93</xdr:row>
      <xdr:rowOff>178594</xdr:rowOff>
    </xdr:from>
    <xdr:to>
      <xdr:col>7</xdr:col>
      <xdr:colOff>123824</xdr:colOff>
      <xdr:row>97</xdr:row>
      <xdr:rowOff>121444</xdr:rowOff>
    </xdr:to>
    <xdr:sp macro="" textlink="">
      <xdr:nvSpPr>
        <xdr:cNvPr id="142" name="Forma Livre: Forma 141">
          <a:extLst>
            <a:ext uri="{FF2B5EF4-FFF2-40B4-BE49-F238E27FC236}">
              <a16:creationId xmlns:a16="http://schemas.microsoft.com/office/drawing/2014/main" id="{00E565F0-66ED-4F5D-871D-AD21345017EB}"/>
            </a:ext>
          </a:extLst>
        </xdr:cNvPr>
        <xdr:cNvSpPr/>
      </xdr:nvSpPr>
      <xdr:spPr>
        <a:xfrm>
          <a:off x="2552699" y="17895094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r>
            <a:rPr lang="pt-BR" sz="800" b="1" i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Busca de informações do montante</a:t>
          </a:r>
          <a:r>
            <a:rPr lang="pt-BR" sz="800" b="1" i="0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acumulado até o mês anterior por conta contabil. </a:t>
          </a:r>
          <a:endParaRPr lang="pt-BR" sz="800" b="1" i="0">
            <a:effectLst/>
            <a:latin typeface="+mn-lt"/>
          </a:endParaRPr>
        </a:p>
        <a:p>
          <a:r>
            <a:rPr lang="pt-BR" sz="800" b="1" i="0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*Busca no TOTVS pelo saldo de fechamento.</a:t>
          </a:r>
          <a:endParaRPr lang="pt-BR" sz="800" b="1" i="0">
            <a:effectLst/>
            <a:latin typeface="+mn-lt"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7</xdr:col>
      <xdr:colOff>173832</xdr:colOff>
      <xdr:row>95</xdr:row>
      <xdr:rowOff>147637</xdr:rowOff>
    </xdr:from>
    <xdr:to>
      <xdr:col>8</xdr:col>
      <xdr:colOff>100013</xdr:colOff>
      <xdr:row>95</xdr:row>
      <xdr:rowOff>147637</xdr:rowOff>
    </xdr:to>
    <xdr:cxnSp macro="">
      <xdr:nvCxnSpPr>
        <xdr:cNvPr id="150" name="Conector de Seta Reta 149">
          <a:extLst>
            <a:ext uri="{FF2B5EF4-FFF2-40B4-BE49-F238E27FC236}">
              <a16:creationId xmlns:a16="http://schemas.microsoft.com/office/drawing/2014/main" id="{768D6D7B-3B02-48AB-8822-15A26657E6F1}"/>
            </a:ext>
          </a:extLst>
        </xdr:cNvPr>
        <xdr:cNvCxnSpPr/>
      </xdr:nvCxnSpPr>
      <xdr:spPr>
        <a:xfrm>
          <a:off x="4441032" y="18245137"/>
          <a:ext cx="53578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197642</xdr:colOff>
      <xdr:row>94</xdr:row>
      <xdr:rowOff>47625</xdr:rowOff>
    </xdr:from>
    <xdr:to>
      <xdr:col>11</xdr:col>
      <xdr:colOff>207167</xdr:colOff>
      <xdr:row>97</xdr:row>
      <xdr:rowOff>180975</xdr:rowOff>
    </xdr:to>
    <xdr:sp macro="" textlink="">
      <xdr:nvSpPr>
        <xdr:cNvPr id="151" name="Forma Livre: Forma 150">
          <a:extLst>
            <a:ext uri="{FF2B5EF4-FFF2-40B4-BE49-F238E27FC236}">
              <a16:creationId xmlns:a16="http://schemas.microsoft.com/office/drawing/2014/main" id="{C9304AB1-FB53-4D51-AB73-675F3961A9BA}"/>
            </a:ext>
          </a:extLst>
        </xdr:cNvPr>
        <xdr:cNvSpPr/>
      </xdr:nvSpPr>
      <xdr:spPr>
        <a:xfrm>
          <a:off x="5074442" y="17954625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r>
            <a:rPr lang="pt-BR" sz="800" b="1" i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Pagamento: Buscar</a:t>
          </a:r>
          <a:r>
            <a:rPr lang="pt-BR" sz="800" b="1" i="0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tudo que foi pago durante o mês e efetuar os lançamentos contabéis em suas respectivas contas.</a:t>
          </a:r>
          <a:endParaRPr lang="pt-BR" sz="800" b="1" i="0">
            <a:effectLst/>
            <a:latin typeface="+mn-lt"/>
          </a:endParaRPr>
        </a:p>
        <a:p>
          <a:r>
            <a:rPr lang="pt-BR" sz="8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*Esse processo irá entrar no passo abaixo.</a:t>
          </a:r>
          <a:endParaRPr lang="pt-BR" sz="800" b="1" i="0">
            <a:solidFill>
              <a:srgbClr val="FF0000"/>
            </a:solidFill>
            <a:effectLst/>
            <a:latin typeface="+mn-lt"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2</xdr:col>
      <xdr:colOff>369092</xdr:colOff>
      <xdr:row>117</xdr:row>
      <xdr:rowOff>166688</xdr:rowOff>
    </xdr:from>
    <xdr:to>
      <xdr:col>28</xdr:col>
      <xdr:colOff>439886</xdr:colOff>
      <xdr:row>139</xdr:row>
      <xdr:rowOff>47626</xdr:rowOff>
    </xdr:to>
    <xdr:pic>
      <xdr:nvPicPr>
        <xdr:cNvPr id="152" name="Imagem 151" descr="image005">
          <a:extLst>
            <a:ext uri="{FF2B5EF4-FFF2-40B4-BE49-F238E27FC236}">
              <a16:creationId xmlns:a16="http://schemas.microsoft.com/office/drawing/2014/main" id="{E2CC7860-8FE0-44BA-91CC-97D5731D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530" y="21693188"/>
          <a:ext cx="15858481" cy="4071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226215</xdr:colOff>
      <xdr:row>92</xdr:row>
      <xdr:rowOff>152398</xdr:rowOff>
    </xdr:from>
    <xdr:to>
      <xdr:col>15</xdr:col>
      <xdr:colOff>235740</xdr:colOff>
      <xdr:row>99</xdr:row>
      <xdr:rowOff>161925</xdr:rowOff>
    </xdr:to>
    <xdr:sp macro="" textlink="">
      <xdr:nvSpPr>
        <xdr:cNvPr id="153" name="Forma Livre: Forma 152">
          <a:extLst>
            <a:ext uri="{FF2B5EF4-FFF2-40B4-BE49-F238E27FC236}">
              <a16:creationId xmlns:a16="http://schemas.microsoft.com/office/drawing/2014/main" id="{4B1A4D8D-F2B2-424F-B6B4-980C20019B6A}"/>
            </a:ext>
          </a:extLst>
        </xdr:cNvPr>
        <xdr:cNvSpPr/>
      </xdr:nvSpPr>
      <xdr:spPr>
        <a:xfrm>
          <a:off x="7541415" y="17678398"/>
          <a:ext cx="1838325" cy="1343027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Reversão: </a:t>
          </a:r>
          <a:endParaRPr lang="pt-BR" sz="800" b="1">
            <a:effectLst/>
          </a:endParaRPr>
        </a:p>
        <a:p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1-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Check do valor acumulado menos o pagamento realizado.</a:t>
          </a:r>
          <a:endParaRPr lang="pt-BR" sz="800" b="1">
            <a:effectLst/>
          </a:endParaRPr>
        </a:p>
        <a:p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2- Buscar todas as verbas que ainda estão em vigencia.</a:t>
          </a:r>
          <a:endParaRPr lang="pt-BR" sz="800" b="1">
            <a:effectLst/>
          </a:endParaRPr>
        </a:p>
        <a:p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3- Efetuar o calculo do passo 2 (verbas em vigencia) menos o passo 1 (acumulado).</a:t>
          </a:r>
          <a:endParaRPr lang="pt-BR" sz="800" b="1">
            <a:effectLst/>
          </a:endParaRPr>
        </a:p>
        <a:p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4- Consolidar por conta contabil e efetuar os lançamentos no TOTVS.</a:t>
          </a:r>
          <a:endParaRPr lang="pt-BR" sz="800" b="1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11</xdr:col>
      <xdr:colOff>240507</xdr:colOff>
      <xdr:row>96</xdr:row>
      <xdr:rowOff>45244</xdr:rowOff>
    </xdr:from>
    <xdr:to>
      <xdr:col>12</xdr:col>
      <xdr:colOff>166688</xdr:colOff>
      <xdr:row>96</xdr:row>
      <xdr:rowOff>45244</xdr:rowOff>
    </xdr:to>
    <xdr:cxnSp macro="">
      <xdr:nvCxnSpPr>
        <xdr:cNvPr id="154" name="Conector de Seta Reta 153">
          <a:extLst>
            <a:ext uri="{FF2B5EF4-FFF2-40B4-BE49-F238E27FC236}">
              <a16:creationId xmlns:a16="http://schemas.microsoft.com/office/drawing/2014/main" id="{440A1456-1422-427B-AFC7-4E7B8F637CFB}"/>
            </a:ext>
          </a:extLst>
        </xdr:cNvPr>
        <xdr:cNvCxnSpPr/>
      </xdr:nvCxnSpPr>
      <xdr:spPr>
        <a:xfrm>
          <a:off x="6946107" y="18333244"/>
          <a:ext cx="53578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364328</xdr:colOff>
      <xdr:row>94</xdr:row>
      <xdr:rowOff>45243</xdr:rowOff>
    </xdr:from>
    <xdr:to>
      <xdr:col>19</xdr:col>
      <xdr:colOff>373853</xdr:colOff>
      <xdr:row>97</xdr:row>
      <xdr:rowOff>178593</xdr:rowOff>
    </xdr:to>
    <xdr:sp macro="" textlink="">
      <xdr:nvSpPr>
        <xdr:cNvPr id="155" name="Forma Livre: Forma 154">
          <a:extLst>
            <a:ext uri="{FF2B5EF4-FFF2-40B4-BE49-F238E27FC236}">
              <a16:creationId xmlns:a16="http://schemas.microsoft.com/office/drawing/2014/main" id="{CECDBCF1-FD26-4165-979F-D7F6B5AE517F}"/>
            </a:ext>
          </a:extLst>
        </xdr:cNvPr>
        <xdr:cNvSpPr/>
      </xdr:nvSpPr>
      <xdr:spPr>
        <a:xfrm>
          <a:off x="10117928" y="17952243"/>
          <a:ext cx="1838325" cy="7048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Provisão: </a:t>
          </a:r>
          <a:endParaRPr lang="pt-BR" sz="800" b="1">
            <a:effectLst/>
          </a:endParaRPr>
        </a:p>
        <a:p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Buscar as verbas do mês vigente e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consolidar de acordo com a categoria da verba e centro de custo.</a:t>
          </a:r>
          <a:endParaRPr lang="pt-BR" sz="800" b="1">
            <a:effectLst/>
          </a:endParaRPr>
        </a:p>
        <a:p>
          <a:pPr marL="57150" lvl="1" indent="-57150" algn="ctr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pt-BR" sz="900" b="1" kern="1200"/>
        </a:p>
      </xdr:txBody>
    </xdr:sp>
    <xdr:clientData/>
  </xdr:twoCellAnchor>
  <xdr:twoCellAnchor>
    <xdr:from>
      <xdr:col>15</xdr:col>
      <xdr:colOff>273844</xdr:colOff>
      <xdr:row>96</xdr:row>
      <xdr:rowOff>14287</xdr:rowOff>
    </xdr:from>
    <xdr:to>
      <xdr:col>16</xdr:col>
      <xdr:colOff>200025</xdr:colOff>
      <xdr:row>96</xdr:row>
      <xdr:rowOff>14287</xdr:rowOff>
    </xdr:to>
    <xdr:cxnSp macro="">
      <xdr:nvCxnSpPr>
        <xdr:cNvPr id="156" name="Conector de Seta Reta 155">
          <a:extLst>
            <a:ext uri="{FF2B5EF4-FFF2-40B4-BE49-F238E27FC236}">
              <a16:creationId xmlns:a16="http://schemas.microsoft.com/office/drawing/2014/main" id="{9CA29DE6-F2C6-474A-BC51-613FE4B5881C}"/>
            </a:ext>
          </a:extLst>
        </xdr:cNvPr>
        <xdr:cNvCxnSpPr/>
      </xdr:nvCxnSpPr>
      <xdr:spPr>
        <a:xfrm>
          <a:off x="9417844" y="18302287"/>
          <a:ext cx="53578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421474</xdr:colOff>
      <xdr:row>92</xdr:row>
      <xdr:rowOff>66678</xdr:rowOff>
    </xdr:from>
    <xdr:to>
      <xdr:col>23</xdr:col>
      <xdr:colOff>430999</xdr:colOff>
      <xdr:row>102</xdr:row>
      <xdr:rowOff>133349</xdr:rowOff>
    </xdr:to>
    <xdr:sp macro="" textlink="">
      <xdr:nvSpPr>
        <xdr:cNvPr id="157" name="Forma Livre: Forma 156">
          <a:extLst>
            <a:ext uri="{FF2B5EF4-FFF2-40B4-BE49-F238E27FC236}">
              <a16:creationId xmlns:a16="http://schemas.microsoft.com/office/drawing/2014/main" id="{6A7E0E32-55A2-4108-B3F1-A5824DC52A10}"/>
            </a:ext>
          </a:extLst>
        </xdr:cNvPr>
        <xdr:cNvSpPr/>
      </xdr:nvSpPr>
      <xdr:spPr>
        <a:xfrm>
          <a:off x="12613474" y="17592678"/>
          <a:ext cx="1838325" cy="1971671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  <a:solidFill>
          <a:schemeClr val="accent5">
            <a:lumMod val="20000"/>
            <a:lumOff val="80000"/>
            <a:alpha val="90000"/>
          </a:scheme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Lançamento: Efetuar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no TOTVS os lançamentos abaixo de acordo com as categorias de verba e centro de custo.</a:t>
          </a:r>
          <a:endParaRPr lang="pt-BR" sz="800" b="1">
            <a:effectLst/>
          </a:endParaRPr>
        </a:p>
        <a:p>
          <a:pPr algn="ctr"/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Sell Out Promotion</a:t>
          </a:r>
          <a:endParaRPr lang="pt-BR" sz="800" b="1">
            <a:effectLst/>
          </a:endParaRPr>
        </a:p>
        <a:p>
          <a:pPr algn="ctr" eaLnBrk="1" fontAlgn="auto" latinLnBrk="0" hangingPunct="1"/>
          <a:r>
            <a:rPr lang="pt-B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D.4130.1010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C.2170.2010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VPC/COOP</a:t>
          </a:r>
          <a:endParaRPr lang="pt-BR" sz="800" b="1">
            <a:effectLst/>
          </a:endParaRPr>
        </a:p>
        <a:p>
          <a:pPr algn="ctr" eaLnBrk="1" fontAlgn="auto" latinLnBrk="0" hangingPunct="1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D.4120.2002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C.2170.2007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Sell in Rebate</a:t>
          </a:r>
          <a:endParaRPr lang="pt-BR" sz="800" b="1">
            <a:effectLst/>
          </a:endParaRPr>
        </a:p>
        <a:p>
          <a:pPr algn="ctr" eaLnBrk="1" fontAlgn="auto" latinLnBrk="0" hangingPunct="1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D.4130.1009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C.2170.2008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SPIFF</a:t>
          </a:r>
          <a:endParaRPr lang="pt-BR" sz="800" b="1">
            <a:effectLst/>
          </a:endParaRPr>
        </a:p>
        <a:p>
          <a:pPr algn="ctr" eaLnBrk="1" fontAlgn="auto" latinLnBrk="0" hangingPunct="1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D.4120.3008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C.2170.2011</a:t>
          </a:r>
          <a:endParaRPr lang="pt-BR" sz="8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19</xdr:col>
      <xdr:colOff>397669</xdr:colOff>
      <xdr:row>96</xdr:row>
      <xdr:rowOff>9525</xdr:rowOff>
    </xdr:from>
    <xdr:to>
      <xdr:col>20</xdr:col>
      <xdr:colOff>323850</xdr:colOff>
      <xdr:row>96</xdr:row>
      <xdr:rowOff>9525</xdr:rowOff>
    </xdr:to>
    <xdr:cxnSp macro="">
      <xdr:nvCxnSpPr>
        <xdr:cNvPr id="158" name="Conector de Seta Reta 157">
          <a:extLst>
            <a:ext uri="{FF2B5EF4-FFF2-40B4-BE49-F238E27FC236}">
              <a16:creationId xmlns:a16="http://schemas.microsoft.com/office/drawing/2014/main" id="{0B0956A9-9F3A-4CE6-821C-103D40DC5D86}"/>
            </a:ext>
          </a:extLst>
        </xdr:cNvPr>
        <xdr:cNvCxnSpPr/>
      </xdr:nvCxnSpPr>
      <xdr:spPr>
        <a:xfrm>
          <a:off x="11980069" y="18297525"/>
          <a:ext cx="53578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42863</xdr:colOff>
      <xdr:row>92</xdr:row>
      <xdr:rowOff>83344</xdr:rowOff>
    </xdr:from>
    <xdr:to>
      <xdr:col>3</xdr:col>
      <xdr:colOff>423863</xdr:colOff>
      <xdr:row>112</xdr:row>
      <xdr:rowOff>2400300</xdr:rowOff>
    </xdr:to>
    <xdr:sp macro="" textlink="">
      <xdr:nvSpPr>
        <xdr:cNvPr id="163" name="Retângulo: Cantos Arredondados 162">
          <a:extLst>
            <a:ext uri="{FF2B5EF4-FFF2-40B4-BE49-F238E27FC236}">
              <a16:creationId xmlns:a16="http://schemas.microsoft.com/office/drawing/2014/main" id="{6E8F7CE7-F29A-4521-988C-74A143602BFB}"/>
            </a:ext>
          </a:extLst>
        </xdr:cNvPr>
        <xdr:cNvSpPr/>
      </xdr:nvSpPr>
      <xdr:spPr>
        <a:xfrm>
          <a:off x="42863" y="17609344"/>
          <a:ext cx="2209800" cy="6507956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FASE 4</a:t>
          </a:r>
        </a:p>
        <a:p>
          <a:pPr algn="ctr"/>
          <a:r>
            <a:rPr lang="pt-BR" sz="1200" b="1">
              <a:solidFill>
                <a:schemeClr val="tx1"/>
              </a:solidFill>
            </a:rPr>
            <a:t>CONTABIL - APURAÇÕES</a:t>
          </a:r>
        </a:p>
        <a:p>
          <a:pPr algn="ctr"/>
          <a:r>
            <a:rPr lang="pt-BR" sz="1200" b="1">
              <a:solidFill>
                <a:schemeClr val="tx1"/>
              </a:solidFill>
            </a:rPr>
            <a:t>E</a:t>
          </a:r>
          <a:r>
            <a:rPr lang="pt-BR" sz="1200" b="1" baseline="0">
              <a:solidFill>
                <a:schemeClr val="tx1"/>
              </a:solidFill>
            </a:rPr>
            <a:t> LANÇAMENTOS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333375</xdr:colOff>
      <xdr:row>13</xdr:row>
      <xdr:rowOff>9525</xdr:rowOff>
    </xdr:from>
    <xdr:to>
      <xdr:col>21</xdr:col>
      <xdr:colOff>104774</xdr:colOff>
      <xdr:row>20</xdr:row>
      <xdr:rowOff>28574</xdr:rowOff>
    </xdr:to>
    <xdr:sp macro="" textlink="">
      <xdr:nvSpPr>
        <xdr:cNvPr id="148" name="Losango 147">
          <a:extLst>
            <a:ext uri="{FF2B5EF4-FFF2-40B4-BE49-F238E27FC236}">
              <a16:creationId xmlns:a16="http://schemas.microsoft.com/office/drawing/2014/main" id="{75C2E4D8-D0B0-4CC7-8C52-F6E78AD418C1}"/>
            </a:ext>
          </a:extLst>
        </xdr:cNvPr>
        <xdr:cNvSpPr/>
      </xdr:nvSpPr>
      <xdr:spPr>
        <a:xfrm>
          <a:off x="10696575" y="2486025"/>
          <a:ext cx="2209799" cy="1352549"/>
        </a:xfrm>
        <a:prstGeom prst="diamond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PROCESSO</a:t>
          </a:r>
          <a:r>
            <a:rPr lang="pt-BR" sz="800" b="1" baseline="0"/>
            <a:t> ENVIADO PARA APROVAÇÃO GERÊNCIA MKT </a:t>
          </a:r>
          <a:endParaRPr lang="pt-BR" sz="800" b="1"/>
        </a:p>
      </xdr:txBody>
    </xdr:sp>
    <xdr:clientData/>
  </xdr:twoCellAnchor>
  <xdr:twoCellAnchor editAs="oneCell">
    <xdr:from>
      <xdr:col>19</xdr:col>
      <xdr:colOff>47625</xdr:colOff>
      <xdr:row>20</xdr:row>
      <xdr:rowOff>16012</xdr:rowOff>
    </xdr:from>
    <xdr:to>
      <xdr:col>19</xdr:col>
      <xdr:colOff>438150</xdr:colOff>
      <xdr:row>22</xdr:row>
      <xdr:rowOff>85618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9334131A-912E-4FC1-990E-37D38161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3826012"/>
          <a:ext cx="390525" cy="450606"/>
        </a:xfrm>
        <a:prstGeom prst="rect">
          <a:avLst/>
        </a:prstGeom>
      </xdr:spPr>
    </xdr:pic>
    <xdr:clientData/>
  </xdr:twoCellAnchor>
  <xdr:twoCellAnchor editAs="oneCell">
    <xdr:from>
      <xdr:col>21</xdr:col>
      <xdr:colOff>114300</xdr:colOff>
      <xdr:row>15</xdr:row>
      <xdr:rowOff>104775</xdr:rowOff>
    </xdr:from>
    <xdr:to>
      <xdr:col>21</xdr:col>
      <xdr:colOff>520685</xdr:colOff>
      <xdr:row>17</xdr:row>
      <xdr:rowOff>161826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20FC3771-BCE4-4939-9E3A-ECBF7D55E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2962275"/>
          <a:ext cx="406385" cy="438051"/>
        </a:xfrm>
        <a:prstGeom prst="rect">
          <a:avLst/>
        </a:prstGeom>
      </xdr:spPr>
    </xdr:pic>
    <xdr:clientData/>
  </xdr:twoCellAnchor>
  <xdr:twoCellAnchor>
    <xdr:from>
      <xdr:col>11</xdr:col>
      <xdr:colOff>314325</xdr:colOff>
      <xdr:row>18</xdr:row>
      <xdr:rowOff>7427</xdr:rowOff>
    </xdr:from>
    <xdr:to>
      <xdr:col>19</xdr:col>
      <xdr:colOff>242888</xdr:colOff>
      <xdr:row>22</xdr:row>
      <xdr:rowOff>85619</xdr:rowOff>
    </xdr:to>
    <xdr:cxnSp macro="">
      <xdr:nvCxnSpPr>
        <xdr:cNvPr id="165" name="Conector: Angulado 164">
          <a:extLst>
            <a:ext uri="{FF2B5EF4-FFF2-40B4-BE49-F238E27FC236}">
              <a16:creationId xmlns:a16="http://schemas.microsoft.com/office/drawing/2014/main" id="{790B825E-7520-425F-8AF5-92E4A0D17EB2}"/>
            </a:ext>
          </a:extLst>
        </xdr:cNvPr>
        <xdr:cNvCxnSpPr>
          <a:stCxn id="149" idx="2"/>
          <a:endCxn id="20" idx="4"/>
        </xdr:cNvCxnSpPr>
      </xdr:nvCxnSpPr>
      <xdr:spPr>
        <a:xfrm rot="5400000" flipH="1">
          <a:off x="9002511" y="1453841"/>
          <a:ext cx="840192" cy="4805363"/>
        </a:xfrm>
        <a:prstGeom prst="bentConnector4">
          <a:avLst>
            <a:gd name="adj1" fmla="val -27208"/>
            <a:gd name="adj2" fmla="val 84539"/>
          </a:avLst>
        </a:prstGeom>
        <a:ln>
          <a:prstDash val="lg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447674</xdr:colOff>
      <xdr:row>21</xdr:row>
      <xdr:rowOff>114300</xdr:rowOff>
    </xdr:from>
    <xdr:to>
      <xdr:col>18</xdr:col>
      <xdr:colOff>405692</xdr:colOff>
      <xdr:row>24</xdr:row>
      <xdr:rowOff>152400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77853B50-71EC-4055-9317-78F0444909B7}"/>
            </a:ext>
          </a:extLst>
        </xdr:cNvPr>
        <xdr:cNvSpPr/>
      </xdr:nvSpPr>
      <xdr:spPr>
        <a:xfrm>
          <a:off x="9591674" y="4114800"/>
          <a:ext cx="1786818" cy="609600"/>
        </a:xfrm>
        <a:prstGeom prst="roundRect">
          <a:avLst>
            <a:gd name="adj" fmla="val 10000"/>
          </a:avLst>
        </a:prstGeom>
        <a:solidFill>
          <a:sysClr val="window" lastClr="FFFFFF">
            <a:alpha val="90000"/>
            <a:hueOff val="0"/>
            <a:satOff val="0"/>
            <a:lumOff val="0"/>
            <a:alphaOff val="0"/>
          </a:sysClr>
        </a:solidFill>
        <a:ln w="12700" cap="flat" cmpd="sng" algn="ctr">
          <a:solidFill>
            <a:srgbClr val="4472C4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Alertas deverão ser encaminhados à todos os envolvidos pelo processo, independente se for aprovado ou reprovado</a:t>
          </a:r>
        </a:p>
      </xdr:txBody>
    </xdr:sp>
    <xdr:clientData/>
  </xdr:twoCellAnchor>
  <xdr:twoCellAnchor>
    <xdr:from>
      <xdr:col>21</xdr:col>
      <xdr:colOff>571500</xdr:colOff>
      <xdr:row>16</xdr:row>
      <xdr:rowOff>47626</xdr:rowOff>
    </xdr:from>
    <xdr:to>
      <xdr:col>22</xdr:col>
      <xdr:colOff>247650</xdr:colOff>
      <xdr:row>16</xdr:row>
      <xdr:rowOff>66675</xdr:rowOff>
    </xdr:to>
    <xdr:cxnSp macro="">
      <xdr:nvCxnSpPr>
        <xdr:cNvPr id="166" name="Conector de Seta Reta 165">
          <a:extLst>
            <a:ext uri="{FF2B5EF4-FFF2-40B4-BE49-F238E27FC236}">
              <a16:creationId xmlns:a16="http://schemas.microsoft.com/office/drawing/2014/main" id="{A91C6068-64E0-4AC4-BA0C-D14F16E3D306}"/>
            </a:ext>
          </a:extLst>
        </xdr:cNvPr>
        <xdr:cNvCxnSpPr/>
      </xdr:nvCxnSpPr>
      <xdr:spPr>
        <a:xfrm flipV="1">
          <a:off x="13373100" y="3095626"/>
          <a:ext cx="285750" cy="190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457201</xdr:colOff>
      <xdr:row>7</xdr:row>
      <xdr:rowOff>114301</xdr:rowOff>
    </xdr:from>
    <xdr:to>
      <xdr:col>21</xdr:col>
      <xdr:colOff>9525</xdr:colOff>
      <xdr:row>12</xdr:row>
      <xdr:rowOff>19051</xdr:rowOff>
    </xdr:to>
    <xdr:sp macro="" textlink="">
      <xdr:nvSpPr>
        <xdr:cNvPr id="167" name="Fluxograma: Processo Predefinido 166">
          <a:extLst>
            <a:ext uri="{FF2B5EF4-FFF2-40B4-BE49-F238E27FC236}">
              <a16:creationId xmlns:a16="http://schemas.microsoft.com/office/drawing/2014/main" id="{6502C4C4-BBDF-4EA7-B4F0-BFD31FBA8DAB}"/>
            </a:ext>
          </a:extLst>
        </xdr:cNvPr>
        <xdr:cNvSpPr/>
      </xdr:nvSpPr>
      <xdr:spPr>
        <a:xfrm>
          <a:off x="10820401" y="1447801"/>
          <a:ext cx="1990724" cy="857250"/>
        </a:xfrm>
        <a:prstGeom prst="flowChartPredefinedProcess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 b="0" i="0" u="none" strike="noStrike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NESTA</a:t>
          </a:r>
          <a:r>
            <a:rPr lang="pt-BR" sz="800" b="0" i="0" u="none" strike="noStrike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ETAPA DE APROVAÇÃO O GERENTE MKT DEVERÁ SELECIONAR PARA QUAL APROVADOR FINAL ENVIARÁ O PROCESSO - VP OU PRESIDÊNCIA</a:t>
          </a:r>
          <a:endParaRPr lang="pt-BR" sz="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19</xdr:col>
      <xdr:colOff>209551</xdr:colOff>
      <xdr:row>12</xdr:row>
      <xdr:rowOff>0</xdr:rowOff>
    </xdr:from>
    <xdr:to>
      <xdr:col>19</xdr:col>
      <xdr:colOff>219075</xdr:colOff>
      <xdr:row>13</xdr:row>
      <xdr:rowOff>76200</xdr:rowOff>
    </xdr:to>
    <xdr:cxnSp macro="">
      <xdr:nvCxnSpPr>
        <xdr:cNvPr id="168" name="Conector de Seta Reta 167">
          <a:extLst>
            <a:ext uri="{FF2B5EF4-FFF2-40B4-BE49-F238E27FC236}">
              <a16:creationId xmlns:a16="http://schemas.microsoft.com/office/drawing/2014/main" id="{FCD51366-624C-4519-8C6B-DA8426A36DAF}"/>
            </a:ext>
          </a:extLst>
        </xdr:cNvPr>
        <xdr:cNvCxnSpPr/>
      </xdr:nvCxnSpPr>
      <xdr:spPr>
        <a:xfrm flipH="1">
          <a:off x="11791951" y="2286000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276225</xdr:colOff>
      <xdr:row>50</xdr:row>
      <xdr:rowOff>19050</xdr:rowOff>
    </xdr:from>
    <xdr:to>
      <xdr:col>24</xdr:col>
      <xdr:colOff>57150</xdr:colOff>
      <xdr:row>50</xdr:row>
      <xdr:rowOff>28575</xdr:rowOff>
    </xdr:to>
    <xdr:cxnSp macro="">
      <xdr:nvCxnSpPr>
        <xdr:cNvPr id="169" name="Conector de Seta Reta 168">
          <a:extLst>
            <a:ext uri="{FF2B5EF4-FFF2-40B4-BE49-F238E27FC236}">
              <a16:creationId xmlns:a16="http://schemas.microsoft.com/office/drawing/2014/main" id="{41AAF40F-6687-41C7-89DD-DCA39F2FBBB5}"/>
            </a:ext>
          </a:extLst>
        </xdr:cNvPr>
        <xdr:cNvCxnSpPr/>
      </xdr:nvCxnSpPr>
      <xdr:spPr>
        <a:xfrm>
          <a:off x="14297025" y="9544050"/>
          <a:ext cx="3905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276223</xdr:colOff>
      <xdr:row>57</xdr:row>
      <xdr:rowOff>66675</xdr:rowOff>
    </xdr:from>
    <xdr:to>
      <xdr:col>14</xdr:col>
      <xdr:colOff>466725</xdr:colOff>
      <xdr:row>59</xdr:row>
      <xdr:rowOff>133350</xdr:rowOff>
    </xdr:to>
    <xdr:sp macro="" textlink="">
      <xdr:nvSpPr>
        <xdr:cNvPr id="170" name="Retângulo: Cantos Arredondados 169">
          <a:extLst>
            <a:ext uri="{FF2B5EF4-FFF2-40B4-BE49-F238E27FC236}">
              <a16:creationId xmlns:a16="http://schemas.microsoft.com/office/drawing/2014/main" id="{634C3863-CA51-4ACE-8F54-AB991C438504}"/>
            </a:ext>
          </a:extLst>
        </xdr:cNvPr>
        <xdr:cNvSpPr/>
      </xdr:nvSpPr>
      <xdr:spPr>
        <a:xfrm>
          <a:off x="7591423" y="10925175"/>
          <a:ext cx="1409702" cy="447675"/>
        </a:xfrm>
        <a:prstGeom prst="roundRect">
          <a:avLst>
            <a:gd name="adj" fmla="val 10000"/>
          </a:avLst>
        </a:prstGeom>
        <a:solidFill>
          <a:sysClr val="window" lastClr="FFFFFF">
            <a:alpha val="90000"/>
            <a:hueOff val="0"/>
            <a:satOff val="0"/>
            <a:lumOff val="0"/>
            <a:alphaOff val="0"/>
          </a:sysClr>
        </a:solidFill>
        <a:ln w="12700" cap="flat" cmpd="sng" algn="ctr">
          <a:solidFill>
            <a:srgbClr val="4472C4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retornar para o mkt para revalidação e correção dos docs.</a:t>
          </a:r>
        </a:p>
      </xdr:txBody>
    </xdr:sp>
    <xdr:clientData/>
  </xdr:twoCellAnchor>
  <xdr:twoCellAnchor>
    <xdr:from>
      <xdr:col>11</xdr:col>
      <xdr:colOff>19049</xdr:colOff>
      <xdr:row>61</xdr:row>
      <xdr:rowOff>66675</xdr:rowOff>
    </xdr:from>
    <xdr:to>
      <xdr:col>13</xdr:col>
      <xdr:colOff>371475</xdr:colOff>
      <xdr:row>63</xdr:row>
      <xdr:rowOff>156210</xdr:rowOff>
    </xdr:to>
    <xdr:cxnSp macro="">
      <xdr:nvCxnSpPr>
        <xdr:cNvPr id="171" name="Conector: Angulado 170">
          <a:extLst>
            <a:ext uri="{FF2B5EF4-FFF2-40B4-BE49-F238E27FC236}">
              <a16:creationId xmlns:a16="http://schemas.microsoft.com/office/drawing/2014/main" id="{15E365A5-EC3B-4575-9840-7558359C3168}"/>
            </a:ext>
          </a:extLst>
        </xdr:cNvPr>
        <xdr:cNvCxnSpPr>
          <a:stCxn id="121" idx="3"/>
        </xdr:cNvCxnSpPr>
      </xdr:nvCxnSpPr>
      <xdr:spPr>
        <a:xfrm flipV="1">
          <a:off x="6724649" y="11687175"/>
          <a:ext cx="1571626" cy="470535"/>
        </a:xfrm>
        <a:prstGeom prst="bentConnector3">
          <a:avLst>
            <a:gd name="adj1" fmla="val 50000"/>
          </a:avLst>
        </a:prstGeom>
        <a:ln>
          <a:solidFill>
            <a:schemeClr val="accent2"/>
          </a:solidFill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237105</xdr:colOff>
      <xdr:row>61</xdr:row>
      <xdr:rowOff>10377</xdr:rowOff>
    </xdr:from>
    <xdr:to>
      <xdr:col>12</xdr:col>
      <xdr:colOff>518497</xdr:colOff>
      <xdr:row>63</xdr:row>
      <xdr:rowOff>188615</xdr:rowOff>
    </xdr:to>
    <xdr:sp macro="" textlink="">
      <xdr:nvSpPr>
        <xdr:cNvPr id="172" name="Retângulo: Cantos Arredondados 171">
          <a:extLst>
            <a:ext uri="{FF2B5EF4-FFF2-40B4-BE49-F238E27FC236}">
              <a16:creationId xmlns:a16="http://schemas.microsoft.com/office/drawing/2014/main" id="{71844ABD-3F7F-49F8-BAE6-ED850EA4550D}"/>
            </a:ext>
          </a:extLst>
        </xdr:cNvPr>
        <xdr:cNvSpPr/>
      </xdr:nvSpPr>
      <xdr:spPr>
        <a:xfrm rot="19703551">
          <a:off x="6942705" y="11630877"/>
          <a:ext cx="890992" cy="559238"/>
        </a:xfrm>
        <a:prstGeom prst="roundRect">
          <a:avLst>
            <a:gd name="adj" fmla="val 10000"/>
          </a:avLst>
        </a:prstGeom>
        <a:solidFill>
          <a:sysClr val="window" lastClr="FFFFFF">
            <a:alpha val="90000"/>
            <a:hueOff val="0"/>
            <a:satOff val="0"/>
            <a:lumOff val="0"/>
            <a:alphaOff val="0"/>
          </a:sysClr>
        </a:solidFill>
        <a:ln w="12700" cap="flat" cmpd="sng" algn="ctr">
          <a:solidFill>
            <a:srgbClr val="4472C4"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1" i="0" u="none" strike="noStrike" kern="0" cap="none" spc="0" normalizeH="0" baseline="0" noProof="0">
              <a:ln>
                <a:noFill/>
              </a:ln>
              <a:solidFill>
                <a:schemeClr val="accent5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retornar para o mkt p/ revalidação se for necessário</a:t>
          </a:r>
        </a:p>
      </xdr:txBody>
    </xdr:sp>
    <xdr:clientData/>
  </xdr:twoCellAnchor>
  <xdr:twoCellAnchor>
    <xdr:from>
      <xdr:col>12</xdr:col>
      <xdr:colOff>269074</xdr:colOff>
      <xdr:row>102</xdr:row>
      <xdr:rowOff>38103</xdr:rowOff>
    </xdr:from>
    <xdr:to>
      <xdr:col>15</xdr:col>
      <xdr:colOff>278599</xdr:colOff>
      <xdr:row>111</xdr:row>
      <xdr:rowOff>104774</xdr:rowOff>
    </xdr:to>
    <xdr:sp macro="" textlink="">
      <xdr:nvSpPr>
        <xdr:cNvPr id="136" name="Forma Livre: Forma 135">
          <a:extLst>
            <a:ext uri="{FF2B5EF4-FFF2-40B4-BE49-F238E27FC236}">
              <a16:creationId xmlns:a16="http://schemas.microsoft.com/office/drawing/2014/main" id="{CF6FF1A7-66C0-481B-87D9-58C885C1F3E0}"/>
            </a:ext>
          </a:extLst>
        </xdr:cNvPr>
        <xdr:cNvSpPr/>
      </xdr:nvSpPr>
      <xdr:spPr>
        <a:xfrm>
          <a:off x="7584274" y="19469103"/>
          <a:ext cx="1838325" cy="1971671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  <a:solidFill>
          <a:schemeClr val="accent5">
            <a:lumMod val="20000"/>
            <a:lumOff val="80000"/>
            <a:alpha val="90000"/>
          </a:scheme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Lançamento: Efetuar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no TOTVS os lançamentos abaixo de acordo com as categorias de verba e centro de custo.</a:t>
          </a:r>
          <a:endParaRPr lang="pt-BR" sz="800" b="1">
            <a:effectLst/>
          </a:endParaRPr>
        </a:p>
        <a:p>
          <a:pPr algn="ctr"/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Sell Out Promotion</a:t>
          </a:r>
          <a:endParaRPr lang="pt-BR" sz="800" b="1">
            <a:effectLst/>
          </a:endParaRPr>
        </a:p>
        <a:p>
          <a:pPr algn="ctr"/>
          <a:r>
            <a:rPr lang="pt-B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D.2170.2010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C.4130.1010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VPC/COOP</a:t>
          </a:r>
          <a:endParaRPr lang="pt-BR" sz="800" b="1"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D.2170.2007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C.4120.2002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Sell in Rebate</a:t>
          </a:r>
          <a:endParaRPr lang="pt-BR" sz="800" b="1"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D.2170.2008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C.4130.1009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SPIFF</a:t>
          </a:r>
          <a:endParaRPr lang="pt-BR" sz="800" b="1"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D.2170.2011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C.4120.3008</a:t>
          </a:r>
          <a:endParaRPr lang="pt-BR" sz="8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13</xdr:col>
      <xdr:colOff>533400</xdr:colOff>
      <xdr:row>99</xdr:row>
      <xdr:rowOff>171450</xdr:rowOff>
    </xdr:from>
    <xdr:to>
      <xdr:col>13</xdr:col>
      <xdr:colOff>542925</xdr:colOff>
      <xdr:row>101</xdr:row>
      <xdr:rowOff>185737</xdr:rowOff>
    </xdr:to>
    <xdr:cxnSp macro="">
      <xdr:nvCxnSpPr>
        <xdr:cNvPr id="141" name="Conector de Seta Reta 140">
          <a:extLst>
            <a:ext uri="{FF2B5EF4-FFF2-40B4-BE49-F238E27FC236}">
              <a16:creationId xmlns:a16="http://schemas.microsoft.com/office/drawing/2014/main" id="{C8EBB8DA-548C-4F82-9B46-5D65C066F8F3}"/>
            </a:ext>
          </a:extLst>
        </xdr:cNvPr>
        <xdr:cNvCxnSpPr/>
      </xdr:nvCxnSpPr>
      <xdr:spPr>
        <a:xfrm flipH="1">
          <a:off x="8458200" y="19030950"/>
          <a:ext cx="9525" cy="3952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9525</xdr:colOff>
      <xdr:row>99</xdr:row>
      <xdr:rowOff>171450</xdr:rowOff>
    </xdr:from>
    <xdr:to>
      <xdr:col>11</xdr:col>
      <xdr:colOff>399773</xdr:colOff>
      <xdr:row>112</xdr:row>
      <xdr:rowOff>275855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30C16AD9-A4FE-4819-8DD5-89A9D1F8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325" y="19030950"/>
          <a:ext cx="2219048" cy="2961905"/>
        </a:xfrm>
        <a:prstGeom prst="rect">
          <a:avLst/>
        </a:prstGeom>
      </xdr:spPr>
    </xdr:pic>
    <xdr:clientData/>
  </xdr:twoCellAnchor>
  <xdr:twoCellAnchor>
    <xdr:from>
      <xdr:col>9</xdr:col>
      <xdr:colOff>533400</xdr:colOff>
      <xdr:row>98</xdr:row>
      <xdr:rowOff>47625</xdr:rowOff>
    </xdr:from>
    <xdr:to>
      <xdr:col>9</xdr:col>
      <xdr:colOff>542924</xdr:colOff>
      <xdr:row>99</xdr:row>
      <xdr:rowOff>123825</xdr:rowOff>
    </xdr:to>
    <xdr:cxnSp macro="">
      <xdr:nvCxnSpPr>
        <xdr:cNvPr id="174" name="Conector de Seta Reta 173">
          <a:extLst>
            <a:ext uri="{FF2B5EF4-FFF2-40B4-BE49-F238E27FC236}">
              <a16:creationId xmlns:a16="http://schemas.microsoft.com/office/drawing/2014/main" id="{9F8FD4E6-9B69-40E2-8B9F-6692FCAB1279}"/>
            </a:ext>
          </a:extLst>
        </xdr:cNvPr>
        <xdr:cNvCxnSpPr/>
      </xdr:nvCxnSpPr>
      <xdr:spPr>
        <a:xfrm flipH="1">
          <a:off x="6019800" y="18716625"/>
          <a:ext cx="9524" cy="2667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102</xdr:row>
      <xdr:rowOff>142875</xdr:rowOff>
    </xdr:from>
    <xdr:to>
      <xdr:col>7</xdr:col>
      <xdr:colOff>561975</xdr:colOff>
      <xdr:row>111</xdr:row>
      <xdr:rowOff>209546</xdr:rowOff>
    </xdr:to>
    <xdr:sp macro="" textlink="">
      <xdr:nvSpPr>
        <xdr:cNvPr id="175" name="Forma Livre: Forma 174">
          <a:extLst>
            <a:ext uri="{FF2B5EF4-FFF2-40B4-BE49-F238E27FC236}">
              <a16:creationId xmlns:a16="http://schemas.microsoft.com/office/drawing/2014/main" id="{4079AE67-EF1D-45B2-8B3F-12B6E8FD4A81}"/>
            </a:ext>
          </a:extLst>
        </xdr:cNvPr>
        <xdr:cNvSpPr/>
      </xdr:nvSpPr>
      <xdr:spPr>
        <a:xfrm>
          <a:off x="2990850" y="19573875"/>
          <a:ext cx="1838325" cy="1971671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  <a:solidFill>
          <a:schemeClr val="accent5">
            <a:lumMod val="20000"/>
            <a:lumOff val="80000"/>
            <a:alpha val="90000"/>
          </a:scheme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Lançamento: Efetuar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no TOTVS os lançamentos abaixo de acordo com as categorias de verba e centro de custo.</a:t>
          </a:r>
          <a:endParaRPr lang="pt-BR" sz="800" b="1">
            <a:effectLst/>
          </a:endParaRPr>
        </a:p>
        <a:p>
          <a:pPr algn="ctr"/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Sell Out Promotion</a:t>
          </a:r>
          <a:endParaRPr lang="pt-BR" sz="800" b="1">
            <a:effectLst/>
          </a:endParaRPr>
        </a:p>
        <a:p>
          <a:pPr algn="ctr"/>
          <a:r>
            <a:rPr lang="pt-B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D.2170.2010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C.4130.1010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VPC/COOP</a:t>
          </a:r>
          <a:endParaRPr lang="pt-BR" sz="800" b="1"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D.2170.2007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C.4120.2002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Sell in Rebate</a:t>
          </a:r>
          <a:endParaRPr lang="pt-BR" sz="800" b="1"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D.2170.2008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C.4130.1009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SPIFF</a:t>
          </a:r>
          <a:endParaRPr lang="pt-BR" sz="800" b="1"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D.2170.2011</a:t>
          </a:r>
          <a:endParaRPr lang="pt-BR" sz="800" b="1">
            <a:solidFill>
              <a:srgbClr val="FF0000"/>
            </a:solidFill>
            <a:effectLst/>
          </a:endParaRPr>
        </a:p>
        <a:p>
          <a:pPr algn="ctr"/>
          <a:r>
            <a:rPr lang="pt-BR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C.4120.3008</a:t>
          </a:r>
          <a:endParaRPr lang="pt-BR" sz="8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219075</xdr:colOff>
      <xdr:row>112</xdr:row>
      <xdr:rowOff>876301</xdr:rowOff>
    </xdr:from>
    <xdr:to>
      <xdr:col>11</xdr:col>
      <xdr:colOff>228600</xdr:colOff>
      <xdr:row>112</xdr:row>
      <xdr:rowOff>1847851</xdr:rowOff>
    </xdr:to>
    <xdr:sp macro="" textlink="">
      <xdr:nvSpPr>
        <xdr:cNvPr id="177" name="Forma Livre: Forma 176">
          <a:extLst>
            <a:ext uri="{FF2B5EF4-FFF2-40B4-BE49-F238E27FC236}">
              <a16:creationId xmlns:a16="http://schemas.microsoft.com/office/drawing/2014/main" id="{5D9D4176-98B5-48E6-9B63-1C2041C17965}"/>
            </a:ext>
          </a:extLst>
        </xdr:cNvPr>
        <xdr:cNvSpPr/>
      </xdr:nvSpPr>
      <xdr:spPr>
        <a:xfrm>
          <a:off x="5095875" y="22593301"/>
          <a:ext cx="1838325" cy="971550"/>
        </a:xfrm>
        <a:custGeom>
          <a:avLst/>
          <a:gdLst>
            <a:gd name="connsiteX0" fmla="*/ 0 w 1772416"/>
            <a:gd name="connsiteY0" fmla="*/ 89130 h 891298"/>
            <a:gd name="connsiteX1" fmla="*/ 89130 w 1772416"/>
            <a:gd name="connsiteY1" fmla="*/ 0 h 891298"/>
            <a:gd name="connsiteX2" fmla="*/ 1683286 w 1772416"/>
            <a:gd name="connsiteY2" fmla="*/ 0 h 891298"/>
            <a:gd name="connsiteX3" fmla="*/ 1772416 w 1772416"/>
            <a:gd name="connsiteY3" fmla="*/ 89130 h 891298"/>
            <a:gd name="connsiteX4" fmla="*/ 1772416 w 1772416"/>
            <a:gd name="connsiteY4" fmla="*/ 802168 h 891298"/>
            <a:gd name="connsiteX5" fmla="*/ 1683286 w 1772416"/>
            <a:gd name="connsiteY5" fmla="*/ 891298 h 891298"/>
            <a:gd name="connsiteX6" fmla="*/ 89130 w 1772416"/>
            <a:gd name="connsiteY6" fmla="*/ 891298 h 891298"/>
            <a:gd name="connsiteX7" fmla="*/ 0 w 1772416"/>
            <a:gd name="connsiteY7" fmla="*/ 802168 h 891298"/>
            <a:gd name="connsiteX8" fmla="*/ 0 w 1772416"/>
            <a:gd name="connsiteY8" fmla="*/ 89130 h 891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72416" h="891298">
              <a:moveTo>
                <a:pt x="0" y="89130"/>
              </a:moveTo>
              <a:cubicBezTo>
                <a:pt x="0" y="39905"/>
                <a:pt x="39905" y="0"/>
                <a:pt x="89130" y="0"/>
              </a:cubicBezTo>
              <a:lnTo>
                <a:pt x="1683286" y="0"/>
              </a:lnTo>
              <a:cubicBezTo>
                <a:pt x="1732511" y="0"/>
                <a:pt x="1772416" y="39905"/>
                <a:pt x="1772416" y="89130"/>
              </a:cubicBezTo>
              <a:lnTo>
                <a:pt x="1772416" y="802168"/>
              </a:lnTo>
              <a:cubicBezTo>
                <a:pt x="1772416" y="851393"/>
                <a:pt x="1732511" y="891298"/>
                <a:pt x="1683286" y="891298"/>
              </a:cubicBezTo>
              <a:lnTo>
                <a:pt x="89130" y="891298"/>
              </a:lnTo>
              <a:cubicBezTo>
                <a:pt x="39905" y="891298"/>
                <a:pt x="0" y="851393"/>
                <a:pt x="0" y="802168"/>
              </a:cubicBezTo>
              <a:lnTo>
                <a:pt x="0" y="89130"/>
              </a:lnTo>
              <a:close/>
            </a:path>
          </a:pathLst>
        </a:custGeom>
        <a:solidFill>
          <a:schemeClr val="accent5">
            <a:lumMod val="20000"/>
            <a:lumOff val="80000"/>
            <a:alpha val="90000"/>
          </a:scheme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7656" tIns="37656" rIns="37656" bIns="228648" numCol="1" spcCol="1270" anchor="t" anchorCtr="0">
          <a:noAutofit/>
        </a:bodyPr>
        <a:lstStyle/>
        <a:p>
          <a:pPr algn="ctr"/>
          <a:r>
            <a:rPr lang="pt-BR" sz="800" b="1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O centro</a:t>
          </a:r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 de custo será definido pela familia vinculada ao item da verba.</a:t>
          </a:r>
          <a:endParaRPr lang="pt-BR" sz="800">
            <a:effectLst/>
          </a:endParaRPr>
        </a:p>
        <a:p>
          <a:pPr algn="ctr"/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* Ações que não possuem itens estão sendo consideradas como P&amp;S - 20.101</a:t>
          </a:r>
          <a:endParaRPr lang="pt-BR" sz="800">
            <a:effectLst/>
          </a:endParaRPr>
        </a:p>
        <a:p>
          <a:pPr algn="ctr"/>
          <a:r>
            <a:rPr lang="pt-BR" sz="800" b="1" baseline="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* Integrar com relatorio do sistema que possui as informações.</a:t>
          </a:r>
          <a:endParaRPr lang="pt-BR" sz="800">
            <a:effectLst/>
          </a:endParaRPr>
        </a:p>
        <a:p>
          <a:pPr algn="ctr"/>
          <a:endParaRPr lang="pt-BR" sz="8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514350</xdr:colOff>
      <xdr:row>112</xdr:row>
      <xdr:rowOff>247650</xdr:rowOff>
    </xdr:from>
    <xdr:to>
      <xdr:col>9</xdr:col>
      <xdr:colOff>523875</xdr:colOff>
      <xdr:row>112</xdr:row>
      <xdr:rowOff>714375</xdr:rowOff>
    </xdr:to>
    <xdr:cxnSp macro="">
      <xdr:nvCxnSpPr>
        <xdr:cNvPr id="178" name="Conector de Seta Reta 177">
          <a:extLst>
            <a:ext uri="{FF2B5EF4-FFF2-40B4-BE49-F238E27FC236}">
              <a16:creationId xmlns:a16="http://schemas.microsoft.com/office/drawing/2014/main" id="{879A2588-79EC-401F-AEB0-AFB68A06294D}"/>
            </a:ext>
          </a:extLst>
        </xdr:cNvPr>
        <xdr:cNvCxnSpPr/>
      </xdr:nvCxnSpPr>
      <xdr:spPr>
        <a:xfrm>
          <a:off x="6000750" y="21964650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38099</xdr:colOff>
      <xdr:row>4</xdr:row>
      <xdr:rowOff>0</xdr:rowOff>
    </xdr:from>
    <xdr:to>
      <xdr:col>23</xdr:col>
      <xdr:colOff>1819274</xdr:colOff>
      <xdr:row>5</xdr:row>
      <xdr:rowOff>114300</xdr:rowOff>
    </xdr:to>
    <xdr:sp macro="" textlink="">
      <xdr:nvSpPr>
        <xdr:cNvPr id="9" name="Colchete Esquerdo 8">
          <a:extLst>
            <a:ext uri="{FF2B5EF4-FFF2-40B4-BE49-F238E27FC236}">
              <a16:creationId xmlns:a16="http://schemas.microsoft.com/office/drawing/2014/main" id="{2556FE15-9FFE-43A0-94F1-E8FC06249CD3}"/>
            </a:ext>
          </a:extLst>
        </xdr:cNvPr>
        <xdr:cNvSpPr/>
      </xdr:nvSpPr>
      <xdr:spPr>
        <a:xfrm rot="16200000">
          <a:off x="20931187" y="-871538"/>
          <a:ext cx="304800" cy="3190875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209550</xdr:colOff>
      <xdr:row>5</xdr:row>
      <xdr:rowOff>123825</xdr:rowOff>
    </xdr:from>
    <xdr:to>
      <xdr:col>23</xdr:col>
      <xdr:colOff>514350</xdr:colOff>
      <xdr:row>7</xdr:row>
      <xdr:rowOff>66675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CBF6AEE-4F67-43DD-B700-AE108E1F4CC8}"/>
            </a:ext>
          </a:extLst>
        </xdr:cNvPr>
        <xdr:cNvCxnSpPr/>
      </xdr:nvCxnSpPr>
      <xdr:spPr>
        <a:xfrm flipH="1">
          <a:off x="21069300" y="885825"/>
          <a:ext cx="304800" cy="32385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76201</xdr:colOff>
      <xdr:row>4</xdr:row>
      <xdr:rowOff>28574</xdr:rowOff>
    </xdr:from>
    <xdr:to>
      <xdr:col>26</xdr:col>
      <xdr:colOff>9528</xdr:colOff>
      <xdr:row>5</xdr:row>
      <xdr:rowOff>142874</xdr:rowOff>
    </xdr:to>
    <xdr:sp macro="" textlink="">
      <xdr:nvSpPr>
        <xdr:cNvPr id="12" name="Colchete Esquerdo 11">
          <a:extLst>
            <a:ext uri="{FF2B5EF4-FFF2-40B4-BE49-F238E27FC236}">
              <a16:creationId xmlns:a16="http://schemas.microsoft.com/office/drawing/2014/main" id="{25A52548-D6FE-4D0B-B909-251F0FE9010D}"/>
            </a:ext>
          </a:extLst>
        </xdr:cNvPr>
        <xdr:cNvSpPr/>
      </xdr:nvSpPr>
      <xdr:spPr>
        <a:xfrm rot="16200000">
          <a:off x="23750590" y="-376240"/>
          <a:ext cx="304800" cy="2257427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561975</xdr:colOff>
      <xdr:row>5</xdr:row>
      <xdr:rowOff>133350</xdr:rowOff>
    </xdr:from>
    <xdr:to>
      <xdr:col>25</xdr:col>
      <xdr:colOff>361950</xdr:colOff>
      <xdr:row>7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2B9D2D42-B2C2-40FE-99D1-49274B803AD1}"/>
            </a:ext>
          </a:extLst>
        </xdr:cNvPr>
        <xdr:cNvCxnSpPr/>
      </xdr:nvCxnSpPr>
      <xdr:spPr>
        <a:xfrm>
          <a:off x="23260050" y="895350"/>
          <a:ext cx="685800" cy="2571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91</xdr:row>
      <xdr:rowOff>9525</xdr:rowOff>
    </xdr:from>
    <xdr:to>
      <xdr:col>6</xdr:col>
      <xdr:colOff>219075</xdr:colOff>
      <xdr:row>92</xdr:row>
      <xdr:rowOff>142875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521A1EF-A87E-4D9E-AA15-E00019933D74}"/>
            </a:ext>
          </a:extLst>
        </xdr:cNvPr>
        <xdr:cNvGrpSpPr/>
      </xdr:nvGrpSpPr>
      <xdr:grpSpPr>
        <a:xfrm>
          <a:off x="5584825" y="16278225"/>
          <a:ext cx="1162050" cy="311150"/>
          <a:chOff x="676275" y="7343775"/>
          <a:chExt cx="981075" cy="295275"/>
        </a:xfrm>
      </xdr:grpSpPr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4DEA02C3-5DE2-4E6E-8A52-24CEDC476A1D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F274EEC5-E6BA-4C0B-8B06-98BDBA7D623D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28</xdr:row>
      <xdr:rowOff>76200</xdr:rowOff>
    </xdr:from>
    <xdr:to>
      <xdr:col>7</xdr:col>
      <xdr:colOff>495300</xdr:colOff>
      <xdr:row>30</xdr:row>
      <xdr:rowOff>47625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EC3F809-8703-43E9-8254-ED2CC56C6105}"/>
            </a:ext>
          </a:extLst>
        </xdr:cNvPr>
        <xdr:cNvGrpSpPr/>
      </xdr:nvGrpSpPr>
      <xdr:grpSpPr>
        <a:xfrm>
          <a:off x="6781800" y="5257800"/>
          <a:ext cx="1104900" cy="327025"/>
          <a:chOff x="676275" y="7343775"/>
          <a:chExt cx="981075" cy="2952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19CC2CB-6C11-4765-8FE7-F0240E9FE912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B47FF4F-81F0-416E-BC1F-40DD2600E38F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SALVAR</a:t>
            </a:r>
          </a:p>
        </xdr:txBody>
      </xdr:sp>
    </xdr:grpSp>
    <xdr:clientData/>
  </xdr:twoCellAnchor>
  <xdr:twoCellAnchor>
    <xdr:from>
      <xdr:col>7</xdr:col>
      <xdr:colOff>857250</xdr:colOff>
      <xdr:row>28</xdr:row>
      <xdr:rowOff>85725</xdr:rowOff>
    </xdr:from>
    <xdr:to>
      <xdr:col>8</xdr:col>
      <xdr:colOff>285750</xdr:colOff>
      <xdr:row>30</xdr:row>
      <xdr:rowOff>57150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3197A7F-92D7-4D30-B544-FBD2D7F2E040}"/>
            </a:ext>
          </a:extLst>
        </xdr:cNvPr>
        <xdr:cNvGrpSpPr/>
      </xdr:nvGrpSpPr>
      <xdr:grpSpPr>
        <a:xfrm>
          <a:off x="8248650" y="5267325"/>
          <a:ext cx="1206500" cy="327025"/>
          <a:chOff x="676275" y="7343775"/>
          <a:chExt cx="981075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705CC461-6A91-47CB-A2E3-C98B97B4714D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C489D31-D179-4AB4-84E1-AEF937DEA09C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8</xdr:col>
      <xdr:colOff>762000</xdr:colOff>
      <xdr:row>28</xdr:row>
      <xdr:rowOff>85725</xdr:rowOff>
    </xdr:from>
    <xdr:to>
      <xdr:col>10</xdr:col>
      <xdr:colOff>247650</xdr:colOff>
      <xdr:row>30</xdr:row>
      <xdr:rowOff>57150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BF5AF50D-8B49-495F-86A9-AC335B98A29E}"/>
            </a:ext>
          </a:extLst>
        </xdr:cNvPr>
        <xdr:cNvGrpSpPr/>
      </xdr:nvGrpSpPr>
      <xdr:grpSpPr>
        <a:xfrm>
          <a:off x="9931400" y="5267325"/>
          <a:ext cx="1187450" cy="327025"/>
          <a:chOff x="676275" y="7343775"/>
          <a:chExt cx="981075" cy="295275"/>
        </a:xfrm>
      </xdr:grpSpPr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F06F8CC2-479A-4158-93D9-E2D150E7873D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AFF2D04-3B3F-437C-AE48-9770F5C73A69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5</xdr:col>
      <xdr:colOff>238125</xdr:colOff>
      <xdr:row>36</xdr:row>
      <xdr:rowOff>57150</xdr:rowOff>
    </xdr:from>
    <xdr:to>
      <xdr:col>9</xdr:col>
      <xdr:colOff>180975</xdr:colOff>
      <xdr:row>38</xdr:row>
      <xdr:rowOff>38100</xdr:rowOff>
    </xdr:to>
    <xdr:sp macro="" textlink="">
      <xdr:nvSpPr>
        <xdr:cNvPr id="11" name="Colchete Esquerdo 10">
          <a:extLst>
            <a:ext uri="{FF2B5EF4-FFF2-40B4-BE49-F238E27FC236}">
              <a16:creationId xmlns:a16="http://schemas.microsoft.com/office/drawing/2014/main" id="{DE6C8719-C5D7-4EE8-8C2F-A0DDB0F8CB07}"/>
            </a:ext>
          </a:extLst>
        </xdr:cNvPr>
        <xdr:cNvSpPr/>
      </xdr:nvSpPr>
      <xdr:spPr>
        <a:xfrm rot="5400000">
          <a:off x="6896100" y="4448175"/>
          <a:ext cx="304800" cy="3829050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1152525</xdr:colOff>
      <xdr:row>31</xdr:row>
      <xdr:rowOff>142875</xdr:rowOff>
    </xdr:from>
    <xdr:to>
      <xdr:col>8</xdr:col>
      <xdr:colOff>85726</xdr:colOff>
      <xdr:row>35</xdr:row>
      <xdr:rowOff>104775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D2D30844-5494-40AF-974D-73C1DBB89613}"/>
            </a:ext>
          </a:extLst>
        </xdr:cNvPr>
        <xdr:cNvCxnSpPr/>
      </xdr:nvCxnSpPr>
      <xdr:spPr>
        <a:xfrm flipH="1">
          <a:off x="7610475" y="5486400"/>
          <a:ext cx="485776" cy="60960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333374</xdr:colOff>
      <xdr:row>29</xdr:row>
      <xdr:rowOff>142875</xdr:rowOff>
    </xdr:from>
    <xdr:to>
      <xdr:col>10</xdr:col>
      <xdr:colOff>466724</xdr:colOff>
      <xdr:row>31</xdr:row>
      <xdr:rowOff>123825</xdr:rowOff>
    </xdr:to>
    <xdr:sp macro="" textlink="">
      <xdr:nvSpPr>
        <xdr:cNvPr id="14" name="Colchete Esquerdo 13">
          <a:extLst>
            <a:ext uri="{FF2B5EF4-FFF2-40B4-BE49-F238E27FC236}">
              <a16:creationId xmlns:a16="http://schemas.microsoft.com/office/drawing/2014/main" id="{99889F6E-D8DC-4ABB-837D-BD3806AB70DC}"/>
            </a:ext>
          </a:extLst>
        </xdr:cNvPr>
        <xdr:cNvSpPr/>
      </xdr:nvSpPr>
      <xdr:spPr>
        <a:xfrm rot="16200000">
          <a:off x="7815262" y="3309937"/>
          <a:ext cx="304800" cy="4010025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95250</xdr:colOff>
      <xdr:row>20</xdr:row>
      <xdr:rowOff>47624</xdr:rowOff>
    </xdr:from>
    <xdr:to>
      <xdr:col>11</xdr:col>
      <xdr:colOff>466725</xdr:colOff>
      <xdr:row>29</xdr:row>
      <xdr:rowOff>47624</xdr:rowOff>
    </xdr:to>
    <xdr:sp macro="" textlink="">
      <xdr:nvSpPr>
        <xdr:cNvPr id="15" name="Colchete Esquerdo 14">
          <a:extLst>
            <a:ext uri="{FF2B5EF4-FFF2-40B4-BE49-F238E27FC236}">
              <a16:creationId xmlns:a16="http://schemas.microsoft.com/office/drawing/2014/main" id="{D172E0E5-F487-4980-9253-6091BE0D8523}"/>
            </a:ext>
          </a:extLst>
        </xdr:cNvPr>
        <xdr:cNvSpPr/>
      </xdr:nvSpPr>
      <xdr:spPr>
        <a:xfrm rot="10800000">
          <a:off x="10220325" y="3286124"/>
          <a:ext cx="371475" cy="1781175"/>
        </a:xfrm>
        <a:prstGeom prst="leftBracket">
          <a:avLst>
            <a:gd name="adj" fmla="val 58333"/>
          </a:avLst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285750</xdr:colOff>
      <xdr:row>22</xdr:row>
      <xdr:rowOff>190500</xdr:rowOff>
    </xdr:from>
    <xdr:to>
      <xdr:col>16</xdr:col>
      <xdr:colOff>333375</xdr:colOff>
      <xdr:row>24</xdr:row>
      <xdr:rowOff>47625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38D6D6EF-17BB-4699-A83B-E3BE0482E88C}"/>
            </a:ext>
          </a:extLst>
        </xdr:cNvPr>
        <xdr:cNvCxnSpPr/>
      </xdr:nvCxnSpPr>
      <xdr:spPr>
        <a:xfrm flipV="1">
          <a:off x="11020425" y="3752850"/>
          <a:ext cx="2486025" cy="50482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19</xdr:row>
      <xdr:rowOff>9525</xdr:rowOff>
    </xdr:from>
    <xdr:to>
      <xdr:col>17</xdr:col>
      <xdr:colOff>23813</xdr:colOff>
      <xdr:row>25</xdr:row>
      <xdr:rowOff>23812</xdr:rowOff>
    </xdr:to>
    <xdr:sp macro="" textlink="">
      <xdr:nvSpPr>
        <xdr:cNvPr id="18" name="Colchete Esquerdo 17">
          <a:extLst>
            <a:ext uri="{FF2B5EF4-FFF2-40B4-BE49-F238E27FC236}">
              <a16:creationId xmlns:a16="http://schemas.microsoft.com/office/drawing/2014/main" id="{9292EA36-863D-4307-85A0-FAC200F7FF82}"/>
            </a:ext>
          </a:extLst>
        </xdr:cNvPr>
        <xdr:cNvSpPr/>
      </xdr:nvSpPr>
      <xdr:spPr>
        <a:xfrm>
          <a:off x="13506450" y="3086100"/>
          <a:ext cx="300038" cy="1309687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0</xdr:rowOff>
    </xdr:from>
    <xdr:to>
      <xdr:col>28</xdr:col>
      <xdr:colOff>223194</xdr:colOff>
      <xdr:row>24</xdr:row>
      <xdr:rowOff>71438</xdr:rowOff>
    </xdr:to>
    <xdr:pic>
      <xdr:nvPicPr>
        <xdr:cNvPr id="2" name="Imagem 1" descr="image005">
          <a:extLst>
            <a:ext uri="{FF2B5EF4-FFF2-40B4-BE49-F238E27FC236}">
              <a16:creationId xmlns:a16="http://schemas.microsoft.com/office/drawing/2014/main" id="{59896446-9D23-4234-A151-610886990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71500"/>
          <a:ext cx="15920394" cy="4071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48</xdr:row>
      <xdr:rowOff>57150</xdr:rowOff>
    </xdr:from>
    <xdr:to>
      <xdr:col>2</xdr:col>
      <xdr:colOff>1047750</xdr:colOff>
      <xdr:row>50</xdr:row>
      <xdr:rowOff>28575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DC3295A6-0AE4-44FA-B654-248FC1DBC319}"/>
            </a:ext>
          </a:extLst>
        </xdr:cNvPr>
        <xdr:cNvGrpSpPr/>
      </xdr:nvGrpSpPr>
      <xdr:grpSpPr>
        <a:xfrm>
          <a:off x="1463675" y="8667750"/>
          <a:ext cx="981075" cy="327025"/>
          <a:chOff x="676275" y="7343775"/>
          <a:chExt cx="981075" cy="29527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4042F63A-4885-487B-9363-7D4A2BCE7E24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6AFF5873-1AF6-42E3-A1BF-72A7934C2EE2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SALVAR</a:t>
            </a:r>
          </a:p>
        </xdr:txBody>
      </xdr:sp>
    </xdr:grpSp>
    <xdr:clientData/>
  </xdr:twoCellAnchor>
  <xdr:twoCellAnchor>
    <xdr:from>
      <xdr:col>2</xdr:col>
      <xdr:colOff>1409700</xdr:colOff>
      <xdr:row>48</xdr:row>
      <xdr:rowOff>66675</xdr:rowOff>
    </xdr:from>
    <xdr:to>
      <xdr:col>4</xdr:col>
      <xdr:colOff>0</xdr:colOff>
      <xdr:row>50</xdr:row>
      <xdr:rowOff>38100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1832B5B-DE75-455D-8392-1C8531A75443}"/>
            </a:ext>
          </a:extLst>
        </xdr:cNvPr>
        <xdr:cNvGrpSpPr/>
      </xdr:nvGrpSpPr>
      <xdr:grpSpPr>
        <a:xfrm>
          <a:off x="2806700" y="8677275"/>
          <a:ext cx="1320800" cy="327025"/>
          <a:chOff x="676275" y="7343775"/>
          <a:chExt cx="981075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82DF8515-1200-47AC-B40D-2AC4D5022E8D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DADFA2B-22AA-4655-B8E6-11BC3D3904F7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4</xdr:col>
      <xdr:colOff>342900</xdr:colOff>
      <xdr:row>48</xdr:row>
      <xdr:rowOff>47625</xdr:rowOff>
    </xdr:from>
    <xdr:to>
      <xdr:col>5</xdr:col>
      <xdr:colOff>828675</xdr:colOff>
      <xdr:row>50</xdr:row>
      <xdr:rowOff>19050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0B7A639-5543-4F83-A112-7B1E268E3F71}"/>
            </a:ext>
          </a:extLst>
        </xdr:cNvPr>
        <xdr:cNvGrpSpPr/>
      </xdr:nvGrpSpPr>
      <xdr:grpSpPr>
        <a:xfrm>
          <a:off x="4470400" y="8658225"/>
          <a:ext cx="1323975" cy="327025"/>
          <a:chOff x="676275" y="7343775"/>
          <a:chExt cx="981075" cy="295275"/>
        </a:xfrm>
      </xdr:grpSpPr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21DE6731-ADC0-4C4E-BD77-06466282A1D8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14D4218-0DEC-410F-B1ED-8FCAD6344D03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CANCELAR</a:t>
            </a:r>
          </a:p>
        </xdr:txBody>
      </xdr:sp>
    </xdr:grpSp>
    <xdr:clientData/>
  </xdr:twoCellAnchor>
  <xdr:twoCellAnchor>
    <xdr:from>
      <xdr:col>6</xdr:col>
      <xdr:colOff>238125</xdr:colOff>
      <xdr:row>48</xdr:row>
      <xdr:rowOff>47625</xdr:rowOff>
    </xdr:from>
    <xdr:to>
      <xdr:col>8</xdr:col>
      <xdr:colOff>19050</xdr:colOff>
      <xdr:row>50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8C95552-4374-455A-AD4A-C640CFC7CEF6}"/>
            </a:ext>
          </a:extLst>
        </xdr:cNvPr>
        <xdr:cNvGrpSpPr/>
      </xdr:nvGrpSpPr>
      <xdr:grpSpPr>
        <a:xfrm>
          <a:off x="6270625" y="8658225"/>
          <a:ext cx="1152525" cy="327025"/>
          <a:chOff x="676275" y="7343775"/>
          <a:chExt cx="981075" cy="295275"/>
        </a:xfrm>
      </xdr:grpSpPr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EFEB9303-4B1D-448C-BEB1-3DD2E31BACB8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7C715A8D-F62D-407A-8A3E-CA9A759336B2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10</xdr:col>
      <xdr:colOff>676275</xdr:colOff>
      <xdr:row>48</xdr:row>
      <xdr:rowOff>9525</xdr:rowOff>
    </xdr:from>
    <xdr:to>
      <xdr:col>13</xdr:col>
      <xdr:colOff>371474</xdr:colOff>
      <xdr:row>49</xdr:row>
      <xdr:rowOff>142875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C72D008-49B4-47F2-AA6B-32212F485A83}"/>
            </a:ext>
          </a:extLst>
        </xdr:cNvPr>
        <xdr:cNvGrpSpPr/>
      </xdr:nvGrpSpPr>
      <xdr:grpSpPr>
        <a:xfrm>
          <a:off x="10061575" y="8620125"/>
          <a:ext cx="1879599" cy="311150"/>
          <a:chOff x="741319" y="7343775"/>
          <a:chExt cx="916031" cy="295275"/>
        </a:xfrm>
      </xdr:grpSpPr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F534E3BA-454C-4526-8953-852B1298E88C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73B102A-37FE-4D27-89F1-A284E6BAC447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</xdr:col>
      <xdr:colOff>566740</xdr:colOff>
      <xdr:row>50</xdr:row>
      <xdr:rowOff>33338</xdr:rowOff>
    </xdr:from>
    <xdr:to>
      <xdr:col>13</xdr:col>
      <xdr:colOff>476254</xdr:colOff>
      <xdr:row>52</xdr:row>
      <xdr:rowOff>14288</xdr:rowOff>
    </xdr:to>
    <xdr:sp macro="" textlink="">
      <xdr:nvSpPr>
        <xdr:cNvPr id="17" name="Colchete Esquerdo 16">
          <a:extLst>
            <a:ext uri="{FF2B5EF4-FFF2-40B4-BE49-F238E27FC236}">
              <a16:creationId xmlns:a16="http://schemas.microsoft.com/office/drawing/2014/main" id="{E5618F76-2DE5-4F7C-AA26-4109E4103CED}"/>
            </a:ext>
          </a:extLst>
        </xdr:cNvPr>
        <xdr:cNvSpPr/>
      </xdr:nvSpPr>
      <xdr:spPr>
        <a:xfrm rot="16200000">
          <a:off x="5736435" y="3598068"/>
          <a:ext cx="304800" cy="9424989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676277</xdr:colOff>
      <xdr:row>52</xdr:row>
      <xdr:rowOff>9525</xdr:rowOff>
    </xdr:from>
    <xdr:to>
      <xdr:col>7</xdr:col>
      <xdr:colOff>257175</xdr:colOff>
      <xdr:row>57</xdr:row>
      <xdr:rowOff>19050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DB0DAD2B-B901-4906-9554-E631ACC9CFFF}"/>
            </a:ext>
          </a:extLst>
        </xdr:cNvPr>
        <xdr:cNvCxnSpPr/>
      </xdr:nvCxnSpPr>
      <xdr:spPr>
        <a:xfrm flipH="1">
          <a:off x="4286252" y="8458200"/>
          <a:ext cx="1514473" cy="81915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471492</xdr:colOff>
      <xdr:row>58</xdr:row>
      <xdr:rowOff>71438</xdr:rowOff>
    </xdr:from>
    <xdr:to>
      <xdr:col>8</xdr:col>
      <xdr:colOff>742950</xdr:colOff>
      <xdr:row>60</xdr:row>
      <xdr:rowOff>52388</xdr:rowOff>
    </xdr:to>
    <xdr:sp macro="" textlink="">
      <xdr:nvSpPr>
        <xdr:cNvPr id="20" name="Colchete Esquerdo 19">
          <a:extLst>
            <a:ext uri="{FF2B5EF4-FFF2-40B4-BE49-F238E27FC236}">
              <a16:creationId xmlns:a16="http://schemas.microsoft.com/office/drawing/2014/main" id="{07A72D49-2121-4173-B762-2183D14367C2}"/>
            </a:ext>
          </a:extLst>
        </xdr:cNvPr>
        <xdr:cNvSpPr/>
      </xdr:nvSpPr>
      <xdr:spPr>
        <a:xfrm rot="5400000">
          <a:off x="3998121" y="6574634"/>
          <a:ext cx="304800" cy="6138858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461967</xdr:colOff>
      <xdr:row>80</xdr:row>
      <xdr:rowOff>100013</xdr:rowOff>
    </xdr:from>
    <xdr:to>
      <xdr:col>8</xdr:col>
      <xdr:colOff>733425</xdr:colOff>
      <xdr:row>82</xdr:row>
      <xdr:rowOff>23813</xdr:rowOff>
    </xdr:to>
    <xdr:sp macro="" textlink="">
      <xdr:nvSpPr>
        <xdr:cNvPr id="23" name="Colchete Esquerdo 22">
          <a:extLst>
            <a:ext uri="{FF2B5EF4-FFF2-40B4-BE49-F238E27FC236}">
              <a16:creationId xmlns:a16="http://schemas.microsoft.com/office/drawing/2014/main" id="{1BA77159-B572-460E-8816-0003E1322A44}"/>
            </a:ext>
          </a:extLst>
        </xdr:cNvPr>
        <xdr:cNvSpPr/>
      </xdr:nvSpPr>
      <xdr:spPr>
        <a:xfrm rot="16200000">
          <a:off x="3988596" y="10308434"/>
          <a:ext cx="304800" cy="6138858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145253</xdr:colOff>
      <xdr:row>14</xdr:row>
      <xdr:rowOff>133350</xdr:rowOff>
    </xdr:from>
    <xdr:to>
      <xdr:col>15</xdr:col>
      <xdr:colOff>390524</xdr:colOff>
      <xdr:row>25</xdr:row>
      <xdr:rowOff>78579</xdr:rowOff>
    </xdr:to>
    <xdr:sp macro="" textlink="">
      <xdr:nvSpPr>
        <xdr:cNvPr id="29" name="Colchete Esquerdo 28">
          <a:extLst>
            <a:ext uri="{FF2B5EF4-FFF2-40B4-BE49-F238E27FC236}">
              <a16:creationId xmlns:a16="http://schemas.microsoft.com/office/drawing/2014/main" id="{A4A7D183-4274-4AD4-93A0-AF897720D3B5}"/>
            </a:ext>
          </a:extLst>
        </xdr:cNvPr>
        <xdr:cNvSpPr/>
      </xdr:nvSpPr>
      <xdr:spPr>
        <a:xfrm rot="10800000">
          <a:off x="10879928" y="2428875"/>
          <a:ext cx="245271" cy="172640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466725</xdr:colOff>
      <xdr:row>15</xdr:row>
      <xdr:rowOff>76200</xdr:rowOff>
    </xdr:from>
    <xdr:to>
      <xdr:col>17</xdr:col>
      <xdr:colOff>609600</xdr:colOff>
      <xdr:row>20</xdr:row>
      <xdr:rowOff>133353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9406DA80-B943-416B-9C6F-7DC839EFC2D6}"/>
            </a:ext>
          </a:extLst>
        </xdr:cNvPr>
        <xdr:cNvCxnSpPr/>
      </xdr:nvCxnSpPr>
      <xdr:spPr>
        <a:xfrm flipV="1">
          <a:off x="11201400" y="2533650"/>
          <a:ext cx="1362075" cy="914403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76</xdr:row>
      <xdr:rowOff>123826</xdr:rowOff>
    </xdr:from>
    <xdr:to>
      <xdr:col>12</xdr:col>
      <xdr:colOff>514350</xdr:colOff>
      <xdr:row>76</xdr:row>
      <xdr:rowOff>142875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0BB4018C-B5EB-4521-9F83-D529F5BF40A1}"/>
            </a:ext>
          </a:extLst>
        </xdr:cNvPr>
        <xdr:cNvCxnSpPr/>
      </xdr:nvCxnSpPr>
      <xdr:spPr>
        <a:xfrm>
          <a:off x="4162425" y="12601576"/>
          <a:ext cx="5753100" cy="19049"/>
        </a:xfrm>
        <a:prstGeom prst="straightConnector1">
          <a:avLst/>
        </a:prstGeom>
        <a:ln w="381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73</xdr:row>
      <xdr:rowOff>95249</xdr:rowOff>
    </xdr:from>
    <xdr:to>
      <xdr:col>18</xdr:col>
      <xdr:colOff>504825</xdr:colOff>
      <xdr:row>86</xdr:row>
      <xdr:rowOff>142874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FE8D5C63-ADF0-4F79-A519-5C8BB0F3B12C}"/>
            </a:ext>
          </a:extLst>
        </xdr:cNvPr>
        <xdr:cNvSpPr/>
      </xdr:nvSpPr>
      <xdr:spPr>
        <a:xfrm>
          <a:off x="10458450" y="11991974"/>
          <a:ext cx="2914650" cy="252412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19049</xdr:colOff>
      <xdr:row>74</xdr:row>
      <xdr:rowOff>114300</xdr:rowOff>
    </xdr:from>
    <xdr:to>
      <xdr:col>18</xdr:col>
      <xdr:colOff>219074</xdr:colOff>
      <xdr:row>76</xdr:row>
      <xdr:rowOff>28575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E88920AA-DB2E-4A33-9354-91626995135D}"/>
            </a:ext>
          </a:extLst>
        </xdr:cNvPr>
        <xdr:cNvSpPr/>
      </xdr:nvSpPr>
      <xdr:spPr>
        <a:xfrm>
          <a:off x="10753724" y="12201525"/>
          <a:ext cx="2333625" cy="2952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SOLICITANTE:</a:t>
          </a:r>
          <a:r>
            <a:rPr lang="pt-BR" sz="1100" baseline="0"/>
            <a:t>   RUGEDA</a:t>
          </a:r>
          <a:endParaRPr lang="pt-BR" sz="1100"/>
        </a:p>
      </xdr:txBody>
    </xdr:sp>
    <xdr:clientData/>
  </xdr:twoCellAnchor>
  <xdr:twoCellAnchor>
    <xdr:from>
      <xdr:col>15</xdr:col>
      <xdr:colOff>66674</xdr:colOff>
      <xdr:row>76</xdr:row>
      <xdr:rowOff>171450</xdr:rowOff>
    </xdr:from>
    <xdr:to>
      <xdr:col>18</xdr:col>
      <xdr:colOff>238125</xdr:colOff>
      <xdr:row>78</xdr:row>
      <xdr:rowOff>28575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5A6077DE-73C7-4A34-B8DE-72244F2B7543}"/>
            </a:ext>
          </a:extLst>
        </xdr:cNvPr>
        <xdr:cNvSpPr/>
      </xdr:nvSpPr>
      <xdr:spPr>
        <a:xfrm>
          <a:off x="10801349" y="12639675"/>
          <a:ext cx="2305051" cy="23812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COMENTÁRIOS/OBSERVAÇÕES</a:t>
          </a:r>
        </a:p>
      </xdr:txBody>
    </xdr:sp>
    <xdr:clientData/>
  </xdr:twoCellAnchor>
  <xdr:twoCellAnchor>
    <xdr:from>
      <xdr:col>15</xdr:col>
      <xdr:colOff>95249</xdr:colOff>
      <xdr:row>78</xdr:row>
      <xdr:rowOff>95250</xdr:rowOff>
    </xdr:from>
    <xdr:to>
      <xdr:col>18</xdr:col>
      <xdr:colOff>266700</xdr:colOff>
      <xdr:row>84</xdr:row>
      <xdr:rowOff>47625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DEAA51A3-4EC4-4636-922D-2BA9C19609DE}"/>
            </a:ext>
          </a:extLst>
        </xdr:cNvPr>
        <xdr:cNvSpPr/>
      </xdr:nvSpPr>
      <xdr:spPr>
        <a:xfrm>
          <a:off x="10829924" y="12944475"/>
          <a:ext cx="2305051" cy="10953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pt-BR" sz="1000" b="1"/>
        </a:p>
      </xdr:txBody>
    </xdr:sp>
    <xdr:clientData/>
  </xdr:twoCellAnchor>
  <xdr:twoCellAnchor>
    <xdr:from>
      <xdr:col>16</xdr:col>
      <xdr:colOff>333375</xdr:colOff>
      <xdr:row>84</xdr:row>
      <xdr:rowOff>123825</xdr:rowOff>
    </xdr:from>
    <xdr:to>
      <xdr:col>17</xdr:col>
      <xdr:colOff>409575</xdr:colOff>
      <xdr:row>86</xdr:row>
      <xdr:rowOff>66675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F9C7536D-F966-42DF-AC63-4205E6E0EB9C}"/>
            </a:ext>
          </a:extLst>
        </xdr:cNvPr>
        <xdr:cNvSpPr/>
      </xdr:nvSpPr>
      <xdr:spPr>
        <a:xfrm>
          <a:off x="11677650" y="14116050"/>
          <a:ext cx="685800" cy="3238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ENVIAR</a:t>
          </a:r>
        </a:p>
      </xdr:txBody>
    </xdr:sp>
    <xdr:clientData/>
  </xdr:twoCellAnchor>
  <xdr:twoCellAnchor>
    <xdr:from>
      <xdr:col>17</xdr:col>
      <xdr:colOff>735803</xdr:colOff>
      <xdr:row>33</xdr:row>
      <xdr:rowOff>152400</xdr:rowOff>
    </xdr:from>
    <xdr:to>
      <xdr:col>18</xdr:col>
      <xdr:colOff>66674</xdr:colOff>
      <xdr:row>42</xdr:row>
      <xdr:rowOff>97629</xdr:rowOff>
    </xdr:to>
    <xdr:sp macro="" textlink="">
      <xdr:nvSpPr>
        <xdr:cNvPr id="47" name="Colchete Esquerdo 46">
          <a:extLst>
            <a:ext uri="{FF2B5EF4-FFF2-40B4-BE49-F238E27FC236}">
              <a16:creationId xmlns:a16="http://schemas.microsoft.com/office/drawing/2014/main" id="{4F3F5E27-35C0-4CBC-BC8C-4731F58A0D0A}"/>
            </a:ext>
          </a:extLst>
        </xdr:cNvPr>
        <xdr:cNvSpPr/>
      </xdr:nvSpPr>
      <xdr:spPr>
        <a:xfrm>
          <a:off x="13518353" y="2124075"/>
          <a:ext cx="245271" cy="140255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697703</xdr:colOff>
      <xdr:row>19</xdr:row>
      <xdr:rowOff>0</xdr:rowOff>
    </xdr:from>
    <xdr:to>
      <xdr:col>18</xdr:col>
      <xdr:colOff>28574</xdr:colOff>
      <xdr:row>31</xdr:row>
      <xdr:rowOff>57150</xdr:rowOff>
    </xdr:to>
    <xdr:sp macro="" textlink="">
      <xdr:nvSpPr>
        <xdr:cNvPr id="48" name="Colchete Esquerdo 47">
          <a:extLst>
            <a:ext uri="{FF2B5EF4-FFF2-40B4-BE49-F238E27FC236}">
              <a16:creationId xmlns:a16="http://schemas.microsoft.com/office/drawing/2014/main" id="{E3198A77-9FF9-4448-8271-53148CF433DA}"/>
            </a:ext>
          </a:extLst>
        </xdr:cNvPr>
        <xdr:cNvSpPr/>
      </xdr:nvSpPr>
      <xdr:spPr>
        <a:xfrm>
          <a:off x="12651578" y="3114675"/>
          <a:ext cx="245271" cy="2038350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716754</xdr:colOff>
      <xdr:row>12</xdr:row>
      <xdr:rowOff>85724</xdr:rowOff>
    </xdr:from>
    <xdr:to>
      <xdr:col>18</xdr:col>
      <xdr:colOff>28576</xdr:colOff>
      <xdr:row>17</xdr:row>
      <xdr:rowOff>116678</xdr:rowOff>
    </xdr:to>
    <xdr:sp macro="" textlink="">
      <xdr:nvSpPr>
        <xdr:cNvPr id="49" name="Colchete Esquerdo 48">
          <a:extLst>
            <a:ext uri="{FF2B5EF4-FFF2-40B4-BE49-F238E27FC236}">
              <a16:creationId xmlns:a16="http://schemas.microsoft.com/office/drawing/2014/main" id="{894AF1C7-2311-43C0-9253-28D63F43DB1A}"/>
            </a:ext>
          </a:extLst>
        </xdr:cNvPr>
        <xdr:cNvSpPr/>
      </xdr:nvSpPr>
      <xdr:spPr>
        <a:xfrm>
          <a:off x="12670629" y="2057399"/>
          <a:ext cx="226222" cy="840579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504825</xdr:colOff>
      <xdr:row>21</xdr:row>
      <xdr:rowOff>9529</xdr:rowOff>
    </xdr:from>
    <xdr:to>
      <xdr:col>17</xdr:col>
      <xdr:colOff>697703</xdr:colOff>
      <xdr:row>25</xdr:row>
      <xdr:rowOff>9525</xdr:rowOff>
    </xdr:to>
    <xdr:cxnSp macro="">
      <xdr:nvCxnSpPr>
        <xdr:cNvPr id="51" name="Conector de Seta Reta 50">
          <a:extLst>
            <a:ext uri="{FF2B5EF4-FFF2-40B4-BE49-F238E27FC236}">
              <a16:creationId xmlns:a16="http://schemas.microsoft.com/office/drawing/2014/main" id="{22513B1B-CCF3-4ACB-B35B-074DE0B44794}"/>
            </a:ext>
          </a:extLst>
        </xdr:cNvPr>
        <xdr:cNvCxnSpPr>
          <a:endCxn id="48" idx="1"/>
        </xdr:cNvCxnSpPr>
      </xdr:nvCxnSpPr>
      <xdr:spPr>
        <a:xfrm>
          <a:off x="11239500" y="3486154"/>
          <a:ext cx="1412078" cy="647696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485775</xdr:colOff>
      <xdr:row>21</xdr:row>
      <xdr:rowOff>142879</xdr:rowOff>
    </xdr:from>
    <xdr:to>
      <xdr:col>17</xdr:col>
      <xdr:colOff>735803</xdr:colOff>
      <xdr:row>38</xdr:row>
      <xdr:rowOff>29765</xdr:rowOff>
    </xdr:to>
    <xdr:cxnSp macro="">
      <xdr:nvCxnSpPr>
        <xdr:cNvPr id="53" name="Conector de Seta Reta 52">
          <a:extLst>
            <a:ext uri="{FF2B5EF4-FFF2-40B4-BE49-F238E27FC236}">
              <a16:creationId xmlns:a16="http://schemas.microsoft.com/office/drawing/2014/main" id="{14D5B8D8-9369-4720-9180-2EC84E2BF52E}"/>
            </a:ext>
          </a:extLst>
        </xdr:cNvPr>
        <xdr:cNvCxnSpPr>
          <a:endCxn id="47" idx="1"/>
        </xdr:cNvCxnSpPr>
      </xdr:nvCxnSpPr>
      <xdr:spPr>
        <a:xfrm>
          <a:off x="11220450" y="3619504"/>
          <a:ext cx="1469228" cy="2668186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592928</xdr:colOff>
      <xdr:row>45</xdr:row>
      <xdr:rowOff>19050</xdr:rowOff>
    </xdr:from>
    <xdr:to>
      <xdr:col>17</xdr:col>
      <xdr:colOff>838199</xdr:colOff>
      <xdr:row>53</xdr:row>
      <xdr:rowOff>126204</xdr:rowOff>
    </xdr:to>
    <xdr:sp macro="" textlink="">
      <xdr:nvSpPr>
        <xdr:cNvPr id="56" name="Colchete Esquerdo 55">
          <a:extLst>
            <a:ext uri="{FF2B5EF4-FFF2-40B4-BE49-F238E27FC236}">
              <a16:creationId xmlns:a16="http://schemas.microsoft.com/office/drawing/2014/main" id="{695C2F2C-2199-44FB-96BE-A2BF40C77BE5}"/>
            </a:ext>
          </a:extLst>
        </xdr:cNvPr>
        <xdr:cNvSpPr/>
      </xdr:nvSpPr>
      <xdr:spPr>
        <a:xfrm>
          <a:off x="13565978" y="2152650"/>
          <a:ext cx="245271" cy="140255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390525</xdr:colOff>
      <xdr:row>22</xdr:row>
      <xdr:rowOff>4</xdr:rowOff>
    </xdr:from>
    <xdr:to>
      <xdr:col>17</xdr:col>
      <xdr:colOff>592928</xdr:colOff>
      <xdr:row>49</xdr:row>
      <xdr:rowOff>72627</xdr:rowOff>
    </xdr:to>
    <xdr:cxnSp macro="">
      <xdr:nvCxnSpPr>
        <xdr:cNvPr id="58" name="Conector de Seta Reta 57">
          <a:extLst>
            <a:ext uri="{FF2B5EF4-FFF2-40B4-BE49-F238E27FC236}">
              <a16:creationId xmlns:a16="http://schemas.microsoft.com/office/drawing/2014/main" id="{47FDEE1F-DA2C-40B5-805B-F661CF668243}"/>
            </a:ext>
          </a:extLst>
        </xdr:cNvPr>
        <xdr:cNvCxnSpPr>
          <a:endCxn id="56" idx="1"/>
        </xdr:cNvCxnSpPr>
      </xdr:nvCxnSpPr>
      <xdr:spPr>
        <a:xfrm>
          <a:off x="11125200" y="3638554"/>
          <a:ext cx="1421603" cy="4473173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53</xdr:row>
      <xdr:rowOff>66675</xdr:rowOff>
    </xdr:from>
    <xdr:to>
      <xdr:col>4</xdr:col>
      <xdr:colOff>0</xdr:colOff>
      <xdr:row>55</xdr:row>
      <xdr:rowOff>38100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9BE7022-8FCC-4F96-92A9-A1F067969F2A}"/>
            </a:ext>
          </a:extLst>
        </xdr:cNvPr>
        <xdr:cNvGrpSpPr/>
      </xdr:nvGrpSpPr>
      <xdr:grpSpPr>
        <a:xfrm>
          <a:off x="3302000" y="9502775"/>
          <a:ext cx="774700" cy="327025"/>
          <a:chOff x="676275" y="7343775"/>
          <a:chExt cx="981075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414A85DD-2E89-42F8-952A-F0E9B906A51F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0975CEC-A494-4FF2-91E3-892A88D572E4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6</xdr:col>
      <xdr:colOff>238125</xdr:colOff>
      <xdr:row>53</xdr:row>
      <xdr:rowOff>47625</xdr:rowOff>
    </xdr:from>
    <xdr:to>
      <xdr:col>8</xdr:col>
      <xdr:colOff>19050</xdr:colOff>
      <xdr:row>55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F049451-8A5B-4B3A-BBF4-98DE0C96FDCE}"/>
            </a:ext>
          </a:extLst>
        </xdr:cNvPr>
        <xdr:cNvGrpSpPr/>
      </xdr:nvGrpSpPr>
      <xdr:grpSpPr>
        <a:xfrm>
          <a:off x="6219825" y="9483725"/>
          <a:ext cx="1152525" cy="327025"/>
          <a:chOff x="676275" y="7343775"/>
          <a:chExt cx="981075" cy="295275"/>
        </a:xfrm>
      </xdr:grpSpPr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C4883399-3D99-487D-B38F-F3E94293A185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60BD20A-1D70-4588-B042-DF4B649D685B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11</xdr:col>
      <xdr:colOff>0</xdr:colOff>
      <xdr:row>53</xdr:row>
      <xdr:rowOff>9525</xdr:rowOff>
    </xdr:from>
    <xdr:to>
      <xdr:col>13</xdr:col>
      <xdr:colOff>371474</xdr:colOff>
      <xdr:row>54</xdr:row>
      <xdr:rowOff>142875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606B523-A52E-4855-915E-03675C702D7A}"/>
            </a:ext>
          </a:extLst>
        </xdr:cNvPr>
        <xdr:cNvGrpSpPr/>
      </xdr:nvGrpSpPr>
      <xdr:grpSpPr>
        <a:xfrm>
          <a:off x="10541000" y="9445625"/>
          <a:ext cx="1704974" cy="311150"/>
          <a:chOff x="741319" y="7343775"/>
          <a:chExt cx="916031" cy="295275"/>
        </a:xfrm>
      </xdr:grpSpPr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A143DCEA-9D81-4B9C-9731-1742EB382DC6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B3329474-8AAE-4453-8BAF-1973C5245CAC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14</xdr:col>
      <xdr:colOff>145253</xdr:colOff>
      <xdr:row>15</xdr:row>
      <xdr:rowOff>133350</xdr:rowOff>
    </xdr:from>
    <xdr:to>
      <xdr:col>14</xdr:col>
      <xdr:colOff>390524</xdr:colOff>
      <xdr:row>30</xdr:row>
      <xdr:rowOff>78579</xdr:rowOff>
    </xdr:to>
    <xdr:sp macro="" textlink="">
      <xdr:nvSpPr>
        <xdr:cNvPr id="22" name="Colchete Esquerdo 21">
          <a:extLst>
            <a:ext uri="{FF2B5EF4-FFF2-40B4-BE49-F238E27FC236}">
              <a16:creationId xmlns:a16="http://schemas.microsoft.com/office/drawing/2014/main" id="{C02ACEBC-54AA-49C7-8B0B-60E17B289115}"/>
            </a:ext>
          </a:extLst>
        </xdr:cNvPr>
        <xdr:cNvSpPr/>
      </xdr:nvSpPr>
      <xdr:spPr>
        <a:xfrm rot="10800000">
          <a:off x="10879928" y="2428875"/>
          <a:ext cx="245271" cy="172640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66675</xdr:colOff>
      <xdr:row>53</xdr:row>
      <xdr:rowOff>57150</xdr:rowOff>
    </xdr:from>
    <xdr:to>
      <xdr:col>2</xdr:col>
      <xdr:colOff>1047750</xdr:colOff>
      <xdr:row>55</xdr:row>
      <xdr:rowOff>28575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43AB816-93BD-4011-8300-0D838B8C69CA}"/>
            </a:ext>
          </a:extLst>
        </xdr:cNvPr>
        <xdr:cNvGrpSpPr/>
      </xdr:nvGrpSpPr>
      <xdr:grpSpPr>
        <a:xfrm>
          <a:off x="1463675" y="9493250"/>
          <a:ext cx="981075" cy="327025"/>
          <a:chOff x="676275" y="7343775"/>
          <a:chExt cx="981075" cy="295275"/>
        </a:xfrm>
      </xdr:grpSpPr>
      <xdr:sp macro="" textlink="">
        <xdr:nvSpPr>
          <xdr:cNvPr id="24" name="Elipse 23">
            <a:extLst>
              <a:ext uri="{FF2B5EF4-FFF2-40B4-BE49-F238E27FC236}">
                <a16:creationId xmlns:a16="http://schemas.microsoft.com/office/drawing/2014/main" id="{392A23DF-28E4-42A1-9EC2-7432BE27B502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C7DAF0CA-63AF-4FB1-B1FA-52C6515DA92A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SALVAR</a:t>
            </a:r>
          </a:p>
        </xdr:txBody>
      </xdr:sp>
    </xdr:grpSp>
    <xdr:clientData/>
  </xdr:twoCellAnchor>
  <xdr:twoCellAnchor>
    <xdr:from>
      <xdr:col>2</xdr:col>
      <xdr:colOff>1409700</xdr:colOff>
      <xdr:row>53</xdr:row>
      <xdr:rowOff>66675</xdr:rowOff>
    </xdr:from>
    <xdr:to>
      <xdr:col>4</xdr:col>
      <xdr:colOff>0</xdr:colOff>
      <xdr:row>55</xdr:row>
      <xdr:rowOff>38100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599A605-E6A9-4328-A0C6-418064AABAE5}"/>
            </a:ext>
          </a:extLst>
        </xdr:cNvPr>
        <xdr:cNvGrpSpPr/>
      </xdr:nvGrpSpPr>
      <xdr:grpSpPr>
        <a:xfrm>
          <a:off x="2806700" y="9502775"/>
          <a:ext cx="1270000" cy="327025"/>
          <a:chOff x="676275" y="7343775"/>
          <a:chExt cx="981075" cy="295275"/>
        </a:xfrm>
      </xdr:grpSpPr>
      <xdr:sp macro="" textlink="">
        <xdr:nvSpPr>
          <xdr:cNvPr id="27" name="Elipse 26">
            <a:extLst>
              <a:ext uri="{FF2B5EF4-FFF2-40B4-BE49-F238E27FC236}">
                <a16:creationId xmlns:a16="http://schemas.microsoft.com/office/drawing/2014/main" id="{45494E1F-439E-4B99-B962-19D73379BE5B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391D1D21-4B9A-41A2-BF37-C90339FFD328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4</xdr:col>
      <xdr:colOff>342900</xdr:colOff>
      <xdr:row>53</xdr:row>
      <xdr:rowOff>47625</xdr:rowOff>
    </xdr:from>
    <xdr:to>
      <xdr:col>5</xdr:col>
      <xdr:colOff>828675</xdr:colOff>
      <xdr:row>55</xdr:row>
      <xdr:rowOff>19050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9629257-BA3D-4B3C-9B4B-98EEEA60E9D0}"/>
            </a:ext>
          </a:extLst>
        </xdr:cNvPr>
        <xdr:cNvGrpSpPr/>
      </xdr:nvGrpSpPr>
      <xdr:grpSpPr>
        <a:xfrm>
          <a:off x="4419600" y="9483725"/>
          <a:ext cx="1323975" cy="327025"/>
          <a:chOff x="676275" y="7343775"/>
          <a:chExt cx="981075" cy="295275"/>
        </a:xfrm>
      </xdr:grpSpPr>
      <xdr:sp macro="" textlink="">
        <xdr:nvSpPr>
          <xdr:cNvPr id="30" name="Elipse 29">
            <a:extLst>
              <a:ext uri="{FF2B5EF4-FFF2-40B4-BE49-F238E27FC236}">
                <a16:creationId xmlns:a16="http://schemas.microsoft.com/office/drawing/2014/main" id="{F0BA8DB8-A1E0-4B7C-9681-7ADF596092FB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2491FFE-BC41-401D-8FAD-6EC2D339E7F5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CANCELAR</a:t>
            </a:r>
          </a:p>
        </xdr:txBody>
      </xdr:sp>
    </xdr:grpSp>
    <xdr:clientData/>
  </xdr:twoCellAnchor>
  <xdr:twoCellAnchor>
    <xdr:from>
      <xdr:col>6</xdr:col>
      <xdr:colOff>238125</xdr:colOff>
      <xdr:row>53</xdr:row>
      <xdr:rowOff>47625</xdr:rowOff>
    </xdr:from>
    <xdr:to>
      <xdr:col>8</xdr:col>
      <xdr:colOff>19050</xdr:colOff>
      <xdr:row>55</xdr:row>
      <xdr:rowOff>19050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1E6F096C-D0BA-44CA-AE13-D7686A236415}"/>
            </a:ext>
          </a:extLst>
        </xdr:cNvPr>
        <xdr:cNvGrpSpPr/>
      </xdr:nvGrpSpPr>
      <xdr:grpSpPr>
        <a:xfrm>
          <a:off x="6219825" y="9483725"/>
          <a:ext cx="1152525" cy="327025"/>
          <a:chOff x="676275" y="7343775"/>
          <a:chExt cx="981075" cy="295275"/>
        </a:xfrm>
      </xdr:grpSpPr>
      <xdr:sp macro="" textlink="">
        <xdr:nvSpPr>
          <xdr:cNvPr id="33" name="Elipse 32">
            <a:extLst>
              <a:ext uri="{FF2B5EF4-FFF2-40B4-BE49-F238E27FC236}">
                <a16:creationId xmlns:a16="http://schemas.microsoft.com/office/drawing/2014/main" id="{C3A65973-D9C7-48AB-B6D1-11B5C3F573E5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2577F2DB-369A-49D2-8BDC-C7923DA7DD84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10</xdr:col>
      <xdr:colOff>676275</xdr:colOff>
      <xdr:row>53</xdr:row>
      <xdr:rowOff>9525</xdr:rowOff>
    </xdr:from>
    <xdr:to>
      <xdr:col>13</xdr:col>
      <xdr:colOff>371474</xdr:colOff>
      <xdr:row>54</xdr:row>
      <xdr:rowOff>142875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FE59D904-D3BD-4CCE-BC42-617D5E07082B}"/>
            </a:ext>
          </a:extLst>
        </xdr:cNvPr>
        <xdr:cNvGrpSpPr/>
      </xdr:nvGrpSpPr>
      <xdr:grpSpPr>
        <a:xfrm>
          <a:off x="10112375" y="9445625"/>
          <a:ext cx="2133599" cy="311150"/>
          <a:chOff x="741319" y="7343775"/>
          <a:chExt cx="916031" cy="295275"/>
        </a:xfrm>
      </xdr:grpSpPr>
      <xdr:sp macro="" textlink="">
        <xdr:nvSpPr>
          <xdr:cNvPr id="36" name="Elipse 35">
            <a:extLst>
              <a:ext uri="{FF2B5EF4-FFF2-40B4-BE49-F238E27FC236}">
                <a16:creationId xmlns:a16="http://schemas.microsoft.com/office/drawing/2014/main" id="{34A92AFC-C702-44F3-BE49-2A6689CCBEF4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1CFBE2E5-B2B6-4014-8DED-B6A2C34336C0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14</xdr:col>
      <xdr:colOff>145253</xdr:colOff>
      <xdr:row>15</xdr:row>
      <xdr:rowOff>133350</xdr:rowOff>
    </xdr:from>
    <xdr:to>
      <xdr:col>14</xdr:col>
      <xdr:colOff>390524</xdr:colOff>
      <xdr:row>30</xdr:row>
      <xdr:rowOff>78579</xdr:rowOff>
    </xdr:to>
    <xdr:sp macro="" textlink="">
      <xdr:nvSpPr>
        <xdr:cNvPr id="43" name="Colchete Esquerdo 42">
          <a:extLst>
            <a:ext uri="{FF2B5EF4-FFF2-40B4-BE49-F238E27FC236}">
              <a16:creationId xmlns:a16="http://schemas.microsoft.com/office/drawing/2014/main" id="{C9DFD114-B329-4089-A6AD-B1360AC0969F}"/>
            </a:ext>
          </a:extLst>
        </xdr:cNvPr>
        <xdr:cNvSpPr/>
      </xdr:nvSpPr>
      <xdr:spPr>
        <a:xfrm rot="10800000">
          <a:off x="10879928" y="2428875"/>
          <a:ext cx="245271" cy="172640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735803</xdr:colOff>
      <xdr:row>13</xdr:row>
      <xdr:rowOff>152400</xdr:rowOff>
    </xdr:from>
    <xdr:to>
      <xdr:col>17</xdr:col>
      <xdr:colOff>66674</xdr:colOff>
      <xdr:row>28</xdr:row>
      <xdr:rowOff>97629</xdr:rowOff>
    </xdr:to>
    <xdr:sp macro="" textlink="">
      <xdr:nvSpPr>
        <xdr:cNvPr id="46" name="Colchete Esquerdo 45">
          <a:extLst>
            <a:ext uri="{FF2B5EF4-FFF2-40B4-BE49-F238E27FC236}">
              <a16:creationId xmlns:a16="http://schemas.microsoft.com/office/drawing/2014/main" id="{55F566FC-79F6-4FCE-87B4-1582D9E07DD6}"/>
            </a:ext>
          </a:extLst>
        </xdr:cNvPr>
        <xdr:cNvSpPr/>
      </xdr:nvSpPr>
      <xdr:spPr>
        <a:xfrm>
          <a:off x="12756353" y="2124075"/>
          <a:ext cx="245271" cy="2212179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447675</xdr:colOff>
      <xdr:row>21</xdr:row>
      <xdr:rowOff>142875</xdr:rowOff>
    </xdr:from>
    <xdr:to>
      <xdr:col>16</xdr:col>
      <xdr:colOff>685800</xdr:colOff>
      <xdr:row>21</xdr:row>
      <xdr:rowOff>152400</xdr:rowOff>
    </xdr:to>
    <xdr:cxnSp macro="">
      <xdr:nvCxnSpPr>
        <xdr:cNvPr id="47" name="Conector de Seta Reta 46">
          <a:extLst>
            <a:ext uri="{FF2B5EF4-FFF2-40B4-BE49-F238E27FC236}">
              <a16:creationId xmlns:a16="http://schemas.microsoft.com/office/drawing/2014/main" id="{22D1995E-B604-4D52-A773-68BBA8939178}"/>
            </a:ext>
          </a:extLst>
        </xdr:cNvPr>
        <xdr:cNvCxnSpPr/>
      </xdr:nvCxnSpPr>
      <xdr:spPr>
        <a:xfrm flipV="1">
          <a:off x="11249025" y="3248025"/>
          <a:ext cx="1457325" cy="9525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66675</xdr:rowOff>
    </xdr:from>
    <xdr:to>
      <xdr:col>4</xdr:col>
      <xdr:colOff>0</xdr:colOff>
      <xdr:row>49</xdr:row>
      <xdr:rowOff>38100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B699531-D07B-4740-AFA6-967473938806}"/>
            </a:ext>
          </a:extLst>
        </xdr:cNvPr>
        <xdr:cNvGrpSpPr/>
      </xdr:nvGrpSpPr>
      <xdr:grpSpPr>
        <a:xfrm>
          <a:off x="3302000" y="8435975"/>
          <a:ext cx="774700" cy="327025"/>
          <a:chOff x="676275" y="7343775"/>
          <a:chExt cx="981075" cy="2952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EA2C32C7-EDE6-4C60-9D94-DC5F2CCAC4CD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D03E9298-4C2F-49DC-8542-60B1AF45885A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6</xdr:col>
      <xdr:colOff>238125</xdr:colOff>
      <xdr:row>47</xdr:row>
      <xdr:rowOff>47625</xdr:rowOff>
    </xdr:from>
    <xdr:to>
      <xdr:col>8</xdr:col>
      <xdr:colOff>19050</xdr:colOff>
      <xdr:row>49</xdr:row>
      <xdr:rowOff>19050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00B917F-1442-4615-A5DF-87A20B6BDE4E}"/>
            </a:ext>
          </a:extLst>
        </xdr:cNvPr>
        <xdr:cNvGrpSpPr/>
      </xdr:nvGrpSpPr>
      <xdr:grpSpPr>
        <a:xfrm>
          <a:off x="6219825" y="8416925"/>
          <a:ext cx="1800225" cy="327025"/>
          <a:chOff x="676275" y="7343775"/>
          <a:chExt cx="981075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AAB581BB-4E68-4AEE-BA49-65EEE149506F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40B6EF1-F9AD-4D03-9F07-520AAABB8916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11</xdr:col>
      <xdr:colOff>0</xdr:colOff>
      <xdr:row>47</xdr:row>
      <xdr:rowOff>9525</xdr:rowOff>
    </xdr:from>
    <xdr:to>
      <xdr:col>13</xdr:col>
      <xdr:colOff>371474</xdr:colOff>
      <xdr:row>48</xdr:row>
      <xdr:rowOff>142875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CC88C87-8CF5-4E5D-85F0-A09DFE15A325}"/>
            </a:ext>
          </a:extLst>
        </xdr:cNvPr>
        <xdr:cNvGrpSpPr/>
      </xdr:nvGrpSpPr>
      <xdr:grpSpPr>
        <a:xfrm>
          <a:off x="10960100" y="8378825"/>
          <a:ext cx="1920874" cy="311150"/>
          <a:chOff x="741319" y="7343775"/>
          <a:chExt cx="916031" cy="295275"/>
        </a:xfrm>
      </xdr:grpSpPr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4FBBBA0A-4301-4796-906E-757F8BCFC1C8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9AF09B9-BB79-4D58-B88F-9B91BF5B29DE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14</xdr:col>
      <xdr:colOff>145253</xdr:colOff>
      <xdr:row>15</xdr:row>
      <xdr:rowOff>133350</xdr:rowOff>
    </xdr:from>
    <xdr:to>
      <xdr:col>14</xdr:col>
      <xdr:colOff>390524</xdr:colOff>
      <xdr:row>24</xdr:row>
      <xdr:rowOff>78579</xdr:rowOff>
    </xdr:to>
    <xdr:sp macro="" textlink="">
      <xdr:nvSpPr>
        <xdr:cNvPr id="11" name="Colchete Esquerdo 10">
          <a:extLst>
            <a:ext uri="{FF2B5EF4-FFF2-40B4-BE49-F238E27FC236}">
              <a16:creationId xmlns:a16="http://schemas.microsoft.com/office/drawing/2014/main" id="{3C58A8DF-CEC1-47FC-AC62-FD29E89B4365}"/>
            </a:ext>
          </a:extLst>
        </xdr:cNvPr>
        <xdr:cNvSpPr/>
      </xdr:nvSpPr>
      <xdr:spPr>
        <a:xfrm rot="10800000">
          <a:off x="10946603" y="2428875"/>
          <a:ext cx="245271" cy="237410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66675</xdr:colOff>
      <xdr:row>47</xdr:row>
      <xdr:rowOff>57150</xdr:rowOff>
    </xdr:from>
    <xdr:to>
      <xdr:col>3</xdr:col>
      <xdr:colOff>0</xdr:colOff>
      <xdr:row>49</xdr:row>
      <xdr:rowOff>28575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458D371-BEC4-477E-94D1-D439C0B6D52B}"/>
            </a:ext>
          </a:extLst>
        </xdr:cNvPr>
        <xdr:cNvGrpSpPr/>
      </xdr:nvGrpSpPr>
      <xdr:grpSpPr>
        <a:xfrm>
          <a:off x="1463675" y="8426450"/>
          <a:ext cx="1838325" cy="327025"/>
          <a:chOff x="676275" y="7343775"/>
          <a:chExt cx="981075" cy="295275"/>
        </a:xfrm>
      </xdr:grpSpPr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BDC6C0EA-D242-4B7D-B0A0-8DAF45CAFE56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D878A3A-0559-429D-8670-819CE296AF52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SALVAR</a:t>
            </a:r>
          </a:p>
        </xdr:txBody>
      </xdr:sp>
    </xdr:grpSp>
    <xdr:clientData/>
  </xdr:twoCellAnchor>
  <xdr:twoCellAnchor>
    <xdr:from>
      <xdr:col>3</xdr:col>
      <xdr:colOff>0</xdr:colOff>
      <xdr:row>47</xdr:row>
      <xdr:rowOff>66675</xdr:rowOff>
    </xdr:from>
    <xdr:to>
      <xdr:col>4</xdr:col>
      <xdr:colOff>0</xdr:colOff>
      <xdr:row>49</xdr:row>
      <xdr:rowOff>38100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71E8EC80-669E-4DF1-BD98-83E6AFA07060}"/>
            </a:ext>
          </a:extLst>
        </xdr:cNvPr>
        <xdr:cNvGrpSpPr/>
      </xdr:nvGrpSpPr>
      <xdr:grpSpPr>
        <a:xfrm>
          <a:off x="3302000" y="8435975"/>
          <a:ext cx="774700" cy="327025"/>
          <a:chOff x="676275" y="7343775"/>
          <a:chExt cx="981075" cy="295275"/>
        </a:xfrm>
      </xdr:grpSpPr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7B43A35-5EEB-4B54-BF8F-6CCF6A455780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2F387477-B65B-4693-93E2-866898DC8218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4</xdr:col>
      <xdr:colOff>342900</xdr:colOff>
      <xdr:row>47</xdr:row>
      <xdr:rowOff>47625</xdr:rowOff>
    </xdr:from>
    <xdr:to>
      <xdr:col>6</xdr:col>
      <xdr:colOff>0</xdr:colOff>
      <xdr:row>49</xdr:row>
      <xdr:rowOff>19050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AB99C92-006E-4FF9-89CF-C2C37643A2B3}"/>
            </a:ext>
          </a:extLst>
        </xdr:cNvPr>
        <xdr:cNvGrpSpPr/>
      </xdr:nvGrpSpPr>
      <xdr:grpSpPr>
        <a:xfrm>
          <a:off x="4419600" y="8416925"/>
          <a:ext cx="1562100" cy="327025"/>
          <a:chOff x="676275" y="7343775"/>
          <a:chExt cx="981075" cy="295275"/>
        </a:xfrm>
      </xdr:grpSpPr>
      <xdr:sp macro="" textlink="">
        <xdr:nvSpPr>
          <xdr:cNvPr id="19" name="Elipse 18">
            <a:extLst>
              <a:ext uri="{FF2B5EF4-FFF2-40B4-BE49-F238E27FC236}">
                <a16:creationId xmlns:a16="http://schemas.microsoft.com/office/drawing/2014/main" id="{7BB1938D-D787-4BB0-B359-85B4E9E658D9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FDF09961-6F58-40F7-98A1-047000333F57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CANCELAR</a:t>
            </a:r>
          </a:p>
        </xdr:txBody>
      </xdr:sp>
    </xdr:grpSp>
    <xdr:clientData/>
  </xdr:twoCellAnchor>
  <xdr:twoCellAnchor>
    <xdr:from>
      <xdr:col>6</xdr:col>
      <xdr:colOff>238125</xdr:colOff>
      <xdr:row>47</xdr:row>
      <xdr:rowOff>47625</xdr:rowOff>
    </xdr:from>
    <xdr:to>
      <xdr:col>8</xdr:col>
      <xdr:colOff>19050</xdr:colOff>
      <xdr:row>49</xdr:row>
      <xdr:rowOff>19050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2466E69-5AC0-4B62-93B1-20846E12A418}"/>
            </a:ext>
          </a:extLst>
        </xdr:cNvPr>
        <xdr:cNvGrpSpPr/>
      </xdr:nvGrpSpPr>
      <xdr:grpSpPr>
        <a:xfrm>
          <a:off x="6219825" y="8416925"/>
          <a:ext cx="1800225" cy="327025"/>
          <a:chOff x="676275" y="7343775"/>
          <a:chExt cx="981075" cy="295275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17423689-E6EB-472D-BB3E-4E24DD7AC728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729EFE99-D797-4561-89F0-165D05C2C4CF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11</xdr:col>
      <xdr:colOff>0</xdr:colOff>
      <xdr:row>47</xdr:row>
      <xdr:rowOff>9525</xdr:rowOff>
    </xdr:from>
    <xdr:to>
      <xdr:col>13</xdr:col>
      <xdr:colOff>371474</xdr:colOff>
      <xdr:row>48</xdr:row>
      <xdr:rowOff>142875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8E31201-1C45-4C23-8D2A-0511DF059DA9}"/>
            </a:ext>
          </a:extLst>
        </xdr:cNvPr>
        <xdr:cNvGrpSpPr/>
      </xdr:nvGrpSpPr>
      <xdr:grpSpPr>
        <a:xfrm>
          <a:off x="10960100" y="8378825"/>
          <a:ext cx="1920874" cy="311150"/>
          <a:chOff x="741319" y="7343775"/>
          <a:chExt cx="916031" cy="295275"/>
        </a:xfrm>
      </xdr:grpSpPr>
      <xdr:sp macro="" textlink="">
        <xdr:nvSpPr>
          <xdr:cNvPr id="25" name="Elipse 24">
            <a:extLst>
              <a:ext uri="{FF2B5EF4-FFF2-40B4-BE49-F238E27FC236}">
                <a16:creationId xmlns:a16="http://schemas.microsoft.com/office/drawing/2014/main" id="{2E15B005-9AC8-40AC-A704-9649036B7EF1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3F5996E0-DE71-4C10-911E-79EE9919D5C5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12</xdr:col>
      <xdr:colOff>600075</xdr:colOff>
      <xdr:row>9</xdr:row>
      <xdr:rowOff>104775</xdr:rowOff>
    </xdr:from>
    <xdr:to>
      <xdr:col>16</xdr:col>
      <xdr:colOff>723900</xdr:colOff>
      <xdr:row>9</xdr:row>
      <xdr:rowOff>123825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D39A0EE4-F139-43F2-8956-5D067FD4E692}"/>
            </a:ext>
          </a:extLst>
        </xdr:cNvPr>
        <xdr:cNvCxnSpPr/>
      </xdr:nvCxnSpPr>
      <xdr:spPr>
        <a:xfrm flipV="1">
          <a:off x="10067925" y="1590675"/>
          <a:ext cx="2676525" cy="19050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145253</xdr:colOff>
      <xdr:row>15</xdr:row>
      <xdr:rowOff>133350</xdr:rowOff>
    </xdr:from>
    <xdr:to>
      <xdr:col>14</xdr:col>
      <xdr:colOff>390524</xdr:colOff>
      <xdr:row>24</xdr:row>
      <xdr:rowOff>78579</xdr:rowOff>
    </xdr:to>
    <xdr:sp macro="" textlink="">
      <xdr:nvSpPr>
        <xdr:cNvPr id="28" name="Colchete Esquerdo 27">
          <a:extLst>
            <a:ext uri="{FF2B5EF4-FFF2-40B4-BE49-F238E27FC236}">
              <a16:creationId xmlns:a16="http://schemas.microsoft.com/office/drawing/2014/main" id="{27C32A1F-9E76-422E-B992-5F54A5E8EBDB}"/>
            </a:ext>
          </a:extLst>
        </xdr:cNvPr>
        <xdr:cNvSpPr/>
      </xdr:nvSpPr>
      <xdr:spPr>
        <a:xfrm rot="10800000">
          <a:off x="10946603" y="2428875"/>
          <a:ext cx="245271" cy="237410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735803</xdr:colOff>
      <xdr:row>12</xdr:row>
      <xdr:rowOff>152400</xdr:rowOff>
    </xdr:from>
    <xdr:to>
      <xdr:col>17</xdr:col>
      <xdr:colOff>66674</xdr:colOff>
      <xdr:row>21</xdr:row>
      <xdr:rowOff>97629</xdr:rowOff>
    </xdr:to>
    <xdr:sp macro="" textlink="">
      <xdr:nvSpPr>
        <xdr:cNvPr id="29" name="Colchete Esquerdo 28">
          <a:extLst>
            <a:ext uri="{FF2B5EF4-FFF2-40B4-BE49-F238E27FC236}">
              <a16:creationId xmlns:a16="http://schemas.microsoft.com/office/drawing/2014/main" id="{AFF2A512-9209-4730-B623-E40736FE6D1B}"/>
            </a:ext>
          </a:extLst>
        </xdr:cNvPr>
        <xdr:cNvSpPr/>
      </xdr:nvSpPr>
      <xdr:spPr>
        <a:xfrm>
          <a:off x="12756353" y="2124075"/>
          <a:ext cx="245271" cy="237410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49</xdr:row>
      <xdr:rowOff>66675</xdr:rowOff>
    </xdr:from>
    <xdr:to>
      <xdr:col>4</xdr:col>
      <xdr:colOff>0</xdr:colOff>
      <xdr:row>51</xdr:row>
      <xdr:rowOff>38100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431857A-C72D-4CCE-9251-A7E7D15503C4}"/>
            </a:ext>
          </a:extLst>
        </xdr:cNvPr>
        <xdr:cNvGrpSpPr/>
      </xdr:nvGrpSpPr>
      <xdr:grpSpPr>
        <a:xfrm>
          <a:off x="3263900" y="8791575"/>
          <a:ext cx="1028700" cy="327025"/>
          <a:chOff x="676275" y="7343775"/>
          <a:chExt cx="981075" cy="2952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CA9E63FE-ED3F-44C2-BA67-6E174A71CA72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1A7A463B-E590-45BF-8CF6-3BBCB90CA8AA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6</xdr:col>
      <xdr:colOff>238125</xdr:colOff>
      <xdr:row>49</xdr:row>
      <xdr:rowOff>47625</xdr:rowOff>
    </xdr:from>
    <xdr:to>
      <xdr:col>8</xdr:col>
      <xdr:colOff>19050</xdr:colOff>
      <xdr:row>51</xdr:row>
      <xdr:rowOff>19050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853E50A-0701-4DD1-8E88-EA30923687BE}"/>
            </a:ext>
          </a:extLst>
        </xdr:cNvPr>
        <xdr:cNvGrpSpPr/>
      </xdr:nvGrpSpPr>
      <xdr:grpSpPr>
        <a:xfrm>
          <a:off x="6435725" y="8772525"/>
          <a:ext cx="1800225" cy="327025"/>
          <a:chOff x="676275" y="7343775"/>
          <a:chExt cx="981075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F72ABE66-138D-48F2-936F-FC6055B835D4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F0B8EE0-1D10-4294-96E1-ABF93AD33733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11</xdr:col>
      <xdr:colOff>0</xdr:colOff>
      <xdr:row>49</xdr:row>
      <xdr:rowOff>9525</xdr:rowOff>
    </xdr:from>
    <xdr:to>
      <xdr:col>13</xdr:col>
      <xdr:colOff>371474</xdr:colOff>
      <xdr:row>50</xdr:row>
      <xdr:rowOff>142875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2058157-01D0-4C2B-8D10-C91E5D288CD8}"/>
            </a:ext>
          </a:extLst>
        </xdr:cNvPr>
        <xdr:cNvGrpSpPr/>
      </xdr:nvGrpSpPr>
      <xdr:grpSpPr>
        <a:xfrm>
          <a:off x="11176000" y="8734425"/>
          <a:ext cx="1920874" cy="311150"/>
          <a:chOff x="741319" y="7343775"/>
          <a:chExt cx="916031" cy="295275"/>
        </a:xfrm>
      </xdr:grpSpPr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E8354B20-60A0-479A-B568-439844DED262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729872E-26BE-4A11-BFF7-0F83EAEC0571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14</xdr:col>
      <xdr:colOff>145253</xdr:colOff>
      <xdr:row>15</xdr:row>
      <xdr:rowOff>133350</xdr:rowOff>
    </xdr:from>
    <xdr:to>
      <xdr:col>14</xdr:col>
      <xdr:colOff>390524</xdr:colOff>
      <xdr:row>26</xdr:row>
      <xdr:rowOff>78579</xdr:rowOff>
    </xdr:to>
    <xdr:sp macro="" textlink="">
      <xdr:nvSpPr>
        <xdr:cNvPr id="11" name="Colchete Esquerdo 10">
          <a:extLst>
            <a:ext uri="{FF2B5EF4-FFF2-40B4-BE49-F238E27FC236}">
              <a16:creationId xmlns:a16="http://schemas.microsoft.com/office/drawing/2014/main" id="{5AF202DC-1249-4C6D-82B3-19377581276B}"/>
            </a:ext>
          </a:extLst>
        </xdr:cNvPr>
        <xdr:cNvSpPr/>
      </xdr:nvSpPr>
      <xdr:spPr>
        <a:xfrm rot="10800000">
          <a:off x="11708603" y="2428875"/>
          <a:ext cx="245271" cy="140255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66675</xdr:colOff>
      <xdr:row>49</xdr:row>
      <xdr:rowOff>57150</xdr:rowOff>
    </xdr:from>
    <xdr:to>
      <xdr:col>3</xdr:col>
      <xdr:colOff>0</xdr:colOff>
      <xdr:row>51</xdr:row>
      <xdr:rowOff>28575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D35B7F0-4C6E-4F68-A2A4-5E369403BFFC}"/>
            </a:ext>
          </a:extLst>
        </xdr:cNvPr>
        <xdr:cNvGrpSpPr/>
      </xdr:nvGrpSpPr>
      <xdr:grpSpPr>
        <a:xfrm>
          <a:off x="1463675" y="8782050"/>
          <a:ext cx="1800225" cy="327025"/>
          <a:chOff x="676275" y="7343775"/>
          <a:chExt cx="981075" cy="295275"/>
        </a:xfrm>
      </xdr:grpSpPr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38BEB6E2-E31B-412B-A312-9AB613F02C44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4F2B660-7D45-4A7A-951D-8EB0D6F735C2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SALVAR</a:t>
            </a:r>
          </a:p>
        </xdr:txBody>
      </xdr:sp>
    </xdr:grpSp>
    <xdr:clientData/>
  </xdr:twoCellAnchor>
  <xdr:twoCellAnchor>
    <xdr:from>
      <xdr:col>3</xdr:col>
      <xdr:colOff>0</xdr:colOff>
      <xdr:row>49</xdr:row>
      <xdr:rowOff>66675</xdr:rowOff>
    </xdr:from>
    <xdr:to>
      <xdr:col>4</xdr:col>
      <xdr:colOff>0</xdr:colOff>
      <xdr:row>51</xdr:row>
      <xdr:rowOff>38100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AC61928-D25B-4FBA-9509-1DC4D516BAF3}"/>
            </a:ext>
          </a:extLst>
        </xdr:cNvPr>
        <xdr:cNvGrpSpPr/>
      </xdr:nvGrpSpPr>
      <xdr:grpSpPr>
        <a:xfrm>
          <a:off x="3263900" y="8791575"/>
          <a:ext cx="1028700" cy="327025"/>
          <a:chOff x="676275" y="7343775"/>
          <a:chExt cx="981075" cy="295275"/>
        </a:xfrm>
      </xdr:grpSpPr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AE721D1F-5D58-4354-9E4F-A9617741BA5B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65C66987-1C7D-4CD8-B3F5-25899DF8125A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EDITAR</a:t>
            </a:r>
          </a:p>
        </xdr:txBody>
      </xdr:sp>
    </xdr:grpSp>
    <xdr:clientData/>
  </xdr:twoCellAnchor>
  <xdr:twoCellAnchor>
    <xdr:from>
      <xdr:col>4</xdr:col>
      <xdr:colOff>342900</xdr:colOff>
      <xdr:row>49</xdr:row>
      <xdr:rowOff>47625</xdr:rowOff>
    </xdr:from>
    <xdr:to>
      <xdr:col>6</xdr:col>
      <xdr:colOff>0</xdr:colOff>
      <xdr:row>51</xdr:row>
      <xdr:rowOff>19050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D8EA06F-7A6D-450D-A551-BCD4D34C39F9}"/>
            </a:ext>
          </a:extLst>
        </xdr:cNvPr>
        <xdr:cNvGrpSpPr/>
      </xdr:nvGrpSpPr>
      <xdr:grpSpPr>
        <a:xfrm>
          <a:off x="4635500" y="8772525"/>
          <a:ext cx="1562100" cy="327025"/>
          <a:chOff x="676275" y="7343775"/>
          <a:chExt cx="981075" cy="295275"/>
        </a:xfrm>
      </xdr:grpSpPr>
      <xdr:sp macro="" textlink="">
        <xdr:nvSpPr>
          <xdr:cNvPr id="19" name="Elipse 18">
            <a:extLst>
              <a:ext uri="{FF2B5EF4-FFF2-40B4-BE49-F238E27FC236}">
                <a16:creationId xmlns:a16="http://schemas.microsoft.com/office/drawing/2014/main" id="{57F56895-9ADF-4D3A-B4C2-2036557BDAA4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9E832684-FF4D-4E4B-BCD3-5EB9EB58458F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CANCELAR</a:t>
            </a:r>
          </a:p>
        </xdr:txBody>
      </xdr:sp>
    </xdr:grpSp>
    <xdr:clientData/>
  </xdr:twoCellAnchor>
  <xdr:twoCellAnchor>
    <xdr:from>
      <xdr:col>6</xdr:col>
      <xdr:colOff>238125</xdr:colOff>
      <xdr:row>49</xdr:row>
      <xdr:rowOff>47625</xdr:rowOff>
    </xdr:from>
    <xdr:to>
      <xdr:col>8</xdr:col>
      <xdr:colOff>19050</xdr:colOff>
      <xdr:row>51</xdr:row>
      <xdr:rowOff>19050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8778345-FB58-499A-BE90-3381151EADBC}"/>
            </a:ext>
          </a:extLst>
        </xdr:cNvPr>
        <xdr:cNvGrpSpPr/>
      </xdr:nvGrpSpPr>
      <xdr:grpSpPr>
        <a:xfrm>
          <a:off x="6435725" y="8772525"/>
          <a:ext cx="1800225" cy="327025"/>
          <a:chOff x="676275" y="7343775"/>
          <a:chExt cx="981075" cy="295275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881E5107-7A28-4BE2-881D-10843870994E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8E2C62EC-A454-4AEC-9822-AC226F4783BD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ENVIAR</a:t>
            </a:r>
          </a:p>
        </xdr:txBody>
      </xdr:sp>
    </xdr:grpSp>
    <xdr:clientData/>
  </xdr:twoCellAnchor>
  <xdr:twoCellAnchor>
    <xdr:from>
      <xdr:col>11</xdr:col>
      <xdr:colOff>0</xdr:colOff>
      <xdr:row>49</xdr:row>
      <xdr:rowOff>9525</xdr:rowOff>
    </xdr:from>
    <xdr:to>
      <xdr:col>13</xdr:col>
      <xdr:colOff>371474</xdr:colOff>
      <xdr:row>50</xdr:row>
      <xdr:rowOff>142875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7EEFEB0-AAFC-4C31-A091-68820708E729}"/>
            </a:ext>
          </a:extLst>
        </xdr:cNvPr>
        <xdr:cNvGrpSpPr/>
      </xdr:nvGrpSpPr>
      <xdr:grpSpPr>
        <a:xfrm>
          <a:off x="11176000" y="8734425"/>
          <a:ext cx="1920874" cy="311150"/>
          <a:chOff x="741319" y="7343775"/>
          <a:chExt cx="916031" cy="295275"/>
        </a:xfrm>
      </xdr:grpSpPr>
      <xdr:sp macro="" textlink="">
        <xdr:nvSpPr>
          <xdr:cNvPr id="25" name="Elipse 24">
            <a:extLst>
              <a:ext uri="{FF2B5EF4-FFF2-40B4-BE49-F238E27FC236}">
                <a16:creationId xmlns:a16="http://schemas.microsoft.com/office/drawing/2014/main" id="{08762522-9EE8-4E0E-A32D-0C3C9698089C}"/>
              </a:ext>
            </a:extLst>
          </xdr:cNvPr>
          <xdr:cNvSpPr/>
        </xdr:nvSpPr>
        <xdr:spPr>
          <a:xfrm>
            <a:off x="741319" y="7410450"/>
            <a:ext cx="119247" cy="161925"/>
          </a:xfrm>
          <a:prstGeom prst="ellipse">
            <a:avLst/>
          </a:prstGeom>
          <a:solidFill>
            <a:srgbClr val="FF00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3074578A-869B-4306-859B-A0F8CAB8D275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COPIAR/DUPLICAR</a:t>
            </a:r>
          </a:p>
        </xdr:txBody>
      </xdr:sp>
    </xdr:grpSp>
    <xdr:clientData/>
  </xdr:twoCellAnchor>
  <xdr:twoCellAnchor>
    <xdr:from>
      <xdr:col>12</xdr:col>
      <xdr:colOff>600075</xdr:colOff>
      <xdr:row>9</xdr:row>
      <xdr:rowOff>104775</xdr:rowOff>
    </xdr:from>
    <xdr:to>
      <xdr:col>16</xdr:col>
      <xdr:colOff>723900</xdr:colOff>
      <xdr:row>9</xdr:row>
      <xdr:rowOff>123825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2557DCEB-D911-4C85-B605-810AA14F7746}"/>
            </a:ext>
          </a:extLst>
        </xdr:cNvPr>
        <xdr:cNvCxnSpPr/>
      </xdr:nvCxnSpPr>
      <xdr:spPr>
        <a:xfrm flipV="1">
          <a:off x="10829925" y="1590675"/>
          <a:ext cx="2676525" cy="19050"/>
        </a:xfrm>
        <a:prstGeom prst="straightConnector1">
          <a:avLst/>
        </a:prstGeom>
        <a:ln w="25400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145253</xdr:colOff>
      <xdr:row>15</xdr:row>
      <xdr:rowOff>133350</xdr:rowOff>
    </xdr:from>
    <xdr:to>
      <xdr:col>14</xdr:col>
      <xdr:colOff>390524</xdr:colOff>
      <xdr:row>26</xdr:row>
      <xdr:rowOff>78579</xdr:rowOff>
    </xdr:to>
    <xdr:sp macro="" textlink="">
      <xdr:nvSpPr>
        <xdr:cNvPr id="28" name="Colchete Esquerdo 27">
          <a:extLst>
            <a:ext uri="{FF2B5EF4-FFF2-40B4-BE49-F238E27FC236}">
              <a16:creationId xmlns:a16="http://schemas.microsoft.com/office/drawing/2014/main" id="{448E6352-DA95-4A80-A9CE-D006FA61AC3B}"/>
            </a:ext>
          </a:extLst>
        </xdr:cNvPr>
        <xdr:cNvSpPr/>
      </xdr:nvSpPr>
      <xdr:spPr>
        <a:xfrm rot="10800000">
          <a:off x="11708603" y="2428875"/>
          <a:ext cx="245271" cy="140255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592928</xdr:colOff>
      <xdr:row>13</xdr:row>
      <xdr:rowOff>19050</xdr:rowOff>
    </xdr:from>
    <xdr:to>
      <xdr:col>16</xdr:col>
      <xdr:colOff>838199</xdr:colOff>
      <xdr:row>21</xdr:row>
      <xdr:rowOff>126204</xdr:rowOff>
    </xdr:to>
    <xdr:sp macro="" textlink="">
      <xdr:nvSpPr>
        <xdr:cNvPr id="29" name="Colchete Esquerdo 28">
          <a:extLst>
            <a:ext uri="{FF2B5EF4-FFF2-40B4-BE49-F238E27FC236}">
              <a16:creationId xmlns:a16="http://schemas.microsoft.com/office/drawing/2014/main" id="{D784B048-C560-4216-90A8-1531FC4CE9AC}"/>
            </a:ext>
          </a:extLst>
        </xdr:cNvPr>
        <xdr:cNvSpPr/>
      </xdr:nvSpPr>
      <xdr:spPr>
        <a:xfrm>
          <a:off x="13565978" y="2152650"/>
          <a:ext cx="245271" cy="1402554"/>
        </a:xfrm>
        <a:prstGeom prst="leftBracket">
          <a:avLst/>
        </a:prstGeom>
        <a:ln w="15875" cmpd="sng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4</xdr:row>
      <xdr:rowOff>119062</xdr:rowOff>
    </xdr:from>
    <xdr:to>
      <xdr:col>16</xdr:col>
      <xdr:colOff>83343</xdr:colOff>
      <xdr:row>19</xdr:row>
      <xdr:rowOff>154781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46701531-A63F-4937-A8AC-51C12F6E7224}"/>
            </a:ext>
          </a:extLst>
        </xdr:cNvPr>
        <xdr:cNvGrpSpPr/>
      </xdr:nvGrpSpPr>
      <xdr:grpSpPr>
        <a:xfrm>
          <a:off x="16296639" y="891222"/>
          <a:ext cx="3690144" cy="2961799"/>
          <a:chOff x="14120812" y="881062"/>
          <a:chExt cx="3178969" cy="292893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9C8CDD8-7442-44DD-84D6-0D193E60E57C}"/>
              </a:ext>
            </a:extLst>
          </xdr:cNvPr>
          <xdr:cNvSpPr/>
        </xdr:nvSpPr>
        <xdr:spPr>
          <a:xfrm>
            <a:off x="14120812" y="881062"/>
            <a:ext cx="3178969" cy="2928938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F2CA44F-04A2-4D15-AE19-40CC885A11D4}"/>
              </a:ext>
            </a:extLst>
          </xdr:cNvPr>
          <xdr:cNvSpPr/>
        </xdr:nvSpPr>
        <xdr:spPr>
          <a:xfrm>
            <a:off x="14675643" y="1150144"/>
            <a:ext cx="2021681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SOLICITANTE:</a:t>
            </a:r>
            <a:r>
              <a:rPr lang="pt-BR" sz="1100" baseline="0"/>
              <a:t>   PAULO</a:t>
            </a:r>
            <a:endParaRPr lang="pt-BR" sz="1100"/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05A1E8-54AA-4F9E-BC22-B4FED3B76873}"/>
              </a:ext>
            </a:extLst>
          </xdr:cNvPr>
          <xdr:cNvSpPr/>
        </xdr:nvSpPr>
        <xdr:spPr>
          <a:xfrm>
            <a:off x="14723268" y="1897856"/>
            <a:ext cx="1993107" cy="23812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 b="1"/>
              <a:t>COMENTÁRIOS/OBSERVAÇÕES</a:t>
            </a:r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960BF0D-51B4-417D-B9A5-501C786A8AD5}"/>
              </a:ext>
            </a:extLst>
          </xdr:cNvPr>
          <xdr:cNvSpPr/>
        </xdr:nvSpPr>
        <xdr:spPr>
          <a:xfrm>
            <a:off x="14549436" y="2262188"/>
            <a:ext cx="2428876" cy="10953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pt-BR" sz="1000" b="1"/>
          </a:p>
        </xdr:txBody>
      </xdr:sp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B642B77-4D39-4096-AF1F-7FFF1855E2C2}"/>
              </a:ext>
            </a:extLst>
          </xdr:cNvPr>
          <xdr:cNvSpPr/>
        </xdr:nvSpPr>
        <xdr:spPr>
          <a:xfrm>
            <a:off x="15466220" y="3469481"/>
            <a:ext cx="683418" cy="32385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ENVIAR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CC2B75D8-113F-42C0-8F1D-0670A14B8A4F}"/>
              </a:ext>
            </a:extLst>
          </xdr:cNvPr>
          <xdr:cNvSpPr/>
        </xdr:nvSpPr>
        <xdr:spPr>
          <a:xfrm>
            <a:off x="14708981" y="1504950"/>
            <a:ext cx="2021681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VALIDAÇÃO:</a:t>
            </a:r>
            <a:r>
              <a:rPr lang="pt-BR" sz="1100" baseline="0"/>
              <a:t>   RUGEDA</a:t>
            </a:r>
            <a:endParaRPr lang="pt-BR" sz="1100"/>
          </a:p>
        </xdr:txBody>
      </xdr:sp>
    </xdr:grpSp>
    <xdr:clientData/>
  </xdr:twoCellAnchor>
  <xdr:twoCellAnchor editAs="oneCell">
    <xdr:from>
      <xdr:col>10</xdr:col>
      <xdr:colOff>650114</xdr:colOff>
      <xdr:row>28</xdr:row>
      <xdr:rowOff>6054</xdr:rowOff>
    </xdr:from>
    <xdr:to>
      <xdr:col>11</xdr:col>
      <xdr:colOff>226300</xdr:colOff>
      <xdr:row>41</xdr:row>
      <xdr:rowOff>63500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0EA2A23-67A1-43BA-A9AE-219720BE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1813026" y="6496142"/>
          <a:ext cx="2565696" cy="317019"/>
        </a:xfrm>
        <a:prstGeom prst="rect">
          <a:avLst/>
        </a:prstGeom>
      </xdr:spPr>
    </xdr:pic>
    <xdr:clientData/>
  </xdr:twoCellAnchor>
  <xdr:twoCellAnchor>
    <xdr:from>
      <xdr:col>11</xdr:col>
      <xdr:colOff>275167</xdr:colOff>
      <xdr:row>32</xdr:row>
      <xdr:rowOff>10583</xdr:rowOff>
    </xdr:from>
    <xdr:to>
      <xdr:col>12</xdr:col>
      <xdr:colOff>603250</xdr:colOff>
      <xdr:row>32</xdr:row>
      <xdr:rowOff>10583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716A834F-2074-4D05-8CF2-8B198BBD8FC7}"/>
            </a:ext>
          </a:extLst>
        </xdr:cNvPr>
        <xdr:cNvCxnSpPr/>
      </xdr:nvCxnSpPr>
      <xdr:spPr>
        <a:xfrm>
          <a:off x="13303250" y="6170083"/>
          <a:ext cx="941917" cy="0"/>
        </a:xfrm>
        <a:prstGeom prst="straightConnector1">
          <a:avLst/>
        </a:prstGeom>
        <a:ln w="28575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686099</xdr:colOff>
      <xdr:row>7</xdr:row>
      <xdr:rowOff>169037</xdr:rowOff>
    </xdr:from>
    <xdr:to>
      <xdr:col>11</xdr:col>
      <xdr:colOff>262285</xdr:colOff>
      <xdr:row>21</xdr:row>
      <xdr:rowOff>35983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7B548D8-786F-4998-BA80-0A003806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1849011" y="2626875"/>
          <a:ext cx="2565696" cy="317019"/>
        </a:xfrm>
        <a:prstGeom prst="rect">
          <a:avLst/>
        </a:prstGeom>
      </xdr:spPr>
    </xdr:pic>
    <xdr:clientData/>
  </xdr:twoCellAnchor>
  <xdr:twoCellAnchor>
    <xdr:from>
      <xdr:col>11</xdr:col>
      <xdr:colOff>258234</xdr:colOff>
      <xdr:row>12</xdr:row>
      <xdr:rowOff>99483</xdr:rowOff>
    </xdr:from>
    <xdr:to>
      <xdr:col>12</xdr:col>
      <xdr:colOff>586317</xdr:colOff>
      <xdr:row>12</xdr:row>
      <xdr:rowOff>99483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8B99D21F-CD01-4C80-A037-8E4618D0F29C}"/>
            </a:ext>
          </a:extLst>
        </xdr:cNvPr>
        <xdr:cNvCxnSpPr/>
      </xdr:nvCxnSpPr>
      <xdr:spPr>
        <a:xfrm>
          <a:off x="13286317" y="2396066"/>
          <a:ext cx="941917" cy="0"/>
        </a:xfrm>
        <a:prstGeom prst="straightConnector1">
          <a:avLst/>
        </a:prstGeom>
        <a:ln w="28575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650114</xdr:colOff>
      <xdr:row>52</xdr:row>
      <xdr:rowOff>6054</xdr:rowOff>
    </xdr:from>
    <xdr:ext cx="317019" cy="2565696"/>
    <xdr:pic>
      <xdr:nvPicPr>
        <xdr:cNvPr id="31" name="Imagem 30">
          <a:extLst>
            <a:ext uri="{FF2B5EF4-FFF2-40B4-BE49-F238E27FC236}">
              <a16:creationId xmlns:a16="http://schemas.microsoft.com/office/drawing/2014/main" id="{BDDCE02B-0476-4E43-8245-9CC58BD0D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1897693" y="6496142"/>
          <a:ext cx="2565696" cy="317019"/>
        </a:xfrm>
        <a:prstGeom prst="rect">
          <a:avLst/>
        </a:prstGeom>
      </xdr:spPr>
    </xdr:pic>
    <xdr:clientData/>
  </xdr:oneCellAnchor>
  <xdr:twoCellAnchor>
    <xdr:from>
      <xdr:col>11</xdr:col>
      <xdr:colOff>275167</xdr:colOff>
      <xdr:row>56</xdr:row>
      <xdr:rowOff>10583</xdr:rowOff>
    </xdr:from>
    <xdr:to>
      <xdr:col>12</xdr:col>
      <xdr:colOff>603250</xdr:colOff>
      <xdr:row>56</xdr:row>
      <xdr:rowOff>10583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1A78DD9F-F72F-40C6-B1BD-061ACD6A87AB}"/>
            </a:ext>
          </a:extLst>
        </xdr:cNvPr>
        <xdr:cNvCxnSpPr/>
      </xdr:nvCxnSpPr>
      <xdr:spPr>
        <a:xfrm>
          <a:off x="13387917" y="6170083"/>
          <a:ext cx="941916" cy="0"/>
        </a:xfrm>
        <a:prstGeom prst="straightConnector1">
          <a:avLst/>
        </a:prstGeom>
        <a:ln w="28575">
          <a:solidFill>
            <a:srgbClr val="7030A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94190</xdr:colOff>
      <xdr:row>24</xdr:row>
      <xdr:rowOff>182827</xdr:rowOff>
    </xdr:from>
    <xdr:to>
      <xdr:col>16</xdr:col>
      <xdr:colOff>177534</xdr:colOff>
      <xdr:row>43</xdr:row>
      <xdr:rowOff>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EF6E190-D734-44A8-A321-FD3BF2E1F2CD}"/>
            </a:ext>
          </a:extLst>
        </xdr:cNvPr>
        <xdr:cNvGrpSpPr/>
      </xdr:nvGrpSpPr>
      <xdr:grpSpPr>
        <a:xfrm>
          <a:off x="16451790" y="4846267"/>
          <a:ext cx="3629184" cy="3515414"/>
          <a:chOff x="14434607" y="4786577"/>
          <a:chExt cx="3184260" cy="3468424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1D980680-DAA1-4320-A677-58C4ADA5153C}"/>
              </a:ext>
            </a:extLst>
          </xdr:cNvPr>
          <xdr:cNvGrpSpPr/>
        </xdr:nvGrpSpPr>
        <xdr:grpSpPr>
          <a:xfrm>
            <a:off x="14434607" y="4786577"/>
            <a:ext cx="3184260" cy="3468424"/>
            <a:chOff x="14110246" y="916811"/>
            <a:chExt cx="3178969" cy="2928938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EACE814-89F4-4E1F-809C-C9D9363D94C6}"/>
                </a:ext>
              </a:extLst>
            </xdr:cNvPr>
            <xdr:cNvSpPr/>
          </xdr:nvSpPr>
          <xdr:spPr>
            <a:xfrm>
              <a:off x="14110246" y="916811"/>
              <a:ext cx="3178969" cy="2928938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68173290-9A8B-4D45-8244-B4CF76342DC6}"/>
                </a:ext>
              </a:extLst>
            </xdr:cNvPr>
            <xdr:cNvSpPr/>
          </xdr:nvSpPr>
          <xdr:spPr>
            <a:xfrm>
              <a:off x="14612247" y="1042898"/>
              <a:ext cx="2021681" cy="29527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SOLICITANTE:</a:t>
              </a:r>
              <a:r>
                <a:rPr lang="pt-BR" sz="1100" baseline="0"/>
                <a:t>   PAULO</a:t>
              </a:r>
              <a:endParaRPr lang="pt-BR" sz="1100"/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1A1DFA41-B27F-4879-9650-3846781C2215}"/>
                </a:ext>
              </a:extLst>
            </xdr:cNvPr>
            <xdr:cNvSpPr/>
          </xdr:nvSpPr>
          <xdr:spPr>
            <a:xfrm>
              <a:off x="14681006" y="2058725"/>
              <a:ext cx="1993107" cy="23812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000" b="1"/>
                <a:t>COMENTÁRIOS/OBSERVAÇÕES</a:t>
              </a:r>
            </a:p>
          </xdr:txBody>
        </xdr:sp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668245C5-0C75-4BF5-8665-B6649882BD43}"/>
                </a:ext>
              </a:extLst>
            </xdr:cNvPr>
            <xdr:cNvSpPr/>
          </xdr:nvSpPr>
          <xdr:spPr>
            <a:xfrm>
              <a:off x="14549436" y="2433674"/>
              <a:ext cx="2428876" cy="923889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000" b="1"/>
            </a:p>
          </xdr:txBody>
        </xdr:sp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801A2E4E-D374-485A-A712-5C495E68110C}"/>
                </a:ext>
              </a:extLst>
            </xdr:cNvPr>
            <xdr:cNvSpPr/>
          </xdr:nvSpPr>
          <xdr:spPr>
            <a:xfrm>
              <a:off x="15466220" y="3469481"/>
              <a:ext cx="683418" cy="32385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ENVIAR</a:t>
              </a:r>
            </a:p>
          </xdr:txBody>
        </xdr:sp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F138E6F2-57C7-4CA9-990E-54A0149CF54B}"/>
                </a:ext>
              </a:extLst>
            </xdr:cNvPr>
            <xdr:cNvSpPr/>
          </xdr:nvSpPr>
          <xdr:spPr>
            <a:xfrm>
              <a:off x="14645587" y="1683693"/>
              <a:ext cx="2021681" cy="29527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RESP. MKT:</a:t>
              </a:r>
              <a:r>
                <a:rPr lang="pt-BR" sz="1100" baseline="0"/>
                <a:t> JOÃO</a:t>
              </a:r>
              <a:endParaRPr lang="pt-BR" sz="1100"/>
            </a:p>
          </xdr:txBody>
        </xdr:sp>
      </xdr:grp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9A16DEFE-E9E7-4892-BDE6-1716BBD14142}"/>
              </a:ext>
            </a:extLst>
          </xdr:cNvPr>
          <xdr:cNvSpPr/>
        </xdr:nvSpPr>
        <xdr:spPr>
          <a:xfrm>
            <a:off x="14953191" y="5315744"/>
            <a:ext cx="2025046" cy="349662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VALIDAÇÃO:</a:t>
            </a:r>
            <a:r>
              <a:rPr lang="pt-BR" sz="1100" baseline="0"/>
              <a:t> ROSI</a:t>
            </a:r>
            <a:endParaRPr lang="pt-BR" sz="1100"/>
          </a:p>
        </xdr:txBody>
      </xdr:sp>
    </xdr:grpSp>
    <xdr:clientData/>
  </xdr:twoCellAnchor>
  <xdr:twoCellAnchor>
    <xdr:from>
      <xdr:col>13</xdr:col>
      <xdr:colOff>225422</xdr:colOff>
      <xdr:row>49</xdr:row>
      <xdr:rowOff>28311</xdr:rowOff>
    </xdr:from>
    <xdr:to>
      <xdr:col>16</xdr:col>
      <xdr:colOff>308766</xdr:colOff>
      <xdr:row>70</xdr:row>
      <xdr:rowOff>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F409C29-3DE0-48D7-BFEC-ECF63E0A6EDC}"/>
            </a:ext>
          </a:extLst>
        </xdr:cNvPr>
        <xdr:cNvGrpSpPr/>
      </xdr:nvGrpSpPr>
      <xdr:grpSpPr>
        <a:xfrm>
          <a:off x="16583022" y="9548231"/>
          <a:ext cx="3629184" cy="4056010"/>
          <a:chOff x="14565839" y="9426311"/>
          <a:chExt cx="3184260" cy="4003940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A91F3454-DDF2-439C-A2DE-6181105B40E9}"/>
              </a:ext>
            </a:extLst>
          </xdr:cNvPr>
          <xdr:cNvGrpSpPr/>
        </xdr:nvGrpSpPr>
        <xdr:grpSpPr>
          <a:xfrm>
            <a:off x="14565839" y="9426311"/>
            <a:ext cx="3184260" cy="4003940"/>
            <a:chOff x="14131377" y="940037"/>
            <a:chExt cx="3178969" cy="2928938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CEFB0708-44D7-4B9C-BD70-666503651099}"/>
                </a:ext>
              </a:extLst>
            </xdr:cNvPr>
            <xdr:cNvSpPr/>
          </xdr:nvSpPr>
          <xdr:spPr>
            <a:xfrm>
              <a:off x="14131377" y="940037"/>
              <a:ext cx="3178969" cy="2928938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CB2C8EC1-2915-4871-9554-395B95E14EB8}"/>
                </a:ext>
              </a:extLst>
            </xdr:cNvPr>
            <xdr:cNvSpPr/>
          </xdr:nvSpPr>
          <xdr:spPr>
            <a:xfrm>
              <a:off x="14612247" y="1042898"/>
              <a:ext cx="2021681" cy="23255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SOLICITANTE:</a:t>
              </a:r>
              <a:r>
                <a:rPr lang="pt-BR" sz="1100" baseline="0"/>
                <a:t>   PAULO</a:t>
              </a:r>
              <a:endParaRPr lang="pt-BR" sz="1100"/>
            </a:p>
          </xdr:txBody>
        </xdr:sp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385A8585-0485-4C65-A75D-07456E0D1F0F}"/>
                </a:ext>
              </a:extLst>
            </xdr:cNvPr>
            <xdr:cNvSpPr/>
          </xdr:nvSpPr>
          <xdr:spPr>
            <a:xfrm>
              <a:off x="14691571" y="2205821"/>
              <a:ext cx="1993107" cy="23812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000" b="1"/>
                <a:t>COMENTÁRIOS/OBSERVAÇÕES</a:t>
              </a:r>
            </a:p>
          </xdr:txBody>
        </xdr:sp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3F3438C4-E5E5-4AB1-B388-61E44B491795}"/>
                </a:ext>
              </a:extLst>
            </xdr:cNvPr>
            <xdr:cNvSpPr/>
          </xdr:nvSpPr>
          <xdr:spPr>
            <a:xfrm>
              <a:off x="14549436" y="2487867"/>
              <a:ext cx="2428876" cy="923889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000" b="1"/>
            </a:p>
          </xdr:txBody>
        </xdr:sp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68DB15D6-8D97-4E2A-871E-EE8BD8161FDA}"/>
                </a:ext>
              </a:extLst>
            </xdr:cNvPr>
            <xdr:cNvSpPr/>
          </xdr:nvSpPr>
          <xdr:spPr>
            <a:xfrm>
              <a:off x="15466220" y="3469481"/>
              <a:ext cx="683418" cy="32385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ENVIAR</a:t>
              </a:r>
            </a:p>
          </xdr:txBody>
        </xdr:sp>
        <xdr:sp macro="" textlink="">
          <xdr:nvSpPr>
            <xdr:cNvPr id="40" name="Retângulo: Cantos Arredondados 39">
              <a:extLst>
                <a:ext uri="{FF2B5EF4-FFF2-40B4-BE49-F238E27FC236}">
                  <a16:creationId xmlns:a16="http://schemas.microsoft.com/office/drawing/2014/main" id="{35766AE6-90F8-40D0-9AED-D2C03B82E420}"/>
                </a:ext>
              </a:extLst>
            </xdr:cNvPr>
            <xdr:cNvSpPr/>
          </xdr:nvSpPr>
          <xdr:spPr>
            <a:xfrm>
              <a:off x="14635021" y="1552081"/>
              <a:ext cx="2021681" cy="211108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RESP. MKT:</a:t>
              </a:r>
              <a:r>
                <a:rPr lang="pt-BR" sz="1100" baseline="0"/>
                <a:t> JOÃO</a:t>
              </a:r>
              <a:endParaRPr lang="pt-BR" sz="1100"/>
            </a:p>
          </xdr:txBody>
        </xdr:sp>
      </xdr:grpSp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6023A662-8F5B-4235-89CC-9115307348EA}"/>
              </a:ext>
            </a:extLst>
          </xdr:cNvPr>
          <xdr:cNvGrpSpPr/>
        </xdr:nvGrpSpPr>
        <xdr:grpSpPr>
          <a:xfrm>
            <a:off x="15063258" y="9923723"/>
            <a:ext cx="2067378" cy="976511"/>
            <a:chOff x="15063258" y="9923723"/>
            <a:chExt cx="2067378" cy="976511"/>
          </a:xfrm>
        </xdr:grpSpPr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3DAA1608-7F69-4C69-B427-B4B3A03D0B4F}"/>
                </a:ext>
              </a:extLst>
            </xdr:cNvPr>
            <xdr:cNvSpPr/>
          </xdr:nvSpPr>
          <xdr:spPr>
            <a:xfrm>
              <a:off x="15063258" y="9923723"/>
              <a:ext cx="2025046" cy="299777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VALIDAÇÃO:</a:t>
              </a:r>
              <a:r>
                <a:rPr lang="pt-BR" sz="1100" baseline="0"/>
                <a:t> ROSI</a:t>
              </a:r>
              <a:endParaRPr lang="pt-BR" sz="1100"/>
            </a:p>
          </xdr:txBody>
        </xdr:sp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3EF61500-EAAF-401F-ACBF-F9B67CC42BCC}"/>
                </a:ext>
              </a:extLst>
            </xdr:cNvPr>
            <xdr:cNvSpPr/>
          </xdr:nvSpPr>
          <xdr:spPr>
            <a:xfrm>
              <a:off x="15105590" y="10611643"/>
              <a:ext cx="2025046" cy="288591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APROV.FINAL:</a:t>
              </a:r>
              <a:r>
                <a:rPr lang="pt-BR" sz="1100" baseline="0"/>
                <a:t> KAMEI</a:t>
              </a:r>
              <a:endParaRPr lang="pt-BR" sz="1100"/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50</xdr:row>
      <xdr:rowOff>9525</xdr:rowOff>
    </xdr:from>
    <xdr:to>
      <xdr:col>2</xdr:col>
      <xdr:colOff>1390649</xdr:colOff>
      <xdr:row>51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C67CC6C9-3B85-471F-99BF-AAC1BBCC14BC}"/>
            </a:ext>
          </a:extLst>
        </xdr:cNvPr>
        <xdr:cNvGrpSpPr/>
      </xdr:nvGrpSpPr>
      <xdr:grpSpPr>
        <a:xfrm>
          <a:off x="1568450" y="8950325"/>
          <a:ext cx="1219199" cy="311150"/>
          <a:chOff x="676275" y="7343775"/>
          <a:chExt cx="1219199" cy="295275"/>
        </a:xfrm>
      </xdr:grpSpPr>
      <xdr:sp macro="" textlink="">
        <xdr:nvSpPr>
          <xdr:cNvPr id="32" name="Elipse 31">
            <a:extLst>
              <a:ext uri="{FF2B5EF4-FFF2-40B4-BE49-F238E27FC236}">
                <a16:creationId xmlns:a16="http://schemas.microsoft.com/office/drawing/2014/main" id="{279E6409-DDBE-45FF-A64C-0BE66FCB7DD0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7D6C38BC-0DDA-4096-B896-0B6800B53A6E}"/>
              </a:ext>
            </a:extLst>
          </xdr:cNvPr>
          <xdr:cNvSpPr/>
        </xdr:nvSpPr>
        <xdr:spPr>
          <a:xfrm>
            <a:off x="895349" y="7343775"/>
            <a:ext cx="1000125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APROVADOR</a:t>
            </a:r>
          </a:p>
        </xdr:txBody>
      </xdr:sp>
    </xdr:grpSp>
    <xdr:clientData/>
  </xdr:twoCellAnchor>
  <xdr:twoCellAnchor>
    <xdr:from>
      <xdr:col>3</xdr:col>
      <xdr:colOff>209551</xdr:colOff>
      <xdr:row>50</xdr:row>
      <xdr:rowOff>9525</xdr:rowOff>
    </xdr:from>
    <xdr:to>
      <xdr:col>5</xdr:col>
      <xdr:colOff>95251</xdr:colOff>
      <xdr:row>51</xdr:row>
      <xdr:rowOff>142875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21F4430-ABCD-4023-A7F5-46FD9DA65083}"/>
            </a:ext>
          </a:extLst>
        </xdr:cNvPr>
        <xdr:cNvGrpSpPr/>
      </xdr:nvGrpSpPr>
      <xdr:grpSpPr>
        <a:xfrm>
          <a:off x="3511551" y="8950325"/>
          <a:ext cx="1663700" cy="311150"/>
          <a:chOff x="725329" y="7343775"/>
          <a:chExt cx="932021" cy="295275"/>
        </a:xfrm>
      </xdr:grpSpPr>
      <xdr:sp macro="" textlink="">
        <xdr:nvSpPr>
          <xdr:cNvPr id="35" name="Elipse 34">
            <a:extLst>
              <a:ext uri="{FF2B5EF4-FFF2-40B4-BE49-F238E27FC236}">
                <a16:creationId xmlns:a16="http://schemas.microsoft.com/office/drawing/2014/main" id="{61D342D5-6BE5-44FB-BB54-D9130AF22BFE}"/>
              </a:ext>
            </a:extLst>
          </xdr:cNvPr>
          <xdr:cNvSpPr/>
        </xdr:nvSpPr>
        <xdr:spPr>
          <a:xfrm>
            <a:off x="725329" y="7391400"/>
            <a:ext cx="141030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39FCAC65-6992-4BBD-B492-52D2BA6CBB51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REPROVADO</a:t>
            </a:r>
          </a:p>
        </xdr:txBody>
      </xdr:sp>
    </xdr:grpSp>
    <xdr:clientData/>
  </xdr:twoCellAnchor>
  <xdr:twoCellAnchor>
    <xdr:from>
      <xdr:col>16</xdr:col>
      <xdr:colOff>447675</xdr:colOff>
      <xdr:row>51</xdr:row>
      <xdr:rowOff>95250</xdr:rowOff>
    </xdr:from>
    <xdr:to>
      <xdr:col>21</xdr:col>
      <xdr:colOff>26194</xdr:colOff>
      <xdr:row>68</xdr:row>
      <xdr:rowOff>67469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4DEC445-D7CF-4421-82CA-61DD95858783}"/>
            </a:ext>
          </a:extLst>
        </xdr:cNvPr>
        <xdr:cNvGrpSpPr/>
      </xdr:nvGrpSpPr>
      <xdr:grpSpPr>
        <a:xfrm>
          <a:off x="15395575" y="9213850"/>
          <a:ext cx="3706019" cy="3083719"/>
          <a:chOff x="14120812" y="881062"/>
          <a:chExt cx="3178969" cy="292893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A125CFA-45A6-486F-9D1E-B41D6559773C}"/>
              </a:ext>
            </a:extLst>
          </xdr:cNvPr>
          <xdr:cNvSpPr/>
        </xdr:nvSpPr>
        <xdr:spPr>
          <a:xfrm>
            <a:off x="14120812" y="881062"/>
            <a:ext cx="3178969" cy="2928938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377587E1-6042-4592-968D-310D0EDDA64D}"/>
              </a:ext>
            </a:extLst>
          </xdr:cNvPr>
          <xdr:cNvSpPr/>
        </xdr:nvSpPr>
        <xdr:spPr>
          <a:xfrm>
            <a:off x="14675643" y="1150144"/>
            <a:ext cx="2021681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SOLICITANTE:</a:t>
            </a:r>
            <a:r>
              <a:rPr lang="pt-BR" sz="1100" baseline="0"/>
              <a:t>   PAULO</a:t>
            </a:r>
            <a:endParaRPr lang="pt-BR" sz="1100"/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137457C5-C902-4289-906F-ACCF80AC29F5}"/>
              </a:ext>
            </a:extLst>
          </xdr:cNvPr>
          <xdr:cNvSpPr/>
        </xdr:nvSpPr>
        <xdr:spPr>
          <a:xfrm>
            <a:off x="14723268" y="1897856"/>
            <a:ext cx="1993107" cy="23812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 b="1"/>
              <a:t>COMENTÁRIOS/OBSERVAÇÕES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3FDC397-B3F4-49AD-971A-1FB13F226C59}"/>
              </a:ext>
            </a:extLst>
          </xdr:cNvPr>
          <xdr:cNvSpPr/>
        </xdr:nvSpPr>
        <xdr:spPr>
          <a:xfrm>
            <a:off x="14549436" y="2262188"/>
            <a:ext cx="2428876" cy="10953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pt-BR" sz="1000" b="1"/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21486DE-0027-4FBC-843E-2EB0C73B2BA3}"/>
              </a:ext>
            </a:extLst>
          </xdr:cNvPr>
          <xdr:cNvSpPr/>
        </xdr:nvSpPr>
        <xdr:spPr>
          <a:xfrm>
            <a:off x="15466220" y="3469481"/>
            <a:ext cx="683418" cy="32385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ENVIAR</a:t>
            </a: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AA99A4D3-9C68-439E-A617-40C6EAB0FB3C}"/>
              </a:ext>
            </a:extLst>
          </xdr:cNvPr>
          <xdr:cNvSpPr/>
        </xdr:nvSpPr>
        <xdr:spPr>
          <a:xfrm>
            <a:off x="14708981" y="1504950"/>
            <a:ext cx="2021681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VALIDAÇÃO:</a:t>
            </a:r>
            <a:r>
              <a:rPr lang="pt-BR" sz="1100" baseline="0"/>
              <a:t>   RUGEDA</a:t>
            </a:r>
            <a:endParaRPr lang="pt-BR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60</xdr:row>
      <xdr:rowOff>9525</xdr:rowOff>
    </xdr:from>
    <xdr:to>
      <xdr:col>2</xdr:col>
      <xdr:colOff>1390649</xdr:colOff>
      <xdr:row>61</xdr:row>
      <xdr:rowOff>142875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F04E0C2-010A-409C-BE5D-0E9AC2455970}"/>
            </a:ext>
          </a:extLst>
        </xdr:cNvPr>
        <xdr:cNvGrpSpPr/>
      </xdr:nvGrpSpPr>
      <xdr:grpSpPr>
        <a:xfrm>
          <a:off x="1568450" y="10728325"/>
          <a:ext cx="1219199" cy="311150"/>
          <a:chOff x="676275" y="7343775"/>
          <a:chExt cx="1219199" cy="2952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8D4D13ED-92AD-430B-AC38-89FD6E64F998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67FA4FB6-B5E4-4950-AB29-9E42C3B39880}"/>
              </a:ext>
            </a:extLst>
          </xdr:cNvPr>
          <xdr:cNvSpPr/>
        </xdr:nvSpPr>
        <xdr:spPr>
          <a:xfrm>
            <a:off x="895349" y="7343775"/>
            <a:ext cx="1000125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APROVADO</a:t>
            </a:r>
          </a:p>
        </xdr:txBody>
      </xdr:sp>
    </xdr:grpSp>
    <xdr:clientData/>
  </xdr:twoCellAnchor>
  <xdr:twoCellAnchor>
    <xdr:from>
      <xdr:col>3</xdr:col>
      <xdr:colOff>209551</xdr:colOff>
      <xdr:row>60</xdr:row>
      <xdr:rowOff>9525</xdr:rowOff>
    </xdr:from>
    <xdr:to>
      <xdr:col>5</xdr:col>
      <xdr:colOff>95251</xdr:colOff>
      <xdr:row>61</xdr:row>
      <xdr:rowOff>142875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6C47A0B4-C1EF-4169-8C7F-D9ED3E54B5A6}"/>
            </a:ext>
          </a:extLst>
        </xdr:cNvPr>
        <xdr:cNvGrpSpPr/>
      </xdr:nvGrpSpPr>
      <xdr:grpSpPr>
        <a:xfrm>
          <a:off x="3511551" y="10728325"/>
          <a:ext cx="1663700" cy="311150"/>
          <a:chOff x="725329" y="7343775"/>
          <a:chExt cx="932021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BDCB71BF-D7F8-4925-8FEB-845186FCFF5F}"/>
              </a:ext>
            </a:extLst>
          </xdr:cNvPr>
          <xdr:cNvSpPr/>
        </xdr:nvSpPr>
        <xdr:spPr>
          <a:xfrm>
            <a:off x="725329" y="7391400"/>
            <a:ext cx="141030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5D5309C-ABB3-4126-9624-08EAEA3E36AD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REPROVADO</a:t>
            </a:r>
          </a:p>
        </xdr:txBody>
      </xdr:sp>
    </xdr:grpSp>
    <xdr:clientData/>
  </xdr:twoCellAnchor>
  <xdr:twoCellAnchor>
    <xdr:from>
      <xdr:col>18</xdr:col>
      <xdr:colOff>457200</xdr:colOff>
      <xdr:row>12</xdr:row>
      <xdr:rowOff>123825</xdr:rowOff>
    </xdr:from>
    <xdr:to>
      <xdr:col>19</xdr:col>
      <xdr:colOff>76200</xdr:colOff>
      <xdr:row>18</xdr:row>
      <xdr:rowOff>114300</xdr:rowOff>
    </xdr:to>
    <xdr:sp macro="" textlink="">
      <xdr:nvSpPr>
        <xdr:cNvPr id="9" name="Seta: para Baixo 8">
          <a:extLst>
            <a:ext uri="{FF2B5EF4-FFF2-40B4-BE49-F238E27FC236}">
              <a16:creationId xmlns:a16="http://schemas.microsoft.com/office/drawing/2014/main" id="{863A805B-695F-4FE9-939A-A00A464E5661}"/>
            </a:ext>
          </a:extLst>
        </xdr:cNvPr>
        <xdr:cNvSpPr/>
      </xdr:nvSpPr>
      <xdr:spPr>
        <a:xfrm>
          <a:off x="14573250" y="2095500"/>
          <a:ext cx="552450" cy="962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276225</xdr:colOff>
      <xdr:row>53</xdr:row>
      <xdr:rowOff>28575</xdr:rowOff>
    </xdr:from>
    <xdr:to>
      <xdr:col>19</xdr:col>
      <xdr:colOff>460110</xdr:colOff>
      <xdr:row>73</xdr:row>
      <xdr:rowOff>172774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551D6BB4-26DD-4985-BB99-663E22B626D9}"/>
            </a:ext>
          </a:extLst>
        </xdr:cNvPr>
        <xdr:cNvGrpSpPr/>
      </xdr:nvGrpSpPr>
      <xdr:grpSpPr>
        <a:xfrm>
          <a:off x="14106525" y="9502775"/>
          <a:ext cx="3612885" cy="3738299"/>
          <a:chOff x="14434607" y="4786577"/>
          <a:chExt cx="3184260" cy="3468424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9E06A22-8EB5-4F5B-BAA8-4AA7B6B43316}"/>
              </a:ext>
            </a:extLst>
          </xdr:cNvPr>
          <xdr:cNvGrpSpPr/>
        </xdr:nvGrpSpPr>
        <xdr:grpSpPr>
          <a:xfrm>
            <a:off x="14434607" y="4786577"/>
            <a:ext cx="3184260" cy="3468424"/>
            <a:chOff x="14110246" y="916811"/>
            <a:chExt cx="3178969" cy="2928938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71998B1D-B4B0-4427-B450-2C8C49684A3D}"/>
                </a:ext>
              </a:extLst>
            </xdr:cNvPr>
            <xdr:cNvSpPr/>
          </xdr:nvSpPr>
          <xdr:spPr>
            <a:xfrm>
              <a:off x="14110246" y="916811"/>
              <a:ext cx="3178969" cy="2928938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F32EFB47-38DA-498B-B8C9-F9513F7CE103}"/>
                </a:ext>
              </a:extLst>
            </xdr:cNvPr>
            <xdr:cNvSpPr/>
          </xdr:nvSpPr>
          <xdr:spPr>
            <a:xfrm>
              <a:off x="14612247" y="1042898"/>
              <a:ext cx="2021681" cy="29527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SOLICITANTE:</a:t>
              </a:r>
              <a:r>
                <a:rPr lang="pt-BR" sz="1100" baseline="0"/>
                <a:t>   PAULO</a:t>
              </a:r>
              <a:endParaRPr lang="pt-BR" sz="1100"/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1ED85CF0-F6F1-49E5-AA47-7FEF7772EDE5}"/>
                </a:ext>
              </a:extLst>
            </xdr:cNvPr>
            <xdr:cNvSpPr/>
          </xdr:nvSpPr>
          <xdr:spPr>
            <a:xfrm>
              <a:off x="14681006" y="2058725"/>
              <a:ext cx="1993107" cy="23812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000" b="1"/>
                <a:t>COMENTÁRIOS/OBSERVAÇÕES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E7322B4C-796E-45F3-AFE6-1493BF5EE328}"/>
                </a:ext>
              </a:extLst>
            </xdr:cNvPr>
            <xdr:cNvSpPr/>
          </xdr:nvSpPr>
          <xdr:spPr>
            <a:xfrm>
              <a:off x="14549436" y="2433674"/>
              <a:ext cx="2428876" cy="923889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000" b="1"/>
            </a:p>
          </xdr:txBody>
        </xdr:sp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106B8605-EB23-4733-8058-558856EAC053}"/>
                </a:ext>
              </a:extLst>
            </xdr:cNvPr>
            <xdr:cNvSpPr/>
          </xdr:nvSpPr>
          <xdr:spPr>
            <a:xfrm>
              <a:off x="15466220" y="3469481"/>
              <a:ext cx="683418" cy="32385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ENVIAR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CF694F33-40EC-454F-9B9E-312292BD54C7}"/>
                </a:ext>
              </a:extLst>
            </xdr:cNvPr>
            <xdr:cNvSpPr/>
          </xdr:nvSpPr>
          <xdr:spPr>
            <a:xfrm>
              <a:off x="14645587" y="1683693"/>
              <a:ext cx="2021681" cy="29527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RESP. MKT:</a:t>
              </a:r>
              <a:r>
                <a:rPr lang="pt-BR" sz="1100" baseline="0"/>
                <a:t> JOÃO</a:t>
              </a:r>
              <a:endParaRPr lang="pt-BR" sz="1100"/>
            </a:p>
          </xdr:txBody>
        </xdr:sp>
      </xdr:grp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138B816-8C71-4AF1-A19A-49D5B9E947F1}"/>
              </a:ext>
            </a:extLst>
          </xdr:cNvPr>
          <xdr:cNvSpPr/>
        </xdr:nvSpPr>
        <xdr:spPr>
          <a:xfrm>
            <a:off x="14953191" y="5315744"/>
            <a:ext cx="2025046" cy="349662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VALIDAÇÃO:</a:t>
            </a:r>
            <a:r>
              <a:rPr lang="pt-BR" sz="1100" baseline="0"/>
              <a:t> ROSI</a:t>
            </a:r>
            <a:endParaRPr lang="pt-BR" sz="1100"/>
          </a:p>
        </xdr:txBody>
      </xdr:sp>
    </xdr:grpSp>
    <xdr:clientData/>
  </xdr:twoCellAnchor>
  <xdr:twoCellAnchor>
    <xdr:from>
      <xdr:col>2</xdr:col>
      <xdr:colOff>847725</xdr:colOff>
      <xdr:row>62</xdr:row>
      <xdr:rowOff>47625</xdr:rowOff>
    </xdr:from>
    <xdr:to>
      <xdr:col>2</xdr:col>
      <xdr:colOff>857250</xdr:colOff>
      <xdr:row>64</xdr:row>
      <xdr:rowOff>152400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104ABD14-988F-4B64-A77D-8046FF7A9BBE}"/>
            </a:ext>
          </a:extLst>
        </xdr:cNvPr>
        <xdr:cNvCxnSpPr/>
      </xdr:nvCxnSpPr>
      <xdr:spPr>
        <a:xfrm flipH="1">
          <a:off x="2066925" y="10201275"/>
          <a:ext cx="9525" cy="428625"/>
        </a:xfrm>
        <a:prstGeom prst="straightConnector1">
          <a:avLst/>
        </a:prstGeom>
        <a:ln w="38100" cmpd="sng">
          <a:headEnd type="none"/>
          <a:tailEnd type="triangle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60</xdr:row>
      <xdr:rowOff>9525</xdr:rowOff>
    </xdr:from>
    <xdr:to>
      <xdr:col>2</xdr:col>
      <xdr:colOff>1390649</xdr:colOff>
      <xdr:row>61</xdr:row>
      <xdr:rowOff>142875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B1F12D4-9F9F-4447-ACC8-F0ECC368994E}"/>
            </a:ext>
          </a:extLst>
        </xdr:cNvPr>
        <xdr:cNvGrpSpPr/>
      </xdr:nvGrpSpPr>
      <xdr:grpSpPr>
        <a:xfrm>
          <a:off x="1568450" y="10728325"/>
          <a:ext cx="1219199" cy="311150"/>
          <a:chOff x="676275" y="7343775"/>
          <a:chExt cx="1219199" cy="295275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7CA83FF-F043-4753-B0E0-980ED90B472A}"/>
              </a:ext>
            </a:extLst>
          </xdr:cNvPr>
          <xdr:cNvSpPr/>
        </xdr:nvSpPr>
        <xdr:spPr>
          <a:xfrm>
            <a:off x="676275" y="7391400"/>
            <a:ext cx="180975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D52E125-43E4-4245-93DA-B866577C1C8F}"/>
              </a:ext>
            </a:extLst>
          </xdr:cNvPr>
          <xdr:cNvSpPr/>
        </xdr:nvSpPr>
        <xdr:spPr>
          <a:xfrm>
            <a:off x="895349" y="7343775"/>
            <a:ext cx="1000125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APROVADO</a:t>
            </a:r>
          </a:p>
        </xdr:txBody>
      </xdr:sp>
    </xdr:grpSp>
    <xdr:clientData/>
  </xdr:twoCellAnchor>
  <xdr:twoCellAnchor>
    <xdr:from>
      <xdr:col>3</xdr:col>
      <xdr:colOff>209551</xdr:colOff>
      <xdr:row>60</xdr:row>
      <xdr:rowOff>9525</xdr:rowOff>
    </xdr:from>
    <xdr:to>
      <xdr:col>5</xdr:col>
      <xdr:colOff>95251</xdr:colOff>
      <xdr:row>61</xdr:row>
      <xdr:rowOff>142875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33741CE2-ABC9-4ED8-8619-B6113430B24F}"/>
            </a:ext>
          </a:extLst>
        </xdr:cNvPr>
        <xdr:cNvGrpSpPr/>
      </xdr:nvGrpSpPr>
      <xdr:grpSpPr>
        <a:xfrm>
          <a:off x="3511551" y="10728325"/>
          <a:ext cx="1663700" cy="311150"/>
          <a:chOff x="725329" y="7343775"/>
          <a:chExt cx="932021" cy="29527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9AEC0FED-768B-44B3-B227-6649B2CD21EE}"/>
              </a:ext>
            </a:extLst>
          </xdr:cNvPr>
          <xdr:cNvSpPr/>
        </xdr:nvSpPr>
        <xdr:spPr>
          <a:xfrm>
            <a:off x="725329" y="7391400"/>
            <a:ext cx="141030" cy="190500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5A060A4-080F-4FD5-82E9-D1569D3B86AB}"/>
              </a:ext>
            </a:extLst>
          </xdr:cNvPr>
          <xdr:cNvSpPr/>
        </xdr:nvSpPr>
        <xdr:spPr>
          <a:xfrm>
            <a:off x="895350" y="7343775"/>
            <a:ext cx="762000" cy="295275"/>
          </a:xfrm>
          <a:prstGeom prst="round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050" b="1"/>
              <a:t>REPROVADO</a:t>
            </a:r>
          </a:p>
        </xdr:txBody>
      </xdr:sp>
    </xdr:grpSp>
    <xdr:clientData/>
  </xdr:twoCellAnchor>
  <xdr:twoCellAnchor>
    <xdr:from>
      <xdr:col>18</xdr:col>
      <xdr:colOff>457200</xdr:colOff>
      <xdr:row>12</xdr:row>
      <xdr:rowOff>123825</xdr:rowOff>
    </xdr:from>
    <xdr:to>
      <xdr:col>19</xdr:col>
      <xdr:colOff>76200</xdr:colOff>
      <xdr:row>18</xdr:row>
      <xdr:rowOff>114300</xdr:rowOff>
    </xdr:to>
    <xdr:sp macro="" textlink="">
      <xdr:nvSpPr>
        <xdr:cNvPr id="8" name="Seta: para Baixo 7">
          <a:extLst>
            <a:ext uri="{FF2B5EF4-FFF2-40B4-BE49-F238E27FC236}">
              <a16:creationId xmlns:a16="http://schemas.microsoft.com/office/drawing/2014/main" id="{99844FAF-FA85-4C1B-BA12-EA7460F4D2CB}"/>
            </a:ext>
          </a:extLst>
        </xdr:cNvPr>
        <xdr:cNvSpPr/>
      </xdr:nvSpPr>
      <xdr:spPr>
        <a:xfrm>
          <a:off x="14630400" y="2095500"/>
          <a:ext cx="552450" cy="962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552450</xdr:colOff>
      <xdr:row>55</xdr:row>
      <xdr:rowOff>152400</xdr:rowOff>
    </xdr:from>
    <xdr:to>
      <xdr:col>20</xdr:col>
      <xdr:colOff>126735</xdr:colOff>
      <xdr:row>79</xdr:row>
      <xdr:rowOff>12965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2EEAAE4-BF5B-4127-96B6-D818E094A86B}"/>
            </a:ext>
          </a:extLst>
        </xdr:cNvPr>
        <xdr:cNvGrpSpPr/>
      </xdr:nvGrpSpPr>
      <xdr:grpSpPr>
        <a:xfrm>
          <a:off x="14382750" y="9982200"/>
          <a:ext cx="3701785" cy="4242065"/>
          <a:chOff x="14565839" y="9426311"/>
          <a:chExt cx="3184260" cy="4003940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C93841AF-4443-49C6-B01C-EE161A098CB0}"/>
              </a:ext>
            </a:extLst>
          </xdr:cNvPr>
          <xdr:cNvGrpSpPr/>
        </xdr:nvGrpSpPr>
        <xdr:grpSpPr>
          <a:xfrm>
            <a:off x="14565839" y="9426311"/>
            <a:ext cx="3184260" cy="4003940"/>
            <a:chOff x="14131377" y="940037"/>
            <a:chExt cx="3178969" cy="2928938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D46AE1F8-074E-4E39-9BB4-303704F332B5}"/>
                </a:ext>
              </a:extLst>
            </xdr:cNvPr>
            <xdr:cNvSpPr/>
          </xdr:nvSpPr>
          <xdr:spPr>
            <a:xfrm>
              <a:off x="14131377" y="940037"/>
              <a:ext cx="3178969" cy="2928938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B57961CC-2ACD-4021-A8FA-364AB7C4CD13}"/>
                </a:ext>
              </a:extLst>
            </xdr:cNvPr>
            <xdr:cNvSpPr/>
          </xdr:nvSpPr>
          <xdr:spPr>
            <a:xfrm>
              <a:off x="14612247" y="1042898"/>
              <a:ext cx="2021681" cy="23255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SOLICITANTE:</a:t>
              </a:r>
              <a:r>
                <a:rPr lang="pt-BR" sz="1100" baseline="0"/>
                <a:t>   PAULO</a:t>
              </a:r>
              <a:endParaRPr lang="pt-BR" sz="1100"/>
            </a:p>
          </xdr:txBody>
        </xdr:sp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6E5965C2-438B-40E2-BE65-F28FDAC8F2C1}"/>
                </a:ext>
              </a:extLst>
            </xdr:cNvPr>
            <xdr:cNvSpPr/>
          </xdr:nvSpPr>
          <xdr:spPr>
            <a:xfrm>
              <a:off x="14691571" y="2205821"/>
              <a:ext cx="1993107" cy="238125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000" b="1"/>
                <a:t>COMENTÁRIOS/OBSERVAÇÕES</a:t>
              </a:r>
            </a:p>
          </xdr:txBody>
        </xdr:sp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F6742D8F-6D1B-40F3-BEC8-33E85CA160BD}"/>
                </a:ext>
              </a:extLst>
            </xdr:cNvPr>
            <xdr:cNvSpPr/>
          </xdr:nvSpPr>
          <xdr:spPr>
            <a:xfrm>
              <a:off x="14549436" y="2487867"/>
              <a:ext cx="2428876" cy="923889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000" b="1"/>
            </a:p>
          </xdr:txBody>
        </xdr:sp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2E71E03D-E68E-41D6-96E0-97201A6BC73B}"/>
                </a:ext>
              </a:extLst>
            </xdr:cNvPr>
            <xdr:cNvSpPr/>
          </xdr:nvSpPr>
          <xdr:spPr>
            <a:xfrm>
              <a:off x="15466220" y="3469481"/>
              <a:ext cx="683418" cy="32385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ENVIAR</a:t>
              </a:r>
            </a:p>
          </xdr:txBody>
        </xdr:sp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15B31780-E4C5-48B6-ACA8-523605DDBDBA}"/>
                </a:ext>
              </a:extLst>
            </xdr:cNvPr>
            <xdr:cNvSpPr/>
          </xdr:nvSpPr>
          <xdr:spPr>
            <a:xfrm>
              <a:off x="14635021" y="1552081"/>
              <a:ext cx="2021681" cy="211108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RESP. MKT:</a:t>
              </a:r>
              <a:r>
                <a:rPr lang="pt-BR" sz="1100" baseline="0"/>
                <a:t> JOÃO</a:t>
              </a:r>
              <a:endParaRPr lang="pt-BR" sz="1100"/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E35E8157-27DE-4755-AE4D-5ACB987F844F}"/>
              </a:ext>
            </a:extLst>
          </xdr:cNvPr>
          <xdr:cNvGrpSpPr/>
        </xdr:nvGrpSpPr>
        <xdr:grpSpPr>
          <a:xfrm>
            <a:off x="15063258" y="9923723"/>
            <a:ext cx="2067378" cy="976511"/>
            <a:chOff x="15063258" y="9923723"/>
            <a:chExt cx="2067378" cy="976511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C1CF4C68-FCBC-4223-8D26-8DEA031FC490}"/>
                </a:ext>
              </a:extLst>
            </xdr:cNvPr>
            <xdr:cNvSpPr/>
          </xdr:nvSpPr>
          <xdr:spPr>
            <a:xfrm>
              <a:off x="15063258" y="9923723"/>
              <a:ext cx="2025046" cy="299777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VALIDAÇÃO:</a:t>
              </a:r>
              <a:r>
                <a:rPr lang="pt-BR" sz="1100" baseline="0"/>
                <a:t> ROSI</a:t>
              </a:r>
              <a:endParaRPr lang="pt-BR" sz="1100"/>
            </a:p>
          </xdr:txBody>
        </xdr:sp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7F2784F4-4E92-46B8-8C48-9C1C0406D339}"/>
                </a:ext>
              </a:extLst>
            </xdr:cNvPr>
            <xdr:cNvSpPr/>
          </xdr:nvSpPr>
          <xdr:spPr>
            <a:xfrm>
              <a:off x="15105590" y="10611643"/>
              <a:ext cx="2025046" cy="288591"/>
            </a:xfrm>
            <a:prstGeom prst="round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/>
                <a:t>APROV.FINAL:</a:t>
              </a:r>
              <a:r>
                <a:rPr lang="pt-BR" sz="1100" baseline="0"/>
                <a:t> KAMEI</a:t>
              </a:r>
              <a:endParaRPr lang="pt-BR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7030A0"/>
  </sheetPr>
  <dimension ref="A8:AF143"/>
  <sheetViews>
    <sheetView showGridLines="0" topLeftCell="B48" zoomScale="179" zoomScaleNormal="179" workbookViewId="0">
      <selection activeCell="T103" sqref="T103"/>
    </sheetView>
  </sheetViews>
  <sheetFormatPr baseColWidth="10" defaultColWidth="8.83203125" defaultRowHeight="15"/>
  <sheetData>
    <row r="8" spans="1:3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30" spans="1:3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3" customFormat="1"/>
    <row r="56" spans="1:32" s="3" customFormat="1"/>
    <row r="57" spans="1:32" s="3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3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3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93" spans="1:3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3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3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9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8" spans="1:32">
      <c r="C118" s="124"/>
      <c r="D118" s="125" t="s">
        <v>203</v>
      </c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7"/>
    </row>
    <row r="119" spans="1:32">
      <c r="C119" s="128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129"/>
    </row>
    <row r="120" spans="1:32">
      <c r="C120" s="128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129"/>
    </row>
    <row r="121" spans="1:32">
      <c r="C121" s="128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129"/>
    </row>
    <row r="122" spans="1:32">
      <c r="C122" s="128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129"/>
    </row>
    <row r="123" spans="1:32">
      <c r="C123" s="128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129"/>
    </row>
    <row r="124" spans="1:32">
      <c r="C124" s="128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129"/>
    </row>
    <row r="125" spans="1:32">
      <c r="C125" s="128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129"/>
    </row>
    <row r="126" spans="1:32">
      <c r="C126" s="128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129"/>
    </row>
    <row r="127" spans="1:32">
      <c r="C127" s="128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129"/>
    </row>
    <row r="128" spans="1:32">
      <c r="C128" s="128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129"/>
    </row>
    <row r="129" spans="3:30">
      <c r="C129" s="128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129"/>
    </row>
    <row r="130" spans="3:30">
      <c r="C130" s="128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129"/>
    </row>
    <row r="131" spans="3:30">
      <c r="C131" s="128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129"/>
    </row>
    <row r="132" spans="3:30">
      <c r="C132" s="128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129"/>
    </row>
    <row r="133" spans="3:30">
      <c r="C133" s="128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129"/>
    </row>
    <row r="134" spans="3:30">
      <c r="C134" s="128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129"/>
    </row>
    <row r="135" spans="3:30">
      <c r="C135" s="128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129"/>
    </row>
    <row r="136" spans="3:30">
      <c r="C136" s="128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129"/>
    </row>
    <row r="137" spans="3:30">
      <c r="C137" s="128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129"/>
    </row>
    <row r="138" spans="3:30">
      <c r="C138" s="128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129"/>
    </row>
    <row r="139" spans="3:30">
      <c r="C139" s="128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129"/>
    </row>
    <row r="140" spans="3:30">
      <c r="C140" s="128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129"/>
    </row>
    <row r="141" spans="3:30">
      <c r="C141" s="128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129"/>
    </row>
    <row r="142" spans="3:30">
      <c r="C142" s="128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129"/>
    </row>
    <row r="143" spans="3:30">
      <c r="C143" s="130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2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"/>
  <sheetViews>
    <sheetView showGridLines="0" topLeftCell="M1" workbookViewId="0">
      <selection activeCell="R23" sqref="R23"/>
    </sheetView>
  </sheetViews>
  <sheetFormatPr baseColWidth="10" defaultColWidth="9" defaultRowHeight="15"/>
  <cols>
    <col min="1" max="1" width="13.6640625" bestFit="1" customWidth="1"/>
    <col min="2" max="2" width="22.6640625" bestFit="1" customWidth="1"/>
    <col min="3" max="5" width="22.6640625" customWidth="1"/>
    <col min="6" max="6" width="16.6640625" customWidth="1"/>
    <col min="7" max="7" width="10.83203125" bestFit="1" customWidth="1"/>
    <col min="8" max="8" width="13.5" bestFit="1" customWidth="1"/>
    <col min="9" max="9" width="14" bestFit="1" customWidth="1"/>
    <col min="10" max="10" width="11.33203125" bestFit="1" customWidth="1"/>
    <col min="11" max="11" width="14" bestFit="1" customWidth="1"/>
    <col min="12" max="12" width="16.83203125" bestFit="1" customWidth="1"/>
    <col min="13" max="13" width="21.5" bestFit="1" customWidth="1"/>
    <col min="14" max="14" width="18" bestFit="1" customWidth="1"/>
    <col min="15" max="15" width="11" bestFit="1" customWidth="1"/>
    <col min="16" max="16" width="17.5" bestFit="1" customWidth="1"/>
    <col min="17" max="17" width="9.5" customWidth="1"/>
    <col min="18" max="18" width="21.5" bestFit="1" customWidth="1"/>
    <col min="19" max="19" width="9.6640625" bestFit="1" customWidth="1"/>
    <col min="20" max="20" width="15.1640625" bestFit="1" customWidth="1"/>
    <col min="21" max="21" width="14.5" bestFit="1" customWidth="1"/>
    <col min="22" max="22" width="19.83203125" bestFit="1" customWidth="1"/>
    <col min="23" max="23" width="21.1640625" bestFit="1" customWidth="1"/>
    <col min="24" max="24" width="27.5" bestFit="1" customWidth="1"/>
    <col min="25" max="25" width="13.33203125" bestFit="1" customWidth="1"/>
    <col min="26" max="26" width="21.5" bestFit="1" customWidth="1"/>
    <col min="27" max="27" width="12.33203125" bestFit="1" customWidth="1"/>
    <col min="28" max="28" width="16.5" bestFit="1" customWidth="1"/>
    <col min="29" max="29" width="13.83203125" customWidth="1"/>
    <col min="30" max="30" width="10.6640625" bestFit="1" customWidth="1"/>
    <col min="31" max="31" width="11" customWidth="1"/>
    <col min="32" max="32" width="11.33203125" customWidth="1"/>
  </cols>
  <sheetData>
    <row r="1" spans="1:32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</row>
    <row r="2" spans="1:32">
      <c r="A2" s="109" t="s">
        <v>151</v>
      </c>
      <c r="B2" s="112" t="s">
        <v>152</v>
      </c>
      <c r="C2" s="117" t="s">
        <v>135</v>
      </c>
      <c r="D2" s="117" t="s">
        <v>136</v>
      </c>
      <c r="E2" s="112" t="s">
        <v>17</v>
      </c>
      <c r="F2" s="117" t="s">
        <v>186</v>
      </c>
      <c r="G2" s="117" t="s">
        <v>5</v>
      </c>
      <c r="H2" s="117" t="s">
        <v>187</v>
      </c>
      <c r="I2" s="117" t="s">
        <v>188</v>
      </c>
      <c r="J2" s="117" t="s">
        <v>189</v>
      </c>
      <c r="K2" s="117" t="s">
        <v>190</v>
      </c>
      <c r="L2" s="117" t="s">
        <v>4</v>
      </c>
      <c r="M2" s="117" t="s">
        <v>191</v>
      </c>
      <c r="N2" s="117" t="s">
        <v>192</v>
      </c>
      <c r="O2" s="117" t="s">
        <v>107</v>
      </c>
      <c r="P2" s="117" t="s">
        <v>193</v>
      </c>
      <c r="Q2" s="117" t="s">
        <v>234</v>
      </c>
      <c r="R2" s="117" t="s">
        <v>194</v>
      </c>
      <c r="S2" s="117" t="s">
        <v>7</v>
      </c>
      <c r="T2" s="117" t="s">
        <v>195</v>
      </c>
      <c r="U2" s="117" t="s">
        <v>196</v>
      </c>
      <c r="V2" s="117" t="s">
        <v>198</v>
      </c>
      <c r="W2" s="113" t="s">
        <v>153</v>
      </c>
      <c r="X2" s="113" t="s">
        <v>154</v>
      </c>
      <c r="Y2" s="114" t="s">
        <v>199</v>
      </c>
      <c r="Z2" s="114" t="s">
        <v>200</v>
      </c>
      <c r="AA2" s="117" t="s">
        <v>201</v>
      </c>
      <c r="AB2" s="117" t="s">
        <v>202</v>
      </c>
      <c r="AC2" s="117"/>
      <c r="AD2" s="165" t="s">
        <v>155</v>
      </c>
      <c r="AE2" s="165" t="s">
        <v>235</v>
      </c>
      <c r="AF2" s="165" t="s">
        <v>236</v>
      </c>
    </row>
    <row r="3" spans="1:32">
      <c r="A3" s="110" t="s">
        <v>156</v>
      </c>
      <c r="B3" s="115" t="s">
        <v>157</v>
      </c>
      <c r="C3" s="115"/>
      <c r="D3" s="115"/>
      <c r="E3" s="115" t="s">
        <v>197</v>
      </c>
      <c r="F3" s="118" t="s">
        <v>112</v>
      </c>
      <c r="G3" s="115" t="s">
        <v>74</v>
      </c>
      <c r="H3" s="116">
        <v>43768</v>
      </c>
      <c r="I3" s="116">
        <v>41244</v>
      </c>
      <c r="J3" s="116">
        <v>43830</v>
      </c>
      <c r="K3" s="115" t="s">
        <v>158</v>
      </c>
      <c r="L3" s="115" t="s">
        <v>159</v>
      </c>
      <c r="M3" s="115" t="s">
        <v>160</v>
      </c>
      <c r="N3" s="115">
        <v>385</v>
      </c>
      <c r="O3" s="115" t="s">
        <v>161</v>
      </c>
      <c r="P3" s="115" t="s">
        <v>162</v>
      </c>
      <c r="Q3" s="115" t="s">
        <v>165</v>
      </c>
      <c r="R3" s="115" t="s">
        <v>163</v>
      </c>
      <c r="S3" s="115" t="s">
        <v>164</v>
      </c>
      <c r="T3" s="115">
        <v>10</v>
      </c>
      <c r="U3" s="115">
        <v>150</v>
      </c>
      <c r="V3" s="115">
        <f>U3*T3</f>
        <v>1500</v>
      </c>
      <c r="W3" s="111"/>
      <c r="X3" s="111"/>
      <c r="Y3" s="111"/>
      <c r="Z3" s="111"/>
      <c r="AA3" s="115"/>
      <c r="AB3" s="115"/>
      <c r="AC3" s="115"/>
      <c r="AD3" s="111"/>
      <c r="AE3" s="111"/>
      <c r="AF3" s="111"/>
    </row>
    <row r="4" spans="1:32">
      <c r="A4" s="110" t="s">
        <v>156</v>
      </c>
      <c r="B4" s="115" t="s">
        <v>157</v>
      </c>
      <c r="C4" s="115"/>
      <c r="D4" s="115"/>
      <c r="E4" s="115" t="s">
        <v>197</v>
      </c>
      <c r="F4" s="118" t="s">
        <v>112</v>
      </c>
      <c r="G4" s="115" t="s">
        <v>74</v>
      </c>
      <c r="H4" s="116">
        <v>43768</v>
      </c>
      <c r="I4" s="116">
        <v>41244</v>
      </c>
      <c r="J4" s="116">
        <v>43830</v>
      </c>
      <c r="K4" s="115" t="s">
        <v>158</v>
      </c>
      <c r="L4" s="115" t="s">
        <v>159</v>
      </c>
      <c r="M4" s="115" t="s">
        <v>160</v>
      </c>
      <c r="N4" s="115">
        <v>385</v>
      </c>
      <c r="O4" s="115" t="s">
        <v>161</v>
      </c>
      <c r="P4" s="115" t="s">
        <v>162</v>
      </c>
      <c r="Q4" s="115" t="s">
        <v>85</v>
      </c>
      <c r="R4" s="115"/>
      <c r="S4" s="115"/>
      <c r="T4" s="115"/>
      <c r="U4" s="115"/>
      <c r="V4" s="115">
        <v>4500</v>
      </c>
      <c r="W4" s="111"/>
      <c r="X4" s="111"/>
      <c r="Y4" s="111"/>
      <c r="Z4" s="111"/>
      <c r="AA4" s="115"/>
      <c r="AB4" s="115"/>
      <c r="AC4" s="115"/>
      <c r="AD4" s="111"/>
      <c r="AE4" s="111"/>
      <c r="AF4" s="111"/>
    </row>
    <row r="8" spans="1:32">
      <c r="W8" s="74" t="s">
        <v>166</v>
      </c>
      <c r="X8" s="74"/>
      <c r="Z8" s="74" t="s">
        <v>169</v>
      </c>
      <c r="AA8" s="74"/>
      <c r="AB8" s="74"/>
      <c r="AC8" s="74"/>
    </row>
    <row r="9" spans="1:32">
      <c r="W9" s="74" t="s">
        <v>167</v>
      </c>
      <c r="X9" s="74"/>
      <c r="Z9" s="74" t="s">
        <v>170</v>
      </c>
      <c r="AA9" s="74"/>
      <c r="AB9" s="74"/>
      <c r="AC9" s="74"/>
    </row>
    <row r="10" spans="1:32">
      <c r="W10" s="74" t="s">
        <v>168</v>
      </c>
      <c r="X10" s="74"/>
      <c r="Z10" s="74" t="s">
        <v>171</v>
      </c>
      <c r="AA10" s="74"/>
      <c r="AB10" s="74"/>
      <c r="AC10" s="74"/>
    </row>
    <row r="11" spans="1:32">
      <c r="Z11" s="74" t="s">
        <v>172</v>
      </c>
      <c r="AA11" s="74"/>
      <c r="AB11" s="74"/>
      <c r="AC11" s="74"/>
    </row>
  </sheetData>
  <hyperlinks>
    <hyperlink ref="F3" location="'ENVIO DOCS. PAGAMENTO'!A1" display="001.01.2020" xr:uid="{00000000-0004-0000-0900-000000000000}"/>
    <hyperlink ref="F4" location="'ENVIO DOCS. PAGAMENTO'!A1" display="001.01.2020" xr:uid="{00000000-0004-0000-0900-000001000000}"/>
  </hyperlink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79998168889431442"/>
  </sheetPr>
  <dimension ref="B1:AC94"/>
  <sheetViews>
    <sheetView showGridLines="0" topLeftCell="A58" workbookViewId="0">
      <selection activeCell="D86" sqref="D86:G87"/>
    </sheetView>
  </sheetViews>
  <sheetFormatPr baseColWidth="10" defaultColWidth="9.1640625" defaultRowHeight="14"/>
  <cols>
    <col min="1" max="2" width="9.1640625" style="4"/>
    <col min="3" max="3" width="25" style="4" customWidth="1"/>
    <col min="4" max="4" width="10.83203125" style="4" customWidth="1"/>
    <col min="5" max="5" width="12.5" style="4" customWidth="1"/>
    <col min="6" max="6" width="19" style="4" customWidth="1"/>
    <col min="7" max="7" width="10.83203125" style="4" bestFit="1" customWidth="1"/>
    <col min="8" max="8" width="14" style="4" customWidth="1"/>
    <col min="9" max="9" width="16.83203125" style="4" customWidth="1"/>
    <col min="10" max="10" width="9.1640625" style="4"/>
    <col min="11" max="11" width="12.1640625" style="4" customWidth="1"/>
    <col min="12" max="12" width="5.6640625" style="4" customWidth="1"/>
    <col min="13" max="13" width="10.83203125" style="4" customWidth="1"/>
    <col min="14" max="14" width="9.1640625" style="4"/>
    <col min="15" max="15" width="15.5" style="4" bestFit="1" customWidth="1"/>
    <col min="16" max="16" width="13" style="4" customWidth="1"/>
    <col min="17" max="17" width="9.1640625" style="4"/>
    <col min="18" max="18" width="10.83203125" style="4" customWidth="1"/>
    <col min="19" max="19" width="11" style="4" customWidth="1"/>
    <col min="20" max="20" width="14" style="4" customWidth="1"/>
    <col min="21" max="21" width="9.1640625" style="4"/>
    <col min="22" max="22" width="14" style="4" customWidth="1"/>
    <col min="23" max="23" width="16.83203125" style="4" customWidth="1"/>
    <col min="24" max="16384" width="9.1640625" style="4"/>
  </cols>
  <sheetData>
    <row r="1" spans="2:29">
      <c r="C1" s="7"/>
      <c r="W1" s="33" t="s">
        <v>51</v>
      </c>
    </row>
    <row r="2" spans="2:29">
      <c r="W2" s="33" t="s">
        <v>53</v>
      </c>
    </row>
    <row r="3" spans="2:29" ht="15">
      <c r="B3" s="11"/>
      <c r="C3" s="31" t="s">
        <v>185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W3" s="33" t="s">
        <v>54</v>
      </c>
    </row>
    <row r="4" spans="2:2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W4" s="33" t="s">
        <v>55</v>
      </c>
    </row>
    <row r="5" spans="2:29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5"/>
      <c r="P5" s="16"/>
    </row>
    <row r="6" spans="2:29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</row>
    <row r="7" spans="2:29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5"/>
      <c r="P7" s="16"/>
    </row>
    <row r="8" spans="2:29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5"/>
      <c r="P8" s="16"/>
    </row>
    <row r="9" spans="2:29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</row>
    <row r="10" spans="2:29">
      <c r="B10" s="14"/>
      <c r="C10" s="15" t="s">
        <v>17</v>
      </c>
      <c r="D10" s="208" t="s">
        <v>51</v>
      </c>
      <c r="E10" s="209"/>
      <c r="F10" s="209"/>
      <c r="G10" s="210"/>
      <c r="H10" s="15"/>
      <c r="I10" s="15"/>
      <c r="J10" s="15"/>
      <c r="K10" s="15"/>
      <c r="L10" s="15"/>
      <c r="M10" s="15"/>
      <c r="N10" s="15"/>
      <c r="O10" s="15"/>
      <c r="P10" s="16"/>
    </row>
    <row r="11" spans="2:29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</row>
    <row r="12" spans="2:29">
      <c r="B12" s="14"/>
      <c r="C12" s="15" t="s">
        <v>18</v>
      </c>
      <c r="D12" s="22" t="s">
        <v>20</v>
      </c>
      <c r="E12" s="211"/>
      <c r="F12" s="212"/>
      <c r="G12" s="212"/>
      <c r="H12" s="213"/>
      <c r="I12" s="22" t="s">
        <v>19</v>
      </c>
      <c r="J12" s="211"/>
      <c r="K12" s="212"/>
      <c r="L12" s="212"/>
      <c r="M12" s="212"/>
      <c r="N12" s="213"/>
      <c r="O12" s="15"/>
      <c r="P12" s="16"/>
    </row>
    <row r="13" spans="2:29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</row>
    <row r="14" spans="2:29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</row>
    <row r="15" spans="2:29">
      <c r="B15" s="14"/>
      <c r="C15" s="32" t="s">
        <v>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40"/>
    </row>
    <row r="16" spans="2:29">
      <c r="B16" s="14"/>
      <c r="C16" s="55" t="s">
        <v>6</v>
      </c>
      <c r="D16" s="55" t="s">
        <v>7</v>
      </c>
      <c r="E16" s="55" t="s">
        <v>8</v>
      </c>
      <c r="F16" s="55" t="s">
        <v>9</v>
      </c>
      <c r="G16" s="55" t="s">
        <v>10</v>
      </c>
      <c r="H16" s="55" t="s">
        <v>11</v>
      </c>
      <c r="I16" s="55" t="s">
        <v>12</v>
      </c>
      <c r="J16" s="55" t="s">
        <v>10</v>
      </c>
      <c r="K16" s="55" t="s">
        <v>13</v>
      </c>
      <c r="L16" s="55" t="s">
        <v>14</v>
      </c>
      <c r="M16" s="55" t="s">
        <v>15</v>
      </c>
      <c r="N16" s="55" t="s">
        <v>16</v>
      </c>
      <c r="O16" s="140" t="s">
        <v>204</v>
      </c>
      <c r="P16" s="16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2:29">
      <c r="B17" s="14"/>
      <c r="C17" s="24"/>
      <c r="D17" s="29"/>
      <c r="E17" s="23"/>
      <c r="F17" s="29"/>
      <c r="G17" s="29"/>
      <c r="H17" s="23"/>
      <c r="I17" s="29"/>
      <c r="J17" s="29"/>
      <c r="K17" s="29"/>
      <c r="L17" s="23"/>
      <c r="M17" s="29"/>
      <c r="N17" s="29"/>
      <c r="O17" s="29"/>
      <c r="P17" s="1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2:29">
      <c r="B18" s="14"/>
      <c r="C18" s="24"/>
      <c r="D18" s="29"/>
      <c r="E18" s="23"/>
      <c r="F18" s="29"/>
      <c r="G18" s="29"/>
      <c r="H18" s="23"/>
      <c r="I18" s="29"/>
      <c r="J18" s="29"/>
      <c r="K18" s="29"/>
      <c r="L18" s="23"/>
      <c r="M18" s="29"/>
      <c r="N18" s="29"/>
      <c r="O18" s="29"/>
      <c r="P18" s="1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2:29">
      <c r="B19" s="14"/>
      <c r="C19" s="24"/>
      <c r="D19" s="29"/>
      <c r="E19" s="23"/>
      <c r="F19" s="29"/>
      <c r="G19" s="29"/>
      <c r="H19" s="23"/>
      <c r="I19" s="29"/>
      <c r="J19" s="29"/>
      <c r="K19" s="29"/>
      <c r="L19" s="23"/>
      <c r="M19" s="29"/>
      <c r="N19" s="29"/>
      <c r="O19" s="29"/>
      <c r="P19" s="1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2:29" ht="15">
      <c r="B20" s="14"/>
      <c r="C20" s="24"/>
      <c r="D20" s="29"/>
      <c r="E20" s="23"/>
      <c r="F20" s="29"/>
      <c r="G20" s="29"/>
      <c r="H20" s="23"/>
      <c r="I20" s="29"/>
      <c r="J20" s="29"/>
      <c r="K20" s="29"/>
      <c r="L20" s="23"/>
      <c r="M20" s="29"/>
      <c r="N20" s="29"/>
      <c r="O20" s="29"/>
      <c r="P20" s="16"/>
      <c r="R20" s="40"/>
      <c r="S20" s="40"/>
      <c r="T20" s="40"/>
      <c r="U20" s="40"/>
      <c r="V20" s="40"/>
      <c r="W20" s="40"/>
      <c r="X20" s="40"/>
      <c r="Y20" s="81"/>
      <c r="Z20" s="40"/>
      <c r="AA20" s="40"/>
      <c r="AB20" s="40"/>
      <c r="AC20" s="40"/>
    </row>
    <row r="21" spans="2:29">
      <c r="B21" s="14"/>
      <c r="C21" s="24"/>
      <c r="D21" s="29"/>
      <c r="E21" s="23"/>
      <c r="F21" s="29"/>
      <c r="G21" s="29"/>
      <c r="H21" s="23"/>
      <c r="I21" s="29"/>
      <c r="J21" s="29"/>
      <c r="K21" s="29"/>
      <c r="L21" s="23"/>
      <c r="M21" s="29"/>
      <c r="N21" s="29"/>
      <c r="O21" s="29"/>
      <c r="P21" s="16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2:29">
      <c r="B22" s="14"/>
      <c r="C22" s="24"/>
      <c r="D22" s="29"/>
      <c r="E22" s="23"/>
      <c r="F22" s="29"/>
      <c r="G22" s="29"/>
      <c r="H22" s="23"/>
      <c r="I22" s="29"/>
      <c r="J22" s="29"/>
      <c r="K22" s="29"/>
      <c r="L22" s="23"/>
      <c r="M22" s="29"/>
      <c r="N22" s="29"/>
      <c r="O22" s="29"/>
      <c r="P22" s="16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2:29">
      <c r="B23" s="14"/>
      <c r="C23" s="24"/>
      <c r="D23" s="29"/>
      <c r="E23" s="23"/>
      <c r="F23" s="29"/>
      <c r="G23" s="29"/>
      <c r="H23" s="23"/>
      <c r="I23" s="29"/>
      <c r="J23" s="29"/>
      <c r="K23" s="29"/>
      <c r="L23" s="23"/>
      <c r="M23" s="29"/>
      <c r="N23" s="29"/>
      <c r="O23" s="29"/>
      <c r="P23" s="16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40"/>
    </row>
    <row r="24" spans="2:29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2:29">
      <c r="B25" s="14"/>
      <c r="C25" s="17" t="s">
        <v>21</v>
      </c>
      <c r="D25" s="193"/>
      <c r="E25" s="194"/>
      <c r="F25" s="194"/>
      <c r="G25" s="194"/>
      <c r="H25" s="195"/>
      <c r="I25" s="198" t="s">
        <v>22</v>
      </c>
      <c r="J25" s="199"/>
      <c r="K25" s="193"/>
      <c r="L25" s="194"/>
      <c r="M25" s="194"/>
      <c r="N25" s="195"/>
      <c r="O25" s="149"/>
      <c r="P25" s="16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2:29">
      <c r="B26" s="14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2:29">
      <c r="B27" s="14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2:29">
      <c r="B28" s="14"/>
      <c r="C28" s="17" t="s">
        <v>14</v>
      </c>
      <c r="D28" s="15" t="s">
        <v>23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40"/>
    </row>
    <row r="29" spans="2:29">
      <c r="B29" s="14"/>
      <c r="C29" s="15"/>
      <c r="D29" s="15" t="s">
        <v>24</v>
      </c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2:29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R30" s="225"/>
      <c r="S30" s="225"/>
      <c r="T30" s="225"/>
      <c r="U30" s="225"/>
      <c r="V30" s="225"/>
      <c r="W30" s="225"/>
      <c r="X30" s="225"/>
      <c r="Y30" s="225"/>
      <c r="Z30" s="239"/>
      <c r="AA30" s="239"/>
      <c r="AB30" s="239"/>
      <c r="AC30" s="40"/>
    </row>
    <row r="31" spans="2:29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 spans="2:29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2:29">
      <c r="B33" s="14"/>
      <c r="C33" s="15" t="s">
        <v>25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2:29">
      <c r="B34" s="14"/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15"/>
      <c r="P34" s="16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2:29" ht="15">
      <c r="B35" s="14"/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15"/>
      <c r="P35" s="16"/>
      <c r="R35" s="40"/>
      <c r="S35" s="40"/>
      <c r="T35" s="40"/>
      <c r="U35" s="40"/>
      <c r="V35" s="40"/>
      <c r="W35" s="40"/>
      <c r="X35" s="81"/>
      <c r="Y35" s="40"/>
      <c r="Z35" s="40"/>
      <c r="AA35" s="40"/>
      <c r="AB35" s="40"/>
      <c r="AC35" s="40"/>
    </row>
    <row r="36" spans="2:29">
      <c r="B36" s="14"/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15"/>
      <c r="P36" s="16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2:29">
      <c r="B37" s="14"/>
      <c r="C37" s="25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15"/>
      <c r="P37" s="16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2:29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15"/>
      <c r="P38" s="16"/>
      <c r="R38" s="258"/>
      <c r="S38" s="225"/>
      <c r="T38" s="259"/>
      <c r="U38" s="259"/>
      <c r="V38" s="259"/>
      <c r="W38" s="259"/>
      <c r="X38" s="260"/>
      <c r="Y38" s="225"/>
      <c r="Z38" s="56"/>
      <c r="AA38" s="40"/>
      <c r="AB38" s="40"/>
      <c r="AC38" s="40"/>
    </row>
    <row r="39" spans="2:29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5"/>
      <c r="P39" s="16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2:29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15"/>
      <c r="P40" s="16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2:29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2:29">
      <c r="B42" s="14"/>
      <c r="C42" s="15" t="s">
        <v>45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R42" s="258"/>
      <c r="S42" s="225"/>
      <c r="T42" s="259"/>
      <c r="U42" s="259"/>
      <c r="V42" s="259"/>
      <c r="W42" s="259"/>
      <c r="X42" s="260"/>
      <c r="Y42" s="225"/>
      <c r="Z42" s="56"/>
      <c r="AA42" s="40"/>
      <c r="AB42" s="40"/>
      <c r="AC42" s="40"/>
    </row>
    <row r="43" spans="2:29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15"/>
      <c r="P43" s="16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2:29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5"/>
      <c r="P44" s="16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2:29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5"/>
      <c r="P45" s="16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 spans="2:29" ht="15">
      <c r="B46" s="14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6"/>
      <c r="O46" s="15"/>
      <c r="P46" s="16"/>
      <c r="R46" s="40"/>
      <c r="S46" s="40"/>
      <c r="T46" s="40"/>
      <c r="U46" s="40"/>
      <c r="V46" s="40"/>
      <c r="W46" s="40"/>
      <c r="X46" s="81"/>
      <c r="Y46" s="40"/>
      <c r="Z46" s="40"/>
      <c r="AA46" s="40"/>
      <c r="AB46" s="40"/>
      <c r="AC46" s="40"/>
    </row>
    <row r="47" spans="2:29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spans="2:29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2:29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2:29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  <c r="R50" s="40"/>
      <c r="S50" s="61"/>
      <c r="T50" s="42"/>
      <c r="U50" s="62"/>
      <c r="V50" s="62"/>
      <c r="W50" s="62"/>
      <c r="X50" s="62"/>
      <c r="Y50" s="63"/>
      <c r="Z50" s="42"/>
      <c r="AA50" s="40"/>
      <c r="AB50" s="40"/>
      <c r="AC50" s="40"/>
    </row>
    <row r="51" spans="2:29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</row>
    <row r="52" spans="2:29">
      <c r="B52" s="14"/>
      <c r="C52" s="15" t="s">
        <v>173</v>
      </c>
      <c r="D52" s="15"/>
      <c r="E52" s="82"/>
      <c r="F52" s="82"/>
      <c r="G52" s="82"/>
      <c r="H52" s="82"/>
      <c r="I52" s="84"/>
      <c r="J52" s="15"/>
      <c r="K52" s="15"/>
      <c r="L52" s="15"/>
      <c r="M52" s="15"/>
      <c r="N52" s="15"/>
      <c r="O52" s="15"/>
      <c r="P52" s="16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</row>
    <row r="53" spans="2:29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 spans="2:29">
      <c r="B54" s="14"/>
      <c r="C54" s="119" t="s">
        <v>174</v>
      </c>
      <c r="D54" s="223"/>
      <c r="E54" s="241"/>
      <c r="F54" s="241"/>
      <c r="G54" s="241"/>
      <c r="H54" s="241"/>
      <c r="I54" s="242"/>
      <c r="J54" s="15"/>
      <c r="K54" s="148" t="s">
        <v>182</v>
      </c>
      <c r="L54" s="15"/>
      <c r="M54" s="15"/>
      <c r="N54" s="15"/>
      <c r="O54" s="15"/>
      <c r="P54" s="16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2:29">
      <c r="B55" s="14"/>
      <c r="C55" s="119" t="s">
        <v>175</v>
      </c>
      <c r="D55" s="120"/>
      <c r="E55" s="121"/>
      <c r="F55" s="121"/>
      <c r="G55" s="121"/>
      <c r="H55" s="121"/>
      <c r="I55" s="122"/>
      <c r="J55" s="15"/>
      <c r="K55" s="148" t="s">
        <v>183</v>
      </c>
      <c r="L55" s="15"/>
      <c r="M55" s="15"/>
      <c r="N55" s="15"/>
      <c r="O55" s="15"/>
      <c r="P55" s="16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</row>
    <row r="56" spans="2:29">
      <c r="B56" s="14"/>
      <c r="C56" s="119"/>
      <c r="D56" s="45"/>
      <c r="E56" s="45"/>
      <c r="F56" s="45"/>
      <c r="G56" s="45"/>
      <c r="H56" s="45"/>
      <c r="I56" s="45"/>
      <c r="J56" s="15"/>
      <c r="K56" s="148" t="s">
        <v>184</v>
      </c>
      <c r="L56" s="15"/>
      <c r="M56" s="15"/>
      <c r="N56" s="15"/>
      <c r="O56" s="15"/>
      <c r="P56" s="16"/>
    </row>
    <row r="57" spans="2:29">
      <c r="B57" s="14"/>
      <c r="C57" s="83"/>
      <c r="D57" s="45"/>
      <c r="E57" s="45"/>
      <c r="F57" s="45"/>
      <c r="G57" s="45"/>
      <c r="H57" s="45"/>
      <c r="I57" s="45"/>
      <c r="J57" s="15"/>
      <c r="K57" s="15"/>
      <c r="L57" s="15"/>
      <c r="M57" s="15"/>
      <c r="N57" s="15"/>
      <c r="O57" s="15"/>
      <c r="P57" s="16"/>
    </row>
    <row r="58" spans="2:29">
      <c r="B58" s="19"/>
      <c r="C58" s="88"/>
      <c r="D58" s="88"/>
      <c r="E58" s="88"/>
      <c r="F58" s="88"/>
      <c r="G58" s="88"/>
      <c r="H58" s="88"/>
      <c r="I58" s="88"/>
      <c r="J58" s="20"/>
      <c r="K58" s="20"/>
      <c r="L58" s="20"/>
      <c r="M58" s="20"/>
      <c r="N58" s="20"/>
      <c r="O58" s="20"/>
      <c r="P58" s="21"/>
    </row>
    <row r="59" spans="2:29"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3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</row>
    <row r="60" spans="2:29">
      <c r="B60" s="14"/>
      <c r="C60" s="15" t="s">
        <v>173</v>
      </c>
      <c r="D60" s="15"/>
      <c r="E60" s="82"/>
      <c r="F60" s="82"/>
      <c r="G60" s="82"/>
      <c r="H60" s="82"/>
      <c r="I60" s="84"/>
      <c r="J60" s="15"/>
      <c r="K60" s="15"/>
      <c r="L60" s="15"/>
      <c r="M60" s="15"/>
      <c r="N60" s="15"/>
      <c r="O60" s="15"/>
      <c r="P60" s="16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</row>
    <row r="61" spans="2:29"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</row>
    <row r="62" spans="2:29">
      <c r="B62" s="14"/>
      <c r="C62" s="119" t="s">
        <v>174</v>
      </c>
      <c r="D62" s="214"/>
      <c r="E62" s="215"/>
      <c r="F62" s="215"/>
      <c r="G62" s="215"/>
      <c r="H62" s="215"/>
      <c r="I62" s="216"/>
      <c r="J62" s="15"/>
      <c r="K62" s="15"/>
      <c r="L62" s="15"/>
      <c r="M62" s="15"/>
      <c r="N62" s="15"/>
      <c r="O62" s="15"/>
      <c r="P62" s="16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</row>
    <row r="63" spans="2:29">
      <c r="B63" s="14"/>
      <c r="C63" s="119" t="s">
        <v>175</v>
      </c>
      <c r="D63" s="120"/>
      <c r="E63" s="121"/>
      <c r="F63" s="121"/>
      <c r="G63" s="121"/>
      <c r="H63" s="121"/>
      <c r="I63" s="122"/>
      <c r="J63" s="15"/>
      <c r="K63" s="148" t="s">
        <v>181</v>
      </c>
      <c r="L63" s="15"/>
      <c r="M63" s="15"/>
      <c r="N63" s="15"/>
      <c r="O63" s="15"/>
      <c r="P63" s="16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</row>
    <row r="64" spans="2:29">
      <c r="B64" s="14"/>
      <c r="C64" s="119" t="s">
        <v>176</v>
      </c>
      <c r="D64" s="45" t="s">
        <v>177</v>
      </c>
      <c r="E64" s="45"/>
      <c r="F64" s="45"/>
      <c r="G64" s="45"/>
      <c r="H64" s="45"/>
      <c r="I64" s="45"/>
      <c r="J64" s="15"/>
      <c r="K64" s="15"/>
      <c r="L64" s="15"/>
      <c r="M64" s="15"/>
      <c r="N64" s="15"/>
      <c r="O64" s="15"/>
      <c r="P64" s="16"/>
    </row>
    <row r="65" spans="2:16">
      <c r="B65" s="14"/>
      <c r="C65" s="83"/>
      <c r="D65" s="45"/>
      <c r="E65" s="45"/>
      <c r="F65" s="45"/>
      <c r="G65" s="45"/>
      <c r="H65" s="45"/>
      <c r="I65" s="45"/>
      <c r="J65" s="15"/>
      <c r="K65" s="15"/>
      <c r="L65" s="15"/>
      <c r="M65" s="15"/>
      <c r="N65" s="15"/>
      <c r="O65" s="15"/>
      <c r="P65" s="16"/>
    </row>
    <row r="66" spans="2:16">
      <c r="B66" s="14"/>
      <c r="C66" s="123" t="s">
        <v>178</v>
      </c>
      <c r="D66" s="89"/>
      <c r="E66" s="89"/>
      <c r="F66" s="123" t="s">
        <v>179</v>
      </c>
      <c r="G66" s="89"/>
      <c r="H66" s="89"/>
      <c r="I66" s="89"/>
      <c r="J66" s="15"/>
      <c r="K66" s="15"/>
      <c r="L66" s="15"/>
      <c r="M66" s="15"/>
      <c r="N66" s="15"/>
      <c r="O66" s="15"/>
      <c r="P66" s="16"/>
    </row>
    <row r="67" spans="2:16">
      <c r="B67" s="14"/>
      <c r="C67" s="89"/>
      <c r="D67" s="89"/>
      <c r="E67" s="89"/>
      <c r="F67" s="89"/>
      <c r="G67" s="89"/>
      <c r="H67" s="89"/>
      <c r="I67" s="89"/>
      <c r="J67" s="15"/>
      <c r="K67" s="15"/>
      <c r="L67" s="15"/>
      <c r="M67" s="15"/>
      <c r="N67" s="15"/>
      <c r="O67" s="15"/>
      <c r="P67" s="16"/>
    </row>
    <row r="68" spans="2:16">
      <c r="B68" s="14"/>
      <c r="C68" s="15"/>
      <c r="D68" s="15"/>
      <c r="J68" s="15"/>
      <c r="K68" s="15"/>
      <c r="L68" s="15"/>
      <c r="M68" s="15"/>
      <c r="N68" s="15"/>
      <c r="O68" s="15"/>
      <c r="P68" s="16"/>
    </row>
    <row r="69" spans="2:16">
      <c r="B69" s="14"/>
      <c r="C69" s="32" t="s">
        <v>242</v>
      </c>
      <c r="D69" s="15"/>
      <c r="J69" s="15"/>
      <c r="K69" s="15"/>
      <c r="L69" s="15"/>
      <c r="M69" s="15"/>
      <c r="N69" s="15"/>
      <c r="O69" s="15"/>
      <c r="P69" s="16"/>
    </row>
    <row r="70" spans="2:16">
      <c r="B70" s="14"/>
      <c r="C70" s="15"/>
      <c r="D70" s="15"/>
      <c r="J70" s="15"/>
      <c r="K70" s="15"/>
      <c r="L70" s="15"/>
      <c r="M70" s="15"/>
      <c r="N70" s="15"/>
      <c r="O70" s="15"/>
      <c r="P70" s="16"/>
    </row>
    <row r="71" spans="2:16">
      <c r="B71" s="14"/>
      <c r="C71" s="140" t="s">
        <v>6</v>
      </c>
      <c r="D71" s="140" t="s">
        <v>7</v>
      </c>
      <c r="E71" s="140" t="s">
        <v>13</v>
      </c>
      <c r="F71" s="140" t="s">
        <v>14</v>
      </c>
      <c r="G71" s="140" t="s">
        <v>15</v>
      </c>
      <c r="J71" s="15"/>
      <c r="K71" s="15"/>
      <c r="L71" s="15"/>
      <c r="M71" s="15"/>
      <c r="N71" s="15"/>
      <c r="O71" s="15"/>
      <c r="P71" s="16"/>
    </row>
    <row r="72" spans="2:16">
      <c r="B72" s="14"/>
      <c r="C72" s="173"/>
      <c r="D72" s="174"/>
      <c r="E72" s="174"/>
      <c r="F72" s="175"/>
      <c r="G72" s="176"/>
      <c r="J72" s="15"/>
      <c r="K72" s="15"/>
      <c r="L72" s="15"/>
      <c r="M72" s="15"/>
      <c r="N72" s="15"/>
      <c r="O72" s="15"/>
      <c r="P72" s="16"/>
    </row>
    <row r="73" spans="2:16">
      <c r="B73" s="14"/>
      <c r="C73" s="177"/>
      <c r="D73" s="171"/>
      <c r="E73" s="171"/>
      <c r="F73" s="172"/>
      <c r="G73" s="178"/>
      <c r="J73" s="15"/>
      <c r="K73" s="15"/>
      <c r="L73" s="15"/>
      <c r="M73" s="15"/>
      <c r="N73" s="15"/>
      <c r="O73" s="15"/>
      <c r="P73" s="16"/>
    </row>
    <row r="74" spans="2:16">
      <c r="B74" s="14"/>
      <c r="C74" s="177"/>
      <c r="D74" s="171"/>
      <c r="E74" s="171"/>
      <c r="F74" s="172"/>
      <c r="G74" s="178"/>
      <c r="J74" s="15"/>
      <c r="K74" s="15"/>
      <c r="L74" s="15"/>
      <c r="M74" s="15"/>
      <c r="N74" s="15"/>
      <c r="O74" s="15"/>
      <c r="P74" s="16"/>
    </row>
    <row r="75" spans="2:16">
      <c r="B75" s="14"/>
      <c r="C75" s="177"/>
      <c r="D75" s="171"/>
      <c r="E75" s="171"/>
      <c r="F75" s="172"/>
      <c r="G75" s="178"/>
      <c r="J75" s="219"/>
      <c r="K75" s="219"/>
      <c r="L75" s="15"/>
      <c r="M75" s="15"/>
      <c r="N75" s="15"/>
      <c r="O75" s="15"/>
      <c r="P75" s="16"/>
    </row>
    <row r="76" spans="2:16">
      <c r="B76" s="14"/>
      <c r="C76" s="177"/>
      <c r="D76" s="171"/>
      <c r="E76" s="171"/>
      <c r="F76" s="172"/>
      <c r="G76" s="178"/>
      <c r="H76" s="15"/>
      <c r="I76" s="15"/>
      <c r="J76" s="52"/>
      <c r="K76" s="52"/>
      <c r="L76" s="15"/>
      <c r="M76" s="15"/>
      <c r="N76" s="15"/>
      <c r="O76" s="15"/>
      <c r="P76" s="16"/>
    </row>
    <row r="77" spans="2:16">
      <c r="B77" s="14"/>
      <c r="C77" s="177"/>
      <c r="D77" s="171"/>
      <c r="E77" s="171"/>
      <c r="F77" s="172"/>
      <c r="G77" s="178"/>
      <c r="H77" s="15"/>
      <c r="I77" s="15"/>
      <c r="J77" s="217"/>
      <c r="K77" s="217"/>
      <c r="L77" s="15"/>
      <c r="M77" s="15"/>
      <c r="N77" s="15"/>
      <c r="O77" s="15"/>
      <c r="P77" s="16"/>
    </row>
    <row r="78" spans="2:16">
      <c r="B78" s="14"/>
      <c r="C78" s="179"/>
      <c r="D78" s="180"/>
      <c r="E78" s="180"/>
      <c r="F78" s="181"/>
      <c r="G78" s="182"/>
      <c r="H78" s="15"/>
      <c r="I78" s="15"/>
      <c r="J78" s="135"/>
      <c r="K78" s="135"/>
      <c r="L78" s="15"/>
      <c r="M78" s="15"/>
      <c r="N78" s="15"/>
      <c r="O78" s="15"/>
      <c r="P78" s="16"/>
    </row>
    <row r="79" spans="2:16">
      <c r="B79" s="14"/>
      <c r="C79" s="15"/>
      <c r="D79" s="15"/>
      <c r="E79" s="15"/>
      <c r="F79" s="15"/>
      <c r="G79" s="15"/>
      <c r="H79" s="15"/>
      <c r="I79" s="15"/>
      <c r="J79" s="135"/>
      <c r="K79" s="135"/>
      <c r="L79" s="15"/>
      <c r="M79" s="15"/>
      <c r="N79" s="15"/>
      <c r="O79" s="15"/>
      <c r="P79" s="16"/>
    </row>
    <row r="80" spans="2:16">
      <c r="B80" s="14"/>
      <c r="C80" s="15"/>
      <c r="D80" s="15"/>
      <c r="E80" s="15"/>
      <c r="F80" s="15"/>
      <c r="G80" s="15"/>
      <c r="H80" s="15"/>
      <c r="I80" s="15"/>
      <c r="J80" s="135"/>
      <c r="K80" s="135"/>
      <c r="L80" s="15"/>
      <c r="M80" s="15"/>
      <c r="N80" s="15"/>
      <c r="O80" s="15"/>
      <c r="P80" s="16"/>
    </row>
    <row r="81" spans="2:17">
      <c r="B81" s="14"/>
      <c r="C81" s="15"/>
      <c r="D81" s="15"/>
      <c r="E81" s="15"/>
      <c r="F81" s="15"/>
      <c r="G81" s="15"/>
      <c r="H81" s="15"/>
      <c r="I81" s="15"/>
      <c r="J81" s="135"/>
      <c r="K81" s="135"/>
      <c r="L81" s="15"/>
      <c r="M81" s="15"/>
      <c r="N81" s="15"/>
      <c r="O81" s="15"/>
      <c r="P81" s="16"/>
    </row>
    <row r="82" spans="2:17">
      <c r="B82" s="14"/>
      <c r="C82" s="15"/>
      <c r="D82" s="15"/>
      <c r="E82" s="15"/>
      <c r="F82" s="15"/>
      <c r="G82" s="15"/>
      <c r="H82" s="15"/>
      <c r="I82" s="15"/>
      <c r="J82" s="135"/>
      <c r="K82" s="135"/>
      <c r="L82" s="15"/>
      <c r="M82" s="15"/>
      <c r="N82" s="15"/>
      <c r="O82" s="15"/>
      <c r="P82" s="16"/>
    </row>
    <row r="83" spans="2:17" ht="15"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51"/>
      <c r="O83" s="51"/>
      <c r="P83" s="169"/>
      <c r="Q83" s="135"/>
    </row>
    <row r="84" spans="2:17" ht="15">
      <c r="B84" s="14"/>
      <c r="C84" s="123" t="s">
        <v>180</v>
      </c>
      <c r="D84" s="183" t="s">
        <v>237</v>
      </c>
      <c r="E84" s="184"/>
      <c r="F84" s="184"/>
      <c r="G84" s="184"/>
      <c r="H84" s="184"/>
      <c r="I84" s="185"/>
      <c r="J84" s="15"/>
      <c r="K84" s="15"/>
      <c r="L84" s="15"/>
      <c r="M84" s="15"/>
      <c r="N84" s="51"/>
      <c r="O84" s="51"/>
      <c r="P84" s="169"/>
      <c r="Q84" s="135"/>
    </row>
    <row r="85" spans="2:17" ht="15">
      <c r="B85" s="14"/>
      <c r="C85" s="123"/>
      <c r="D85" s="186" t="s">
        <v>238</v>
      </c>
      <c r="E85" s="187"/>
      <c r="F85" s="187"/>
      <c r="G85" s="187"/>
      <c r="H85" s="187"/>
      <c r="I85" s="188"/>
      <c r="J85" s="15"/>
      <c r="K85" s="15"/>
      <c r="L85" s="15"/>
      <c r="M85" s="15"/>
      <c r="N85" s="51"/>
      <c r="O85" s="51"/>
      <c r="P85" s="170"/>
      <c r="Q85" s="51"/>
    </row>
    <row r="86" spans="2:17">
      <c r="B86" s="14"/>
      <c r="C86" s="89"/>
      <c r="D86" s="189" t="s">
        <v>239</v>
      </c>
      <c r="E86" s="190"/>
      <c r="F86" s="190"/>
      <c r="G86" s="190"/>
      <c r="H86" s="190"/>
      <c r="I86" s="191"/>
      <c r="J86" s="15"/>
      <c r="K86" s="15"/>
      <c r="L86" s="15"/>
      <c r="M86" s="15"/>
      <c r="N86" s="15"/>
      <c r="O86" s="15"/>
      <c r="P86" s="16"/>
    </row>
    <row r="87" spans="2:17">
      <c r="B87" s="14"/>
      <c r="C87" s="89"/>
      <c r="D87" s="167"/>
      <c r="E87" s="167"/>
      <c r="F87" s="167"/>
      <c r="G87" s="167"/>
      <c r="H87" s="167"/>
      <c r="I87" s="167"/>
      <c r="J87" s="15"/>
      <c r="K87" s="15"/>
      <c r="L87" s="15"/>
      <c r="M87" s="15"/>
      <c r="N87" s="15"/>
      <c r="O87" s="15"/>
      <c r="P87" s="16"/>
    </row>
    <row r="88" spans="2:17">
      <c r="B88" s="14"/>
      <c r="C88" s="123" t="s">
        <v>240</v>
      </c>
      <c r="D88" s="183"/>
      <c r="E88" s="184"/>
      <c r="F88" s="184"/>
      <c r="G88" s="184"/>
      <c r="H88" s="184"/>
      <c r="I88" s="185"/>
      <c r="J88" s="15"/>
      <c r="K88" s="15"/>
      <c r="L88" s="15"/>
      <c r="M88" s="15"/>
      <c r="N88" s="15"/>
      <c r="O88" s="15"/>
      <c r="P88" s="16"/>
    </row>
    <row r="89" spans="2:17">
      <c r="B89" s="14"/>
      <c r="C89" s="89"/>
      <c r="D89" s="189"/>
      <c r="E89" s="190"/>
      <c r="F89" s="190"/>
      <c r="G89" s="190"/>
      <c r="H89" s="190"/>
      <c r="I89" s="191"/>
      <c r="J89" s="15"/>
      <c r="K89" s="15"/>
      <c r="L89" s="15"/>
      <c r="M89" s="15"/>
      <c r="N89" s="15"/>
      <c r="O89" s="15"/>
      <c r="P89" s="16"/>
    </row>
    <row r="90" spans="2:17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6"/>
    </row>
    <row r="91" spans="2:17"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6"/>
    </row>
    <row r="92" spans="2:17"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6"/>
    </row>
    <row r="93" spans="2:17"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6"/>
    </row>
    <row r="94" spans="2:17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</row>
  </sheetData>
  <mergeCells count="33">
    <mergeCell ref="D10:G10"/>
    <mergeCell ref="D5:E5"/>
    <mergeCell ref="I5:J5"/>
    <mergeCell ref="M5:N5"/>
    <mergeCell ref="G7:N7"/>
    <mergeCell ref="D8:N8"/>
    <mergeCell ref="E12:H12"/>
    <mergeCell ref="J12:N12"/>
    <mergeCell ref="D25:H25"/>
    <mergeCell ref="I25:J25"/>
    <mergeCell ref="K25:N25"/>
    <mergeCell ref="T28:U28"/>
    <mergeCell ref="V28:W28"/>
    <mergeCell ref="X28:Y28"/>
    <mergeCell ref="Z28:AB28"/>
    <mergeCell ref="R30:S30"/>
    <mergeCell ref="T30:U30"/>
    <mergeCell ref="V30:W30"/>
    <mergeCell ref="X30:Y30"/>
    <mergeCell ref="Z30:AB30"/>
    <mergeCell ref="R28:S28"/>
    <mergeCell ref="T38:U38"/>
    <mergeCell ref="V38:W38"/>
    <mergeCell ref="X38:Y38"/>
    <mergeCell ref="R42:S42"/>
    <mergeCell ref="T42:U42"/>
    <mergeCell ref="V42:W42"/>
    <mergeCell ref="X42:Y42"/>
    <mergeCell ref="J75:K75"/>
    <mergeCell ref="J77:K77"/>
    <mergeCell ref="D54:I54"/>
    <mergeCell ref="D62:I62"/>
    <mergeCell ref="R38:S38"/>
  </mergeCells>
  <dataValidations count="1">
    <dataValidation type="list" allowBlank="1" showInputMessage="1" showErrorMessage="1" sqref="D10:G10" xr:uid="{00000000-0002-0000-0A00-000000000000}">
      <formula1>$W$1:$W$7</formula1>
    </dataValidation>
  </dataValidation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79998168889431442"/>
  </sheetPr>
  <dimension ref="C2:V43"/>
  <sheetViews>
    <sheetView showGridLines="0" tabSelected="1" workbookViewId="0">
      <selection activeCell="F3" sqref="F3"/>
    </sheetView>
  </sheetViews>
  <sheetFormatPr baseColWidth="10" defaultColWidth="9.1640625" defaultRowHeight="14"/>
  <cols>
    <col min="1" max="3" width="9.1640625" style="92"/>
    <col min="4" max="4" width="31.83203125" style="92" bestFit="1" customWidth="1"/>
    <col min="5" max="5" width="14.1640625" style="92" bestFit="1" customWidth="1"/>
    <col min="6" max="6" width="11" style="92" bestFit="1" customWidth="1"/>
    <col min="7" max="7" width="12.5" style="92" bestFit="1" customWidth="1"/>
    <col min="8" max="8" width="23.33203125" style="92" bestFit="1" customWidth="1"/>
    <col min="9" max="9" width="11.5" style="92" customWidth="1"/>
    <col min="10" max="10" width="10.83203125" style="92" bestFit="1" customWidth="1"/>
    <col min="11" max="11" width="9.33203125" style="92" customWidth="1"/>
    <col min="12" max="21" width="9.1640625" style="92"/>
    <col min="22" max="22" width="20.5" style="92" customWidth="1"/>
    <col min="23" max="16384" width="9.1640625" style="92"/>
  </cols>
  <sheetData>
    <row r="2" spans="3:22">
      <c r="C2" s="100"/>
      <c r="D2" s="91" t="s">
        <v>130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  <c r="U2" s="192" t="s">
        <v>44</v>
      </c>
      <c r="V2" s="192"/>
    </row>
    <row r="3" spans="3:22">
      <c r="C3" s="103"/>
      <c r="D3" s="9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U3" s="193" t="s">
        <v>41</v>
      </c>
      <c r="V3" s="195"/>
    </row>
    <row r="4" spans="3:22">
      <c r="C4" s="103"/>
      <c r="D4" s="15" t="s">
        <v>131</v>
      </c>
      <c r="E4" s="202" t="s">
        <v>112</v>
      </c>
      <c r="F4" s="204"/>
      <c r="G4" s="104"/>
      <c r="H4" s="104"/>
      <c r="I4" s="104"/>
      <c r="J4" s="104"/>
      <c r="K4" s="104"/>
      <c r="L4" s="104"/>
      <c r="M4" s="104"/>
      <c r="N4" s="104"/>
      <c r="O4" s="104"/>
      <c r="P4" s="105"/>
      <c r="U4" s="202" t="s">
        <v>42</v>
      </c>
      <c r="V4" s="204"/>
    </row>
    <row r="5" spans="3:22"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  <c r="U5" s="196" t="s">
        <v>43</v>
      </c>
      <c r="V5" s="197"/>
    </row>
    <row r="6" spans="3:22">
      <c r="C6" s="103"/>
      <c r="D6" s="15" t="s">
        <v>132</v>
      </c>
      <c r="E6" s="193"/>
      <c r="F6" s="195"/>
      <c r="G6" s="17"/>
      <c r="H6" s="17"/>
      <c r="I6" s="17" t="s">
        <v>5</v>
      </c>
      <c r="J6" s="193"/>
      <c r="K6" s="195"/>
      <c r="L6" s="17"/>
      <c r="M6" s="17" t="s">
        <v>40</v>
      </c>
      <c r="N6" s="200">
        <f ca="1">NOW()</f>
        <v>43889.537138425927</v>
      </c>
      <c r="O6" s="201"/>
      <c r="P6" s="105"/>
    </row>
    <row r="7" spans="3:22">
      <c r="C7" s="10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05"/>
    </row>
    <row r="8" spans="3:22">
      <c r="C8" s="103"/>
      <c r="D8" s="15" t="s">
        <v>2</v>
      </c>
      <c r="E8" s="29"/>
      <c r="F8" s="15"/>
      <c r="G8" s="15" t="s">
        <v>3</v>
      </c>
      <c r="H8" s="193"/>
      <c r="I8" s="194"/>
      <c r="J8" s="194"/>
      <c r="K8" s="194"/>
      <c r="L8" s="194"/>
      <c r="M8" s="194"/>
      <c r="N8" s="194"/>
      <c r="O8" s="195"/>
      <c r="P8" s="105"/>
    </row>
    <row r="9" spans="3:22">
      <c r="C9" s="103"/>
      <c r="D9" s="15" t="s">
        <v>4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7"/>
      <c r="P9" s="105"/>
    </row>
    <row r="10" spans="3:22">
      <c r="C10" s="103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5"/>
    </row>
    <row r="11" spans="3:22">
      <c r="C11" s="103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5"/>
    </row>
    <row r="12" spans="3:22">
      <c r="C12" s="103"/>
      <c r="D12" s="32" t="s">
        <v>133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5"/>
    </row>
    <row r="13" spans="3:22">
      <c r="C13" s="103"/>
      <c r="D13" s="104" t="s">
        <v>134</v>
      </c>
      <c r="E13" s="205"/>
      <c r="F13" s="206"/>
      <c r="G13" s="206"/>
      <c r="H13" s="206"/>
      <c r="I13" s="206"/>
      <c r="J13" s="206"/>
      <c r="K13" s="206"/>
      <c r="L13" s="206"/>
      <c r="M13" s="206"/>
      <c r="N13" s="206"/>
      <c r="O13" s="207"/>
      <c r="P13" s="105"/>
    </row>
    <row r="14" spans="3:22">
      <c r="C14" s="103"/>
      <c r="D14" s="261" t="s">
        <v>77</v>
      </c>
      <c r="E14" s="205"/>
      <c r="F14" s="206"/>
      <c r="G14" s="206"/>
      <c r="H14" s="206"/>
      <c r="I14" s="206"/>
      <c r="J14" s="206"/>
      <c r="K14" s="206"/>
      <c r="L14" s="206"/>
      <c r="M14" s="206"/>
      <c r="N14" s="206"/>
      <c r="O14" s="207"/>
      <c r="P14" s="105"/>
    </row>
    <row r="15" spans="3:22">
      <c r="C15" s="103"/>
      <c r="D15" s="261"/>
      <c r="E15" s="205"/>
      <c r="F15" s="206"/>
      <c r="G15" s="206"/>
      <c r="H15" s="206"/>
      <c r="I15" s="206"/>
      <c r="J15" s="206"/>
      <c r="K15" s="206"/>
      <c r="L15" s="206"/>
      <c r="M15" s="206"/>
      <c r="N15" s="206"/>
      <c r="O15" s="207"/>
      <c r="P15" s="105"/>
    </row>
    <row r="16" spans="3:22">
      <c r="C16" s="103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5"/>
    </row>
    <row r="17" spans="3:18"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5"/>
    </row>
    <row r="18" spans="3:18">
      <c r="C18" s="103"/>
      <c r="D18" s="104" t="s">
        <v>135</v>
      </c>
      <c r="E18" s="202"/>
      <c r="F18" s="204"/>
      <c r="G18" s="104"/>
      <c r="H18" s="104" t="s">
        <v>136</v>
      </c>
      <c r="I18" s="145"/>
      <c r="J18" s="146"/>
      <c r="K18" s="146"/>
      <c r="L18" s="147"/>
      <c r="M18" s="104"/>
      <c r="N18" s="104"/>
      <c r="O18" s="104"/>
      <c r="P18" s="105"/>
    </row>
    <row r="19" spans="3:18">
      <c r="C19" s="103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5"/>
    </row>
    <row r="20" spans="3:18"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5"/>
    </row>
    <row r="21" spans="3:18">
      <c r="C21" s="103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5"/>
    </row>
    <row r="22" spans="3:18">
      <c r="C22" s="103"/>
      <c r="D22" s="104" t="s">
        <v>137</v>
      </c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5"/>
      <c r="R22" s="92" t="s">
        <v>146</v>
      </c>
    </row>
    <row r="23" spans="3:18" ht="30">
      <c r="C23" s="103"/>
      <c r="D23" s="94"/>
      <c r="E23" s="95" t="s">
        <v>138</v>
      </c>
      <c r="F23" s="95" t="s">
        <v>144</v>
      </c>
      <c r="G23" s="95" t="s">
        <v>139</v>
      </c>
      <c r="H23" s="95" t="s">
        <v>142</v>
      </c>
      <c r="I23" s="95" t="s">
        <v>141</v>
      </c>
      <c r="J23" s="95" t="s">
        <v>140</v>
      </c>
      <c r="K23" s="95" t="s">
        <v>143</v>
      </c>
      <c r="L23" s="104"/>
      <c r="M23" s="104"/>
      <c r="N23" s="104"/>
      <c r="O23" s="104"/>
      <c r="P23" s="105"/>
      <c r="R23" s="168" t="s">
        <v>145</v>
      </c>
    </row>
    <row r="24" spans="3:18">
      <c r="C24" s="103"/>
      <c r="D24" s="94">
        <v>1</v>
      </c>
      <c r="E24" s="96">
        <v>43676</v>
      </c>
      <c r="F24" s="96">
        <v>43781</v>
      </c>
      <c r="G24" s="97">
        <v>116027</v>
      </c>
      <c r="H24" s="97">
        <v>3</v>
      </c>
      <c r="I24" s="99">
        <v>21000</v>
      </c>
      <c r="J24" s="99">
        <v>19000</v>
      </c>
      <c r="K24" s="98"/>
      <c r="L24" s="104"/>
      <c r="M24" s="104"/>
      <c r="N24" s="104"/>
      <c r="O24" s="104"/>
      <c r="P24" s="105"/>
    </row>
    <row r="25" spans="3:18">
      <c r="C25" s="103"/>
      <c r="D25" s="94">
        <v>2</v>
      </c>
      <c r="E25" s="96">
        <v>43676</v>
      </c>
      <c r="F25" s="96">
        <v>43811</v>
      </c>
      <c r="G25" s="97">
        <v>116027</v>
      </c>
      <c r="H25" s="97">
        <v>4</v>
      </c>
      <c r="I25" s="99">
        <v>21200</v>
      </c>
      <c r="J25" s="99">
        <v>21200</v>
      </c>
      <c r="K25" s="98"/>
      <c r="L25" s="104"/>
      <c r="M25" s="104"/>
      <c r="N25" s="104"/>
      <c r="O25" s="104"/>
      <c r="P25" s="105"/>
    </row>
    <row r="26" spans="3:18">
      <c r="C26" s="103"/>
      <c r="D26" s="94">
        <v>3</v>
      </c>
      <c r="E26" s="94"/>
      <c r="F26" s="94"/>
      <c r="G26" s="94"/>
      <c r="H26" s="94"/>
      <c r="I26" s="94"/>
      <c r="J26" s="94"/>
      <c r="K26" s="94"/>
      <c r="L26" s="104"/>
      <c r="M26" s="104"/>
      <c r="N26" s="104"/>
      <c r="O26" s="104"/>
      <c r="P26" s="105"/>
    </row>
    <row r="27" spans="3:18">
      <c r="C27" s="103"/>
      <c r="D27" s="94">
        <v>4</v>
      </c>
      <c r="E27" s="94"/>
      <c r="F27" s="94"/>
      <c r="G27" s="94"/>
      <c r="H27" s="94"/>
      <c r="I27" s="94"/>
      <c r="J27" s="94"/>
      <c r="K27" s="94"/>
      <c r="L27" s="104"/>
      <c r="M27" s="104"/>
      <c r="N27" s="104"/>
      <c r="O27" s="104"/>
      <c r="P27" s="105"/>
    </row>
    <row r="28" spans="3:18"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5"/>
    </row>
    <row r="29" spans="3:18">
      <c r="C29" s="10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5"/>
    </row>
    <row r="30" spans="3:18"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5"/>
    </row>
    <row r="31" spans="3:18">
      <c r="C31" s="103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5"/>
    </row>
    <row r="32" spans="3:18">
      <c r="C32" s="103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5"/>
    </row>
    <row r="33" spans="3:16">
      <c r="C33" s="106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8"/>
    </row>
    <row r="39" spans="3:16">
      <c r="G39" s="92" t="s">
        <v>147</v>
      </c>
    </row>
    <row r="40" spans="3:16">
      <c r="G40" s="92" t="s">
        <v>148</v>
      </c>
    </row>
    <row r="42" spans="3:16">
      <c r="G42" s="92" t="s">
        <v>149</v>
      </c>
    </row>
    <row r="43" spans="3:16">
      <c r="G43" s="92" t="s">
        <v>150</v>
      </c>
    </row>
  </sheetData>
  <mergeCells count="15">
    <mergeCell ref="D14:D15"/>
    <mergeCell ref="E14:O14"/>
    <mergeCell ref="E15:O15"/>
    <mergeCell ref="E6:F6"/>
    <mergeCell ref="J6:K6"/>
    <mergeCell ref="N6:O6"/>
    <mergeCell ref="H8:O8"/>
    <mergeCell ref="E9:O9"/>
    <mergeCell ref="E18:F18"/>
    <mergeCell ref="U2:V2"/>
    <mergeCell ref="U3:V3"/>
    <mergeCell ref="U4:V4"/>
    <mergeCell ref="U5:V5"/>
    <mergeCell ref="E13:O13"/>
    <mergeCell ref="E4:F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"/>
  <sheetViews>
    <sheetView showGridLines="0" workbookViewId="0">
      <selection activeCell="Q35" sqref="Q35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9" tint="0.79998168889431442"/>
  </sheetPr>
  <dimension ref="B1:AD88"/>
  <sheetViews>
    <sheetView showGridLines="0" topLeftCell="A21" workbookViewId="0">
      <selection activeCell="O16" sqref="O16:O23"/>
    </sheetView>
  </sheetViews>
  <sheetFormatPr baseColWidth="10" defaultColWidth="9.1640625" defaultRowHeight="14"/>
  <cols>
    <col min="1" max="2" width="9.1640625" style="4"/>
    <col min="3" max="3" width="25" style="4" customWidth="1"/>
    <col min="4" max="4" width="10.83203125" style="4" bestFit="1" customWidth="1"/>
    <col min="5" max="5" width="11" style="4" bestFit="1" customWidth="1"/>
    <col min="6" max="6" width="14" style="4" bestFit="1" customWidth="1"/>
    <col min="7" max="7" width="4" style="4" bestFit="1" customWidth="1"/>
    <col min="8" max="8" width="14" style="4" bestFit="1" customWidth="1"/>
    <col min="9" max="9" width="16.83203125" style="4" bestFit="1" customWidth="1"/>
    <col min="10" max="10" width="9.1640625" style="4"/>
    <col min="11" max="11" width="12.1640625" style="4" bestFit="1" customWidth="1"/>
    <col min="12" max="12" width="5.6640625" style="4" bestFit="1" customWidth="1"/>
    <col min="13" max="13" width="10.83203125" style="4" bestFit="1" customWidth="1"/>
    <col min="14" max="14" width="9.1640625" style="4"/>
    <col min="15" max="15" width="15.5" style="4" bestFit="1" customWidth="1"/>
    <col min="16" max="17" width="9.1640625" style="4"/>
    <col min="18" max="18" width="13.6640625" style="4" customWidth="1"/>
    <col min="19" max="19" width="15.5" style="4" customWidth="1"/>
    <col min="20" max="20" width="10.83203125" style="4" bestFit="1" customWidth="1"/>
    <col min="21" max="21" width="11" style="4" bestFit="1" customWidth="1"/>
    <col min="22" max="22" width="14" style="4" bestFit="1" customWidth="1"/>
    <col min="23" max="23" width="9.1640625" style="4"/>
    <col min="24" max="24" width="14" style="4" bestFit="1" customWidth="1"/>
    <col min="25" max="25" width="16.83203125" style="4" bestFit="1" customWidth="1"/>
    <col min="26" max="16384" width="9.1640625" style="4"/>
  </cols>
  <sheetData>
    <row r="1" spans="2:30">
      <c r="C1" s="7" t="s">
        <v>26</v>
      </c>
      <c r="Y1" s="33" t="s">
        <v>51</v>
      </c>
    </row>
    <row r="2" spans="2:30">
      <c r="R2" s="192" t="s">
        <v>44</v>
      </c>
      <c r="S2" s="192"/>
      <c r="Y2" s="33" t="s">
        <v>53</v>
      </c>
    </row>
    <row r="3" spans="2:30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R3" s="193" t="s">
        <v>41</v>
      </c>
      <c r="S3" s="195"/>
      <c r="Y3" s="33" t="s">
        <v>54</v>
      </c>
    </row>
    <row r="4" spans="2:30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R4" s="202" t="s">
        <v>42</v>
      </c>
      <c r="S4" s="204"/>
      <c r="Y4" s="33" t="s">
        <v>55</v>
      </c>
    </row>
    <row r="5" spans="2:30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5"/>
      <c r="P5" s="16"/>
      <c r="R5" s="196" t="s">
        <v>43</v>
      </c>
      <c r="S5" s="197"/>
    </row>
    <row r="6" spans="2:30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</row>
    <row r="7" spans="2:30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5"/>
      <c r="P7" s="16"/>
    </row>
    <row r="8" spans="2:30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5"/>
      <c r="P8" s="16"/>
    </row>
    <row r="9" spans="2:30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</row>
    <row r="10" spans="2:30">
      <c r="B10" s="14"/>
      <c r="C10" s="15" t="s">
        <v>205</v>
      </c>
      <c r="D10" s="208" t="s">
        <v>51</v>
      </c>
      <c r="E10" s="209"/>
      <c r="F10" s="209"/>
      <c r="G10" s="210"/>
      <c r="H10" s="15"/>
      <c r="I10" s="15" t="s">
        <v>135</v>
      </c>
      <c r="J10" s="193"/>
      <c r="K10" s="194"/>
      <c r="L10" s="194"/>
      <c r="M10" s="194"/>
      <c r="N10" s="195"/>
      <c r="O10" s="15"/>
      <c r="P10" s="16"/>
      <c r="R10" s="150" t="s">
        <v>206</v>
      </c>
      <c r="S10" s="4" t="s">
        <v>48</v>
      </c>
    </row>
    <row r="11" spans="2:30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S11" s="4" t="s">
        <v>49</v>
      </c>
    </row>
    <row r="12" spans="2:30">
      <c r="B12" s="14"/>
      <c r="C12" s="15" t="s">
        <v>18</v>
      </c>
      <c r="D12" s="6" t="s">
        <v>20</v>
      </c>
      <c r="E12" s="211"/>
      <c r="F12" s="212"/>
      <c r="G12" s="212"/>
      <c r="H12" s="213"/>
      <c r="I12" s="6" t="s">
        <v>19</v>
      </c>
      <c r="J12" s="211"/>
      <c r="K12" s="212"/>
      <c r="L12" s="212"/>
      <c r="M12" s="212"/>
      <c r="N12" s="213"/>
      <c r="O12" s="15"/>
      <c r="P12" s="16"/>
    </row>
    <row r="13" spans="2:30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</row>
    <row r="14" spans="2:30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S14" s="4" t="s">
        <v>52</v>
      </c>
    </row>
    <row r="15" spans="2:30">
      <c r="B15" s="14"/>
      <c r="C15" s="32" t="s">
        <v>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S15" s="5" t="s">
        <v>6</v>
      </c>
      <c r="T15" s="5" t="s">
        <v>7</v>
      </c>
      <c r="U15" s="5" t="s">
        <v>8</v>
      </c>
      <c r="V15" s="5" t="s">
        <v>9</v>
      </c>
      <c r="W15" s="5" t="s">
        <v>10</v>
      </c>
      <c r="X15" s="5" t="s">
        <v>11</v>
      </c>
      <c r="Y15" s="5" t="s">
        <v>12</v>
      </c>
      <c r="Z15" s="5" t="s">
        <v>10</v>
      </c>
      <c r="AA15" s="5" t="s">
        <v>13</v>
      </c>
      <c r="AB15" s="5" t="s">
        <v>14</v>
      </c>
      <c r="AC15" s="5" t="s">
        <v>15</v>
      </c>
      <c r="AD15" s="5" t="s">
        <v>16</v>
      </c>
    </row>
    <row r="16" spans="2:30">
      <c r="B16" s="14"/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10</v>
      </c>
      <c r="K16" s="5" t="s">
        <v>13</v>
      </c>
      <c r="L16" s="5" t="s">
        <v>14</v>
      </c>
      <c r="M16" s="5" t="s">
        <v>15</v>
      </c>
      <c r="N16" s="5" t="s">
        <v>16</v>
      </c>
      <c r="O16" s="140" t="s">
        <v>204</v>
      </c>
      <c r="P16" s="16"/>
      <c r="S16" s="24"/>
      <c r="T16" s="29"/>
      <c r="U16" s="23"/>
      <c r="V16" s="29"/>
      <c r="W16" s="29"/>
      <c r="X16" s="23"/>
      <c r="Y16" s="29"/>
      <c r="Z16" s="29"/>
      <c r="AA16" s="29"/>
      <c r="AB16" s="23"/>
      <c r="AC16" s="29"/>
      <c r="AD16" s="29"/>
    </row>
    <row r="17" spans="2:30">
      <c r="B17" s="14"/>
      <c r="C17" s="24"/>
      <c r="D17" s="29"/>
      <c r="E17" s="23"/>
      <c r="F17" s="29"/>
      <c r="G17" s="29"/>
      <c r="H17" s="23"/>
      <c r="I17" s="29"/>
      <c r="J17" s="29"/>
      <c r="K17" s="29"/>
      <c r="L17" s="23"/>
      <c r="M17" s="29"/>
      <c r="N17" s="29"/>
      <c r="O17" s="29"/>
      <c r="P17" s="16"/>
    </row>
    <row r="18" spans="2:30">
      <c r="B18" s="14"/>
      <c r="C18" s="24"/>
      <c r="D18" s="29"/>
      <c r="E18" s="23"/>
      <c r="F18" s="29"/>
      <c r="G18" s="29"/>
      <c r="H18" s="23"/>
      <c r="I18" s="29"/>
      <c r="J18" s="29"/>
      <c r="K18" s="29"/>
      <c r="L18" s="23"/>
      <c r="M18" s="29"/>
      <c r="N18" s="29"/>
      <c r="O18" s="29"/>
      <c r="P18" s="16"/>
    </row>
    <row r="19" spans="2:30" ht="15" thickBot="1">
      <c r="B19" s="14"/>
      <c r="C19" s="24"/>
      <c r="D19" s="29"/>
      <c r="E19" s="23"/>
      <c r="F19" s="29"/>
      <c r="G19" s="29"/>
      <c r="H19" s="23"/>
      <c r="I19" s="29"/>
      <c r="J19" s="29"/>
      <c r="K19" s="29"/>
      <c r="L19" s="23"/>
      <c r="M19" s="29"/>
      <c r="N19" s="29"/>
      <c r="O19" s="29"/>
      <c r="P19" s="16"/>
    </row>
    <row r="20" spans="2:30" ht="16" thickBot="1">
      <c r="B20" s="14"/>
      <c r="C20" s="24"/>
      <c r="D20" s="29"/>
      <c r="E20" s="23"/>
      <c r="F20" s="29"/>
      <c r="G20" s="29"/>
      <c r="H20" s="23"/>
      <c r="I20" s="29"/>
      <c r="J20" s="29"/>
      <c r="K20" s="29"/>
      <c r="L20" s="23"/>
      <c r="M20" s="29"/>
      <c r="N20" s="29"/>
      <c r="O20" s="29"/>
      <c r="P20" s="16"/>
      <c r="S20" s="4" t="s">
        <v>71</v>
      </c>
      <c r="AA20" s="48" t="s">
        <v>72</v>
      </c>
    </row>
    <row r="21" spans="2:30">
      <c r="B21" s="14"/>
      <c r="C21" s="24"/>
      <c r="D21" s="29"/>
      <c r="E21" s="23"/>
      <c r="F21" s="29"/>
      <c r="G21" s="29"/>
      <c r="H21" s="23"/>
      <c r="I21" s="29"/>
      <c r="J21" s="29"/>
      <c r="K21" s="29"/>
      <c r="L21" s="23"/>
      <c r="M21" s="29"/>
      <c r="N21" s="29"/>
      <c r="O21" s="29"/>
      <c r="P21" s="16"/>
    </row>
    <row r="22" spans="2:30">
      <c r="B22" s="14"/>
      <c r="C22" s="24"/>
      <c r="D22" s="29"/>
      <c r="E22" s="23"/>
      <c r="F22" s="29"/>
      <c r="G22" s="29"/>
      <c r="H22" s="23"/>
      <c r="I22" s="29"/>
      <c r="J22" s="29"/>
      <c r="K22" s="29"/>
      <c r="L22" s="23"/>
      <c r="M22" s="29"/>
      <c r="N22" s="29"/>
      <c r="O22" s="29"/>
      <c r="P22" s="16"/>
      <c r="S22" s="36" t="s">
        <v>59</v>
      </c>
    </row>
    <row r="23" spans="2:30">
      <c r="B23" s="14"/>
      <c r="C23" s="24"/>
      <c r="D23" s="29"/>
      <c r="E23" s="23"/>
      <c r="F23" s="29"/>
      <c r="G23" s="29"/>
      <c r="H23" s="23"/>
      <c r="I23" s="29"/>
      <c r="J23" s="29"/>
      <c r="K23" s="29"/>
      <c r="L23" s="23"/>
      <c r="M23" s="29"/>
      <c r="N23" s="29"/>
      <c r="O23" s="29"/>
      <c r="P23" s="16"/>
      <c r="S23" s="5" t="s">
        <v>6</v>
      </c>
      <c r="T23" s="5" t="s">
        <v>7</v>
      </c>
      <c r="U23" s="5" t="s">
        <v>8</v>
      </c>
      <c r="V23" s="5" t="s">
        <v>9</v>
      </c>
      <c r="W23" s="5" t="s">
        <v>10</v>
      </c>
      <c r="X23" s="5" t="s">
        <v>11</v>
      </c>
      <c r="Y23" s="5" t="s">
        <v>12</v>
      </c>
      <c r="Z23" s="5" t="s">
        <v>10</v>
      </c>
      <c r="AA23" s="5" t="s">
        <v>13</v>
      </c>
      <c r="AB23" s="5" t="s">
        <v>14</v>
      </c>
      <c r="AC23" s="5" t="s">
        <v>15</v>
      </c>
      <c r="AD23" s="5" t="s">
        <v>16</v>
      </c>
    </row>
    <row r="24" spans="2:30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S24" s="24"/>
      <c r="T24" s="29"/>
      <c r="U24" s="23"/>
      <c r="V24" s="29"/>
      <c r="W24" s="29"/>
      <c r="X24" s="23"/>
      <c r="Y24" s="29"/>
      <c r="Z24" s="29"/>
      <c r="AA24" s="29"/>
      <c r="AB24" s="23"/>
      <c r="AC24" s="29"/>
      <c r="AD24" s="29"/>
    </row>
    <row r="25" spans="2:30">
      <c r="B25" s="14"/>
      <c r="C25" s="17" t="s">
        <v>21</v>
      </c>
      <c r="D25" s="193"/>
      <c r="E25" s="194"/>
      <c r="F25" s="194"/>
      <c r="G25" s="194"/>
      <c r="H25" s="195"/>
      <c r="I25" s="198" t="s">
        <v>22</v>
      </c>
      <c r="J25" s="199"/>
      <c r="K25" s="193"/>
      <c r="L25" s="194"/>
      <c r="M25" s="194"/>
      <c r="N25" s="195"/>
      <c r="O25" s="15"/>
      <c r="P25" s="16"/>
    </row>
    <row r="26" spans="2:30">
      <c r="B26" s="14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</row>
    <row r="27" spans="2:30">
      <c r="B27" s="14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S27" s="36" t="s">
        <v>68</v>
      </c>
    </row>
    <row r="28" spans="2:30">
      <c r="B28" s="14"/>
      <c r="C28" s="17" t="s">
        <v>14</v>
      </c>
      <c r="D28" s="15" t="s">
        <v>23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S28" s="47" t="s">
        <v>69</v>
      </c>
      <c r="T28" s="196" t="s">
        <v>60</v>
      </c>
      <c r="U28" s="197"/>
      <c r="V28" s="196" t="s">
        <v>61</v>
      </c>
      <c r="W28" s="197"/>
      <c r="X28" s="196" t="s">
        <v>62</v>
      </c>
      <c r="Y28" s="197"/>
      <c r="Z28" s="196" t="s">
        <v>65</v>
      </c>
      <c r="AA28" s="197"/>
      <c r="AB28" s="193" t="s">
        <v>66</v>
      </c>
      <c r="AC28" s="194"/>
      <c r="AD28" s="195"/>
    </row>
    <row r="29" spans="2:30">
      <c r="B29" s="14"/>
      <c r="C29" s="15"/>
      <c r="D29" s="15" t="s">
        <v>24</v>
      </c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</row>
    <row r="30" spans="2:30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S30" s="47" t="s">
        <v>67</v>
      </c>
      <c r="T30" s="196" t="s">
        <v>60</v>
      </c>
      <c r="U30" s="197"/>
      <c r="V30" s="196" t="s">
        <v>61</v>
      </c>
      <c r="W30" s="197"/>
      <c r="X30" s="196" t="s">
        <v>62</v>
      </c>
      <c r="Y30" s="197"/>
      <c r="Z30" s="196" t="s">
        <v>65</v>
      </c>
      <c r="AA30" s="197"/>
      <c r="AB30" s="214" t="s">
        <v>66</v>
      </c>
      <c r="AC30" s="215"/>
      <c r="AD30" s="216"/>
    </row>
    <row r="31" spans="2:30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</row>
    <row r="32" spans="2:30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</row>
    <row r="33" spans="2:28">
      <c r="B33" s="14"/>
      <c r="C33" s="15" t="s">
        <v>25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</row>
    <row r="34" spans="2:28">
      <c r="B34" s="14"/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39"/>
      <c r="P34" s="16"/>
    </row>
    <row r="35" spans="2:28" ht="15">
      <c r="B35" s="14"/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39"/>
      <c r="P35" s="16"/>
      <c r="S35" s="4" t="s">
        <v>90</v>
      </c>
      <c r="Z35" s="59" t="s">
        <v>91</v>
      </c>
    </row>
    <row r="36" spans="2:28">
      <c r="B36" s="14"/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39"/>
      <c r="P36" s="16"/>
    </row>
    <row r="37" spans="2:28">
      <c r="B37" s="14"/>
      <c r="C37" s="25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39"/>
      <c r="P37" s="16"/>
      <c r="S37" s="36" t="s">
        <v>79</v>
      </c>
    </row>
    <row r="38" spans="2:28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39"/>
      <c r="P38" s="16"/>
      <c r="S38" s="23" t="s">
        <v>80</v>
      </c>
      <c r="T38" s="220" t="s">
        <v>81</v>
      </c>
      <c r="U38" s="197"/>
      <c r="V38" s="211" t="s">
        <v>82</v>
      </c>
      <c r="W38" s="213"/>
      <c r="X38" s="211" t="s">
        <v>83</v>
      </c>
      <c r="Y38" s="213"/>
      <c r="Z38" s="221" t="s">
        <v>84</v>
      </c>
      <c r="AA38" s="197"/>
      <c r="AB38" s="57" t="s">
        <v>66</v>
      </c>
    </row>
    <row r="39" spans="2:28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39"/>
      <c r="P39" s="16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2:28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39"/>
      <c r="P40" s="16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2:28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S41" s="36" t="s">
        <v>88</v>
      </c>
      <c r="T41" s="40"/>
      <c r="U41" s="40"/>
      <c r="V41" s="40"/>
      <c r="W41" s="40"/>
      <c r="X41" s="40"/>
      <c r="Y41" s="40"/>
      <c r="Z41" s="40"/>
      <c r="AA41" s="40"/>
      <c r="AB41" s="40"/>
    </row>
    <row r="42" spans="2:28">
      <c r="B42" s="14"/>
      <c r="C42" s="15" t="s">
        <v>45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S42" s="23" t="s">
        <v>89</v>
      </c>
      <c r="T42" s="220" t="s">
        <v>81</v>
      </c>
      <c r="U42" s="197"/>
      <c r="V42" s="211" t="s">
        <v>14</v>
      </c>
      <c r="W42" s="213"/>
      <c r="X42" s="211" t="s">
        <v>84</v>
      </c>
      <c r="Y42" s="213"/>
      <c r="Z42" s="221" t="s">
        <v>66</v>
      </c>
      <c r="AA42" s="197"/>
      <c r="AB42" s="56"/>
    </row>
    <row r="43" spans="2:28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39"/>
      <c r="P43" s="16"/>
    </row>
    <row r="44" spans="2:28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39"/>
      <c r="P44" s="16"/>
    </row>
    <row r="45" spans="2:28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39"/>
      <c r="P45" s="16"/>
    </row>
    <row r="46" spans="2:28" ht="15">
      <c r="B46" s="14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6"/>
      <c r="O46" s="39"/>
      <c r="P46" s="16"/>
      <c r="S46" s="4" t="s">
        <v>103</v>
      </c>
      <c r="Z46" s="59" t="s">
        <v>104</v>
      </c>
    </row>
    <row r="47" spans="2:28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</row>
    <row r="48" spans="2:28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S48" s="36" t="s">
        <v>93</v>
      </c>
    </row>
    <row r="49" spans="2:28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S49" s="5" t="s">
        <v>6</v>
      </c>
      <c r="T49" s="5" t="s">
        <v>7</v>
      </c>
      <c r="U49" s="5" t="s">
        <v>94</v>
      </c>
      <c r="V49" s="5" t="s">
        <v>14</v>
      </c>
      <c r="W49" s="5" t="s">
        <v>66</v>
      </c>
      <c r="X49" s="5"/>
      <c r="Y49" s="5"/>
      <c r="Z49" s="5"/>
      <c r="AA49" s="5"/>
      <c r="AB49" s="5"/>
    </row>
    <row r="50" spans="2:28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S50" s="24"/>
      <c r="T50" s="29"/>
      <c r="U50" s="23"/>
      <c r="V50" s="23"/>
      <c r="W50" s="29"/>
      <c r="X50" s="40"/>
      <c r="Y50" s="40"/>
      <c r="Z50" s="40"/>
      <c r="AA50" s="40"/>
      <c r="AB50" s="40"/>
    </row>
    <row r="51" spans="2:28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</row>
    <row r="52" spans="2:28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S52" s="36" t="s">
        <v>95</v>
      </c>
      <c r="T52" s="40"/>
      <c r="U52" s="40"/>
      <c r="V52" s="40"/>
      <c r="W52" s="40"/>
      <c r="X52" s="40"/>
      <c r="Y52" s="40"/>
      <c r="Z52" s="40"/>
      <c r="AA52" s="40"/>
      <c r="AB52" s="40"/>
    </row>
    <row r="53" spans="2:28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1"/>
      <c r="S53" s="23" t="s">
        <v>64</v>
      </c>
      <c r="T53" s="23" t="s">
        <v>60</v>
      </c>
      <c r="U53" s="43" t="s">
        <v>96</v>
      </c>
      <c r="V53" s="27"/>
      <c r="W53" s="34" t="s">
        <v>14</v>
      </c>
      <c r="X53" s="35"/>
      <c r="Y53" s="34" t="s">
        <v>97</v>
      </c>
      <c r="Z53" s="35"/>
      <c r="AA53" s="44" t="s">
        <v>66</v>
      </c>
      <c r="AB53" s="27"/>
    </row>
    <row r="61" spans="2:28">
      <c r="C61" s="8" t="s">
        <v>27</v>
      </c>
      <c r="D61" s="8"/>
      <c r="E61" s="8"/>
      <c r="F61" s="8"/>
      <c r="G61" s="8"/>
      <c r="H61" s="8"/>
      <c r="I61" s="8"/>
    </row>
    <row r="62" spans="2:28">
      <c r="C62" s="8" t="s">
        <v>46</v>
      </c>
      <c r="D62" s="8"/>
      <c r="E62" s="8"/>
      <c r="F62" s="8"/>
      <c r="G62" s="8"/>
      <c r="H62" s="8"/>
      <c r="I62" s="8"/>
    </row>
    <row r="63" spans="2:28">
      <c r="C63" s="8" t="s">
        <v>28</v>
      </c>
      <c r="D63" s="8"/>
      <c r="E63" s="8"/>
      <c r="F63" s="8"/>
      <c r="G63" s="8"/>
      <c r="H63" s="8"/>
      <c r="I63" s="8"/>
    </row>
    <row r="64" spans="2:28">
      <c r="C64" s="8"/>
      <c r="D64" s="8"/>
      <c r="E64" s="8"/>
      <c r="F64" s="8"/>
      <c r="G64" s="8"/>
      <c r="H64" s="8"/>
      <c r="I64" s="8"/>
    </row>
    <row r="65" spans="3:19">
      <c r="C65" s="8" t="s">
        <v>29</v>
      </c>
      <c r="D65" s="8"/>
      <c r="E65" s="8"/>
      <c r="F65" s="8"/>
      <c r="G65" s="8"/>
      <c r="H65" s="8"/>
      <c r="I65" s="8"/>
    </row>
    <row r="66" spans="3:19">
      <c r="C66" s="8" t="s">
        <v>30</v>
      </c>
      <c r="D66" s="8"/>
      <c r="E66" s="8"/>
      <c r="F66" s="8"/>
      <c r="G66" s="8"/>
      <c r="H66" s="8"/>
      <c r="I66" s="8"/>
    </row>
    <row r="67" spans="3:19">
      <c r="C67" s="8" t="s">
        <v>31</v>
      </c>
      <c r="D67" s="8"/>
      <c r="E67" s="8"/>
      <c r="F67" s="8"/>
      <c r="G67" s="8"/>
      <c r="H67" s="8"/>
      <c r="I67" s="8"/>
    </row>
    <row r="68" spans="3:19">
      <c r="C68" s="8" t="s">
        <v>32</v>
      </c>
      <c r="D68" s="8"/>
      <c r="E68" s="8"/>
      <c r="F68" s="8"/>
      <c r="G68" s="8"/>
      <c r="H68" s="8"/>
      <c r="I68" s="8"/>
    </row>
    <row r="69" spans="3:19">
      <c r="C69" s="8"/>
      <c r="D69" s="8"/>
      <c r="E69" s="8"/>
      <c r="F69" s="8"/>
      <c r="G69" s="8"/>
      <c r="H69" s="8"/>
      <c r="I69" s="8"/>
    </row>
    <row r="70" spans="3:19">
      <c r="C70" s="8" t="s">
        <v>33</v>
      </c>
      <c r="D70" s="8"/>
      <c r="E70" s="8"/>
      <c r="F70" s="8"/>
      <c r="G70" s="8"/>
      <c r="H70" s="8"/>
      <c r="I70" s="8"/>
    </row>
    <row r="71" spans="3:19">
      <c r="C71" s="8" t="s">
        <v>34</v>
      </c>
      <c r="D71" s="8"/>
      <c r="E71" s="8"/>
      <c r="F71" s="8"/>
      <c r="G71" s="8"/>
      <c r="H71" s="8"/>
      <c r="I71" s="8"/>
    </row>
    <row r="72" spans="3:19">
      <c r="C72" s="8" t="s">
        <v>35</v>
      </c>
      <c r="D72" s="8"/>
      <c r="E72" s="8"/>
      <c r="F72" s="8"/>
      <c r="G72" s="8"/>
      <c r="H72" s="8"/>
      <c r="I72" s="8"/>
    </row>
    <row r="73" spans="3:19">
      <c r="C73" s="9" t="s">
        <v>36</v>
      </c>
      <c r="D73" s="8"/>
      <c r="E73" s="8"/>
      <c r="F73" s="8"/>
      <c r="G73" s="8"/>
      <c r="H73" s="8"/>
      <c r="I73" s="8"/>
    </row>
    <row r="74" spans="3:19" ht="15">
      <c r="C74" s="10"/>
      <c r="D74" s="10"/>
      <c r="E74" s="10"/>
      <c r="F74" s="10"/>
      <c r="G74" s="10"/>
      <c r="H74" s="8"/>
      <c r="I74" s="8"/>
      <c r="N74" s="51"/>
      <c r="O74" s="51"/>
      <c r="P74" s="51"/>
      <c r="Q74" s="51"/>
      <c r="R74" s="51"/>
      <c r="S74" s="51"/>
    </row>
    <row r="75" spans="3:19" ht="15">
      <c r="C75" s="8" t="s">
        <v>39</v>
      </c>
      <c r="D75" s="8"/>
      <c r="E75" s="8"/>
      <c r="F75" s="8"/>
      <c r="G75" s="8"/>
      <c r="N75" s="51"/>
      <c r="O75" s="51"/>
      <c r="P75" s="222"/>
      <c r="Q75" s="222"/>
      <c r="R75" s="222"/>
      <c r="S75" s="53"/>
    </row>
    <row r="76" spans="3:19" ht="15">
      <c r="C76" s="8" t="s">
        <v>47</v>
      </c>
      <c r="D76" s="8"/>
      <c r="E76" s="8"/>
      <c r="F76" s="8"/>
      <c r="G76" s="8"/>
      <c r="N76" s="51"/>
      <c r="O76" s="51"/>
      <c r="P76" s="51"/>
      <c r="Q76" s="51"/>
      <c r="R76" s="51"/>
      <c r="S76" s="51"/>
    </row>
    <row r="77" spans="3:19" ht="15">
      <c r="C77" s="10" t="s">
        <v>73</v>
      </c>
      <c r="D77" s="10"/>
      <c r="E77" s="10"/>
      <c r="F77" s="10"/>
      <c r="G77" s="10"/>
      <c r="H77" s="10"/>
      <c r="I77" s="10"/>
      <c r="N77" s="51"/>
      <c r="O77" s="51"/>
      <c r="P77" s="219"/>
      <c r="Q77" s="219"/>
      <c r="R77" s="219"/>
      <c r="S77" s="54"/>
    </row>
    <row r="78" spans="3:19" ht="15">
      <c r="H78" s="10"/>
      <c r="I78" s="10"/>
      <c r="N78" s="51"/>
      <c r="O78" s="51"/>
      <c r="P78" s="219"/>
      <c r="Q78" s="219"/>
      <c r="R78" s="219"/>
      <c r="S78" s="52"/>
    </row>
    <row r="79" spans="3:19" ht="15">
      <c r="H79" s="10"/>
      <c r="I79" s="10"/>
      <c r="N79" s="51"/>
      <c r="O79" s="51"/>
      <c r="P79" s="52"/>
      <c r="Q79" s="52"/>
      <c r="R79" s="52"/>
      <c r="S79" s="52"/>
    </row>
    <row r="80" spans="3:19" ht="15">
      <c r="C80" s="8" t="s">
        <v>37</v>
      </c>
      <c r="D80" s="8"/>
      <c r="E80" s="8"/>
      <c r="F80" s="8"/>
      <c r="G80" s="8"/>
      <c r="H80" s="10"/>
      <c r="N80" s="51"/>
      <c r="O80" s="51"/>
      <c r="P80" s="217"/>
      <c r="Q80" s="217"/>
      <c r="R80" s="217"/>
      <c r="S80" s="52"/>
    </row>
    <row r="81" spans="3:19" ht="15">
      <c r="C81" s="8" t="s">
        <v>38</v>
      </c>
      <c r="D81" s="8"/>
      <c r="E81" s="8"/>
      <c r="F81" s="8"/>
      <c r="G81" s="8"/>
      <c r="H81" s="10"/>
      <c r="I81" s="10"/>
      <c r="N81" s="51"/>
      <c r="O81" s="51"/>
      <c r="P81" s="218"/>
      <c r="Q81" s="218"/>
      <c r="R81" s="218"/>
      <c r="S81" s="52"/>
    </row>
    <row r="82" spans="3:19" ht="15">
      <c r="I82" s="10"/>
      <c r="N82" s="51"/>
      <c r="O82" s="51"/>
      <c r="P82" s="218"/>
      <c r="Q82" s="218"/>
      <c r="R82" s="218"/>
      <c r="S82" s="52"/>
    </row>
    <row r="83" spans="3:19" ht="15">
      <c r="N83" s="51"/>
      <c r="O83" s="51"/>
      <c r="P83" s="218"/>
      <c r="Q83" s="218"/>
      <c r="R83" s="218"/>
      <c r="S83" s="52"/>
    </row>
    <row r="84" spans="3:19" ht="15">
      <c r="N84" s="51"/>
      <c r="O84" s="51"/>
      <c r="P84" s="218"/>
      <c r="Q84" s="218"/>
      <c r="R84" s="218"/>
      <c r="S84" s="51"/>
    </row>
    <row r="85" spans="3:19" ht="15">
      <c r="N85" s="51"/>
      <c r="O85" s="51"/>
      <c r="P85" s="218"/>
      <c r="Q85" s="218"/>
      <c r="R85" s="218"/>
      <c r="S85" s="51"/>
    </row>
    <row r="86" spans="3:19" ht="15">
      <c r="N86" s="51"/>
      <c r="O86" s="51"/>
      <c r="P86" s="218"/>
      <c r="Q86" s="218"/>
      <c r="R86" s="218"/>
      <c r="S86" s="51"/>
    </row>
    <row r="87" spans="3:19" ht="15">
      <c r="N87" s="51"/>
      <c r="O87" s="51"/>
      <c r="P87" s="218"/>
      <c r="Q87" s="218"/>
      <c r="R87" s="218"/>
      <c r="S87" s="51"/>
    </row>
    <row r="88" spans="3:19" ht="15">
      <c r="N88" s="51"/>
      <c r="O88" s="51"/>
      <c r="P88" s="51"/>
      <c r="Q88" s="51"/>
      <c r="R88" s="5"/>
      <c r="S88" s="51"/>
    </row>
  </sheetData>
  <mergeCells count="39">
    <mergeCell ref="Z42:AA42"/>
    <mergeCell ref="P75:R75"/>
    <mergeCell ref="J10:N10"/>
    <mergeCell ref="T38:U38"/>
    <mergeCell ref="V38:W38"/>
    <mergeCell ref="X38:Y38"/>
    <mergeCell ref="Z38:AA38"/>
    <mergeCell ref="Z28:AA28"/>
    <mergeCell ref="P80:R80"/>
    <mergeCell ref="P81:R87"/>
    <mergeCell ref="P77:R77"/>
    <mergeCell ref="P78:R78"/>
    <mergeCell ref="X28:Y28"/>
    <mergeCell ref="T42:U42"/>
    <mergeCell ref="V42:W42"/>
    <mergeCell ref="X42:Y42"/>
    <mergeCell ref="AB28:AD28"/>
    <mergeCell ref="T30:U30"/>
    <mergeCell ref="V30:W30"/>
    <mergeCell ref="X30:Y30"/>
    <mergeCell ref="Z30:AA30"/>
    <mergeCell ref="AB30:AD30"/>
    <mergeCell ref="V28:W28"/>
    <mergeCell ref="R2:S2"/>
    <mergeCell ref="D25:H25"/>
    <mergeCell ref="K25:N25"/>
    <mergeCell ref="T28:U28"/>
    <mergeCell ref="I25:J25"/>
    <mergeCell ref="D5:E5"/>
    <mergeCell ref="I5:J5"/>
    <mergeCell ref="M5:N5"/>
    <mergeCell ref="G7:N7"/>
    <mergeCell ref="R3:S3"/>
    <mergeCell ref="R4:S4"/>
    <mergeCell ref="D8:N8"/>
    <mergeCell ref="D10:G10"/>
    <mergeCell ref="E12:H12"/>
    <mergeCell ref="R5:S5"/>
    <mergeCell ref="J12:N12"/>
  </mergeCells>
  <dataValidations count="1">
    <dataValidation type="list" allowBlank="1" showInputMessage="1" showErrorMessage="1" sqref="D10:G10" xr:uid="{00000000-0002-0000-0100-000000000000}">
      <formula1>$Y$1:$Y$7</formula1>
    </dataValidation>
  </dataValidations>
  <hyperlinks>
    <hyperlink ref="AA20" location="'ANEXO 1 SELL-IN'!A1" display="'ANEXO 1 SELL-IN'!A1" xr:uid="{00000000-0004-0000-0100-000000000000}"/>
    <hyperlink ref="Z35" location="'ANEXO 1 VPC'!A1" display="'ANEXO 1 VPC'!A1" xr:uid="{00000000-0004-0000-0100-000001000000}"/>
    <hyperlink ref="Z46" location="'ANEXO 1 SPIFF'!A1" display="'ANEXO 1 SPIFF'!A1" xr:uid="{00000000-0004-0000-0100-000002000000}"/>
  </hyperlink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theme="9" tint="0.79998168889431442"/>
  </sheetPr>
  <dimension ref="B1:AC87"/>
  <sheetViews>
    <sheetView showGridLines="0" topLeftCell="A20" workbookViewId="0">
      <selection activeCell="K34" sqref="K34"/>
    </sheetView>
  </sheetViews>
  <sheetFormatPr baseColWidth="10" defaultColWidth="9.1640625" defaultRowHeight="14"/>
  <cols>
    <col min="1" max="2" width="9.1640625" style="4"/>
    <col min="3" max="3" width="25" style="4" customWidth="1"/>
    <col min="4" max="4" width="10.1640625" style="4" customWidth="1"/>
    <col min="5" max="5" width="11" style="4" customWidth="1"/>
    <col min="6" max="6" width="14" style="4" customWidth="1"/>
    <col min="7" max="7" width="4" style="4" customWidth="1"/>
    <col min="8" max="8" width="14" style="4" customWidth="1"/>
    <col min="9" max="9" width="16.83203125" style="4" customWidth="1"/>
    <col min="10" max="10" width="10.5" style="4" bestFit="1" customWidth="1"/>
    <col min="11" max="11" width="14.5" style="4" customWidth="1"/>
    <col min="12" max="12" width="6.6640625" style="4" customWidth="1"/>
    <col min="13" max="13" width="10.83203125" style="4" customWidth="1"/>
    <col min="14" max="16" width="9.1640625" style="4"/>
    <col min="17" max="17" width="13.6640625" style="4" customWidth="1"/>
    <col min="18" max="18" width="16" style="4" customWidth="1"/>
    <col min="19" max="19" width="11.5" style="4" bestFit="1" customWidth="1"/>
    <col min="20" max="20" width="12.33203125" style="4" bestFit="1" customWidth="1"/>
    <col min="21" max="21" width="14" style="4" customWidth="1"/>
    <col min="22" max="22" width="11.83203125" style="4" bestFit="1" customWidth="1"/>
    <col min="23" max="23" width="14" style="4" customWidth="1"/>
    <col min="24" max="24" width="16.83203125" style="4" customWidth="1"/>
    <col min="25" max="16384" width="9.1640625" style="4"/>
  </cols>
  <sheetData>
    <row r="1" spans="2:24">
      <c r="C1" s="7" t="s">
        <v>26</v>
      </c>
      <c r="X1" s="33" t="s">
        <v>51</v>
      </c>
    </row>
    <row r="2" spans="2:24">
      <c r="Q2" s="192" t="s">
        <v>44</v>
      </c>
      <c r="R2" s="192"/>
      <c r="X2" s="33" t="s">
        <v>53</v>
      </c>
    </row>
    <row r="3" spans="2:24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Q3" s="193" t="s">
        <v>41</v>
      </c>
      <c r="R3" s="195"/>
      <c r="X3" s="33" t="s">
        <v>54</v>
      </c>
    </row>
    <row r="4" spans="2:24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Q4" s="202" t="s">
        <v>42</v>
      </c>
      <c r="R4" s="204"/>
      <c r="X4" s="33" t="s">
        <v>55</v>
      </c>
    </row>
    <row r="5" spans="2:24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6"/>
      <c r="Q5" s="196" t="s">
        <v>43</v>
      </c>
      <c r="R5" s="197"/>
    </row>
    <row r="6" spans="2:24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24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6"/>
    </row>
    <row r="8" spans="2:24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6"/>
    </row>
    <row r="9" spans="2:24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24">
      <c r="B10" s="14"/>
      <c r="C10" s="15" t="s">
        <v>205</v>
      </c>
      <c r="D10" s="208" t="s">
        <v>53</v>
      </c>
      <c r="E10" s="209"/>
      <c r="F10" s="209"/>
      <c r="G10" s="210"/>
      <c r="H10" s="18" t="s">
        <v>56</v>
      </c>
      <c r="I10" s="23"/>
      <c r="J10" s="18" t="s">
        <v>57</v>
      </c>
      <c r="K10" s="23"/>
      <c r="M10" s="15"/>
      <c r="N10" s="15"/>
      <c r="O10" s="16"/>
      <c r="Q10" s="150" t="s">
        <v>206</v>
      </c>
      <c r="R10" s="4" t="s">
        <v>48</v>
      </c>
    </row>
    <row r="11" spans="2:24">
      <c r="B11" s="14"/>
      <c r="C11" s="15" t="s">
        <v>135</v>
      </c>
      <c r="D11" s="193"/>
      <c r="E11" s="194"/>
      <c r="F11" s="194"/>
      <c r="G11" s="195"/>
      <c r="H11" s="15"/>
      <c r="I11" s="15"/>
      <c r="J11" s="15"/>
      <c r="K11" s="15"/>
      <c r="L11" s="15"/>
      <c r="M11" s="15"/>
      <c r="N11" s="15"/>
      <c r="O11" s="16"/>
      <c r="Q11" s="150"/>
    </row>
    <row r="12" spans="2:24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R12" s="4" t="s">
        <v>49</v>
      </c>
    </row>
    <row r="13" spans="2:24">
      <c r="B13" s="14"/>
      <c r="C13" s="15" t="s">
        <v>18</v>
      </c>
      <c r="D13" s="18" t="s">
        <v>20</v>
      </c>
      <c r="E13" s="211"/>
      <c r="F13" s="212"/>
      <c r="G13" s="212"/>
      <c r="H13" s="213"/>
      <c r="I13" s="18" t="s">
        <v>19</v>
      </c>
      <c r="J13" s="211"/>
      <c r="K13" s="212"/>
      <c r="L13" s="212"/>
      <c r="M13" s="212"/>
      <c r="N13" s="213"/>
      <c r="O13" s="16"/>
    </row>
    <row r="14" spans="2:24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24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  <c r="R15" s="4" t="s">
        <v>58</v>
      </c>
    </row>
    <row r="16" spans="2:24"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2:29">
      <c r="B17" s="14"/>
      <c r="C17" s="32" t="s">
        <v>50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6"/>
      <c r="R17" s="36" t="s">
        <v>59</v>
      </c>
    </row>
    <row r="18" spans="2:29">
      <c r="B18" s="14"/>
      <c r="C18" s="50" t="s">
        <v>69</v>
      </c>
      <c r="D18" s="225" t="s">
        <v>60</v>
      </c>
      <c r="E18" s="225"/>
      <c r="F18" s="225" t="s">
        <v>61</v>
      </c>
      <c r="G18" s="225"/>
      <c r="H18" s="225" t="s">
        <v>62</v>
      </c>
      <c r="I18" s="225"/>
      <c r="J18" s="225" t="s">
        <v>65</v>
      </c>
      <c r="K18" s="225"/>
      <c r="L18" s="225" t="s">
        <v>66</v>
      </c>
      <c r="M18" s="225"/>
      <c r="N18" s="225"/>
      <c r="O18" s="16"/>
      <c r="R18" s="5" t="s">
        <v>6</v>
      </c>
      <c r="S18" s="5" t="s">
        <v>7</v>
      </c>
      <c r="T18" s="5" t="s">
        <v>8</v>
      </c>
      <c r="U18" s="5" t="s">
        <v>9</v>
      </c>
      <c r="V18" s="5" t="s">
        <v>10</v>
      </c>
      <c r="W18" s="5" t="s">
        <v>11</v>
      </c>
      <c r="X18" s="5" t="s">
        <v>12</v>
      </c>
      <c r="Y18" s="5" t="s">
        <v>10</v>
      </c>
      <c r="Z18" s="5" t="s">
        <v>13</v>
      </c>
      <c r="AA18" s="5" t="s">
        <v>14</v>
      </c>
      <c r="AB18" s="5" t="s">
        <v>15</v>
      </c>
      <c r="AC18" s="5" t="s">
        <v>16</v>
      </c>
    </row>
    <row r="19" spans="2:29">
      <c r="B19" s="14"/>
      <c r="C19" s="49" t="s">
        <v>212</v>
      </c>
      <c r="D19" s="226">
        <v>3600000</v>
      </c>
      <c r="E19" s="227"/>
      <c r="F19" s="228"/>
      <c r="G19" s="227"/>
      <c r="H19" s="229">
        <v>0.01</v>
      </c>
      <c r="I19" s="230"/>
      <c r="J19" s="228"/>
      <c r="K19" s="227"/>
      <c r="L19" s="231">
        <f>H19*D19</f>
        <v>36000</v>
      </c>
      <c r="M19" s="232"/>
      <c r="N19" s="233"/>
      <c r="O19" s="16"/>
      <c r="R19" s="24"/>
      <c r="S19" s="29"/>
      <c r="T19" s="23"/>
      <c r="U19" s="29"/>
      <c r="V19" s="29"/>
      <c r="W19" s="23"/>
      <c r="X19" s="29"/>
      <c r="Y19" s="29"/>
      <c r="Z19" s="29"/>
      <c r="AA19" s="23"/>
      <c r="AB19" s="29"/>
      <c r="AC19" s="29"/>
    </row>
    <row r="20" spans="2:29">
      <c r="B20" s="14"/>
      <c r="C20" s="23"/>
      <c r="D20" s="220"/>
      <c r="E20" s="197"/>
      <c r="F20" s="196"/>
      <c r="G20" s="197"/>
      <c r="H20" s="234"/>
      <c r="I20" s="240"/>
      <c r="J20" s="196"/>
      <c r="K20" s="197"/>
      <c r="L20" s="223"/>
      <c r="M20" s="241"/>
      <c r="N20" s="242"/>
      <c r="O20" s="16"/>
      <c r="R20" s="37"/>
      <c r="S20" s="38"/>
      <c r="T20" s="39"/>
      <c r="U20" s="38"/>
      <c r="V20" s="38"/>
      <c r="W20" s="39"/>
      <c r="X20" s="38"/>
      <c r="Y20" s="38"/>
      <c r="Z20" s="38"/>
      <c r="AA20" s="39"/>
      <c r="AB20" s="38"/>
      <c r="AC20" s="38"/>
    </row>
    <row r="21" spans="2:29">
      <c r="B21" s="14"/>
      <c r="C21" s="17"/>
      <c r="D21" s="15"/>
      <c r="E21" s="15"/>
      <c r="F21" s="15"/>
      <c r="G21" s="15"/>
      <c r="H21" s="15"/>
      <c r="I21" s="15"/>
      <c r="J21" s="15"/>
      <c r="K21" s="15"/>
      <c r="L21" s="45"/>
      <c r="M21" s="45"/>
      <c r="N21" s="45"/>
      <c r="O21" s="16"/>
    </row>
    <row r="22" spans="2:29">
      <c r="B22" s="14"/>
      <c r="C22" s="46" t="s">
        <v>70</v>
      </c>
      <c r="D22" s="15"/>
      <c r="E22" s="15"/>
      <c r="F22" s="15"/>
      <c r="G22" s="15"/>
      <c r="H22" s="15"/>
      <c r="I22" s="15"/>
      <c r="J22" s="15"/>
      <c r="K22" s="15"/>
      <c r="L22" s="45"/>
      <c r="M22" s="45"/>
      <c r="N22" s="45"/>
      <c r="O22" s="16"/>
    </row>
    <row r="23" spans="2:29">
      <c r="B23" s="14"/>
      <c r="C23" s="50" t="s">
        <v>67</v>
      </c>
      <c r="D23" s="225" t="s">
        <v>60</v>
      </c>
      <c r="E23" s="225"/>
      <c r="F23" s="225" t="s">
        <v>61</v>
      </c>
      <c r="G23" s="225"/>
      <c r="H23" s="225" t="s">
        <v>62</v>
      </c>
      <c r="I23" s="225"/>
      <c r="J23" s="225" t="s">
        <v>65</v>
      </c>
      <c r="K23" s="225"/>
      <c r="L23" s="239" t="s">
        <v>66</v>
      </c>
      <c r="M23" s="239"/>
      <c r="N23" s="239"/>
      <c r="O23" s="16"/>
      <c r="R23" s="36" t="s">
        <v>68</v>
      </c>
    </row>
    <row r="24" spans="2:29">
      <c r="B24" s="14"/>
      <c r="C24" s="49" t="s">
        <v>213</v>
      </c>
      <c r="D24" s="228"/>
      <c r="E24" s="227"/>
      <c r="F24" s="228">
        <v>200</v>
      </c>
      <c r="G24" s="227"/>
      <c r="H24" s="235">
        <v>0.01</v>
      </c>
      <c r="I24" s="227"/>
      <c r="J24" s="228"/>
      <c r="K24" s="227"/>
      <c r="L24" s="236">
        <f>H24*D19</f>
        <v>36000</v>
      </c>
      <c r="M24" s="237"/>
      <c r="N24" s="238"/>
      <c r="O24" s="16"/>
      <c r="R24" s="47" t="s">
        <v>69</v>
      </c>
      <c r="S24" s="196" t="s">
        <v>60</v>
      </c>
      <c r="T24" s="197"/>
      <c r="U24" s="196" t="s">
        <v>61</v>
      </c>
      <c r="V24" s="197"/>
      <c r="W24" s="196" t="s">
        <v>62</v>
      </c>
      <c r="X24" s="197"/>
      <c r="Y24" s="196" t="s">
        <v>65</v>
      </c>
      <c r="Z24" s="197"/>
      <c r="AA24" s="193" t="s">
        <v>66</v>
      </c>
      <c r="AB24" s="194"/>
      <c r="AC24" s="195"/>
    </row>
    <row r="25" spans="2:29">
      <c r="B25" s="14"/>
      <c r="C25" s="23" t="s">
        <v>214</v>
      </c>
      <c r="D25" s="220">
        <v>100000</v>
      </c>
      <c r="E25" s="197"/>
      <c r="F25" s="196"/>
      <c r="G25" s="197"/>
      <c r="H25" s="234">
        <v>5.0000000000000001E-3</v>
      </c>
      <c r="I25" s="197"/>
      <c r="J25" s="196"/>
      <c r="K25" s="197"/>
      <c r="L25" s="214">
        <f>H25*D19</f>
        <v>18000</v>
      </c>
      <c r="M25" s="215"/>
      <c r="N25" s="216"/>
      <c r="O25" s="16"/>
    </row>
    <row r="26" spans="2:29">
      <c r="B26" s="14"/>
      <c r="C26" s="23"/>
      <c r="D26" s="196"/>
      <c r="E26" s="197"/>
      <c r="F26" s="196"/>
      <c r="G26" s="197"/>
      <c r="H26" s="196"/>
      <c r="I26" s="197"/>
      <c r="J26" s="196"/>
      <c r="K26" s="197"/>
      <c r="L26" s="214"/>
      <c r="M26" s="215"/>
      <c r="N26" s="216"/>
      <c r="O26" s="16"/>
      <c r="R26" s="47" t="s">
        <v>67</v>
      </c>
      <c r="S26" s="196" t="s">
        <v>60</v>
      </c>
      <c r="T26" s="197"/>
      <c r="U26" s="196" t="s">
        <v>61</v>
      </c>
      <c r="V26" s="197"/>
      <c r="W26" s="196" t="s">
        <v>62</v>
      </c>
      <c r="X26" s="197"/>
      <c r="Y26" s="196" t="s">
        <v>65</v>
      </c>
      <c r="Z26" s="197"/>
      <c r="AA26" s="214" t="s">
        <v>66</v>
      </c>
      <c r="AB26" s="215"/>
      <c r="AC26" s="216"/>
    </row>
    <row r="27" spans="2:29">
      <c r="B27" s="14"/>
      <c r="C27" s="23"/>
      <c r="D27" s="196"/>
      <c r="E27" s="197"/>
      <c r="F27" s="196"/>
      <c r="G27" s="197"/>
      <c r="H27" s="196"/>
      <c r="I27" s="197"/>
      <c r="J27" s="196"/>
      <c r="K27" s="197"/>
      <c r="L27" s="214"/>
      <c r="M27" s="215"/>
      <c r="N27" s="216"/>
      <c r="O27" s="16"/>
    </row>
    <row r="28" spans="2:29">
      <c r="B28" s="14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16"/>
    </row>
    <row r="29" spans="2:2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 t="s">
        <v>136</v>
      </c>
      <c r="M29" s="15"/>
      <c r="N29" s="15"/>
      <c r="O29" s="16"/>
    </row>
    <row r="30" spans="2:29">
      <c r="B30" s="14"/>
      <c r="C30" s="17" t="s">
        <v>21</v>
      </c>
      <c r="D30" s="223">
        <f>L19+L24+L25</f>
        <v>90000</v>
      </c>
      <c r="E30" s="194"/>
      <c r="F30" s="194"/>
      <c r="G30" s="194"/>
      <c r="H30" s="195"/>
      <c r="I30" s="198"/>
      <c r="J30" s="199"/>
      <c r="K30" s="224" t="s">
        <v>207</v>
      </c>
      <c r="L30" s="224"/>
      <c r="M30" s="224"/>
      <c r="N30" s="224"/>
      <c r="O30" s="16"/>
    </row>
    <row r="31" spans="2:29">
      <c r="B31" s="14"/>
      <c r="C31" s="17"/>
      <c r="D31" s="15"/>
      <c r="E31" s="15"/>
      <c r="F31" s="15"/>
      <c r="G31" s="15"/>
      <c r="H31" s="15"/>
      <c r="I31" s="15"/>
      <c r="J31" s="15"/>
      <c r="K31" s="137" t="s">
        <v>162</v>
      </c>
      <c r="L31" s="244">
        <v>0.4</v>
      </c>
      <c r="M31" s="244"/>
      <c r="N31" s="17"/>
      <c r="O31" s="16"/>
    </row>
    <row r="32" spans="2:29">
      <c r="B32" s="14"/>
      <c r="C32" s="17"/>
      <c r="D32" s="15"/>
      <c r="E32" s="15"/>
      <c r="F32" s="15"/>
      <c r="G32" s="15"/>
      <c r="H32" s="15"/>
      <c r="I32" s="15"/>
      <c r="J32" s="15"/>
      <c r="K32" s="137" t="s">
        <v>209</v>
      </c>
      <c r="L32" s="244">
        <v>0.4</v>
      </c>
      <c r="M32" s="244"/>
      <c r="N32" s="15"/>
      <c r="O32" s="16"/>
    </row>
    <row r="33" spans="2:15">
      <c r="B33" s="14"/>
      <c r="C33" s="17" t="s">
        <v>14</v>
      </c>
      <c r="D33" s="15" t="s">
        <v>23</v>
      </c>
      <c r="E33" s="23"/>
      <c r="F33" s="15"/>
      <c r="G33" s="15"/>
      <c r="H33" s="15"/>
      <c r="I33" s="15"/>
      <c r="J33" s="15"/>
      <c r="K33" s="137" t="s">
        <v>208</v>
      </c>
      <c r="L33" s="244">
        <v>0.2</v>
      </c>
      <c r="M33" s="244"/>
      <c r="N33" s="15"/>
      <c r="O33" s="16"/>
    </row>
    <row r="34" spans="2:15">
      <c r="B34" s="14"/>
      <c r="C34" s="15"/>
      <c r="D34" s="15" t="s">
        <v>24</v>
      </c>
      <c r="E34" s="23"/>
      <c r="F34" s="15"/>
      <c r="G34" s="15"/>
      <c r="H34" s="15"/>
      <c r="I34" s="15"/>
      <c r="J34" s="15"/>
      <c r="K34" s="137" t="s">
        <v>210</v>
      </c>
      <c r="L34" s="245"/>
      <c r="M34" s="246"/>
      <c r="N34" s="15"/>
      <c r="O34" s="16"/>
    </row>
    <row r="35" spans="2:15">
      <c r="B35" s="14"/>
      <c r="C35" s="15"/>
      <c r="D35" s="15"/>
      <c r="E35" s="15"/>
      <c r="F35" s="15"/>
      <c r="G35" s="15"/>
      <c r="H35" s="15"/>
      <c r="I35" s="15"/>
      <c r="J35" s="15"/>
      <c r="K35" s="137" t="s">
        <v>211</v>
      </c>
      <c r="L35" s="243">
        <f>SUM(L31:M34)</f>
        <v>1</v>
      </c>
      <c r="M35" s="243"/>
      <c r="N35" s="15"/>
      <c r="O35" s="16"/>
    </row>
    <row r="36" spans="2:15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6"/>
    </row>
    <row r="37" spans="2:15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6"/>
    </row>
    <row r="38" spans="2:15">
      <c r="B38" s="14"/>
      <c r="C38" s="15" t="s">
        <v>25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6"/>
    </row>
    <row r="39" spans="2:15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6"/>
    </row>
    <row r="40" spans="2:15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16"/>
    </row>
    <row r="41" spans="2:15">
      <c r="B41" s="14"/>
      <c r="C41" s="25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6"/>
      <c r="O41" s="16"/>
    </row>
    <row r="42" spans="2:15">
      <c r="B42" s="14"/>
      <c r="C42" s="25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26"/>
      <c r="O42" s="16"/>
    </row>
    <row r="43" spans="2:15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16"/>
    </row>
    <row r="44" spans="2:15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6"/>
    </row>
    <row r="45" spans="2:15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6"/>
    </row>
    <row r="46" spans="2:1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6"/>
    </row>
    <row r="47" spans="2:15">
      <c r="B47" s="14"/>
      <c r="C47" s="15" t="s">
        <v>45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</row>
    <row r="48" spans="2:15">
      <c r="B48" s="14"/>
      <c r="C48" s="25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26"/>
      <c r="O48" s="16"/>
    </row>
    <row r="49" spans="2:15">
      <c r="B49" s="14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26"/>
      <c r="O49" s="16"/>
    </row>
    <row r="50" spans="2:15">
      <c r="B50" s="14"/>
      <c r="C50" s="25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6"/>
      <c r="O50" s="16"/>
    </row>
    <row r="51" spans="2:15">
      <c r="B51" s="14"/>
      <c r="C51" s="25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26"/>
      <c r="O51" s="16"/>
    </row>
    <row r="52" spans="2:15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6"/>
    </row>
    <row r="53" spans="2:15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</row>
    <row r="54" spans="2:15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</row>
    <row r="55" spans="2:15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6"/>
    </row>
    <row r="56" spans="2:15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6"/>
    </row>
    <row r="57" spans="2:15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6"/>
    </row>
    <row r="58" spans="2:15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1"/>
    </row>
    <row r="66" spans="3:9">
      <c r="C66" s="8"/>
      <c r="D66" s="8"/>
      <c r="E66" s="8"/>
      <c r="F66" s="8"/>
      <c r="G66" s="8"/>
      <c r="H66" s="8"/>
      <c r="I66" s="8"/>
    </row>
    <row r="67" spans="3:9">
      <c r="C67" s="8"/>
      <c r="D67" s="8"/>
      <c r="E67" s="8"/>
      <c r="F67" s="8"/>
      <c r="G67" s="8"/>
      <c r="H67" s="8"/>
      <c r="I67" s="8"/>
    </row>
    <row r="68" spans="3:9">
      <c r="C68" s="8"/>
      <c r="D68" s="8"/>
      <c r="E68" s="8"/>
      <c r="F68" s="8"/>
      <c r="G68" s="8"/>
      <c r="H68" s="8"/>
      <c r="I68" s="8"/>
    </row>
    <row r="69" spans="3:9">
      <c r="C69" s="8"/>
      <c r="D69" s="8"/>
      <c r="E69" s="8"/>
      <c r="F69" s="8"/>
      <c r="G69" s="8"/>
      <c r="H69" s="8"/>
      <c r="I69" s="8"/>
    </row>
    <row r="70" spans="3:9">
      <c r="C70" s="8"/>
      <c r="D70" s="8"/>
      <c r="E70" s="8"/>
      <c r="F70" s="8"/>
      <c r="G70" s="8"/>
      <c r="H70" s="8"/>
      <c r="I70" s="8"/>
    </row>
    <row r="71" spans="3:9">
      <c r="C71" s="8"/>
      <c r="D71" s="8"/>
      <c r="E71" s="8"/>
      <c r="F71" s="8"/>
      <c r="G71" s="8"/>
      <c r="H71" s="8"/>
      <c r="I71" s="8"/>
    </row>
    <row r="72" spans="3:9">
      <c r="C72" s="8"/>
      <c r="D72" s="8"/>
      <c r="E72" s="8"/>
      <c r="F72" s="8"/>
      <c r="G72" s="8"/>
      <c r="H72" s="8"/>
      <c r="I72" s="8"/>
    </row>
    <row r="73" spans="3:9">
      <c r="C73" s="8"/>
      <c r="D73" s="8"/>
      <c r="E73" s="8"/>
      <c r="F73" s="8"/>
      <c r="G73" s="8"/>
      <c r="H73" s="8"/>
      <c r="I73" s="8"/>
    </row>
    <row r="74" spans="3:9">
      <c r="C74" s="8"/>
      <c r="D74" s="8"/>
      <c r="E74" s="8"/>
      <c r="F74" s="8"/>
      <c r="G74" s="8"/>
      <c r="H74" s="8"/>
      <c r="I74" s="8"/>
    </row>
    <row r="75" spans="3:9">
      <c r="C75" s="8"/>
      <c r="D75" s="8"/>
      <c r="E75" s="8"/>
      <c r="F75" s="8"/>
      <c r="G75" s="8"/>
      <c r="H75" s="8"/>
      <c r="I75" s="8"/>
    </row>
    <row r="76" spans="3:9">
      <c r="C76" s="8"/>
      <c r="D76" s="8"/>
      <c r="E76" s="8"/>
      <c r="F76" s="8"/>
      <c r="G76" s="8"/>
      <c r="H76" s="8"/>
      <c r="I76" s="8"/>
    </row>
    <row r="77" spans="3:9">
      <c r="C77" s="8"/>
      <c r="D77" s="8"/>
      <c r="E77" s="8"/>
      <c r="F77" s="8"/>
      <c r="G77" s="8"/>
      <c r="H77" s="8"/>
      <c r="I77" s="8"/>
    </row>
    <row r="78" spans="3:9">
      <c r="C78" s="9"/>
      <c r="D78" s="8"/>
      <c r="E78" s="8"/>
      <c r="F78" s="8"/>
      <c r="G78" s="8"/>
      <c r="H78" s="8"/>
      <c r="I78" s="8"/>
    </row>
    <row r="79" spans="3:9" ht="15">
      <c r="C79" s="10"/>
      <c r="D79" s="10"/>
      <c r="E79" s="10"/>
      <c r="F79" s="10"/>
      <c r="G79" s="10"/>
      <c r="H79" s="8"/>
      <c r="I79" s="8"/>
    </row>
    <row r="80" spans="3:9">
      <c r="C80" s="8"/>
      <c r="D80" s="8"/>
      <c r="E80" s="8"/>
      <c r="F80" s="8"/>
      <c r="G80" s="8"/>
    </row>
    <row r="81" spans="3:9">
      <c r="C81" s="8"/>
      <c r="D81" s="8"/>
      <c r="E81" s="8"/>
      <c r="F81" s="8"/>
      <c r="G81" s="8"/>
    </row>
    <row r="82" spans="3:9" ht="15">
      <c r="C82" s="10"/>
      <c r="D82" s="10"/>
      <c r="E82" s="10"/>
      <c r="F82" s="10"/>
      <c r="G82" s="10"/>
      <c r="H82" s="10"/>
      <c r="I82" s="10"/>
    </row>
    <row r="83" spans="3:9" ht="15">
      <c r="H83" s="10"/>
      <c r="I83" s="10"/>
    </row>
    <row r="84" spans="3:9" ht="15">
      <c r="H84" s="10"/>
      <c r="I84" s="10"/>
    </row>
    <row r="85" spans="3:9" ht="15">
      <c r="C85" s="8"/>
      <c r="D85" s="8"/>
      <c r="E85" s="8"/>
      <c r="F85" s="8"/>
      <c r="G85" s="8"/>
      <c r="H85" s="10"/>
    </row>
    <row r="86" spans="3:9" ht="15">
      <c r="C86" s="8"/>
      <c r="D86" s="8"/>
      <c r="E86" s="8"/>
      <c r="F86" s="8"/>
      <c r="G86" s="8"/>
      <c r="H86" s="10"/>
      <c r="I86" s="10"/>
    </row>
    <row r="87" spans="3:9" ht="15">
      <c r="I87" s="10"/>
    </row>
  </sheetData>
  <mergeCells count="71">
    <mergeCell ref="L35:M35"/>
    <mergeCell ref="L31:M31"/>
    <mergeCell ref="L32:M32"/>
    <mergeCell ref="L33:M33"/>
    <mergeCell ref="L34:M34"/>
    <mergeCell ref="D20:E20"/>
    <mergeCell ref="F20:G20"/>
    <mergeCell ref="H20:I20"/>
    <mergeCell ref="J20:K20"/>
    <mergeCell ref="L20:N20"/>
    <mergeCell ref="W24:X24"/>
    <mergeCell ref="Y24:Z24"/>
    <mergeCell ref="AA24:AC24"/>
    <mergeCell ref="S26:T26"/>
    <mergeCell ref="U26:V26"/>
    <mergeCell ref="W26:X26"/>
    <mergeCell ref="Y26:Z26"/>
    <mergeCell ref="AA26:AC26"/>
    <mergeCell ref="S24:T24"/>
    <mergeCell ref="U24:V24"/>
    <mergeCell ref="D23:E23"/>
    <mergeCell ref="F23:G23"/>
    <mergeCell ref="H23:I23"/>
    <mergeCell ref="J23:K23"/>
    <mergeCell ref="L23:N23"/>
    <mergeCell ref="D26:E26"/>
    <mergeCell ref="F26:G26"/>
    <mergeCell ref="H26:I26"/>
    <mergeCell ref="J26:K26"/>
    <mergeCell ref="L26:N26"/>
    <mergeCell ref="D27:E27"/>
    <mergeCell ref="F27:G27"/>
    <mergeCell ref="H27:I27"/>
    <mergeCell ref="J27:K27"/>
    <mergeCell ref="L27:N27"/>
    <mergeCell ref="J25:K25"/>
    <mergeCell ref="L25:N25"/>
    <mergeCell ref="D24:E24"/>
    <mergeCell ref="F24:G24"/>
    <mergeCell ref="H24:I24"/>
    <mergeCell ref="J24:K24"/>
    <mergeCell ref="L24:N24"/>
    <mergeCell ref="G7:N7"/>
    <mergeCell ref="D8:N8"/>
    <mergeCell ref="D10:G10"/>
    <mergeCell ref="E13:H13"/>
    <mergeCell ref="J13:N13"/>
    <mergeCell ref="D11:G11"/>
    <mergeCell ref="D30:H30"/>
    <mergeCell ref="I30:J30"/>
    <mergeCell ref="K30:N30"/>
    <mergeCell ref="D18:E18"/>
    <mergeCell ref="F18:G18"/>
    <mergeCell ref="J18:K18"/>
    <mergeCell ref="H18:I18"/>
    <mergeCell ref="L18:N18"/>
    <mergeCell ref="D19:E19"/>
    <mergeCell ref="F19:G19"/>
    <mergeCell ref="H19:I19"/>
    <mergeCell ref="J19:K19"/>
    <mergeCell ref="L19:N19"/>
    <mergeCell ref="D25:E25"/>
    <mergeCell ref="F25:G25"/>
    <mergeCell ref="H25:I25"/>
    <mergeCell ref="Q2:R2"/>
    <mergeCell ref="Q3:R3"/>
    <mergeCell ref="Q4:R4"/>
    <mergeCell ref="D5:E5"/>
    <mergeCell ref="I5:J5"/>
    <mergeCell ref="M5:N5"/>
    <mergeCell ref="Q5:R5"/>
  </mergeCells>
  <dataValidations count="1">
    <dataValidation type="list" allowBlank="1" showInputMessage="1" showErrorMessage="1" sqref="D10:G10" xr:uid="{00000000-0002-0000-0200-000000000000}">
      <formula1>$X$1:$X$7</formula1>
    </dataValidation>
  </dataValidation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B1:AC81"/>
  <sheetViews>
    <sheetView showGridLines="0" workbookViewId="0">
      <selection activeCell="M71" sqref="M71"/>
    </sheetView>
  </sheetViews>
  <sheetFormatPr baseColWidth="10" defaultColWidth="9.1640625" defaultRowHeight="14"/>
  <cols>
    <col min="1" max="2" width="9.1640625" style="4"/>
    <col min="3" max="3" width="25" style="4" customWidth="1"/>
    <col min="4" max="4" width="10.1640625" style="4" customWidth="1"/>
    <col min="5" max="5" width="11" style="4" customWidth="1"/>
    <col min="6" max="6" width="14" style="4" customWidth="1"/>
    <col min="7" max="7" width="12.5" style="4" customWidth="1"/>
    <col min="8" max="8" width="14" style="4" customWidth="1"/>
    <col min="9" max="9" width="16.83203125" style="4" customWidth="1"/>
    <col min="10" max="10" width="7.5" style="4" customWidth="1"/>
    <col min="11" max="11" width="14.5" style="4" customWidth="1"/>
    <col min="12" max="12" width="9.5" style="4" bestFit="1" customWidth="1"/>
    <col min="13" max="13" width="10.83203125" style="4" customWidth="1"/>
    <col min="14" max="16" width="9.1640625" style="4"/>
    <col min="17" max="17" width="13.6640625" style="4" customWidth="1"/>
    <col min="18" max="18" width="18" style="4" customWidth="1"/>
    <col min="19" max="19" width="11.5" style="4" customWidth="1"/>
    <col min="20" max="20" width="12.33203125" style="4" customWidth="1"/>
    <col min="21" max="21" width="14" style="4" customWidth="1"/>
    <col min="22" max="22" width="11.83203125" style="4" customWidth="1"/>
    <col min="23" max="23" width="14" style="4" customWidth="1"/>
    <col min="24" max="24" width="16.83203125" style="4" customWidth="1"/>
    <col min="25" max="25" width="9.5" style="4" customWidth="1"/>
    <col min="26" max="26" width="13.83203125" style="4" customWidth="1"/>
    <col min="27" max="27" width="14.83203125" style="4" bestFit="1" customWidth="1"/>
    <col min="28" max="16384" width="9.1640625" style="4"/>
  </cols>
  <sheetData>
    <row r="1" spans="2:24">
      <c r="C1" s="7" t="s">
        <v>26</v>
      </c>
      <c r="X1" s="33" t="s">
        <v>51</v>
      </c>
    </row>
    <row r="2" spans="2:24">
      <c r="Q2" s="192" t="s">
        <v>44</v>
      </c>
      <c r="R2" s="192"/>
      <c r="X2" s="33" t="s">
        <v>53</v>
      </c>
    </row>
    <row r="3" spans="2:24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Q3" s="193" t="s">
        <v>41</v>
      </c>
      <c r="R3" s="195"/>
      <c r="X3" s="33" t="s">
        <v>54</v>
      </c>
    </row>
    <row r="4" spans="2:24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Q4" s="202" t="s">
        <v>42</v>
      </c>
      <c r="R4" s="204"/>
      <c r="X4" s="33" t="s">
        <v>55</v>
      </c>
    </row>
    <row r="5" spans="2:24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6"/>
      <c r="Q5" s="196" t="s">
        <v>43</v>
      </c>
      <c r="R5" s="197"/>
    </row>
    <row r="6" spans="2:24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24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6"/>
    </row>
    <row r="8" spans="2:24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6"/>
    </row>
    <row r="9" spans="2:24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24">
      <c r="B10" s="14"/>
      <c r="C10" s="15" t="s">
        <v>17</v>
      </c>
      <c r="D10" s="208" t="s">
        <v>54</v>
      </c>
      <c r="E10" s="209"/>
      <c r="F10" s="209"/>
      <c r="G10" s="210"/>
      <c r="H10" s="15"/>
      <c r="I10" s="18" t="s">
        <v>76</v>
      </c>
      <c r="J10" s="23"/>
      <c r="K10" s="18" t="s">
        <v>77</v>
      </c>
      <c r="L10" s="23"/>
      <c r="M10" s="15"/>
      <c r="N10" s="15"/>
      <c r="O10" s="16"/>
      <c r="R10" s="4" t="s">
        <v>48</v>
      </c>
    </row>
    <row r="11" spans="2:24">
      <c r="B11" s="14"/>
      <c r="C11" s="15" t="s">
        <v>135</v>
      </c>
      <c r="D11" s="193"/>
      <c r="E11" s="194"/>
      <c r="F11" s="194"/>
      <c r="G11" s="195"/>
      <c r="H11" s="40"/>
      <c r="I11" s="166"/>
      <c r="J11" s="40"/>
      <c r="K11" s="166"/>
      <c r="L11" s="40"/>
      <c r="M11" s="15"/>
      <c r="N11" s="15"/>
      <c r="O11" s="16"/>
      <c r="R11" s="4" t="s">
        <v>49</v>
      </c>
    </row>
    <row r="12" spans="2:24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</row>
    <row r="13" spans="2:24">
      <c r="B13" s="14"/>
      <c r="C13" s="15" t="s">
        <v>18</v>
      </c>
      <c r="D13" s="18" t="s">
        <v>20</v>
      </c>
      <c r="E13" s="211"/>
      <c r="F13" s="212"/>
      <c r="G13" s="212"/>
      <c r="H13" s="213"/>
      <c r="I13" s="18" t="s">
        <v>19</v>
      </c>
      <c r="J13" s="211"/>
      <c r="K13" s="212"/>
      <c r="L13" s="212"/>
      <c r="M13" s="212"/>
      <c r="N13" s="213"/>
      <c r="O13" s="16"/>
    </row>
    <row r="14" spans="2:24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R14" s="4" t="s">
        <v>78</v>
      </c>
    </row>
    <row r="15" spans="2:24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2:24"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R16" s="36" t="s">
        <v>79</v>
      </c>
    </row>
    <row r="17" spans="2:29">
      <c r="B17" s="14"/>
      <c r="C17" s="32" t="s">
        <v>50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6"/>
      <c r="R17" s="23" t="s">
        <v>80</v>
      </c>
      <c r="S17" s="220" t="s">
        <v>81</v>
      </c>
      <c r="T17" s="197"/>
      <c r="U17" s="211" t="s">
        <v>82</v>
      </c>
      <c r="V17" s="213"/>
      <c r="W17" s="211" t="s">
        <v>83</v>
      </c>
      <c r="X17" s="213"/>
      <c r="Y17" s="221" t="s">
        <v>84</v>
      </c>
      <c r="Z17" s="197"/>
      <c r="AA17" s="57" t="s">
        <v>66</v>
      </c>
      <c r="AB17" s="5"/>
      <c r="AC17" s="5"/>
    </row>
    <row r="18" spans="2:29">
      <c r="B18" s="14"/>
      <c r="C18" s="5" t="s">
        <v>80</v>
      </c>
      <c r="D18" s="247" t="s">
        <v>81</v>
      </c>
      <c r="E18" s="247"/>
      <c r="F18" s="249" t="s">
        <v>82</v>
      </c>
      <c r="G18" s="249"/>
      <c r="H18" s="249" t="s">
        <v>83</v>
      </c>
      <c r="I18" s="249"/>
      <c r="J18" s="248" t="s">
        <v>84</v>
      </c>
      <c r="K18" s="248"/>
      <c r="L18" s="248" t="s">
        <v>66</v>
      </c>
      <c r="M18" s="248"/>
      <c r="N18" s="41"/>
      <c r="O18" s="1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2:29">
      <c r="B19" s="14"/>
      <c r="C19" s="23" t="s">
        <v>85</v>
      </c>
      <c r="D19" s="220" t="s">
        <v>86</v>
      </c>
      <c r="E19" s="197"/>
      <c r="F19" s="211">
        <v>43801</v>
      </c>
      <c r="G19" s="213"/>
      <c r="H19" s="211">
        <v>43804</v>
      </c>
      <c r="I19" s="213"/>
      <c r="J19" s="221">
        <v>1</v>
      </c>
      <c r="K19" s="197"/>
      <c r="L19" s="214">
        <v>4000</v>
      </c>
      <c r="M19" s="216"/>
      <c r="N19" s="28"/>
      <c r="O19" s="1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2:29">
      <c r="B20" s="14"/>
      <c r="C20" s="23" t="s">
        <v>85</v>
      </c>
      <c r="D20" s="220" t="s">
        <v>87</v>
      </c>
      <c r="E20" s="197"/>
      <c r="F20" s="211">
        <v>43801</v>
      </c>
      <c r="G20" s="213"/>
      <c r="H20" s="211">
        <v>43804</v>
      </c>
      <c r="I20" s="213"/>
      <c r="J20" s="221">
        <v>1</v>
      </c>
      <c r="K20" s="197"/>
      <c r="L20" s="214">
        <v>500</v>
      </c>
      <c r="M20" s="216"/>
      <c r="N20" s="28"/>
      <c r="O20" s="16"/>
      <c r="R20" s="36" t="s">
        <v>88</v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2:29">
      <c r="B21" s="14"/>
      <c r="C21" s="23"/>
      <c r="D21" s="220"/>
      <c r="E21" s="197"/>
      <c r="F21" s="196"/>
      <c r="G21" s="197"/>
      <c r="H21" s="234"/>
      <c r="I21" s="197"/>
      <c r="J21" s="196"/>
      <c r="K21" s="197"/>
      <c r="L21" s="214"/>
      <c r="M21" s="216"/>
      <c r="N21" s="45"/>
      <c r="O21" s="16"/>
      <c r="R21" s="23" t="s">
        <v>89</v>
      </c>
      <c r="S21" s="220" t="s">
        <v>81</v>
      </c>
      <c r="T21" s="197"/>
      <c r="U21" s="211" t="s">
        <v>14</v>
      </c>
      <c r="V21" s="213"/>
      <c r="W21" s="211" t="s">
        <v>84</v>
      </c>
      <c r="X21" s="213"/>
      <c r="Y21" s="221" t="s">
        <v>66</v>
      </c>
      <c r="Z21" s="197"/>
      <c r="AA21" s="56"/>
    </row>
    <row r="22" spans="2:29">
      <c r="B22" s="14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16"/>
    </row>
    <row r="23" spans="2:29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 t="s">
        <v>136</v>
      </c>
      <c r="M23" s="15"/>
      <c r="N23" s="15"/>
      <c r="O23" s="16"/>
    </row>
    <row r="24" spans="2:29">
      <c r="B24" s="14"/>
      <c r="C24" s="17" t="s">
        <v>21</v>
      </c>
      <c r="D24" s="223">
        <f>SUM(L19:M21)</f>
        <v>4500</v>
      </c>
      <c r="E24" s="194"/>
      <c r="F24" s="194"/>
      <c r="G24" s="194"/>
      <c r="H24" s="195"/>
      <c r="I24" s="198"/>
      <c r="J24" s="199"/>
      <c r="K24" s="224" t="s">
        <v>207</v>
      </c>
      <c r="L24" s="224"/>
      <c r="M24" s="224"/>
      <c r="N24" s="224"/>
      <c r="O24" s="16"/>
    </row>
    <row r="25" spans="2:29">
      <c r="B25" s="14"/>
      <c r="C25" s="17"/>
      <c r="D25" s="15"/>
      <c r="E25" s="15"/>
      <c r="F25" s="15"/>
      <c r="G25" s="15"/>
      <c r="H25" s="15"/>
      <c r="I25" s="15"/>
      <c r="J25" s="15"/>
      <c r="K25" s="137" t="s">
        <v>162</v>
      </c>
      <c r="L25" s="244">
        <v>0.9</v>
      </c>
      <c r="M25" s="244"/>
      <c r="N25" s="17"/>
      <c r="O25" s="16"/>
    </row>
    <row r="26" spans="2:29">
      <c r="B26" s="14"/>
      <c r="C26" s="17"/>
      <c r="D26" s="15"/>
      <c r="E26" s="15"/>
      <c r="F26" s="15"/>
      <c r="G26" s="15"/>
      <c r="H26" s="15"/>
      <c r="I26" s="15"/>
      <c r="J26" s="15"/>
      <c r="K26" s="137" t="s">
        <v>209</v>
      </c>
      <c r="L26" s="244">
        <v>0.05</v>
      </c>
      <c r="M26" s="244"/>
      <c r="N26" s="15"/>
      <c r="O26" s="16"/>
    </row>
    <row r="27" spans="2:29">
      <c r="B27" s="14"/>
      <c r="C27" s="17" t="s">
        <v>14</v>
      </c>
      <c r="D27" s="15" t="s">
        <v>23</v>
      </c>
      <c r="E27" s="23"/>
      <c r="F27" s="15"/>
      <c r="G27" s="15"/>
      <c r="H27" s="15"/>
      <c r="I27" s="15"/>
      <c r="J27" s="15"/>
      <c r="K27" s="137" t="s">
        <v>208</v>
      </c>
      <c r="L27" s="244">
        <v>0.05</v>
      </c>
      <c r="M27" s="244"/>
      <c r="N27" s="15"/>
      <c r="O27" s="16"/>
    </row>
    <row r="28" spans="2:29">
      <c r="B28" s="14"/>
      <c r="C28" s="15"/>
      <c r="D28" s="15" t="s">
        <v>24</v>
      </c>
      <c r="E28" s="23"/>
      <c r="F28" s="15"/>
      <c r="G28" s="15"/>
      <c r="H28" s="15"/>
      <c r="I28" s="15"/>
      <c r="J28" s="15"/>
      <c r="K28" s="137" t="s">
        <v>210</v>
      </c>
      <c r="L28" s="245"/>
      <c r="M28" s="246"/>
      <c r="N28" s="15"/>
      <c r="O28" s="16"/>
    </row>
    <row r="29" spans="2:29">
      <c r="B29" s="14"/>
      <c r="C29" s="15"/>
      <c r="D29" s="15"/>
      <c r="E29" s="15"/>
      <c r="F29" s="15"/>
      <c r="G29" s="15"/>
      <c r="H29" s="15"/>
      <c r="I29" s="15"/>
      <c r="J29" s="15"/>
      <c r="K29" s="137" t="s">
        <v>211</v>
      </c>
      <c r="L29" s="243">
        <f>SUM(L25:M28)</f>
        <v>1</v>
      </c>
      <c r="M29" s="243"/>
      <c r="N29" s="15"/>
      <c r="O29" s="16"/>
    </row>
    <row r="30" spans="2:29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1" spans="2:29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2" spans="2:29">
      <c r="B32" s="14"/>
      <c r="C32" s="15" t="s">
        <v>25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</row>
    <row r="33" spans="2:15">
      <c r="B33" s="14"/>
      <c r="C33" s="25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6"/>
      <c r="O33" s="16"/>
    </row>
    <row r="34" spans="2:15">
      <c r="B34" s="14"/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16"/>
    </row>
    <row r="35" spans="2:15">
      <c r="B35" s="14"/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16"/>
    </row>
    <row r="36" spans="2:15">
      <c r="B36" s="14"/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16"/>
    </row>
    <row r="37" spans="2:15">
      <c r="B37" s="14"/>
      <c r="C37" s="25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16"/>
    </row>
    <row r="38" spans="2:15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16"/>
    </row>
    <row r="39" spans="2:15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6"/>
    </row>
    <row r="40" spans="2:15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/>
    </row>
    <row r="41" spans="2:15">
      <c r="B41" s="14"/>
      <c r="C41" s="15" t="s">
        <v>45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6"/>
    </row>
    <row r="42" spans="2:15">
      <c r="B42" s="14"/>
      <c r="C42" s="25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26"/>
      <c r="O42" s="16"/>
    </row>
    <row r="43" spans="2:15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16"/>
    </row>
    <row r="44" spans="2:15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6"/>
    </row>
    <row r="45" spans="2:15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6"/>
    </row>
    <row r="46" spans="2:1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6"/>
    </row>
    <row r="47" spans="2:15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</row>
    <row r="48" spans="2:15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6"/>
    </row>
    <row r="49" spans="2:15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6"/>
    </row>
    <row r="50" spans="2:15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6"/>
    </row>
    <row r="51" spans="2:15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6"/>
    </row>
    <row r="52" spans="2:15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</row>
    <row r="60" spans="2:15">
      <c r="C60" s="8"/>
      <c r="D60" s="8"/>
      <c r="E60" s="8"/>
      <c r="F60" s="8"/>
      <c r="G60" s="8"/>
      <c r="H60" s="8"/>
      <c r="I60" s="8"/>
    </row>
    <row r="61" spans="2:15">
      <c r="C61" s="8"/>
      <c r="D61" s="8"/>
      <c r="E61" s="8"/>
      <c r="F61" s="8"/>
      <c r="G61" s="8"/>
      <c r="H61" s="8"/>
      <c r="I61" s="8"/>
    </row>
    <row r="62" spans="2:15">
      <c r="C62" s="8"/>
      <c r="D62" s="8"/>
      <c r="E62" s="8"/>
      <c r="F62" s="8"/>
      <c r="G62" s="8"/>
      <c r="H62" s="8"/>
      <c r="I62" s="8"/>
    </row>
    <row r="63" spans="2:15">
      <c r="C63" s="8"/>
      <c r="D63" s="8"/>
      <c r="E63" s="8"/>
      <c r="F63" s="8"/>
      <c r="G63" s="8"/>
      <c r="H63" s="8"/>
      <c r="I63" s="8"/>
    </row>
    <row r="64" spans="2:15">
      <c r="C64" s="8"/>
      <c r="D64" s="8"/>
      <c r="E64" s="8"/>
      <c r="F64" s="8"/>
      <c r="G64" s="8"/>
      <c r="H64" s="8"/>
      <c r="I64" s="8"/>
    </row>
    <row r="65" spans="3:9">
      <c r="C65" s="8"/>
      <c r="D65" s="8"/>
      <c r="E65" s="8"/>
      <c r="F65" s="8"/>
      <c r="G65" s="8"/>
      <c r="H65" s="8"/>
      <c r="I65" s="8"/>
    </row>
    <row r="66" spans="3:9">
      <c r="C66" s="8"/>
      <c r="D66" s="8"/>
      <c r="E66" s="8"/>
      <c r="F66" s="8"/>
      <c r="G66" s="8"/>
      <c r="H66" s="8"/>
      <c r="I66" s="8"/>
    </row>
    <row r="67" spans="3:9">
      <c r="C67" s="8"/>
      <c r="D67" s="8"/>
      <c r="E67" s="8"/>
      <c r="F67" s="8"/>
      <c r="G67" s="8"/>
      <c r="H67" s="8"/>
      <c r="I67" s="8"/>
    </row>
    <row r="68" spans="3:9">
      <c r="C68" s="8"/>
      <c r="D68" s="8"/>
      <c r="E68" s="8"/>
      <c r="F68" s="8"/>
      <c r="G68" s="8"/>
      <c r="H68" s="8"/>
      <c r="I68" s="8"/>
    </row>
    <row r="69" spans="3:9">
      <c r="C69" s="8"/>
      <c r="D69" s="8"/>
      <c r="E69" s="8"/>
      <c r="F69" s="8"/>
      <c r="G69" s="8"/>
      <c r="H69" s="8"/>
      <c r="I69" s="8"/>
    </row>
    <row r="70" spans="3:9">
      <c r="C70" s="8"/>
      <c r="D70" s="8"/>
      <c r="E70" s="8"/>
      <c r="F70" s="8"/>
      <c r="G70" s="8"/>
      <c r="H70" s="8"/>
      <c r="I70" s="8"/>
    </row>
    <row r="71" spans="3:9">
      <c r="C71" s="8"/>
      <c r="D71" s="8"/>
      <c r="E71" s="8"/>
      <c r="F71" s="8"/>
      <c r="G71" s="8"/>
      <c r="H71" s="8"/>
      <c r="I71" s="8"/>
    </row>
    <row r="72" spans="3:9">
      <c r="C72" s="9"/>
      <c r="D72" s="8"/>
      <c r="E72" s="8"/>
      <c r="F72" s="8"/>
      <c r="G72" s="8"/>
      <c r="H72" s="8"/>
      <c r="I72" s="8"/>
    </row>
    <row r="73" spans="3:9" ht="15">
      <c r="C73" s="10"/>
      <c r="D73" s="10"/>
      <c r="E73" s="10"/>
      <c r="F73" s="10"/>
      <c r="G73" s="10"/>
      <c r="H73" s="8"/>
      <c r="I73" s="8"/>
    </row>
    <row r="74" spans="3:9">
      <c r="C74" s="8"/>
      <c r="D74" s="8"/>
      <c r="E74" s="8"/>
      <c r="F74" s="8"/>
      <c r="G74" s="8"/>
    </row>
    <row r="75" spans="3:9">
      <c r="C75" s="8"/>
      <c r="D75" s="8"/>
      <c r="E75" s="8"/>
      <c r="F75" s="8"/>
      <c r="G75" s="8"/>
    </row>
    <row r="76" spans="3:9" ht="15">
      <c r="C76" s="10"/>
      <c r="D76" s="10"/>
      <c r="E76" s="10"/>
      <c r="F76" s="10"/>
      <c r="G76" s="10"/>
      <c r="H76" s="10"/>
      <c r="I76" s="10"/>
    </row>
    <row r="77" spans="3:9" ht="15">
      <c r="H77" s="10"/>
      <c r="I77" s="10"/>
    </row>
    <row r="78" spans="3:9" ht="15">
      <c r="H78" s="10"/>
      <c r="I78" s="10"/>
    </row>
    <row r="79" spans="3:9" ht="15">
      <c r="C79" s="8"/>
      <c r="D79" s="8"/>
      <c r="E79" s="8"/>
      <c r="F79" s="8"/>
      <c r="G79" s="8"/>
      <c r="H79" s="10"/>
    </row>
    <row r="80" spans="3:9" ht="15">
      <c r="C80" s="8"/>
      <c r="D80" s="8"/>
      <c r="E80" s="8"/>
      <c r="F80" s="8"/>
      <c r="G80" s="8"/>
      <c r="H80" s="10"/>
      <c r="I80" s="10"/>
    </row>
    <row r="81" spans="9:9" ht="15">
      <c r="I81" s="10"/>
    </row>
  </sheetData>
  <mergeCells count="49">
    <mergeCell ref="L25:M25"/>
    <mergeCell ref="L26:M26"/>
    <mergeCell ref="L27:M27"/>
    <mergeCell ref="L28:M28"/>
    <mergeCell ref="L29:M29"/>
    <mergeCell ref="Y21:Z21"/>
    <mergeCell ref="Y17:Z17"/>
    <mergeCell ref="D21:E21"/>
    <mergeCell ref="F21:G21"/>
    <mergeCell ref="H21:I21"/>
    <mergeCell ref="J21:K21"/>
    <mergeCell ref="L18:M18"/>
    <mergeCell ref="L19:M19"/>
    <mergeCell ref="L20:M20"/>
    <mergeCell ref="L21:M21"/>
    <mergeCell ref="W17:X17"/>
    <mergeCell ref="W21:X21"/>
    <mergeCell ref="F18:G18"/>
    <mergeCell ref="H18:I18"/>
    <mergeCell ref="J18:K18"/>
    <mergeCell ref="D24:H24"/>
    <mergeCell ref="I24:J24"/>
    <mergeCell ref="K24:N24"/>
    <mergeCell ref="S17:T17"/>
    <mergeCell ref="U17:V17"/>
    <mergeCell ref="S21:T21"/>
    <mergeCell ref="U21:V21"/>
    <mergeCell ref="D19:E19"/>
    <mergeCell ref="F19:G19"/>
    <mergeCell ref="H19:I19"/>
    <mergeCell ref="J19:K19"/>
    <mergeCell ref="D20:E20"/>
    <mergeCell ref="F20:G20"/>
    <mergeCell ref="H20:I20"/>
    <mergeCell ref="J20:K20"/>
    <mergeCell ref="D18:E18"/>
    <mergeCell ref="G7:N7"/>
    <mergeCell ref="D8:N8"/>
    <mergeCell ref="D10:G10"/>
    <mergeCell ref="E13:H13"/>
    <mergeCell ref="J13:N13"/>
    <mergeCell ref="D11:G11"/>
    <mergeCell ref="Q2:R2"/>
    <mergeCell ref="Q3:R3"/>
    <mergeCell ref="Q4:R4"/>
    <mergeCell ref="D5:E5"/>
    <mergeCell ref="I5:J5"/>
    <mergeCell ref="M5:N5"/>
    <mergeCell ref="Q5:R5"/>
  </mergeCells>
  <dataValidations count="1">
    <dataValidation type="list" allowBlank="1" showInputMessage="1" showErrorMessage="1" sqref="D10:G10" xr:uid="{00000000-0002-0000-0300-000000000000}">
      <formula1>$X$1:$X$7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B1:AC83"/>
  <sheetViews>
    <sheetView showGridLines="0" workbookViewId="0">
      <selection activeCell="M71" sqref="M71"/>
    </sheetView>
  </sheetViews>
  <sheetFormatPr baseColWidth="10" defaultColWidth="9.1640625" defaultRowHeight="14"/>
  <cols>
    <col min="1" max="2" width="9.1640625" style="4"/>
    <col min="3" max="3" width="24.5" style="4" customWidth="1"/>
    <col min="4" max="4" width="13.5" style="4" customWidth="1"/>
    <col min="5" max="5" width="11" style="4" customWidth="1"/>
    <col min="6" max="6" width="14" style="4" customWidth="1"/>
    <col min="7" max="7" width="12.5" style="4" customWidth="1"/>
    <col min="8" max="8" width="14" style="4" customWidth="1"/>
    <col min="9" max="9" width="16.83203125" style="4" customWidth="1"/>
    <col min="10" max="10" width="7.5" style="4" customWidth="1"/>
    <col min="11" max="11" width="14.5" style="4" customWidth="1"/>
    <col min="12" max="12" width="9.5" style="4" customWidth="1"/>
    <col min="13" max="13" width="10.83203125" style="4" customWidth="1"/>
    <col min="14" max="16" width="9.1640625" style="4"/>
    <col min="17" max="17" width="13.6640625" style="4" customWidth="1"/>
    <col min="18" max="18" width="18" style="4" customWidth="1"/>
    <col min="19" max="19" width="11.5" style="4" customWidth="1"/>
    <col min="20" max="20" width="12.33203125" style="4" customWidth="1"/>
    <col min="21" max="21" width="14" style="4" customWidth="1"/>
    <col min="22" max="22" width="11.83203125" style="4" customWidth="1"/>
    <col min="23" max="23" width="14" style="4" customWidth="1"/>
    <col min="24" max="24" width="16.83203125" style="4" customWidth="1"/>
    <col min="25" max="25" width="9.5" style="4" customWidth="1"/>
    <col min="26" max="26" width="13.83203125" style="4" customWidth="1"/>
    <col min="27" max="27" width="14.83203125" style="4" customWidth="1"/>
    <col min="28" max="16384" width="9.1640625" style="4"/>
  </cols>
  <sheetData>
    <row r="1" spans="2:24">
      <c r="C1" s="7" t="s">
        <v>26</v>
      </c>
      <c r="X1" s="33" t="s">
        <v>51</v>
      </c>
    </row>
    <row r="2" spans="2:24">
      <c r="Q2" s="192" t="s">
        <v>44</v>
      </c>
      <c r="R2" s="192"/>
      <c r="X2" s="33" t="s">
        <v>53</v>
      </c>
    </row>
    <row r="3" spans="2:24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Q3" s="193" t="s">
        <v>41</v>
      </c>
      <c r="R3" s="195"/>
      <c r="X3" s="33" t="s">
        <v>54</v>
      </c>
    </row>
    <row r="4" spans="2:24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Q4" s="202" t="s">
        <v>42</v>
      </c>
      <c r="R4" s="204"/>
      <c r="X4" s="33" t="s">
        <v>55</v>
      </c>
    </row>
    <row r="5" spans="2:24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6"/>
      <c r="Q5" s="196" t="s">
        <v>43</v>
      </c>
      <c r="R5" s="197"/>
    </row>
    <row r="6" spans="2:24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24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6"/>
    </row>
    <row r="8" spans="2:24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6"/>
    </row>
    <row r="9" spans="2:24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24">
      <c r="B10" s="14"/>
      <c r="C10" s="15" t="s">
        <v>17</v>
      </c>
      <c r="D10" s="208" t="s">
        <v>55</v>
      </c>
      <c r="E10" s="209"/>
      <c r="F10" s="209"/>
      <c r="G10" s="210"/>
      <c r="H10" s="15"/>
      <c r="I10" s="18" t="s">
        <v>56</v>
      </c>
      <c r="J10" s="23"/>
      <c r="K10" s="18" t="s">
        <v>57</v>
      </c>
      <c r="L10" s="23"/>
      <c r="M10" s="15"/>
      <c r="N10" s="15"/>
      <c r="O10" s="16"/>
      <c r="R10" s="4" t="s">
        <v>48</v>
      </c>
    </row>
    <row r="11" spans="2:24">
      <c r="B11" s="14"/>
      <c r="C11" s="15" t="s">
        <v>135</v>
      </c>
      <c r="D11" s="193"/>
      <c r="E11" s="194"/>
      <c r="F11" s="194"/>
      <c r="G11" s="195"/>
      <c r="H11" s="15"/>
      <c r="I11" s="137"/>
      <c r="J11" s="40"/>
      <c r="K11" s="166"/>
      <c r="L11" s="40"/>
      <c r="M11" s="15"/>
      <c r="N11" s="15"/>
      <c r="O11" s="16"/>
      <c r="R11" s="4" t="s">
        <v>49</v>
      </c>
    </row>
    <row r="12" spans="2:24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</row>
    <row r="13" spans="2:24">
      <c r="B13" s="14"/>
      <c r="C13" s="15" t="s">
        <v>18</v>
      </c>
      <c r="D13" s="18" t="s">
        <v>20</v>
      </c>
      <c r="E13" s="211"/>
      <c r="F13" s="212"/>
      <c r="G13" s="212"/>
      <c r="H13" s="213"/>
      <c r="I13" s="18" t="s">
        <v>19</v>
      </c>
      <c r="J13" s="211"/>
      <c r="K13" s="212"/>
      <c r="L13" s="212"/>
      <c r="M13" s="212"/>
      <c r="N13" s="213"/>
      <c r="O13" s="16"/>
    </row>
    <row r="14" spans="2:24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R14" s="4" t="s">
        <v>92</v>
      </c>
    </row>
    <row r="15" spans="2:24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2:24"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R16" s="36" t="s">
        <v>93</v>
      </c>
    </row>
    <row r="17" spans="2:29">
      <c r="B17" s="14"/>
      <c r="C17" s="32" t="s">
        <v>50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6"/>
      <c r="R17" s="5" t="s">
        <v>6</v>
      </c>
      <c r="S17" s="5" t="s">
        <v>7</v>
      </c>
      <c r="T17" s="5" t="s">
        <v>94</v>
      </c>
      <c r="U17" s="5" t="s">
        <v>14</v>
      </c>
      <c r="V17" s="5" t="s">
        <v>66</v>
      </c>
      <c r="W17" s="5"/>
      <c r="X17" s="5"/>
      <c r="Y17" s="5"/>
      <c r="Z17" s="5"/>
      <c r="AA17" s="5"/>
      <c r="AB17" s="5"/>
      <c r="AC17" s="5"/>
    </row>
    <row r="18" spans="2:29">
      <c r="B18" s="14"/>
      <c r="C18" s="23" t="s">
        <v>64</v>
      </c>
      <c r="D18" s="23" t="s">
        <v>60</v>
      </c>
      <c r="E18" s="220" t="s">
        <v>97</v>
      </c>
      <c r="F18" s="252"/>
      <c r="G18" s="211" t="s">
        <v>14</v>
      </c>
      <c r="H18" s="213"/>
      <c r="I18" s="211" t="s">
        <v>66</v>
      </c>
      <c r="J18" s="213"/>
      <c r="K18" s="5"/>
      <c r="L18" s="5"/>
      <c r="M18" s="5"/>
      <c r="N18" s="41"/>
      <c r="O18" s="16"/>
      <c r="R18" s="24"/>
      <c r="S18" s="29"/>
      <c r="T18" s="23"/>
      <c r="U18" s="23"/>
      <c r="V18" s="29"/>
      <c r="W18" s="40"/>
      <c r="X18" s="40"/>
      <c r="Y18" s="40"/>
      <c r="Z18" s="40"/>
      <c r="AA18" s="40"/>
      <c r="AB18" s="40"/>
      <c r="AC18" s="40"/>
    </row>
    <row r="19" spans="2:29">
      <c r="B19" s="14"/>
      <c r="C19" s="23" t="s">
        <v>100</v>
      </c>
      <c r="D19" s="60">
        <v>10000</v>
      </c>
      <c r="E19" s="220">
        <v>180</v>
      </c>
      <c r="F19" s="252"/>
      <c r="G19" s="250">
        <v>3</v>
      </c>
      <c r="H19" s="251"/>
      <c r="I19" s="214">
        <f>G19*E19</f>
        <v>540</v>
      </c>
      <c r="J19" s="216"/>
      <c r="K19" s="5"/>
      <c r="L19" s="5"/>
      <c r="M19" s="5"/>
      <c r="N19" s="28"/>
      <c r="O19" s="16"/>
    </row>
    <row r="20" spans="2:29">
      <c r="B20" s="14"/>
      <c r="C20" s="23" t="s">
        <v>98</v>
      </c>
      <c r="D20" s="23">
        <v>0</v>
      </c>
      <c r="E20" s="220">
        <v>20</v>
      </c>
      <c r="F20" s="252"/>
      <c r="G20" s="250">
        <v>100</v>
      </c>
      <c r="H20" s="251"/>
      <c r="I20" s="214">
        <f>G20*E20</f>
        <v>2000</v>
      </c>
      <c r="J20" s="216"/>
      <c r="K20" s="5"/>
      <c r="L20" s="5"/>
      <c r="M20" s="5"/>
      <c r="N20" s="28"/>
      <c r="O20" s="16"/>
      <c r="R20" s="36" t="s">
        <v>95</v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2:29">
      <c r="B21" s="14"/>
      <c r="C21" s="23"/>
      <c r="D21" s="23"/>
      <c r="E21" s="43"/>
      <c r="F21" s="27"/>
      <c r="G21" s="34"/>
      <c r="H21" s="35"/>
      <c r="I21" s="34"/>
      <c r="J21" s="35"/>
      <c r="K21" s="5"/>
      <c r="L21" s="5"/>
      <c r="M21" s="5"/>
      <c r="N21" s="45"/>
      <c r="O21" s="16"/>
      <c r="R21" s="23" t="s">
        <v>64</v>
      </c>
      <c r="S21" s="23" t="s">
        <v>60</v>
      </c>
      <c r="T21" s="43" t="s">
        <v>96</v>
      </c>
      <c r="U21" s="27"/>
      <c r="V21" s="34" t="s">
        <v>14</v>
      </c>
      <c r="W21" s="35"/>
      <c r="X21" s="34" t="s">
        <v>97</v>
      </c>
      <c r="Y21" s="35"/>
      <c r="Z21" s="44" t="s">
        <v>66</v>
      </c>
      <c r="AA21" s="27"/>
    </row>
    <row r="22" spans="2:29">
      <c r="B22" s="14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16"/>
    </row>
    <row r="23" spans="2:29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2:29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2:2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 t="s">
        <v>136</v>
      </c>
      <c r="M25" s="15"/>
      <c r="N25" s="15"/>
      <c r="O25" s="16"/>
    </row>
    <row r="26" spans="2:29">
      <c r="B26" s="14"/>
      <c r="C26" s="17" t="s">
        <v>21</v>
      </c>
      <c r="D26" s="223">
        <f>I20+I19</f>
        <v>2540</v>
      </c>
      <c r="E26" s="194"/>
      <c r="F26" s="194"/>
      <c r="G26" s="194"/>
      <c r="H26" s="195"/>
      <c r="I26" s="198"/>
      <c r="J26" s="199"/>
      <c r="K26" s="224" t="s">
        <v>207</v>
      </c>
      <c r="L26" s="224"/>
      <c r="M26" s="224"/>
      <c r="N26" s="224"/>
      <c r="O26" s="16"/>
    </row>
    <row r="27" spans="2:29">
      <c r="B27" s="14"/>
      <c r="C27" s="17"/>
      <c r="D27" s="15"/>
      <c r="E27" s="15"/>
      <c r="F27" s="15"/>
      <c r="G27" s="15"/>
      <c r="H27" s="15"/>
      <c r="I27" s="15"/>
      <c r="J27" s="15"/>
      <c r="K27" s="137" t="s">
        <v>162</v>
      </c>
      <c r="L27" s="244"/>
      <c r="M27" s="244"/>
      <c r="N27" s="17"/>
      <c r="O27" s="16"/>
    </row>
    <row r="28" spans="2:29">
      <c r="B28" s="14"/>
      <c r="C28" s="17"/>
      <c r="D28" s="15"/>
      <c r="E28" s="15"/>
      <c r="F28" s="15"/>
      <c r="G28" s="15"/>
      <c r="H28" s="15"/>
      <c r="I28" s="15"/>
      <c r="J28" s="15"/>
      <c r="K28" s="137" t="s">
        <v>209</v>
      </c>
      <c r="L28" s="244"/>
      <c r="M28" s="244"/>
      <c r="N28" s="15"/>
      <c r="O28" s="16"/>
    </row>
    <row r="29" spans="2:29">
      <c r="B29" s="14"/>
      <c r="C29" s="17" t="s">
        <v>14</v>
      </c>
      <c r="D29" s="15" t="s">
        <v>23</v>
      </c>
      <c r="E29" s="23"/>
      <c r="F29" s="15"/>
      <c r="G29" s="15"/>
      <c r="H29" s="15"/>
      <c r="I29" s="15"/>
      <c r="J29" s="15"/>
      <c r="K29" s="137" t="s">
        <v>208</v>
      </c>
      <c r="L29" s="244">
        <v>1</v>
      </c>
      <c r="M29" s="244"/>
      <c r="N29" s="15"/>
      <c r="O29" s="16"/>
    </row>
    <row r="30" spans="2:29">
      <c r="B30" s="14"/>
      <c r="C30" s="15"/>
      <c r="D30" s="15" t="s">
        <v>24</v>
      </c>
      <c r="E30" s="23"/>
      <c r="F30" s="15"/>
      <c r="G30" s="15"/>
      <c r="H30" s="15"/>
      <c r="I30" s="15"/>
      <c r="J30" s="15"/>
      <c r="K30" s="137" t="s">
        <v>210</v>
      </c>
      <c r="L30" s="245"/>
      <c r="M30" s="246"/>
      <c r="N30" s="15"/>
      <c r="O30" s="16"/>
    </row>
    <row r="31" spans="2:29">
      <c r="B31" s="14"/>
      <c r="C31" s="15"/>
      <c r="D31" s="15"/>
      <c r="E31" s="15"/>
      <c r="F31" s="15"/>
      <c r="G31" s="15"/>
      <c r="H31" s="15"/>
      <c r="I31" s="15"/>
      <c r="J31" s="15"/>
      <c r="K31" s="137" t="s">
        <v>211</v>
      </c>
      <c r="L31" s="243">
        <f>SUM(L27:M30)</f>
        <v>1</v>
      </c>
      <c r="M31" s="243"/>
      <c r="N31" s="15"/>
      <c r="O31" s="16"/>
    </row>
    <row r="32" spans="2:29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</row>
    <row r="33" spans="2:15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</row>
    <row r="34" spans="2:15">
      <c r="B34" s="14"/>
      <c r="C34" s="15" t="s">
        <v>25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</row>
    <row r="35" spans="2:15">
      <c r="B35" s="14"/>
      <c r="C35" s="25" t="s">
        <v>99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16"/>
    </row>
    <row r="36" spans="2:15">
      <c r="B36" s="14"/>
      <c r="C36" s="25" t="s">
        <v>101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16"/>
    </row>
    <row r="37" spans="2:15">
      <c r="B37" s="14"/>
      <c r="C37" s="25" t="s">
        <v>102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16"/>
    </row>
    <row r="38" spans="2:15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16"/>
    </row>
    <row r="39" spans="2:15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6"/>
    </row>
    <row r="40" spans="2:15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16"/>
    </row>
    <row r="41" spans="2:15">
      <c r="B41" s="14"/>
      <c r="C41" s="25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6"/>
      <c r="O41" s="16"/>
    </row>
    <row r="42" spans="2:15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6"/>
    </row>
    <row r="43" spans="2:15">
      <c r="B43" s="14"/>
      <c r="C43" s="15" t="s">
        <v>45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6"/>
    </row>
    <row r="44" spans="2:15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6"/>
    </row>
    <row r="45" spans="2:15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6"/>
    </row>
    <row r="46" spans="2:15">
      <c r="B46" s="14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6"/>
      <c r="O46" s="16"/>
    </row>
    <row r="47" spans="2:15">
      <c r="B47" s="14"/>
      <c r="C47" s="25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26"/>
      <c r="O47" s="16"/>
    </row>
    <row r="48" spans="2:15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6"/>
    </row>
    <row r="49" spans="2:15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6"/>
    </row>
    <row r="50" spans="2:15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6"/>
    </row>
    <row r="51" spans="2:15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6"/>
    </row>
    <row r="52" spans="2:15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6"/>
    </row>
    <row r="53" spans="2:15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</row>
    <row r="54" spans="2:15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1"/>
    </row>
    <row r="62" spans="2:15">
      <c r="C62" s="8"/>
      <c r="D62" s="8"/>
      <c r="E62" s="8"/>
      <c r="F62" s="8"/>
      <c r="G62" s="8"/>
      <c r="H62" s="8"/>
      <c r="I62" s="8"/>
    </row>
    <row r="63" spans="2:15">
      <c r="C63" s="8"/>
      <c r="D63" s="8"/>
      <c r="E63" s="8"/>
      <c r="F63" s="8"/>
      <c r="G63" s="8"/>
      <c r="H63" s="8"/>
      <c r="I63" s="8"/>
    </row>
    <row r="64" spans="2:15">
      <c r="C64" s="8"/>
      <c r="D64" s="8"/>
      <c r="E64" s="8"/>
      <c r="F64" s="8"/>
      <c r="G64" s="8"/>
      <c r="H64" s="8"/>
      <c r="I64" s="8"/>
    </row>
    <row r="65" spans="3:9">
      <c r="C65" s="8"/>
      <c r="D65" s="8"/>
      <c r="E65" s="8"/>
      <c r="F65" s="8"/>
      <c r="G65" s="8"/>
      <c r="H65" s="8"/>
      <c r="I65" s="8"/>
    </row>
    <row r="66" spans="3:9">
      <c r="C66" s="8"/>
      <c r="D66" s="8"/>
      <c r="E66" s="8"/>
      <c r="F66" s="8"/>
      <c r="G66" s="8"/>
      <c r="H66" s="8"/>
      <c r="I66" s="8"/>
    </row>
    <row r="67" spans="3:9">
      <c r="C67" s="8"/>
      <c r="D67" s="8"/>
      <c r="E67" s="8"/>
      <c r="F67" s="8"/>
      <c r="G67" s="8"/>
      <c r="H67" s="8"/>
      <c r="I67" s="8"/>
    </row>
    <row r="68" spans="3:9">
      <c r="C68" s="8"/>
      <c r="D68" s="8"/>
      <c r="E68" s="8"/>
      <c r="F68" s="8"/>
      <c r="G68" s="8"/>
      <c r="H68" s="8"/>
      <c r="I68" s="8"/>
    </row>
    <row r="69" spans="3:9">
      <c r="C69" s="8"/>
      <c r="D69" s="8"/>
      <c r="E69" s="8"/>
      <c r="F69" s="8"/>
      <c r="G69" s="8"/>
      <c r="H69" s="8"/>
      <c r="I69" s="8"/>
    </row>
    <row r="70" spans="3:9">
      <c r="C70" s="8"/>
      <c r="D70" s="8"/>
      <c r="E70" s="8"/>
      <c r="F70" s="8"/>
      <c r="G70" s="8"/>
      <c r="H70" s="8"/>
      <c r="I70" s="8"/>
    </row>
    <row r="71" spans="3:9">
      <c r="C71" s="8"/>
      <c r="D71" s="8"/>
      <c r="E71" s="8"/>
      <c r="F71" s="8"/>
      <c r="G71" s="8"/>
      <c r="H71" s="8"/>
      <c r="I71" s="8"/>
    </row>
    <row r="72" spans="3:9">
      <c r="C72" s="8"/>
      <c r="D72" s="8"/>
      <c r="E72" s="8"/>
      <c r="F72" s="8"/>
      <c r="G72" s="8"/>
      <c r="H72" s="8"/>
      <c r="I72" s="8"/>
    </row>
    <row r="73" spans="3:9">
      <c r="C73" s="8"/>
      <c r="D73" s="8"/>
      <c r="E73" s="8"/>
      <c r="F73" s="8"/>
      <c r="G73" s="8"/>
      <c r="H73" s="8"/>
      <c r="I73" s="8"/>
    </row>
    <row r="74" spans="3:9">
      <c r="C74" s="9"/>
      <c r="D74" s="8"/>
      <c r="E74" s="8"/>
      <c r="F74" s="8"/>
      <c r="G74" s="8"/>
      <c r="H74" s="8"/>
      <c r="I74" s="8"/>
    </row>
    <row r="75" spans="3:9" ht="15">
      <c r="C75" s="10"/>
      <c r="D75" s="10"/>
      <c r="E75" s="10"/>
      <c r="F75" s="10"/>
      <c r="G75" s="10"/>
      <c r="H75" s="8"/>
      <c r="I75" s="8"/>
    </row>
    <row r="76" spans="3:9">
      <c r="C76" s="8"/>
      <c r="D76" s="8"/>
      <c r="E76" s="8"/>
      <c r="F76" s="8"/>
      <c r="G76" s="8"/>
    </row>
    <row r="77" spans="3:9">
      <c r="C77" s="8"/>
      <c r="D77" s="8"/>
      <c r="E77" s="8"/>
      <c r="F77" s="8"/>
      <c r="G77" s="8"/>
    </row>
    <row r="78" spans="3:9" ht="15">
      <c r="C78" s="10"/>
      <c r="D78" s="10"/>
      <c r="E78" s="10"/>
      <c r="F78" s="10"/>
      <c r="G78" s="10"/>
      <c r="H78" s="10"/>
      <c r="I78" s="10"/>
    </row>
    <row r="79" spans="3:9" ht="15">
      <c r="H79" s="10"/>
      <c r="I79" s="10"/>
    </row>
    <row r="80" spans="3:9" ht="15">
      <c r="H80" s="10"/>
      <c r="I80" s="10"/>
    </row>
    <row r="81" spans="3:9" ht="15">
      <c r="C81" s="8"/>
      <c r="D81" s="8"/>
      <c r="E81" s="8"/>
      <c r="F81" s="8"/>
      <c r="G81" s="8"/>
      <c r="H81" s="10"/>
    </row>
    <row r="82" spans="3:9" ht="15">
      <c r="C82" s="8"/>
      <c r="D82" s="8"/>
      <c r="E82" s="8"/>
      <c r="F82" s="8"/>
      <c r="G82" s="8"/>
      <c r="H82" s="10"/>
      <c r="I82" s="10"/>
    </row>
    <row r="83" spans="3:9" ht="15">
      <c r="I83" s="10"/>
    </row>
  </sheetData>
  <mergeCells count="30">
    <mergeCell ref="L27:M27"/>
    <mergeCell ref="L28:M28"/>
    <mergeCell ref="L29:M29"/>
    <mergeCell ref="L30:M30"/>
    <mergeCell ref="L31:M31"/>
    <mergeCell ref="D26:H26"/>
    <mergeCell ref="I26:J26"/>
    <mergeCell ref="K26:N26"/>
    <mergeCell ref="G7:N7"/>
    <mergeCell ref="D8:N8"/>
    <mergeCell ref="D10:G10"/>
    <mergeCell ref="E13:H13"/>
    <mergeCell ref="J13:N13"/>
    <mergeCell ref="E20:F20"/>
    <mergeCell ref="G20:H20"/>
    <mergeCell ref="I20:J20"/>
    <mergeCell ref="I18:J18"/>
    <mergeCell ref="G18:H18"/>
    <mergeCell ref="E18:F18"/>
    <mergeCell ref="I19:J19"/>
    <mergeCell ref="D11:G11"/>
    <mergeCell ref="G19:H19"/>
    <mergeCell ref="Q2:R2"/>
    <mergeCell ref="Q3:R3"/>
    <mergeCell ref="Q4:R4"/>
    <mergeCell ref="D5:E5"/>
    <mergeCell ref="I5:J5"/>
    <mergeCell ref="M5:N5"/>
    <mergeCell ref="Q5:R5"/>
    <mergeCell ref="E19:F19"/>
  </mergeCells>
  <dataValidations count="1">
    <dataValidation type="list" allowBlank="1" showInputMessage="1" showErrorMessage="1" sqref="D10:G10" xr:uid="{00000000-0002-0000-0400-000000000000}">
      <formula1>$X$1:$X$7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7:AA67"/>
  <sheetViews>
    <sheetView showGridLines="0" topLeftCell="A9" zoomScale="125" zoomScaleNormal="90" workbookViewId="0">
      <selection activeCell="C55" sqref="C55"/>
    </sheetView>
  </sheetViews>
  <sheetFormatPr baseColWidth="10" defaultColWidth="8.83203125" defaultRowHeight="15"/>
  <cols>
    <col min="1" max="1" width="17" bestFit="1" customWidth="1"/>
    <col min="2" max="2" width="15.6640625" customWidth="1"/>
    <col min="3" max="4" width="32.6640625" customWidth="1"/>
    <col min="5" max="6" width="18.5" customWidth="1"/>
    <col min="7" max="7" width="13.6640625" customWidth="1"/>
    <col min="8" max="9" width="12.33203125" customWidth="1"/>
    <col min="10" max="10" width="12.1640625" customWidth="1"/>
    <col min="11" max="11" width="11.1640625" customWidth="1"/>
    <col min="14" max="14" width="9.1640625" style="76"/>
    <col min="15" max="15" width="28.1640625" style="76" customWidth="1"/>
    <col min="16" max="17" width="9.1640625" style="76"/>
    <col min="18" max="18" width="10.5" style="76" customWidth="1"/>
  </cols>
  <sheetData>
    <row r="7" spans="1:27">
      <c r="O7" s="254"/>
      <c r="P7" s="254"/>
      <c r="Q7" s="254"/>
      <c r="R7" s="77"/>
      <c r="S7" s="64"/>
    </row>
    <row r="9" spans="1:27">
      <c r="A9" s="109" t="s">
        <v>215</v>
      </c>
      <c r="O9" s="77"/>
      <c r="P9" s="255"/>
      <c r="Q9" s="255"/>
      <c r="R9" s="78"/>
    </row>
    <row r="10" spans="1:27">
      <c r="O10" s="77"/>
      <c r="P10" s="255"/>
      <c r="Q10" s="255"/>
      <c r="R10" s="79"/>
      <c r="U10" s="4"/>
      <c r="V10" s="4"/>
      <c r="W10" s="4"/>
      <c r="X10" s="4"/>
      <c r="Y10" s="4"/>
      <c r="Z10" s="4"/>
      <c r="AA10" s="4"/>
    </row>
    <row r="11" spans="1:27">
      <c r="G11" s="256" t="s">
        <v>18</v>
      </c>
      <c r="H11" s="256"/>
      <c r="O11" s="79"/>
      <c r="P11" s="79"/>
      <c r="Q11" s="79"/>
      <c r="R11" s="79"/>
      <c r="U11" s="4"/>
      <c r="V11" s="4"/>
      <c r="W11" s="4"/>
      <c r="X11" s="4"/>
      <c r="Y11" s="4"/>
      <c r="Z11" s="4"/>
      <c r="AA11" s="4"/>
    </row>
    <row r="12" spans="1:27" ht="16" thickBot="1">
      <c r="A12" s="65" t="s">
        <v>105</v>
      </c>
      <c r="B12" s="65" t="s">
        <v>5</v>
      </c>
      <c r="C12" s="65" t="s">
        <v>106</v>
      </c>
      <c r="D12" s="65" t="s">
        <v>107</v>
      </c>
      <c r="E12" s="65" t="s">
        <v>108</v>
      </c>
      <c r="F12" s="65" t="s">
        <v>109</v>
      </c>
      <c r="G12" s="65" t="s">
        <v>110</v>
      </c>
      <c r="H12" s="65" t="s">
        <v>19</v>
      </c>
      <c r="I12" s="65" t="s">
        <v>111</v>
      </c>
      <c r="J12" s="58" t="s">
        <v>5</v>
      </c>
      <c r="K12" s="58" t="s">
        <v>75</v>
      </c>
      <c r="O12" s="254"/>
      <c r="P12" s="254"/>
      <c r="Q12" s="254"/>
      <c r="R12" s="79"/>
      <c r="U12" s="4"/>
      <c r="V12" s="4"/>
      <c r="W12" s="4"/>
      <c r="X12" s="4"/>
      <c r="Y12" s="4"/>
      <c r="Z12" s="4"/>
      <c r="AA12" s="4"/>
    </row>
    <row r="13" spans="1:27" ht="16" thickBot="1">
      <c r="A13" s="66">
        <v>43768</v>
      </c>
      <c r="B13" s="66" t="s">
        <v>74</v>
      </c>
      <c r="C13" s="75" t="s">
        <v>112</v>
      </c>
      <c r="D13" s="67" t="s">
        <v>113</v>
      </c>
      <c r="E13" s="67" t="s">
        <v>52</v>
      </c>
      <c r="F13" s="67"/>
      <c r="G13" s="66">
        <v>43800</v>
      </c>
      <c r="H13" s="66">
        <v>43830</v>
      </c>
      <c r="I13" s="68">
        <v>8400</v>
      </c>
      <c r="J13" s="69"/>
      <c r="K13" s="70"/>
      <c r="O13" s="257"/>
      <c r="P13" s="257"/>
      <c r="Q13" s="257"/>
      <c r="R13" s="79"/>
      <c r="U13" s="4"/>
      <c r="V13" s="4"/>
      <c r="W13" s="4"/>
      <c r="X13" s="4"/>
      <c r="Y13" s="4"/>
      <c r="Z13" s="4"/>
      <c r="AA13" s="4"/>
    </row>
    <row r="14" spans="1:27" ht="16" thickBot="1">
      <c r="A14" s="66">
        <v>43769</v>
      </c>
      <c r="B14" s="66" t="s">
        <v>114</v>
      </c>
      <c r="C14" s="71" t="s">
        <v>115</v>
      </c>
      <c r="D14" s="71" t="s">
        <v>116</v>
      </c>
      <c r="E14" s="71" t="s">
        <v>52</v>
      </c>
      <c r="F14" s="71"/>
      <c r="G14" s="66">
        <v>43814</v>
      </c>
      <c r="H14" s="66">
        <v>43830</v>
      </c>
      <c r="I14" s="68">
        <v>3000</v>
      </c>
      <c r="J14" s="69"/>
      <c r="K14" s="70"/>
      <c r="O14" s="257"/>
      <c r="P14" s="257"/>
      <c r="Q14" s="257"/>
      <c r="R14" s="79"/>
      <c r="U14" s="4"/>
      <c r="V14" s="4"/>
      <c r="W14" s="4"/>
      <c r="X14" s="4"/>
      <c r="Y14" s="4"/>
      <c r="Z14" s="4"/>
      <c r="AA14" s="4"/>
    </row>
    <row r="15" spans="1:27">
      <c r="O15" s="257"/>
      <c r="P15" s="257"/>
      <c r="Q15" s="257"/>
      <c r="R15" s="79"/>
      <c r="U15" s="4"/>
      <c r="V15" s="51"/>
      <c r="W15" s="51"/>
      <c r="X15" s="51"/>
      <c r="Y15" s="51"/>
      <c r="Z15" s="51"/>
      <c r="AA15" s="4"/>
    </row>
    <row r="16" spans="1:27">
      <c r="O16" s="257"/>
      <c r="P16" s="257"/>
      <c r="Q16" s="257"/>
      <c r="U16" s="4"/>
      <c r="V16" s="51"/>
      <c r="W16" s="222"/>
      <c r="X16" s="222"/>
      <c r="Y16" s="222"/>
      <c r="Z16" s="53"/>
      <c r="AA16" s="4"/>
    </row>
    <row r="17" spans="1:27">
      <c r="C17" s="253" t="s">
        <v>117</v>
      </c>
      <c r="D17" s="253"/>
      <c r="E17" s="253"/>
      <c r="F17" s="253"/>
      <c r="G17" s="253"/>
      <c r="H17" s="253"/>
      <c r="O17" s="257"/>
      <c r="P17" s="257"/>
      <c r="Q17" s="257"/>
      <c r="U17" s="4"/>
      <c r="V17" s="51"/>
      <c r="W17" s="51"/>
      <c r="X17" s="51"/>
      <c r="Y17" s="51"/>
      <c r="Z17" s="51"/>
      <c r="AA17" s="4"/>
    </row>
    <row r="18" spans="1:27">
      <c r="C18" s="72" t="s">
        <v>218</v>
      </c>
      <c r="D18" s="73"/>
      <c r="E18" s="73"/>
      <c r="F18" s="73"/>
      <c r="G18" s="73"/>
      <c r="H18" s="73"/>
      <c r="O18" s="257"/>
      <c r="P18" s="257"/>
      <c r="Q18" s="257"/>
      <c r="U18" s="4"/>
      <c r="V18" s="51"/>
      <c r="W18" s="219"/>
      <c r="X18" s="219"/>
      <c r="Y18" s="219"/>
      <c r="Z18" s="54"/>
      <c r="AA18" s="4"/>
    </row>
    <row r="19" spans="1:27">
      <c r="C19" s="72" t="s">
        <v>118</v>
      </c>
      <c r="D19" s="73"/>
      <c r="E19" s="73"/>
      <c r="F19" s="73"/>
      <c r="G19" s="73"/>
      <c r="H19" s="73"/>
      <c r="O19" s="257"/>
      <c r="P19" s="257"/>
      <c r="Q19" s="257"/>
      <c r="U19" s="4"/>
      <c r="V19" s="51"/>
      <c r="W19" s="219"/>
      <c r="X19" s="219"/>
      <c r="Y19" s="219"/>
      <c r="Z19" s="52"/>
      <c r="AA19" s="4"/>
    </row>
    <row r="20" spans="1:27">
      <c r="C20" s="72" t="s">
        <v>219</v>
      </c>
      <c r="D20" s="73"/>
      <c r="E20" s="73"/>
      <c r="F20" s="73"/>
      <c r="G20" s="73"/>
      <c r="H20" s="74"/>
      <c r="Q20" s="80"/>
      <c r="U20" s="4"/>
      <c r="V20" s="51"/>
      <c r="W20" s="52"/>
      <c r="X20" s="52"/>
      <c r="Y20" s="52"/>
      <c r="Z20" s="52"/>
      <c r="AA20" s="4"/>
    </row>
    <row r="21" spans="1:27">
      <c r="C21" s="253" t="s">
        <v>220</v>
      </c>
      <c r="D21" s="253"/>
      <c r="E21" s="253"/>
      <c r="F21" s="253"/>
      <c r="G21" s="253"/>
      <c r="H21" s="253"/>
      <c r="U21" s="4"/>
      <c r="V21" s="51"/>
      <c r="W21" s="217"/>
      <c r="X21" s="217"/>
      <c r="Y21" s="217"/>
      <c r="Z21" s="52"/>
      <c r="AA21" s="4"/>
    </row>
    <row r="22" spans="1:27">
      <c r="U22" s="4"/>
      <c r="V22" s="51"/>
      <c r="W22" s="218"/>
      <c r="X22" s="218"/>
      <c r="Y22" s="218"/>
      <c r="Z22" s="52"/>
      <c r="AA22" s="4"/>
    </row>
    <row r="23" spans="1:27">
      <c r="U23" s="4"/>
      <c r="V23" s="51"/>
      <c r="W23" s="218"/>
      <c r="X23" s="218"/>
      <c r="Y23" s="218"/>
      <c r="Z23" s="52"/>
      <c r="AA23" s="4"/>
    </row>
    <row r="24" spans="1:27">
      <c r="U24" s="4"/>
      <c r="V24" s="51"/>
      <c r="W24" s="218"/>
      <c r="X24" s="218"/>
      <c r="Y24" s="218"/>
      <c r="Z24" s="52"/>
      <c r="AA24" s="4"/>
    </row>
    <row r="25" spans="1:27">
      <c r="U25" s="4"/>
      <c r="V25" s="51"/>
      <c r="W25" s="218"/>
      <c r="X25" s="218"/>
      <c r="Y25" s="218"/>
      <c r="Z25" s="51"/>
      <c r="AA25" s="4"/>
    </row>
    <row r="26" spans="1:27">
      <c r="U26" s="4"/>
      <c r="V26" s="51"/>
      <c r="W26" s="218"/>
      <c r="X26" s="218"/>
      <c r="Y26" s="218"/>
      <c r="Z26" s="51"/>
      <c r="AA26" s="4"/>
    </row>
    <row r="27" spans="1:27">
      <c r="A27" s="109" t="s">
        <v>216</v>
      </c>
      <c r="U27" s="4"/>
      <c r="V27" s="51"/>
      <c r="W27" s="218"/>
      <c r="X27" s="218"/>
      <c r="Y27" s="218"/>
      <c r="Z27" s="51"/>
      <c r="AA27" s="4"/>
    </row>
    <row r="28" spans="1:27">
      <c r="U28" s="4"/>
      <c r="V28" s="51"/>
      <c r="W28" s="218"/>
      <c r="X28" s="218"/>
      <c r="Y28" s="218"/>
      <c r="Z28" s="51"/>
      <c r="AA28" s="4"/>
    </row>
    <row r="29" spans="1:27">
      <c r="G29" s="256" t="s">
        <v>18</v>
      </c>
      <c r="H29" s="256"/>
      <c r="U29" s="4"/>
      <c r="V29" s="51"/>
      <c r="W29" s="51"/>
      <c r="X29" s="51"/>
      <c r="Y29" s="5"/>
      <c r="Z29" s="51"/>
      <c r="AA29" s="4"/>
    </row>
    <row r="30" spans="1:27" ht="16" thickBot="1">
      <c r="A30" s="65" t="s">
        <v>105</v>
      </c>
      <c r="B30" s="65" t="s">
        <v>5</v>
      </c>
      <c r="C30" s="65" t="s">
        <v>106</v>
      </c>
      <c r="D30" s="65" t="s">
        <v>107</v>
      </c>
      <c r="E30" s="65" t="s">
        <v>108</v>
      </c>
      <c r="F30" s="65" t="s">
        <v>109</v>
      </c>
      <c r="G30" s="65" t="s">
        <v>110</v>
      </c>
      <c r="H30" s="65" t="s">
        <v>19</v>
      </c>
      <c r="I30" s="65" t="s">
        <v>111</v>
      </c>
      <c r="J30" s="58" t="s">
        <v>119</v>
      </c>
      <c r="K30" s="58" t="s">
        <v>120</v>
      </c>
      <c r="U30" s="4"/>
      <c r="V30" s="4"/>
      <c r="W30" s="4"/>
      <c r="X30" s="4"/>
      <c r="Y30" s="4"/>
      <c r="Z30" s="4"/>
      <c r="AA30" s="4"/>
    </row>
    <row r="31" spans="1:27" ht="16" thickBot="1">
      <c r="A31" s="66">
        <v>43768</v>
      </c>
      <c r="B31" s="66" t="s">
        <v>74</v>
      </c>
      <c r="C31" s="75" t="s">
        <v>112</v>
      </c>
      <c r="D31" s="67" t="s">
        <v>113</v>
      </c>
      <c r="E31" s="67" t="s">
        <v>52</v>
      </c>
      <c r="F31" s="67"/>
      <c r="G31" s="66">
        <v>43800</v>
      </c>
      <c r="H31" s="66">
        <v>43830</v>
      </c>
      <c r="I31" s="68">
        <v>8400</v>
      </c>
      <c r="J31" s="69"/>
      <c r="K31" s="70"/>
      <c r="O31" s="254"/>
      <c r="P31" s="254"/>
      <c r="Q31" s="254"/>
      <c r="R31" s="77"/>
      <c r="U31" s="4"/>
      <c r="V31" s="4"/>
      <c r="W31" s="4"/>
      <c r="X31" s="4"/>
      <c r="Y31" s="4"/>
      <c r="Z31" s="4"/>
      <c r="AA31" s="4"/>
    </row>
    <row r="32" spans="1:27" ht="16" thickBot="1">
      <c r="A32" s="66">
        <v>43769</v>
      </c>
      <c r="B32" s="66" t="s">
        <v>114</v>
      </c>
      <c r="C32" s="71" t="s">
        <v>115</v>
      </c>
      <c r="D32" s="71" t="s">
        <v>116</v>
      </c>
      <c r="E32" s="71" t="s">
        <v>52</v>
      </c>
      <c r="F32" s="71"/>
      <c r="G32" s="66">
        <v>43814</v>
      </c>
      <c r="H32" s="66">
        <v>43830</v>
      </c>
      <c r="I32" s="68">
        <v>3000</v>
      </c>
      <c r="J32" s="69"/>
      <c r="K32" s="70"/>
    </row>
    <row r="33" spans="3:27">
      <c r="O33" s="77"/>
      <c r="P33" s="255"/>
      <c r="Q33" s="255"/>
      <c r="R33" s="78"/>
    </row>
    <row r="34" spans="3:27">
      <c r="O34" s="77"/>
      <c r="P34" s="255"/>
      <c r="Q34" s="255"/>
      <c r="R34" s="79"/>
    </row>
    <row r="35" spans="3:27">
      <c r="C35" s="253" t="s">
        <v>117</v>
      </c>
      <c r="D35" s="253"/>
      <c r="E35" s="253"/>
      <c r="F35" s="253"/>
      <c r="G35" s="253"/>
      <c r="H35" s="253"/>
      <c r="O35" s="79"/>
      <c r="P35" s="79"/>
      <c r="Q35" s="79"/>
      <c r="R35" s="79"/>
    </row>
    <row r="36" spans="3:27">
      <c r="C36" s="253" t="s">
        <v>220</v>
      </c>
      <c r="D36" s="253"/>
      <c r="E36" s="253"/>
      <c r="F36" s="253"/>
      <c r="G36" s="253"/>
      <c r="H36" s="253"/>
      <c r="O36" s="254"/>
      <c r="P36" s="254"/>
      <c r="Q36" s="254"/>
      <c r="R36" s="79"/>
    </row>
    <row r="37" spans="3:27">
      <c r="C37" s="141" t="s">
        <v>221</v>
      </c>
      <c r="D37" s="73"/>
      <c r="E37" s="73"/>
      <c r="F37" s="73"/>
      <c r="G37" s="73"/>
      <c r="H37" s="73"/>
      <c r="O37" s="257"/>
      <c r="P37" s="257"/>
      <c r="Q37" s="257"/>
      <c r="R37" s="79"/>
    </row>
    <row r="38" spans="3:27">
      <c r="C38" s="141" t="s">
        <v>222</v>
      </c>
      <c r="D38" s="73"/>
      <c r="E38" s="73"/>
      <c r="F38" s="73"/>
      <c r="G38" s="73"/>
      <c r="H38" s="74"/>
      <c r="O38" s="257"/>
      <c r="P38" s="257"/>
      <c r="Q38" s="257"/>
      <c r="R38" s="79"/>
    </row>
    <row r="39" spans="3:27">
      <c r="C39" s="141" t="s">
        <v>224</v>
      </c>
      <c r="O39" s="257"/>
      <c r="P39" s="257"/>
      <c r="Q39" s="257"/>
      <c r="R39" s="79"/>
    </row>
    <row r="40" spans="3:27">
      <c r="O40" s="257"/>
      <c r="P40" s="257"/>
      <c r="Q40" s="257"/>
    </row>
    <row r="41" spans="3:27">
      <c r="O41" s="257"/>
      <c r="P41" s="257"/>
      <c r="Q41" s="257"/>
    </row>
    <row r="42" spans="3:27">
      <c r="O42" s="257"/>
      <c r="P42" s="257"/>
      <c r="Q42" s="257"/>
    </row>
    <row r="43" spans="3:27">
      <c r="O43" s="257"/>
      <c r="P43" s="257"/>
      <c r="Q43" s="257"/>
    </row>
    <row r="44" spans="3:27">
      <c r="Q44" s="80"/>
    </row>
    <row r="48" spans="3:27">
      <c r="U48" s="4"/>
      <c r="V48" s="51"/>
      <c r="Z48" s="52"/>
      <c r="AA48" s="4"/>
    </row>
    <row r="49" spans="1:27">
      <c r="U49" s="4"/>
      <c r="V49" s="51"/>
      <c r="Z49" s="51"/>
      <c r="AA49" s="4"/>
    </row>
    <row r="50" spans="1:27">
      <c r="U50" s="4"/>
      <c r="V50" s="51"/>
      <c r="Z50" s="51"/>
      <c r="AA50" s="4"/>
    </row>
    <row r="51" spans="1:27">
      <c r="U51" s="4"/>
      <c r="V51" s="51"/>
      <c r="Z51" s="51"/>
      <c r="AA51" s="4"/>
    </row>
    <row r="52" spans="1:27">
      <c r="A52" s="109" t="s">
        <v>217</v>
      </c>
      <c r="U52" s="4"/>
      <c r="V52" s="51"/>
      <c r="Z52" s="51"/>
      <c r="AA52" s="4"/>
    </row>
    <row r="53" spans="1:27">
      <c r="G53" s="256" t="s">
        <v>18</v>
      </c>
      <c r="H53" s="256"/>
      <c r="U53" s="4"/>
      <c r="V53" s="51"/>
      <c r="W53" s="51"/>
      <c r="X53" s="51"/>
      <c r="Y53" s="140"/>
      <c r="Z53" s="51"/>
      <c r="AA53" s="4"/>
    </row>
    <row r="54" spans="1:27" ht="16" thickBot="1">
      <c r="A54" s="65" t="s">
        <v>105</v>
      </c>
      <c r="B54" s="65" t="s">
        <v>5</v>
      </c>
      <c r="C54" s="65" t="s">
        <v>106</v>
      </c>
      <c r="D54" s="65" t="s">
        <v>107</v>
      </c>
      <c r="E54" s="65" t="s">
        <v>108</v>
      </c>
      <c r="F54" s="65" t="s">
        <v>109</v>
      </c>
      <c r="G54" s="65" t="s">
        <v>110</v>
      </c>
      <c r="H54" s="65" t="s">
        <v>19</v>
      </c>
      <c r="I54" s="65" t="s">
        <v>111</v>
      </c>
      <c r="J54" s="58" t="s">
        <v>119</v>
      </c>
      <c r="K54" s="58" t="s">
        <v>120</v>
      </c>
      <c r="U54" s="4"/>
      <c r="V54" s="4"/>
      <c r="W54" s="4"/>
      <c r="X54" s="4"/>
      <c r="Y54" s="4"/>
      <c r="Z54" s="4"/>
      <c r="AA54" s="4"/>
    </row>
    <row r="55" spans="1:27" ht="16" thickBot="1">
      <c r="A55" s="66">
        <v>43768</v>
      </c>
      <c r="B55" s="66" t="s">
        <v>74</v>
      </c>
      <c r="C55" s="75" t="s">
        <v>112</v>
      </c>
      <c r="D55" s="67" t="s">
        <v>113</v>
      </c>
      <c r="E55" s="67" t="s">
        <v>52</v>
      </c>
      <c r="F55" s="67"/>
      <c r="G55" s="66">
        <v>43800</v>
      </c>
      <c r="H55" s="66">
        <v>43830</v>
      </c>
      <c r="I55" s="68">
        <v>8400</v>
      </c>
      <c r="J55" s="69"/>
      <c r="K55" s="70"/>
      <c r="O55" s="254"/>
      <c r="P55" s="254"/>
      <c r="Q55" s="254"/>
      <c r="R55" s="77"/>
      <c r="U55" s="4"/>
      <c r="V55" s="4"/>
      <c r="W55" s="4"/>
      <c r="X55" s="4"/>
      <c r="Y55" s="4"/>
      <c r="Z55" s="4"/>
      <c r="AA55" s="4"/>
    </row>
    <row r="56" spans="1:27" ht="16" thickBot="1">
      <c r="A56" s="66">
        <v>43769</v>
      </c>
      <c r="B56" s="66" t="s">
        <v>114</v>
      </c>
      <c r="C56" s="71" t="s">
        <v>115</v>
      </c>
      <c r="D56" s="71" t="s">
        <v>116</v>
      </c>
      <c r="E56" s="71" t="s">
        <v>52</v>
      </c>
      <c r="F56" s="71"/>
      <c r="G56" s="66">
        <v>43814</v>
      </c>
      <c r="H56" s="66">
        <v>43830</v>
      </c>
      <c r="I56" s="68">
        <v>3000</v>
      </c>
      <c r="J56" s="69"/>
      <c r="K56" s="70"/>
    </row>
    <row r="57" spans="1:27">
      <c r="O57" s="77"/>
      <c r="P57" s="255"/>
      <c r="Q57" s="255"/>
      <c r="R57" s="78"/>
    </row>
    <row r="58" spans="1:27">
      <c r="O58" s="77"/>
      <c r="P58" s="255"/>
      <c r="Q58" s="255"/>
      <c r="R58" s="79"/>
    </row>
    <row r="59" spans="1:27">
      <c r="C59" s="253" t="s">
        <v>117</v>
      </c>
      <c r="D59" s="253"/>
      <c r="E59" s="253"/>
      <c r="F59" s="253"/>
      <c r="G59" s="253"/>
      <c r="H59" s="253"/>
      <c r="O59" s="79"/>
      <c r="P59" s="79"/>
      <c r="Q59" s="79"/>
      <c r="R59" s="79"/>
    </row>
    <row r="60" spans="1:27">
      <c r="C60" s="253" t="s">
        <v>220</v>
      </c>
      <c r="D60" s="253"/>
      <c r="E60" s="253"/>
      <c r="F60" s="253"/>
      <c r="G60" s="253"/>
      <c r="H60" s="253"/>
      <c r="O60" s="254"/>
      <c r="P60" s="254"/>
      <c r="Q60" s="254"/>
      <c r="R60" s="79"/>
    </row>
    <row r="61" spans="1:27">
      <c r="C61" s="141" t="s">
        <v>223</v>
      </c>
      <c r="D61" s="73"/>
      <c r="E61" s="73"/>
      <c r="F61" s="73"/>
      <c r="G61" s="73"/>
      <c r="H61" s="73"/>
      <c r="O61" s="257"/>
      <c r="P61" s="257"/>
      <c r="Q61" s="257"/>
      <c r="R61" s="79"/>
    </row>
    <row r="62" spans="1:27">
      <c r="C62" s="141" t="s">
        <v>222</v>
      </c>
      <c r="D62" s="73"/>
      <c r="E62" s="73"/>
      <c r="F62" s="73"/>
      <c r="G62" s="73"/>
      <c r="H62" s="74"/>
      <c r="O62" s="257"/>
      <c r="P62" s="257"/>
      <c r="Q62" s="257"/>
      <c r="R62" s="79"/>
    </row>
    <row r="63" spans="1:27">
      <c r="C63" s="141" t="s">
        <v>224</v>
      </c>
      <c r="O63" s="257"/>
      <c r="P63" s="257"/>
      <c r="Q63" s="257"/>
      <c r="R63" s="79"/>
    </row>
    <row r="64" spans="1:27">
      <c r="C64" s="141"/>
      <c r="O64" s="257"/>
      <c r="P64" s="257"/>
      <c r="Q64" s="257"/>
    </row>
    <row r="65" spans="15:17">
      <c r="O65" s="257"/>
      <c r="P65" s="257"/>
      <c r="Q65" s="257"/>
    </row>
    <row r="66" spans="15:17">
      <c r="O66" s="257"/>
      <c r="P66" s="257"/>
      <c r="Q66" s="257"/>
    </row>
    <row r="67" spans="15:17">
      <c r="O67" s="257"/>
      <c r="P67" s="257"/>
      <c r="Q67" s="257"/>
    </row>
  </sheetData>
  <mergeCells count="29">
    <mergeCell ref="O60:Q60"/>
    <mergeCell ref="O61:Q67"/>
    <mergeCell ref="C36:H36"/>
    <mergeCell ref="C60:H60"/>
    <mergeCell ref="G53:H53"/>
    <mergeCell ref="O55:Q55"/>
    <mergeCell ref="P57:Q57"/>
    <mergeCell ref="P58:Q58"/>
    <mergeCell ref="C59:H59"/>
    <mergeCell ref="O36:Q36"/>
    <mergeCell ref="O37:Q43"/>
    <mergeCell ref="W16:Y16"/>
    <mergeCell ref="W18:Y18"/>
    <mergeCell ref="W19:Y19"/>
    <mergeCell ref="W21:Y21"/>
    <mergeCell ref="W22:Y28"/>
    <mergeCell ref="C35:H35"/>
    <mergeCell ref="O7:Q7"/>
    <mergeCell ref="P9:Q9"/>
    <mergeCell ref="P10:Q10"/>
    <mergeCell ref="G11:H11"/>
    <mergeCell ref="O12:Q12"/>
    <mergeCell ref="O13:Q19"/>
    <mergeCell ref="C17:H17"/>
    <mergeCell ref="C21:H21"/>
    <mergeCell ref="G29:H29"/>
    <mergeCell ref="O31:Q31"/>
    <mergeCell ref="P33:Q33"/>
    <mergeCell ref="P34:Q34"/>
  </mergeCells>
  <hyperlinks>
    <hyperlink ref="C55" location="'VISUALIZAÇÃO APROVAÇÃO FINAL'!A1" display="001.01.2020" xr:uid="{00000000-0004-0000-0500-000000000000}"/>
    <hyperlink ref="C13" location="'VISUALIZAÇÃO CONFERÊNCIA'!A1" display="001.01.2020" xr:uid="{00000000-0004-0000-0500-000001000000}"/>
    <hyperlink ref="C31" location="'VISUALIZAÇÃO APROVAÇÃO G.MKT'!A1" display="001.01.2020" xr:uid="{00000000-0004-0000-0500-000002000000}"/>
  </hyperlink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B1:AC84"/>
  <sheetViews>
    <sheetView showGridLines="0" topLeftCell="A15" workbookViewId="0"/>
  </sheetViews>
  <sheetFormatPr baseColWidth="10" defaultColWidth="9.1640625" defaultRowHeight="14"/>
  <cols>
    <col min="1" max="2" width="9.1640625" style="4"/>
    <col min="3" max="3" width="25" style="4" customWidth="1"/>
    <col min="4" max="4" width="10.83203125" style="4" customWidth="1"/>
    <col min="5" max="5" width="12.5" style="4" customWidth="1"/>
    <col min="6" max="6" width="19" style="4" customWidth="1"/>
    <col min="7" max="7" width="8" style="4" customWidth="1"/>
    <col min="8" max="8" width="14" style="4" customWidth="1"/>
    <col min="9" max="9" width="16.83203125" style="4" customWidth="1"/>
    <col min="10" max="10" width="9.1640625" style="4"/>
    <col min="11" max="11" width="12.1640625" style="4" customWidth="1"/>
    <col min="12" max="12" width="5.6640625" style="4" customWidth="1"/>
    <col min="13" max="13" width="10.83203125" style="4" customWidth="1"/>
    <col min="14" max="14" width="9.1640625" style="4"/>
    <col min="15" max="15" width="15.5" style="4" bestFit="1" customWidth="1"/>
    <col min="16" max="17" width="9.1640625" style="4"/>
    <col min="18" max="18" width="10.83203125" style="4" customWidth="1"/>
    <col min="19" max="19" width="11" style="4" customWidth="1"/>
    <col min="20" max="20" width="14" style="4" customWidth="1"/>
    <col min="21" max="21" width="9.1640625" style="4"/>
    <col min="22" max="22" width="14" style="4" customWidth="1"/>
    <col min="23" max="23" width="16.83203125" style="4" customWidth="1"/>
    <col min="24" max="16384" width="9.1640625" style="4"/>
  </cols>
  <sheetData>
    <row r="1" spans="2:29">
      <c r="C1" s="7" t="s">
        <v>26</v>
      </c>
      <c r="W1" s="33" t="s">
        <v>51</v>
      </c>
    </row>
    <row r="2" spans="2:29">
      <c r="W2" s="33" t="s">
        <v>53</v>
      </c>
    </row>
    <row r="3" spans="2:29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W3" s="33" t="s">
        <v>54</v>
      </c>
    </row>
    <row r="4" spans="2:2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W4" s="33" t="s">
        <v>55</v>
      </c>
    </row>
    <row r="5" spans="2:29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5"/>
      <c r="P5" s="16"/>
    </row>
    <row r="6" spans="2:29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</row>
    <row r="7" spans="2:29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5"/>
      <c r="P7" s="16"/>
    </row>
    <row r="8" spans="2:29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5"/>
      <c r="P8" s="16"/>
    </row>
    <row r="9" spans="2:29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</row>
    <row r="10" spans="2:29">
      <c r="B10" s="14"/>
      <c r="C10" s="15" t="s">
        <v>17</v>
      </c>
      <c r="D10" s="208" t="s">
        <v>51</v>
      </c>
      <c r="E10" s="209"/>
      <c r="F10" s="209"/>
      <c r="G10" s="210"/>
      <c r="H10" s="15"/>
      <c r="I10" s="15" t="s">
        <v>135</v>
      </c>
      <c r="J10" s="193"/>
      <c r="K10" s="194"/>
      <c r="L10" s="194"/>
      <c r="M10" s="194"/>
      <c r="N10" s="195"/>
      <c r="O10" s="15"/>
      <c r="P10" s="16"/>
    </row>
    <row r="11" spans="2:29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</row>
    <row r="12" spans="2:29">
      <c r="B12" s="14"/>
      <c r="C12" s="15" t="s">
        <v>18</v>
      </c>
      <c r="D12" s="18" t="s">
        <v>20</v>
      </c>
      <c r="E12" s="211"/>
      <c r="F12" s="212"/>
      <c r="G12" s="212"/>
      <c r="H12" s="213"/>
      <c r="I12" s="18" t="s">
        <v>19</v>
      </c>
      <c r="J12" s="211"/>
      <c r="K12" s="212"/>
      <c r="L12" s="212"/>
      <c r="M12" s="212"/>
      <c r="N12" s="213"/>
      <c r="O12" s="15"/>
      <c r="P12" s="16"/>
    </row>
    <row r="13" spans="2:29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</row>
    <row r="14" spans="2:29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</row>
    <row r="15" spans="2:29">
      <c r="B15" s="14"/>
      <c r="C15" s="32" t="s">
        <v>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0"/>
    </row>
    <row r="16" spans="2:29">
      <c r="B16" s="14"/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10</v>
      </c>
      <c r="K16" s="5" t="s">
        <v>13</v>
      </c>
      <c r="L16" s="5" t="s">
        <v>14</v>
      </c>
      <c r="M16" s="5" t="s">
        <v>15</v>
      </c>
      <c r="N16" s="5" t="s">
        <v>16</v>
      </c>
      <c r="O16" s="140" t="s">
        <v>204</v>
      </c>
      <c r="P16" s="16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2:29">
      <c r="B17" s="14"/>
      <c r="C17" s="24"/>
      <c r="D17" s="29"/>
      <c r="E17" s="23"/>
      <c r="F17" s="29"/>
      <c r="G17" s="29"/>
      <c r="H17" s="23"/>
      <c r="I17" s="29"/>
      <c r="J17" s="29"/>
      <c r="K17" s="29"/>
      <c r="L17" s="23"/>
      <c r="M17" s="29"/>
      <c r="N17" s="29"/>
      <c r="O17" s="29"/>
      <c r="P17" s="1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2:29">
      <c r="B18" s="14"/>
      <c r="C18" s="24"/>
      <c r="D18" s="29"/>
      <c r="E18" s="23"/>
      <c r="F18" s="29"/>
      <c r="G18" s="29"/>
      <c r="H18" s="23"/>
      <c r="I18" s="29"/>
      <c r="J18" s="29"/>
      <c r="K18" s="29"/>
      <c r="L18" s="23"/>
      <c r="M18" s="29"/>
      <c r="N18" s="29"/>
      <c r="O18" s="29"/>
      <c r="P18" s="1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2:29">
      <c r="B19" s="14"/>
      <c r="C19" s="24"/>
      <c r="D19" s="29"/>
      <c r="E19" s="23"/>
      <c r="F19" s="29"/>
      <c r="G19" s="29"/>
      <c r="H19" s="23"/>
      <c r="I19" s="29"/>
      <c r="J19" s="29"/>
      <c r="K19" s="29"/>
      <c r="L19" s="23"/>
      <c r="M19" s="29"/>
      <c r="N19" s="29"/>
      <c r="O19" s="29"/>
      <c r="P19" s="1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2:29" ht="15">
      <c r="B20" s="14"/>
      <c r="C20" s="24"/>
      <c r="D20" s="29"/>
      <c r="E20" s="23"/>
      <c r="F20" s="29"/>
      <c r="G20" s="29"/>
      <c r="H20" s="23"/>
      <c r="I20" s="29"/>
      <c r="J20" s="29"/>
      <c r="K20" s="29"/>
      <c r="L20" s="23"/>
      <c r="M20" s="29"/>
      <c r="N20" s="29"/>
      <c r="O20" s="29"/>
      <c r="P20" s="16"/>
      <c r="R20" s="40"/>
      <c r="S20" s="40"/>
      <c r="T20" s="40"/>
      <c r="U20" s="40"/>
      <c r="V20" s="40"/>
      <c r="W20" s="40"/>
      <c r="X20" s="40"/>
      <c r="Y20" s="81"/>
      <c r="Z20" s="40"/>
      <c r="AA20" s="40"/>
      <c r="AB20" s="40"/>
      <c r="AC20" s="40"/>
    </row>
    <row r="21" spans="2:29">
      <c r="B21" s="14"/>
      <c r="C21" s="24"/>
      <c r="D21" s="29"/>
      <c r="E21" s="23"/>
      <c r="F21" s="29"/>
      <c r="G21" s="29"/>
      <c r="H21" s="23"/>
      <c r="I21" s="29"/>
      <c r="J21" s="29"/>
      <c r="K21" s="29"/>
      <c r="L21" s="23"/>
      <c r="M21" s="29"/>
      <c r="N21" s="29"/>
      <c r="O21" s="29"/>
      <c r="P21" s="16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2:29">
      <c r="B22" s="14"/>
      <c r="C22" s="24"/>
      <c r="D22" s="29"/>
      <c r="E22" s="23"/>
      <c r="F22" s="29"/>
      <c r="G22" s="29"/>
      <c r="H22" s="23"/>
      <c r="I22" s="29"/>
      <c r="J22" s="29"/>
      <c r="K22" s="29"/>
      <c r="L22" s="23"/>
      <c r="M22" s="29"/>
      <c r="N22" s="29"/>
      <c r="O22" s="29"/>
      <c r="P22" s="16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2:29">
      <c r="B23" s="14"/>
      <c r="C23" s="24"/>
      <c r="D23" s="29"/>
      <c r="E23" s="23"/>
      <c r="F23" s="29"/>
      <c r="G23" s="29"/>
      <c r="H23" s="23"/>
      <c r="I23" s="29"/>
      <c r="J23" s="29"/>
      <c r="K23" s="29"/>
      <c r="L23" s="23"/>
      <c r="M23" s="29"/>
      <c r="N23" s="29"/>
      <c r="O23" s="29"/>
      <c r="P23" s="16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0"/>
    </row>
    <row r="24" spans="2:29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2:29">
      <c r="B25" s="14"/>
      <c r="C25" s="17" t="s">
        <v>21</v>
      </c>
      <c r="D25" s="193"/>
      <c r="E25" s="194"/>
      <c r="F25" s="194"/>
      <c r="G25" s="194"/>
      <c r="H25" s="195"/>
      <c r="I25" s="198" t="s">
        <v>22</v>
      </c>
      <c r="J25" s="199"/>
      <c r="K25" s="193"/>
      <c r="L25" s="194"/>
      <c r="M25" s="194"/>
      <c r="N25" s="195"/>
      <c r="O25" s="15"/>
      <c r="P25" s="16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2:29">
      <c r="B26" s="14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2:29">
      <c r="B27" s="14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2:29">
      <c r="B28" s="14"/>
      <c r="C28" s="17" t="s">
        <v>14</v>
      </c>
      <c r="D28" s="15" t="s">
        <v>23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40"/>
    </row>
    <row r="29" spans="2:29">
      <c r="B29" s="14"/>
      <c r="C29" s="15"/>
      <c r="D29" s="15" t="s">
        <v>24</v>
      </c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2:29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R30" s="225"/>
      <c r="S30" s="225"/>
      <c r="T30" s="225"/>
      <c r="U30" s="225"/>
      <c r="V30" s="225"/>
      <c r="W30" s="225"/>
      <c r="X30" s="225"/>
      <c r="Y30" s="225"/>
      <c r="Z30" s="239"/>
      <c r="AA30" s="239"/>
      <c r="AB30" s="239"/>
      <c r="AC30" s="40"/>
    </row>
    <row r="31" spans="2:29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 spans="2:29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2:29">
      <c r="B33" s="14"/>
      <c r="C33" s="15" t="s">
        <v>25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2:29">
      <c r="B34" s="14"/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15"/>
      <c r="P34" s="16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2:29" ht="15">
      <c r="B35" s="14"/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15"/>
      <c r="P35" s="16"/>
      <c r="R35" s="40"/>
      <c r="S35" s="40"/>
      <c r="T35" s="40"/>
      <c r="U35" s="40"/>
      <c r="V35" s="40"/>
      <c r="W35" s="40"/>
      <c r="X35" s="81"/>
      <c r="Y35" s="40"/>
      <c r="Z35" s="40"/>
      <c r="AA35" s="40"/>
      <c r="AB35" s="40"/>
      <c r="AC35" s="40"/>
    </row>
    <row r="36" spans="2:29">
      <c r="B36" s="14"/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15"/>
      <c r="P36" s="16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2:29">
      <c r="B37" s="14"/>
      <c r="C37" s="25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15"/>
      <c r="P37" s="16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2:29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15"/>
      <c r="P38" s="16"/>
      <c r="R38" s="258"/>
      <c r="S38" s="225"/>
      <c r="T38" s="259"/>
      <c r="U38" s="259"/>
      <c r="V38" s="259"/>
      <c r="W38" s="259"/>
      <c r="X38" s="260"/>
      <c r="Y38" s="225"/>
      <c r="Z38" s="56"/>
      <c r="AA38" s="40"/>
      <c r="AB38" s="40"/>
      <c r="AC38" s="40"/>
    </row>
    <row r="39" spans="2:29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5"/>
      <c r="P39" s="16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2:29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15"/>
      <c r="P40" s="16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2:29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2:29">
      <c r="B42" s="14"/>
      <c r="C42" s="15" t="s">
        <v>45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R42" s="258"/>
      <c r="S42" s="225"/>
      <c r="T42" s="259"/>
      <c r="U42" s="259"/>
      <c r="V42" s="259"/>
      <c r="W42" s="259"/>
      <c r="X42" s="260"/>
      <c r="Y42" s="225"/>
      <c r="Z42" s="56"/>
      <c r="AA42" s="40"/>
      <c r="AB42" s="40"/>
      <c r="AC42" s="40"/>
    </row>
    <row r="43" spans="2:29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15"/>
      <c r="P43" s="16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2:29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5"/>
      <c r="P44" s="16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2:29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5"/>
      <c r="P45" s="16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 spans="2:29" ht="15">
      <c r="B46" s="14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6"/>
      <c r="O46" s="15"/>
      <c r="P46" s="16"/>
      <c r="R46" s="40"/>
      <c r="S46" s="40"/>
      <c r="T46" s="40"/>
      <c r="U46" s="40"/>
      <c r="V46" s="40"/>
      <c r="W46" s="40"/>
      <c r="X46" s="81"/>
      <c r="Y46" s="40"/>
      <c r="Z46" s="40"/>
      <c r="AA46" s="40"/>
      <c r="AB46" s="40"/>
      <c r="AC46" s="40"/>
    </row>
    <row r="47" spans="2:29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spans="2:29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2:29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1"/>
      <c r="R49" s="40" t="s">
        <v>127</v>
      </c>
      <c r="S49" s="61"/>
      <c r="T49" s="41"/>
      <c r="U49" s="62"/>
      <c r="V49" s="62"/>
      <c r="W49" s="62"/>
      <c r="X49" s="62"/>
      <c r="Y49" s="63"/>
      <c r="Z49" s="41"/>
      <c r="AA49" s="40"/>
      <c r="AB49" s="40"/>
      <c r="AC49" s="40"/>
    </row>
    <row r="50" spans="2:29">
      <c r="B50" s="11"/>
      <c r="C50" s="90"/>
      <c r="D50" s="90"/>
      <c r="E50" s="90"/>
      <c r="F50" s="90"/>
      <c r="G50" s="90"/>
      <c r="H50" s="90"/>
      <c r="I50" s="90"/>
      <c r="J50" s="12"/>
      <c r="K50" s="12"/>
      <c r="L50" s="12"/>
      <c r="M50" s="12"/>
      <c r="N50" s="12"/>
      <c r="O50" s="12"/>
      <c r="P50" s="13"/>
      <c r="R50" s="40" t="s">
        <v>128</v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</row>
    <row r="51" spans="2:29">
      <c r="B51" s="14"/>
      <c r="C51" s="89"/>
      <c r="D51" s="89"/>
      <c r="E51" s="89"/>
      <c r="F51" s="89"/>
      <c r="G51" s="89"/>
      <c r="H51" s="89"/>
      <c r="I51" s="89"/>
      <c r="J51" s="15"/>
      <c r="K51" s="15"/>
      <c r="L51" s="15"/>
      <c r="M51" s="15"/>
      <c r="N51" s="15"/>
      <c r="O51" s="15"/>
      <c r="P51" s="16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</row>
    <row r="52" spans="2:29">
      <c r="B52" s="14"/>
      <c r="C52" s="89"/>
      <c r="D52" s="89"/>
      <c r="E52" s="89"/>
      <c r="F52" s="89"/>
      <c r="G52" s="89"/>
      <c r="H52" s="89"/>
      <c r="I52" s="89"/>
      <c r="J52" s="15"/>
      <c r="K52" s="15"/>
      <c r="L52" s="15"/>
      <c r="M52" s="15"/>
      <c r="N52" s="15"/>
      <c r="O52" s="15"/>
      <c r="P52" s="16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</row>
    <row r="53" spans="2:29">
      <c r="B53" s="19"/>
      <c r="C53" s="88"/>
      <c r="D53" s="88"/>
      <c r="E53" s="88"/>
      <c r="F53" s="88"/>
      <c r="G53" s="88"/>
      <c r="H53" s="88"/>
      <c r="I53" s="88"/>
      <c r="J53" s="20"/>
      <c r="K53" s="20"/>
      <c r="L53" s="20"/>
      <c r="M53" s="20"/>
      <c r="N53" s="20"/>
      <c r="O53" s="20"/>
      <c r="P53" s="21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 spans="2:29">
      <c r="C54" s="8"/>
      <c r="D54" s="8"/>
      <c r="E54" s="8"/>
      <c r="F54" s="8"/>
      <c r="G54" s="8"/>
      <c r="H54" s="8"/>
      <c r="I54" s="8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2:29">
      <c r="C55" s="8"/>
      <c r="D55" s="8"/>
      <c r="E55" s="8"/>
      <c r="F55" s="8"/>
      <c r="G55" s="8"/>
      <c r="H55" s="8"/>
      <c r="I55" s="8"/>
    </row>
    <row r="56" spans="2:29">
      <c r="C56" s="8"/>
      <c r="D56" s="8"/>
      <c r="E56" s="8"/>
      <c r="F56" s="8"/>
      <c r="G56" s="8"/>
      <c r="H56" s="8"/>
      <c r="I56" s="8"/>
    </row>
    <row r="57" spans="2:29">
      <c r="C57" s="8"/>
      <c r="D57" s="8"/>
      <c r="E57" s="8"/>
      <c r="F57" s="8"/>
      <c r="G57" s="8"/>
      <c r="H57" s="8"/>
      <c r="I57" s="8"/>
    </row>
    <row r="58" spans="2:29">
      <c r="C58" s="8"/>
      <c r="D58" s="8"/>
      <c r="E58" s="8"/>
      <c r="F58" s="8"/>
      <c r="G58" s="8"/>
      <c r="H58" s="8"/>
      <c r="I58" s="8"/>
    </row>
    <row r="59" spans="2:29">
      <c r="C59" s="8"/>
      <c r="D59" s="8"/>
      <c r="E59" s="8"/>
      <c r="F59" s="8"/>
      <c r="G59" s="8"/>
      <c r="H59" s="8"/>
      <c r="I59" s="8"/>
    </row>
    <row r="60" spans="2:29">
      <c r="C60" s="8"/>
      <c r="D60" s="8"/>
      <c r="E60" s="8"/>
      <c r="F60" s="8"/>
      <c r="G60" s="8"/>
      <c r="H60" s="8"/>
      <c r="I60" s="8"/>
    </row>
    <row r="61" spans="2:29">
      <c r="C61" s="9"/>
      <c r="D61" s="8"/>
      <c r="E61" s="8"/>
      <c r="F61" s="8"/>
      <c r="G61" s="8"/>
      <c r="H61" s="8"/>
      <c r="I61" s="8"/>
    </row>
    <row r="62" spans="2:29" ht="15">
      <c r="C62" s="10"/>
      <c r="D62" s="10"/>
      <c r="E62" s="10"/>
      <c r="F62" s="10"/>
      <c r="G62" s="10"/>
      <c r="H62" s="8"/>
      <c r="I62" s="8"/>
      <c r="N62" s="51"/>
      <c r="O62" s="51"/>
      <c r="P62" s="51"/>
    </row>
    <row r="63" spans="2:29" ht="15">
      <c r="C63" s="8"/>
      <c r="D63" s="8"/>
      <c r="E63" s="8"/>
      <c r="F63" s="8"/>
      <c r="G63" s="8"/>
      <c r="N63" s="51"/>
      <c r="O63" s="51"/>
      <c r="P63" s="133"/>
    </row>
    <row r="64" spans="2:29" ht="15">
      <c r="C64" s="8"/>
      <c r="D64" s="8"/>
      <c r="E64" s="8"/>
      <c r="F64" s="8"/>
      <c r="G64" s="8"/>
      <c r="N64" s="51"/>
      <c r="O64" s="51"/>
      <c r="P64" s="51"/>
    </row>
    <row r="65" spans="3:17" ht="15">
      <c r="C65" s="10"/>
      <c r="D65" s="10"/>
      <c r="E65" s="10"/>
      <c r="F65" s="10"/>
      <c r="G65" s="10"/>
      <c r="H65" s="10"/>
      <c r="I65" s="10"/>
      <c r="N65" s="51"/>
      <c r="O65" s="51"/>
      <c r="P65" s="136"/>
    </row>
    <row r="66" spans="3:17" ht="15">
      <c r="H66" s="10"/>
      <c r="I66" s="10"/>
      <c r="N66" s="51"/>
      <c r="O66" s="51"/>
      <c r="P66" s="136"/>
    </row>
    <row r="67" spans="3:17" ht="15">
      <c r="H67" s="10"/>
      <c r="I67" s="10"/>
      <c r="N67" s="51"/>
      <c r="O67" s="51"/>
      <c r="P67" s="52"/>
    </row>
    <row r="68" spans="3:17" ht="15">
      <c r="C68" s="8"/>
      <c r="D68" s="8"/>
      <c r="E68" s="8"/>
      <c r="F68" s="8"/>
      <c r="G68" s="8"/>
      <c r="H68" s="10"/>
      <c r="N68" s="51"/>
      <c r="O68" s="51"/>
      <c r="P68" s="134"/>
    </row>
    <row r="69" spans="3:17" ht="15">
      <c r="C69" s="8"/>
      <c r="D69" s="8"/>
      <c r="E69" s="8"/>
      <c r="F69" s="8"/>
      <c r="G69" s="8"/>
      <c r="H69" s="10"/>
      <c r="I69" s="10"/>
      <c r="N69" s="51"/>
      <c r="O69" s="51"/>
      <c r="P69" s="135"/>
    </row>
    <row r="70" spans="3:17" ht="15">
      <c r="I70" s="10"/>
      <c r="N70" s="51"/>
      <c r="O70" s="51"/>
      <c r="P70" s="135"/>
      <c r="Q70" s="51"/>
    </row>
    <row r="71" spans="3:17" ht="15">
      <c r="N71" s="51"/>
      <c r="O71" s="51"/>
      <c r="P71" s="135"/>
      <c r="Q71" s="133"/>
    </row>
    <row r="72" spans="3:17" ht="15">
      <c r="N72" s="51"/>
      <c r="O72" s="51"/>
      <c r="P72" s="135"/>
      <c r="Q72" s="51"/>
    </row>
    <row r="73" spans="3:17" ht="15">
      <c r="N73" s="51"/>
      <c r="O73" s="51"/>
      <c r="P73" s="135"/>
      <c r="Q73" s="136"/>
    </row>
    <row r="74" spans="3:17" ht="15">
      <c r="N74" s="51"/>
      <c r="O74" s="51"/>
      <c r="P74" s="135"/>
      <c r="Q74" s="136"/>
    </row>
    <row r="75" spans="3:17" ht="15">
      <c r="N75" s="51"/>
      <c r="O75" s="51"/>
      <c r="P75" s="135"/>
      <c r="Q75" s="52"/>
    </row>
    <row r="76" spans="3:17" ht="15">
      <c r="N76" s="51"/>
      <c r="O76" s="51"/>
      <c r="P76" s="51"/>
      <c r="Q76" s="134"/>
    </row>
    <row r="77" spans="3:17">
      <c r="Q77" s="135"/>
    </row>
    <row r="78" spans="3:17">
      <c r="Q78" s="135"/>
    </row>
    <row r="79" spans="3:17">
      <c r="Q79" s="135"/>
    </row>
    <row r="80" spans="3:17">
      <c r="Q80" s="135"/>
    </row>
    <row r="81" spans="17:17">
      <c r="Q81" s="135"/>
    </row>
    <row r="82" spans="17:17">
      <c r="Q82" s="135"/>
    </row>
    <row r="83" spans="17:17">
      <c r="Q83" s="135"/>
    </row>
    <row r="84" spans="17:17" ht="15">
      <c r="Q84" s="51"/>
    </row>
  </sheetData>
  <mergeCells count="30">
    <mergeCell ref="R38:S38"/>
    <mergeCell ref="T38:U38"/>
    <mergeCell ref="V38:W38"/>
    <mergeCell ref="X38:Y38"/>
    <mergeCell ref="R42:S42"/>
    <mergeCell ref="T42:U42"/>
    <mergeCell ref="V42:W42"/>
    <mergeCell ref="X42:Y42"/>
    <mergeCell ref="R28:S28"/>
    <mergeCell ref="T28:U28"/>
    <mergeCell ref="V28:W28"/>
    <mergeCell ref="X28:Y28"/>
    <mergeCell ref="Z28:AB28"/>
    <mergeCell ref="R30:S30"/>
    <mergeCell ref="T30:U30"/>
    <mergeCell ref="V30:W30"/>
    <mergeCell ref="X30:Y30"/>
    <mergeCell ref="Z30:AB30"/>
    <mergeCell ref="D5:E5"/>
    <mergeCell ref="I5:J5"/>
    <mergeCell ref="M5:N5"/>
    <mergeCell ref="D25:H25"/>
    <mergeCell ref="I25:J25"/>
    <mergeCell ref="K25:N25"/>
    <mergeCell ref="G7:N7"/>
    <mergeCell ref="D8:N8"/>
    <mergeCell ref="D10:G10"/>
    <mergeCell ref="E12:H12"/>
    <mergeCell ref="J12:N12"/>
    <mergeCell ref="J10:N10"/>
  </mergeCells>
  <dataValidations count="1">
    <dataValidation type="list" allowBlank="1" showInputMessage="1" showErrorMessage="1" sqref="D10:G10" xr:uid="{00000000-0002-0000-0600-000000000000}">
      <formula1>$W$1:$W$7</formula1>
    </dataValidation>
  </dataValidation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B1:AB86"/>
  <sheetViews>
    <sheetView showGridLines="0" topLeftCell="A28" workbookViewId="0"/>
  </sheetViews>
  <sheetFormatPr baseColWidth="10" defaultColWidth="9.1640625" defaultRowHeight="14"/>
  <cols>
    <col min="1" max="2" width="9.1640625" style="4"/>
    <col min="3" max="3" width="25" style="4" customWidth="1"/>
    <col min="4" max="4" width="10.83203125" style="4" customWidth="1"/>
    <col min="5" max="5" width="12.5" style="4" customWidth="1"/>
    <col min="6" max="6" width="19" style="4" customWidth="1"/>
    <col min="7" max="7" width="8.83203125" style="4" bestFit="1" customWidth="1"/>
    <col min="8" max="8" width="14" style="4" customWidth="1"/>
    <col min="9" max="9" width="16.83203125" style="4" customWidth="1"/>
    <col min="10" max="10" width="9.1640625" style="4"/>
    <col min="11" max="11" width="12.1640625" style="4" customWidth="1"/>
    <col min="12" max="12" width="5.6640625" style="4" customWidth="1"/>
    <col min="13" max="13" width="10.83203125" style="4" customWidth="1"/>
    <col min="14" max="16" width="9.1640625" style="4"/>
    <col min="17" max="17" width="10.83203125" style="4" customWidth="1"/>
    <col min="18" max="18" width="11" style="4" customWidth="1"/>
    <col min="19" max="19" width="14" style="4" customWidth="1"/>
    <col min="20" max="20" width="9.1640625" style="4"/>
    <col min="21" max="21" width="14" style="4" customWidth="1"/>
    <col min="22" max="22" width="16.83203125" style="4" customWidth="1"/>
    <col min="23" max="16384" width="9.1640625" style="4"/>
  </cols>
  <sheetData>
    <row r="1" spans="2:28">
      <c r="C1" s="7" t="s">
        <v>26</v>
      </c>
      <c r="V1" s="33" t="s">
        <v>51</v>
      </c>
    </row>
    <row r="2" spans="2:28">
      <c r="V2" s="33" t="s">
        <v>53</v>
      </c>
    </row>
    <row r="3" spans="2:28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V3" s="33" t="s">
        <v>54</v>
      </c>
    </row>
    <row r="4" spans="2:28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V4" s="33" t="s">
        <v>55</v>
      </c>
    </row>
    <row r="5" spans="2:28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6"/>
    </row>
    <row r="6" spans="2:28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28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6"/>
    </row>
    <row r="8" spans="2:28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6"/>
    </row>
    <row r="9" spans="2:28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28">
      <c r="B10" s="14"/>
      <c r="C10" s="15" t="s">
        <v>17</v>
      </c>
      <c r="D10" s="208" t="s">
        <v>51</v>
      </c>
      <c r="E10" s="209"/>
      <c r="F10" s="209"/>
      <c r="G10" s="210"/>
      <c r="H10" s="15"/>
      <c r="I10" s="15"/>
      <c r="J10" s="15"/>
      <c r="K10" s="15"/>
      <c r="L10" s="15"/>
      <c r="M10" s="15"/>
      <c r="N10" s="15"/>
      <c r="O10" s="16"/>
    </row>
    <row r="11" spans="2:28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Q11" s="4" t="s">
        <v>129</v>
      </c>
    </row>
    <row r="12" spans="2:28">
      <c r="B12" s="14"/>
      <c r="C12" s="15" t="s">
        <v>18</v>
      </c>
      <c r="D12" s="137" t="s">
        <v>20</v>
      </c>
      <c r="E12" s="211"/>
      <c r="F12" s="212"/>
      <c r="G12" s="212"/>
      <c r="H12" s="213"/>
      <c r="I12" s="137" t="s">
        <v>19</v>
      </c>
      <c r="J12" s="211"/>
      <c r="K12" s="212"/>
      <c r="L12" s="212"/>
      <c r="M12" s="212"/>
      <c r="N12" s="213"/>
      <c r="O12" s="16"/>
    </row>
    <row r="13" spans="2:28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2:28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28">
      <c r="B15" s="14"/>
      <c r="C15" s="32" t="s">
        <v>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40"/>
    </row>
    <row r="16" spans="2:28">
      <c r="B16" s="14"/>
      <c r="C16" s="140" t="s">
        <v>6</v>
      </c>
      <c r="D16" s="140" t="s">
        <v>7</v>
      </c>
      <c r="E16" s="140" t="s">
        <v>8</v>
      </c>
      <c r="F16" s="140" t="s">
        <v>9</v>
      </c>
      <c r="G16" s="140" t="s">
        <v>10</v>
      </c>
      <c r="H16" s="140" t="s">
        <v>11</v>
      </c>
      <c r="I16" s="140" t="s">
        <v>12</v>
      </c>
      <c r="J16" s="140" t="s">
        <v>10</v>
      </c>
      <c r="K16" s="140" t="s">
        <v>13</v>
      </c>
      <c r="L16" s="140" t="s">
        <v>14</v>
      </c>
      <c r="M16" s="140" t="s">
        <v>15</v>
      </c>
      <c r="N16" s="140" t="s">
        <v>16</v>
      </c>
      <c r="O16" s="16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2:28">
      <c r="B17" s="14"/>
      <c r="C17" s="24"/>
      <c r="D17" s="29"/>
      <c r="E17" s="23"/>
      <c r="F17" s="29"/>
      <c r="G17" s="29"/>
      <c r="H17" s="23"/>
      <c r="I17" s="29"/>
      <c r="J17" s="29"/>
      <c r="K17" s="29"/>
      <c r="L17" s="23"/>
      <c r="M17" s="29"/>
      <c r="N17" s="29"/>
      <c r="O17" s="16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2:28">
      <c r="B18" s="14"/>
      <c r="C18" s="24"/>
      <c r="D18" s="29"/>
      <c r="E18" s="23"/>
      <c r="F18" s="29"/>
      <c r="G18" s="29"/>
      <c r="H18" s="23"/>
      <c r="I18" s="29"/>
      <c r="J18" s="29"/>
      <c r="K18" s="29"/>
      <c r="L18" s="23"/>
      <c r="M18" s="29"/>
      <c r="N18" s="29"/>
      <c r="O18" s="16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2:28">
      <c r="B19" s="14"/>
      <c r="C19" s="24"/>
      <c r="D19" s="29"/>
      <c r="E19" s="23"/>
      <c r="F19" s="29"/>
      <c r="G19" s="29"/>
      <c r="H19" s="23"/>
      <c r="I19" s="29"/>
      <c r="J19" s="29"/>
      <c r="K19" s="29"/>
      <c r="L19" s="23"/>
      <c r="M19" s="29"/>
      <c r="N19" s="29"/>
      <c r="O19" s="16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2:28" ht="15">
      <c r="B20" s="14"/>
      <c r="C20" s="24"/>
      <c r="D20" s="29"/>
      <c r="E20" s="23"/>
      <c r="F20" s="29"/>
      <c r="G20" s="29"/>
      <c r="H20" s="23"/>
      <c r="I20" s="29"/>
      <c r="J20" s="29"/>
      <c r="K20" s="29"/>
      <c r="L20" s="23"/>
      <c r="M20" s="29"/>
      <c r="N20" s="29"/>
      <c r="O20" s="16"/>
      <c r="Q20" s="40"/>
      <c r="R20" s="40"/>
      <c r="S20" s="40"/>
      <c r="T20" s="40"/>
      <c r="U20" s="40"/>
      <c r="V20" s="40"/>
      <c r="W20" s="40"/>
      <c r="X20" s="81"/>
      <c r="Y20" s="40"/>
      <c r="Z20" s="40"/>
      <c r="AA20" s="40"/>
      <c r="AB20" s="40"/>
    </row>
    <row r="21" spans="2:28">
      <c r="B21" s="14"/>
      <c r="C21" s="24"/>
      <c r="D21" s="29"/>
      <c r="E21" s="23"/>
      <c r="F21" s="29"/>
      <c r="G21" s="29"/>
      <c r="H21" s="23"/>
      <c r="I21" s="29"/>
      <c r="J21" s="29"/>
      <c r="K21" s="29"/>
      <c r="L21" s="23"/>
      <c r="M21" s="29"/>
      <c r="N21" s="29"/>
      <c r="O21" s="16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2:28">
      <c r="B22" s="14"/>
      <c r="C22" s="24"/>
      <c r="D22" s="29"/>
      <c r="E22" s="23"/>
      <c r="F22" s="29"/>
      <c r="G22" s="29"/>
      <c r="H22" s="23"/>
      <c r="I22" s="29"/>
      <c r="J22" s="29"/>
      <c r="K22" s="29"/>
      <c r="L22" s="23"/>
      <c r="M22" s="29"/>
      <c r="N22" s="29"/>
      <c r="O22" s="16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2:28">
      <c r="B23" s="14"/>
      <c r="C23" s="24"/>
      <c r="D23" s="29"/>
      <c r="E23" s="23"/>
      <c r="F23" s="29"/>
      <c r="G23" s="29"/>
      <c r="H23" s="23"/>
      <c r="I23" s="29"/>
      <c r="J23" s="29"/>
      <c r="K23" s="29"/>
      <c r="L23" s="23"/>
      <c r="M23" s="29"/>
      <c r="N23" s="29"/>
      <c r="O23" s="16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40"/>
    </row>
    <row r="24" spans="2:28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2:28">
      <c r="B25" s="14"/>
      <c r="C25" s="17" t="s">
        <v>21</v>
      </c>
      <c r="D25" s="193"/>
      <c r="E25" s="194"/>
      <c r="F25" s="194"/>
      <c r="G25" s="194"/>
      <c r="H25" s="195"/>
      <c r="I25" s="198" t="s">
        <v>22</v>
      </c>
      <c r="J25" s="199"/>
      <c r="K25" s="193"/>
      <c r="L25" s="194"/>
      <c r="M25" s="194"/>
      <c r="N25" s="195"/>
      <c r="O25" s="16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2:28">
      <c r="B26" s="14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2:28">
      <c r="B27" s="14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2:28">
      <c r="B28" s="14"/>
      <c r="C28" s="17" t="s">
        <v>14</v>
      </c>
      <c r="D28" s="15" t="s">
        <v>23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6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40"/>
    </row>
    <row r="29" spans="2:28">
      <c r="B29" s="14"/>
      <c r="C29" s="15"/>
      <c r="D29" s="15" t="s">
        <v>24</v>
      </c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6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2:28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Q30" s="225"/>
      <c r="R30" s="225"/>
      <c r="S30" s="225"/>
      <c r="T30" s="225"/>
      <c r="U30" s="225"/>
      <c r="V30" s="225"/>
      <c r="W30" s="225"/>
      <c r="X30" s="225"/>
      <c r="Y30" s="239"/>
      <c r="Z30" s="239"/>
      <c r="AA30" s="239"/>
      <c r="AB30" s="40"/>
    </row>
    <row r="31" spans="2:28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2:28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2:28">
      <c r="B33" s="14"/>
      <c r="C33" s="15" t="s">
        <v>25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2:28">
      <c r="B34" s="14"/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16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2:28" ht="15">
      <c r="B35" s="14"/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16"/>
      <c r="Q35" s="40"/>
      <c r="R35" s="40"/>
      <c r="S35" s="40"/>
      <c r="T35" s="40"/>
      <c r="U35" s="40"/>
      <c r="V35" s="40"/>
      <c r="W35" s="81"/>
      <c r="X35" s="40"/>
      <c r="Y35" s="40"/>
      <c r="Z35" s="40"/>
      <c r="AA35" s="40"/>
      <c r="AB35" s="40"/>
    </row>
    <row r="36" spans="2:28">
      <c r="B36" s="14"/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16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2:28">
      <c r="B37" s="14"/>
      <c r="C37" s="25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16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2:28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16"/>
      <c r="Q38" s="258"/>
      <c r="R38" s="225"/>
      <c r="S38" s="259"/>
      <c r="T38" s="259"/>
      <c r="U38" s="259"/>
      <c r="V38" s="259"/>
      <c r="W38" s="260"/>
      <c r="X38" s="225"/>
      <c r="Y38" s="139"/>
      <c r="Z38" s="40"/>
      <c r="AA38" s="40"/>
      <c r="AB38" s="40"/>
    </row>
    <row r="39" spans="2:28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6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2:28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16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2:28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6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2:28">
      <c r="B42" s="14"/>
      <c r="C42" s="15" t="s">
        <v>45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6"/>
      <c r="Q42" s="258"/>
      <c r="R42" s="225"/>
      <c r="S42" s="259"/>
      <c r="T42" s="259"/>
      <c r="U42" s="259"/>
      <c r="V42" s="259"/>
      <c r="W42" s="260"/>
      <c r="X42" s="225"/>
      <c r="Y42" s="139"/>
      <c r="Z42" s="40"/>
      <c r="AA42" s="40"/>
      <c r="AB42" s="40"/>
    </row>
    <row r="43" spans="2:28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16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2:28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6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2:28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6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2:28" ht="15">
      <c r="B46" s="14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6"/>
      <c r="O46" s="16"/>
      <c r="Q46" s="40"/>
      <c r="R46" s="40"/>
      <c r="S46" s="40"/>
      <c r="T46" s="40"/>
      <c r="U46" s="40"/>
      <c r="V46" s="40"/>
      <c r="W46" s="81"/>
      <c r="X46" s="40"/>
      <c r="Y46" s="40"/>
      <c r="Z46" s="40"/>
      <c r="AA46" s="40"/>
      <c r="AB46" s="40"/>
    </row>
    <row r="47" spans="2:28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pans="2:28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6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2:28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Q49" s="40" t="s">
        <v>127</v>
      </c>
      <c r="R49" s="142"/>
      <c r="S49" s="138"/>
      <c r="T49" s="143"/>
      <c r="U49" s="143"/>
      <c r="V49" s="143"/>
      <c r="W49" s="143"/>
      <c r="X49" s="144"/>
      <c r="Y49" s="138"/>
      <c r="Z49" s="40"/>
      <c r="AA49" s="40"/>
      <c r="AB49" s="40"/>
    </row>
    <row r="50" spans="2:28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Q50" s="40" t="s">
        <v>128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2:28">
      <c r="B51" s="14"/>
      <c r="C51" s="15" t="s">
        <v>121</v>
      </c>
      <c r="D51" s="15"/>
      <c r="E51" s="82" t="s">
        <v>126</v>
      </c>
      <c r="F51" s="82" t="s">
        <v>125</v>
      </c>
      <c r="G51" s="82" t="s">
        <v>55</v>
      </c>
      <c r="H51" s="82" t="s">
        <v>124</v>
      </c>
      <c r="I51" s="84" t="s">
        <v>63</v>
      </c>
      <c r="J51" s="15"/>
      <c r="K51" s="15"/>
      <c r="L51" s="15"/>
      <c r="M51" s="15"/>
      <c r="N51" s="15"/>
      <c r="O51" s="16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2:28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6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pans="2:28">
      <c r="B53" s="152"/>
      <c r="C53" s="153" t="s">
        <v>122</v>
      </c>
      <c r="D53" s="154"/>
      <c r="E53" s="154">
        <v>9000</v>
      </c>
      <c r="F53" s="154">
        <v>0</v>
      </c>
      <c r="G53" s="154">
        <v>300</v>
      </c>
      <c r="H53" s="154"/>
      <c r="I53" s="154">
        <f>SUM(E53:H53)</f>
        <v>9300</v>
      </c>
      <c r="J53" s="155"/>
      <c r="K53" s="155"/>
      <c r="L53" s="155"/>
      <c r="M53" s="155"/>
      <c r="N53" s="155"/>
      <c r="O53" s="156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pans="2:28">
      <c r="B54" s="14"/>
      <c r="C54" s="151" t="s">
        <v>123</v>
      </c>
      <c r="D54" s="45"/>
      <c r="J54" s="15"/>
      <c r="K54" s="15"/>
      <c r="L54" s="15"/>
      <c r="M54" s="15"/>
      <c r="N54" s="15"/>
      <c r="O54" s="1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spans="2:28">
      <c r="B55" s="14"/>
      <c r="C55" s="83" t="s">
        <v>225</v>
      </c>
      <c r="D55" s="45"/>
      <c r="E55" s="45">
        <v>50000</v>
      </c>
      <c r="F55" s="45">
        <v>0</v>
      </c>
      <c r="G55" s="45">
        <v>10000</v>
      </c>
      <c r="H55" s="45">
        <v>30000</v>
      </c>
      <c r="I55" s="45">
        <f t="shared" ref="I55:I56" si="0">SUM(E55:H55)</f>
        <v>90000</v>
      </c>
      <c r="J55" s="15"/>
      <c r="K55" s="15"/>
      <c r="L55" s="15"/>
      <c r="M55" s="15"/>
      <c r="N55" s="15"/>
      <c r="O55" s="16"/>
    </row>
    <row r="56" spans="2:28">
      <c r="B56" s="152"/>
      <c r="C56" s="153" t="s">
        <v>226</v>
      </c>
      <c r="D56" s="154"/>
      <c r="E56" s="154">
        <v>10000</v>
      </c>
      <c r="F56" s="154">
        <v>0</v>
      </c>
      <c r="G56" s="154">
        <v>1000</v>
      </c>
      <c r="H56" s="154">
        <v>1500</v>
      </c>
      <c r="I56" s="154">
        <f t="shared" si="0"/>
        <v>12500</v>
      </c>
      <c r="J56" s="155"/>
      <c r="K56" s="155"/>
      <c r="L56" s="155"/>
      <c r="M56" s="155"/>
      <c r="N56" s="155"/>
      <c r="O56" s="156"/>
    </row>
    <row r="57" spans="2:28">
      <c r="B57" s="157"/>
      <c r="C57" s="158" t="s">
        <v>227</v>
      </c>
      <c r="D57" s="159"/>
      <c r="E57" s="159">
        <v>55000</v>
      </c>
      <c r="F57" s="159">
        <v>0</v>
      </c>
      <c r="G57" s="159">
        <v>5600</v>
      </c>
      <c r="H57" s="159">
        <v>7000</v>
      </c>
      <c r="I57" s="159">
        <f>SUM(E57:H57)</f>
        <v>67600</v>
      </c>
      <c r="J57" s="160"/>
      <c r="K57" s="160"/>
      <c r="L57" s="160"/>
      <c r="M57" s="160"/>
      <c r="N57" s="160"/>
      <c r="O57" s="161"/>
    </row>
    <row r="58" spans="2:28">
      <c r="B58" s="14"/>
      <c r="C58" s="85" t="s">
        <v>63</v>
      </c>
      <c r="D58" s="86"/>
      <c r="E58" s="86">
        <f>SUM(E53:E57)</f>
        <v>124000</v>
      </c>
      <c r="F58" s="86">
        <f>SUM(F53:F57)</f>
        <v>0</v>
      </c>
      <c r="G58" s="86">
        <f>SUM(G53:G57)</f>
        <v>16900</v>
      </c>
      <c r="H58" s="86">
        <f>SUM(H53:H57)</f>
        <v>38500</v>
      </c>
      <c r="I58" s="87">
        <f>I53+I56+I57</f>
        <v>89400</v>
      </c>
      <c r="J58" s="148" t="s">
        <v>228</v>
      </c>
      <c r="K58" s="15"/>
      <c r="L58" s="15"/>
      <c r="M58" s="162" t="s">
        <v>229</v>
      </c>
      <c r="N58" s="163">
        <f>I58/I55-1</f>
        <v>-6.6666666666667096E-3</v>
      </c>
      <c r="O58" s="16"/>
    </row>
    <row r="59" spans="2:28">
      <c r="B59" s="14"/>
      <c r="C59" s="89"/>
      <c r="D59" s="89"/>
      <c r="E59" s="89"/>
      <c r="F59" s="89"/>
      <c r="G59" s="89"/>
      <c r="H59" s="89"/>
      <c r="I59" s="89"/>
      <c r="J59" s="15"/>
      <c r="K59" s="15"/>
      <c r="L59" s="15"/>
      <c r="M59" s="15"/>
      <c r="N59" s="15"/>
      <c r="O59" s="16"/>
    </row>
    <row r="60" spans="2:28">
      <c r="B60" s="11"/>
      <c r="C60" s="90"/>
      <c r="D60" s="90"/>
      <c r="E60" s="90"/>
      <c r="F60" s="90"/>
      <c r="G60" s="90"/>
      <c r="H60" s="90"/>
      <c r="I60" s="90"/>
      <c r="J60" s="12"/>
      <c r="K60" s="12"/>
      <c r="L60" s="12"/>
      <c r="M60" s="12"/>
      <c r="N60" s="12"/>
      <c r="O60" s="13"/>
    </row>
    <row r="61" spans="2:28">
      <c r="B61" s="14"/>
      <c r="C61" s="89"/>
      <c r="D61" s="89"/>
      <c r="E61" s="89"/>
      <c r="F61" s="89"/>
      <c r="G61" s="89"/>
      <c r="H61" s="89"/>
      <c r="I61" s="123" t="s">
        <v>230</v>
      </c>
      <c r="J61" s="15"/>
      <c r="K61" s="15" t="s">
        <v>231</v>
      </c>
      <c r="L61" s="15"/>
      <c r="M61" s="23"/>
      <c r="N61" s="15"/>
      <c r="O61" s="16"/>
    </row>
    <row r="62" spans="2:28">
      <c r="B62" s="14"/>
      <c r="C62" s="89"/>
      <c r="D62" s="89"/>
      <c r="E62" s="89"/>
      <c r="F62" s="89"/>
      <c r="G62" s="89"/>
      <c r="H62" s="89"/>
      <c r="I62" s="89"/>
      <c r="J62" s="15"/>
      <c r="K62" s="15" t="s">
        <v>232</v>
      </c>
      <c r="L62" s="15"/>
      <c r="M62" s="23"/>
      <c r="N62" s="15"/>
      <c r="O62" s="16"/>
    </row>
    <row r="63" spans="2:28">
      <c r="B63" s="19"/>
      <c r="C63" s="88"/>
      <c r="D63" s="88"/>
      <c r="E63" s="88"/>
      <c r="F63" s="88"/>
      <c r="G63" s="88"/>
      <c r="H63" s="88"/>
      <c r="I63" s="88"/>
      <c r="J63" s="20"/>
      <c r="K63" s="20"/>
      <c r="L63" s="20"/>
      <c r="M63" s="20"/>
      <c r="N63" s="20"/>
      <c r="O63" s="21"/>
    </row>
    <row r="64" spans="2:28">
      <c r="C64" s="8"/>
      <c r="D64" s="8"/>
      <c r="E64" s="8"/>
      <c r="F64" s="8"/>
      <c r="G64" s="8"/>
      <c r="H64" s="8"/>
      <c r="I64" s="8"/>
    </row>
    <row r="65" spans="3:16">
      <c r="C65" s="8"/>
      <c r="D65" s="8"/>
      <c r="E65" s="8"/>
      <c r="F65" s="8"/>
      <c r="G65" s="8"/>
      <c r="H65" s="8"/>
      <c r="I65" s="8"/>
    </row>
    <row r="66" spans="3:16">
      <c r="C66" s="164" t="s">
        <v>241</v>
      </c>
      <c r="D66" s="8"/>
      <c r="F66" s="8"/>
      <c r="G66" s="8"/>
      <c r="H66" s="8"/>
      <c r="I66" s="8"/>
    </row>
    <row r="67" spans="3:16">
      <c r="C67" s="164" t="s">
        <v>233</v>
      </c>
      <c r="D67" s="8"/>
      <c r="E67" s="8"/>
      <c r="F67" s="8"/>
      <c r="G67" s="8"/>
      <c r="H67" s="8"/>
      <c r="I67" s="8"/>
    </row>
    <row r="68" spans="3:16">
      <c r="C68" s="8"/>
      <c r="D68" s="8"/>
      <c r="E68" s="8"/>
      <c r="F68" s="8"/>
      <c r="G68" s="8"/>
      <c r="H68" s="8"/>
      <c r="I68" s="8"/>
    </row>
    <row r="69" spans="3:16">
      <c r="C69" s="8"/>
      <c r="D69" s="8"/>
      <c r="E69" s="8"/>
      <c r="F69" s="8"/>
      <c r="G69" s="8"/>
      <c r="H69" s="8"/>
      <c r="I69" s="8"/>
    </row>
    <row r="70" spans="3:16" ht="15">
      <c r="C70" s="8"/>
      <c r="D70" s="8"/>
      <c r="E70" s="8"/>
      <c r="F70" s="8"/>
      <c r="G70" s="8"/>
      <c r="H70" s="8"/>
      <c r="I70" s="8"/>
      <c r="P70" s="51"/>
    </row>
    <row r="71" spans="3:16">
      <c r="C71" s="9"/>
      <c r="D71" s="8"/>
      <c r="E71" s="8"/>
      <c r="F71" s="8"/>
      <c r="G71" s="8"/>
      <c r="H71" s="8"/>
      <c r="I71" s="8"/>
      <c r="P71" s="133"/>
    </row>
    <row r="72" spans="3:16" ht="15">
      <c r="C72" s="10"/>
      <c r="D72" s="10"/>
      <c r="E72" s="10"/>
      <c r="F72" s="10"/>
      <c r="G72" s="10"/>
      <c r="H72" s="8"/>
      <c r="I72" s="8"/>
      <c r="N72" s="51"/>
      <c r="O72" s="51"/>
      <c r="P72" s="51"/>
    </row>
    <row r="73" spans="3:16" ht="15">
      <c r="C73" s="8"/>
      <c r="D73" s="8"/>
      <c r="E73" s="8"/>
      <c r="F73" s="8"/>
      <c r="G73" s="8"/>
      <c r="N73" s="51"/>
      <c r="O73" s="133"/>
      <c r="P73" s="136"/>
    </row>
    <row r="74" spans="3:16" ht="15">
      <c r="C74" s="8"/>
      <c r="D74" s="8"/>
      <c r="E74" s="8"/>
      <c r="F74" s="8"/>
      <c r="G74" s="8"/>
      <c r="N74" s="51"/>
      <c r="O74" s="51"/>
      <c r="P74" s="136"/>
    </row>
    <row r="75" spans="3:16" ht="15">
      <c r="C75" s="10"/>
      <c r="D75" s="10"/>
      <c r="E75" s="10"/>
      <c r="F75" s="10"/>
      <c r="G75" s="10"/>
      <c r="H75" s="10"/>
      <c r="I75" s="10"/>
      <c r="N75" s="51"/>
      <c r="O75" s="136"/>
      <c r="P75" s="52"/>
    </row>
    <row r="76" spans="3:16" ht="15">
      <c r="H76" s="10"/>
      <c r="I76" s="10"/>
      <c r="N76" s="51"/>
      <c r="O76" s="136"/>
      <c r="P76" s="134"/>
    </row>
    <row r="77" spans="3:16" ht="15">
      <c r="H77" s="10"/>
      <c r="I77" s="10"/>
      <c r="N77" s="51"/>
      <c r="O77" s="52"/>
      <c r="P77" s="135"/>
    </row>
    <row r="78" spans="3:16" ht="15">
      <c r="C78" s="8"/>
      <c r="D78" s="8"/>
      <c r="E78" s="8"/>
      <c r="F78" s="8"/>
      <c r="G78" s="8"/>
      <c r="H78" s="10"/>
      <c r="N78" s="51"/>
      <c r="O78" s="134"/>
      <c r="P78" s="135"/>
    </row>
    <row r="79" spans="3:16" ht="15">
      <c r="C79" s="8"/>
      <c r="D79" s="8"/>
      <c r="E79" s="8"/>
      <c r="F79" s="8"/>
      <c r="G79" s="8"/>
      <c r="H79" s="10"/>
      <c r="I79" s="10"/>
      <c r="N79" s="51"/>
      <c r="O79" s="135"/>
      <c r="P79" s="135"/>
    </row>
    <row r="80" spans="3:16" ht="15">
      <c r="I80" s="10"/>
      <c r="N80" s="51"/>
      <c r="O80" s="135"/>
      <c r="P80" s="135"/>
    </row>
    <row r="81" spans="14:16" ht="15">
      <c r="N81" s="51"/>
      <c r="O81" s="135"/>
      <c r="P81" s="135"/>
    </row>
    <row r="82" spans="14:16" ht="15">
      <c r="N82" s="51"/>
      <c r="O82" s="135"/>
      <c r="P82" s="135"/>
    </row>
    <row r="83" spans="14:16" ht="15">
      <c r="N83" s="51"/>
      <c r="O83" s="135"/>
      <c r="P83" s="135"/>
    </row>
    <row r="84" spans="14:16" ht="15">
      <c r="N84" s="51"/>
      <c r="O84" s="135"/>
      <c r="P84" s="51"/>
    </row>
    <row r="85" spans="14:16" ht="15">
      <c r="N85" s="51"/>
      <c r="O85" s="135"/>
    </row>
    <row r="86" spans="14:16" ht="15">
      <c r="N86" s="51"/>
      <c r="O86" s="51"/>
    </row>
  </sheetData>
  <mergeCells count="29">
    <mergeCell ref="Q38:R38"/>
    <mergeCell ref="S38:T38"/>
    <mergeCell ref="U38:V38"/>
    <mergeCell ref="W38:X38"/>
    <mergeCell ref="Q42:R42"/>
    <mergeCell ref="S42:T42"/>
    <mergeCell ref="U42:V42"/>
    <mergeCell ref="W42:X42"/>
    <mergeCell ref="S28:T28"/>
    <mergeCell ref="U28:V28"/>
    <mergeCell ref="W28:X28"/>
    <mergeCell ref="Y28:AA28"/>
    <mergeCell ref="Q30:R30"/>
    <mergeCell ref="S30:T30"/>
    <mergeCell ref="U30:V30"/>
    <mergeCell ref="W30:X30"/>
    <mergeCell ref="Y30:AA30"/>
    <mergeCell ref="Q28:R28"/>
    <mergeCell ref="E12:H12"/>
    <mergeCell ref="J12:N12"/>
    <mergeCell ref="D25:H25"/>
    <mergeCell ref="I25:J25"/>
    <mergeCell ref="K25:N25"/>
    <mergeCell ref="D10:G10"/>
    <mergeCell ref="D5:E5"/>
    <mergeCell ref="I5:J5"/>
    <mergeCell ref="M5:N5"/>
    <mergeCell ref="G7:N7"/>
    <mergeCell ref="D8:N8"/>
  </mergeCells>
  <dataValidations count="1">
    <dataValidation type="list" allowBlank="1" showInputMessage="1" showErrorMessage="1" sqref="D10:G10" xr:uid="{00000000-0002-0000-0700-000000000000}">
      <formula1>$V$1:$V$7</formula1>
    </dataValidation>
  </dataValidation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B1:AB86"/>
  <sheetViews>
    <sheetView showGridLines="0" topLeftCell="A28" workbookViewId="0"/>
  </sheetViews>
  <sheetFormatPr baseColWidth="10" defaultColWidth="9.1640625" defaultRowHeight="14"/>
  <cols>
    <col min="1" max="2" width="9.1640625" style="4"/>
    <col min="3" max="3" width="25" style="4" customWidth="1"/>
    <col min="4" max="4" width="10.83203125" style="4" customWidth="1"/>
    <col min="5" max="5" width="12.5" style="4" customWidth="1"/>
    <col min="6" max="6" width="19" style="4" customWidth="1"/>
    <col min="7" max="7" width="8.83203125" style="4" customWidth="1"/>
    <col min="8" max="8" width="14" style="4" customWidth="1"/>
    <col min="9" max="9" width="16.83203125" style="4" customWidth="1"/>
    <col min="10" max="10" width="9.1640625" style="4"/>
    <col min="11" max="11" width="12.1640625" style="4" customWidth="1"/>
    <col min="12" max="12" width="5.6640625" style="4" customWidth="1"/>
    <col min="13" max="13" width="10.83203125" style="4" customWidth="1"/>
    <col min="14" max="16" width="9.1640625" style="4"/>
    <col min="17" max="17" width="10.83203125" style="4" customWidth="1"/>
    <col min="18" max="18" width="11" style="4" customWidth="1"/>
    <col min="19" max="19" width="14" style="4" customWidth="1"/>
    <col min="20" max="20" width="9.1640625" style="4"/>
    <col min="21" max="21" width="14" style="4" customWidth="1"/>
    <col min="22" max="22" width="16.83203125" style="4" customWidth="1"/>
    <col min="23" max="16384" width="9.1640625" style="4"/>
  </cols>
  <sheetData>
    <row r="1" spans="2:28">
      <c r="C1" s="7" t="s">
        <v>26</v>
      </c>
      <c r="V1" s="33" t="s">
        <v>51</v>
      </c>
    </row>
    <row r="2" spans="2:28">
      <c r="V2" s="33" t="s">
        <v>53</v>
      </c>
    </row>
    <row r="3" spans="2:28" ht="15">
      <c r="B3" s="11"/>
      <c r="C3" s="31" t="s">
        <v>0</v>
      </c>
      <c r="D3" s="31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V3" s="33" t="s">
        <v>54</v>
      </c>
    </row>
    <row r="4" spans="2:28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V4" s="33" t="s">
        <v>55</v>
      </c>
    </row>
    <row r="5" spans="2:28">
      <c r="B5" s="14"/>
      <c r="C5" s="15" t="s">
        <v>1</v>
      </c>
      <c r="D5" s="193"/>
      <c r="E5" s="195"/>
      <c r="F5" s="17"/>
      <c r="G5" s="17"/>
      <c r="H5" s="17" t="s">
        <v>5</v>
      </c>
      <c r="I5" s="193"/>
      <c r="J5" s="195"/>
      <c r="K5" s="17"/>
      <c r="L5" s="17" t="s">
        <v>40</v>
      </c>
      <c r="M5" s="200">
        <f ca="1">NOW()</f>
        <v>43889.537138425927</v>
      </c>
      <c r="N5" s="201"/>
      <c r="O5" s="16"/>
    </row>
    <row r="6" spans="2:28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28">
      <c r="B7" s="14"/>
      <c r="C7" s="15" t="s">
        <v>2</v>
      </c>
      <c r="D7" s="24"/>
      <c r="E7" s="15"/>
      <c r="F7" s="15" t="s">
        <v>3</v>
      </c>
      <c r="G7" s="202"/>
      <c r="H7" s="203"/>
      <c r="I7" s="203"/>
      <c r="J7" s="203"/>
      <c r="K7" s="203"/>
      <c r="L7" s="203"/>
      <c r="M7" s="203"/>
      <c r="N7" s="204"/>
      <c r="O7" s="16"/>
    </row>
    <row r="8" spans="2:28">
      <c r="B8" s="14"/>
      <c r="C8" s="15" t="s">
        <v>4</v>
      </c>
      <c r="D8" s="205"/>
      <c r="E8" s="206"/>
      <c r="F8" s="206"/>
      <c r="G8" s="206"/>
      <c r="H8" s="206"/>
      <c r="I8" s="206"/>
      <c r="J8" s="206"/>
      <c r="K8" s="206"/>
      <c r="L8" s="206"/>
      <c r="M8" s="206"/>
      <c r="N8" s="207"/>
      <c r="O8" s="16"/>
    </row>
    <row r="9" spans="2:28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28">
      <c r="B10" s="14"/>
      <c r="C10" s="15" t="s">
        <v>17</v>
      </c>
      <c r="D10" s="208" t="s">
        <v>51</v>
      </c>
      <c r="E10" s="209"/>
      <c r="F10" s="209"/>
      <c r="G10" s="210"/>
      <c r="H10" s="15"/>
      <c r="I10" s="15"/>
      <c r="J10" s="15"/>
      <c r="K10" s="15"/>
      <c r="L10" s="15"/>
      <c r="M10" s="15"/>
      <c r="N10" s="15"/>
      <c r="O10" s="16"/>
    </row>
    <row r="11" spans="2:28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Q11" s="4" t="s">
        <v>129</v>
      </c>
    </row>
    <row r="12" spans="2:28">
      <c r="B12" s="14"/>
      <c r="C12" s="15" t="s">
        <v>18</v>
      </c>
      <c r="D12" s="137" t="s">
        <v>20</v>
      </c>
      <c r="E12" s="211"/>
      <c r="F12" s="212"/>
      <c r="G12" s="212"/>
      <c r="H12" s="213"/>
      <c r="I12" s="137" t="s">
        <v>19</v>
      </c>
      <c r="J12" s="211"/>
      <c r="K12" s="212"/>
      <c r="L12" s="212"/>
      <c r="M12" s="212"/>
      <c r="N12" s="213"/>
      <c r="O12" s="16"/>
    </row>
    <row r="13" spans="2:28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2:28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28">
      <c r="B15" s="14"/>
      <c r="C15" s="32" t="s">
        <v>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40"/>
    </row>
    <row r="16" spans="2:28">
      <c r="B16" s="14"/>
      <c r="C16" s="140" t="s">
        <v>6</v>
      </c>
      <c r="D16" s="140" t="s">
        <v>7</v>
      </c>
      <c r="E16" s="140" t="s">
        <v>8</v>
      </c>
      <c r="F16" s="140" t="s">
        <v>9</v>
      </c>
      <c r="G16" s="140" t="s">
        <v>10</v>
      </c>
      <c r="H16" s="140" t="s">
        <v>11</v>
      </c>
      <c r="I16" s="140" t="s">
        <v>12</v>
      </c>
      <c r="J16" s="140" t="s">
        <v>10</v>
      </c>
      <c r="K16" s="140" t="s">
        <v>13</v>
      </c>
      <c r="L16" s="140" t="s">
        <v>14</v>
      </c>
      <c r="M16" s="140" t="s">
        <v>15</v>
      </c>
      <c r="N16" s="140" t="s">
        <v>16</v>
      </c>
      <c r="O16" s="16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2:28">
      <c r="B17" s="14"/>
      <c r="C17" s="24"/>
      <c r="D17" s="29"/>
      <c r="E17" s="23"/>
      <c r="F17" s="29"/>
      <c r="G17" s="29"/>
      <c r="H17" s="23"/>
      <c r="I17" s="29"/>
      <c r="J17" s="29"/>
      <c r="K17" s="29"/>
      <c r="L17" s="23"/>
      <c r="M17" s="29"/>
      <c r="N17" s="29"/>
      <c r="O17" s="16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2:28">
      <c r="B18" s="14"/>
      <c r="C18" s="24"/>
      <c r="D18" s="29"/>
      <c r="E18" s="23"/>
      <c r="F18" s="29"/>
      <c r="G18" s="29"/>
      <c r="H18" s="23"/>
      <c r="I18" s="29"/>
      <c r="J18" s="29"/>
      <c r="K18" s="29"/>
      <c r="L18" s="23"/>
      <c r="M18" s="29"/>
      <c r="N18" s="29"/>
      <c r="O18" s="16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2:28">
      <c r="B19" s="14"/>
      <c r="C19" s="24"/>
      <c r="D19" s="29"/>
      <c r="E19" s="23"/>
      <c r="F19" s="29"/>
      <c r="G19" s="29"/>
      <c r="H19" s="23"/>
      <c r="I19" s="29"/>
      <c r="J19" s="29"/>
      <c r="K19" s="29"/>
      <c r="L19" s="23"/>
      <c r="M19" s="29"/>
      <c r="N19" s="29"/>
      <c r="O19" s="16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2:28" ht="15">
      <c r="B20" s="14"/>
      <c r="C20" s="24"/>
      <c r="D20" s="29"/>
      <c r="E20" s="23"/>
      <c r="F20" s="29"/>
      <c r="G20" s="29"/>
      <c r="H20" s="23"/>
      <c r="I20" s="29"/>
      <c r="J20" s="29"/>
      <c r="K20" s="29"/>
      <c r="L20" s="23"/>
      <c r="M20" s="29"/>
      <c r="N20" s="29"/>
      <c r="O20" s="16"/>
      <c r="Q20" s="40"/>
      <c r="R20" s="40"/>
      <c r="S20" s="40"/>
      <c r="T20" s="40"/>
      <c r="U20" s="40"/>
      <c r="V20" s="40"/>
      <c r="W20" s="40"/>
      <c r="X20" s="81"/>
      <c r="Y20" s="40"/>
      <c r="Z20" s="40"/>
      <c r="AA20" s="40"/>
      <c r="AB20" s="40"/>
    </row>
    <row r="21" spans="2:28">
      <c r="B21" s="14"/>
      <c r="C21" s="24"/>
      <c r="D21" s="29"/>
      <c r="E21" s="23"/>
      <c r="F21" s="29"/>
      <c r="G21" s="29"/>
      <c r="H21" s="23"/>
      <c r="I21" s="29"/>
      <c r="J21" s="29"/>
      <c r="K21" s="29"/>
      <c r="L21" s="23"/>
      <c r="M21" s="29"/>
      <c r="N21" s="29"/>
      <c r="O21" s="16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2:28">
      <c r="B22" s="14"/>
      <c r="C22" s="24"/>
      <c r="D22" s="29"/>
      <c r="E22" s="23"/>
      <c r="F22" s="29"/>
      <c r="G22" s="29"/>
      <c r="H22" s="23"/>
      <c r="I22" s="29"/>
      <c r="J22" s="29"/>
      <c r="K22" s="29"/>
      <c r="L22" s="23"/>
      <c r="M22" s="29"/>
      <c r="N22" s="29"/>
      <c r="O22" s="16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2:28">
      <c r="B23" s="14"/>
      <c r="C23" s="24"/>
      <c r="D23" s="29"/>
      <c r="E23" s="23"/>
      <c r="F23" s="29"/>
      <c r="G23" s="29"/>
      <c r="H23" s="23"/>
      <c r="I23" s="29"/>
      <c r="J23" s="29"/>
      <c r="K23" s="29"/>
      <c r="L23" s="23"/>
      <c r="M23" s="29"/>
      <c r="N23" s="29"/>
      <c r="O23" s="16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40"/>
    </row>
    <row r="24" spans="2:28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2:28">
      <c r="B25" s="14"/>
      <c r="C25" s="17" t="s">
        <v>21</v>
      </c>
      <c r="D25" s="193"/>
      <c r="E25" s="194"/>
      <c r="F25" s="194"/>
      <c r="G25" s="194"/>
      <c r="H25" s="195"/>
      <c r="I25" s="198" t="s">
        <v>22</v>
      </c>
      <c r="J25" s="199"/>
      <c r="K25" s="193"/>
      <c r="L25" s="194"/>
      <c r="M25" s="194"/>
      <c r="N25" s="195"/>
      <c r="O25" s="16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2:28">
      <c r="B26" s="14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2:28">
      <c r="B27" s="14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2:28">
      <c r="B28" s="14"/>
      <c r="C28" s="17" t="s">
        <v>14</v>
      </c>
      <c r="D28" s="15" t="s">
        <v>23</v>
      </c>
      <c r="E28" s="23"/>
      <c r="F28" s="15"/>
      <c r="G28" s="15"/>
      <c r="H28" s="15"/>
      <c r="I28" s="15"/>
      <c r="J28" s="15"/>
      <c r="K28" s="15"/>
      <c r="L28" s="15"/>
      <c r="M28" s="15"/>
      <c r="N28" s="15"/>
      <c r="O28" s="16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40"/>
    </row>
    <row r="29" spans="2:28">
      <c r="B29" s="14"/>
      <c r="C29" s="15"/>
      <c r="D29" s="15" t="s">
        <v>24</v>
      </c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6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2:28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Q30" s="225"/>
      <c r="R30" s="225"/>
      <c r="S30" s="225"/>
      <c r="T30" s="225"/>
      <c r="U30" s="225"/>
      <c r="V30" s="225"/>
      <c r="W30" s="225"/>
      <c r="X30" s="225"/>
      <c r="Y30" s="239"/>
      <c r="Z30" s="239"/>
      <c r="AA30" s="239"/>
      <c r="AB30" s="40"/>
    </row>
    <row r="31" spans="2:28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2:28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2:28">
      <c r="B33" s="14"/>
      <c r="C33" s="15" t="s">
        <v>25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2:28">
      <c r="B34" s="14"/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16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2:28" ht="15">
      <c r="B35" s="14"/>
      <c r="C35" s="25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16"/>
      <c r="Q35" s="40"/>
      <c r="R35" s="40"/>
      <c r="S35" s="40"/>
      <c r="T35" s="40"/>
      <c r="U35" s="40"/>
      <c r="V35" s="40"/>
      <c r="W35" s="81"/>
      <c r="X35" s="40"/>
      <c r="Y35" s="40"/>
      <c r="Z35" s="40"/>
      <c r="AA35" s="40"/>
      <c r="AB35" s="40"/>
    </row>
    <row r="36" spans="2:28">
      <c r="B36" s="14"/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6"/>
      <c r="O36" s="16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2:28">
      <c r="B37" s="14"/>
      <c r="C37" s="25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6"/>
      <c r="O37" s="16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2:28">
      <c r="B38" s="14"/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6"/>
      <c r="O38" s="16"/>
      <c r="Q38" s="258"/>
      <c r="R38" s="225"/>
      <c r="S38" s="259"/>
      <c r="T38" s="259"/>
      <c r="U38" s="259"/>
      <c r="V38" s="259"/>
      <c r="W38" s="260"/>
      <c r="X38" s="225"/>
      <c r="Y38" s="139"/>
      <c r="Z38" s="40"/>
      <c r="AA38" s="40"/>
      <c r="AB38" s="40"/>
    </row>
    <row r="39" spans="2:28">
      <c r="B39" s="14"/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6"/>
      <c r="O39" s="16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2:28">
      <c r="B40" s="14"/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6"/>
      <c r="O40" s="16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2:28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6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2:28">
      <c r="B42" s="14"/>
      <c r="C42" s="15" t="s">
        <v>45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6"/>
      <c r="Q42" s="258"/>
      <c r="R42" s="225"/>
      <c r="S42" s="259"/>
      <c r="T42" s="259"/>
      <c r="U42" s="259"/>
      <c r="V42" s="259"/>
      <c r="W42" s="260"/>
      <c r="X42" s="225"/>
      <c r="Y42" s="139"/>
      <c r="Z42" s="40"/>
      <c r="AA42" s="40"/>
      <c r="AB42" s="40"/>
    </row>
    <row r="43" spans="2:28">
      <c r="B43" s="14"/>
      <c r="C43" s="2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6"/>
      <c r="O43" s="16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2:28">
      <c r="B44" s="14"/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6"/>
      <c r="O44" s="16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2:28">
      <c r="B45" s="14"/>
      <c r="C45" s="2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6"/>
      <c r="O45" s="16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2:28" ht="15">
      <c r="B46" s="14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6"/>
      <c r="O46" s="16"/>
      <c r="Q46" s="40"/>
      <c r="R46" s="40"/>
      <c r="S46" s="40"/>
      <c r="T46" s="40"/>
      <c r="U46" s="40"/>
      <c r="V46" s="40"/>
      <c r="W46" s="81"/>
      <c r="X46" s="40"/>
      <c r="Y46" s="40"/>
      <c r="Z46" s="40"/>
      <c r="AA46" s="40"/>
      <c r="AB46" s="40"/>
    </row>
    <row r="47" spans="2:28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pans="2:28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6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2:28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Q49" s="40" t="s">
        <v>127</v>
      </c>
      <c r="R49" s="142"/>
      <c r="S49" s="138"/>
      <c r="T49" s="143"/>
      <c r="U49" s="143"/>
      <c r="V49" s="143"/>
      <c r="W49" s="143"/>
      <c r="X49" s="144"/>
      <c r="Y49" s="138"/>
      <c r="Z49" s="40"/>
      <c r="AA49" s="40"/>
      <c r="AB49" s="40"/>
    </row>
    <row r="50" spans="2:28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Q50" s="40" t="s">
        <v>128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2:28">
      <c r="B51" s="14"/>
      <c r="C51" s="15" t="s">
        <v>121</v>
      </c>
      <c r="D51" s="15"/>
      <c r="E51" s="82" t="s">
        <v>126</v>
      </c>
      <c r="F51" s="82" t="s">
        <v>125</v>
      </c>
      <c r="G51" s="82" t="s">
        <v>55</v>
      </c>
      <c r="H51" s="82" t="s">
        <v>124</v>
      </c>
      <c r="I51" s="84" t="s">
        <v>63</v>
      </c>
      <c r="J51" s="15"/>
      <c r="K51" s="15"/>
      <c r="L51" s="15"/>
      <c r="M51" s="15"/>
      <c r="N51" s="15"/>
      <c r="O51" s="16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2:28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6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pans="2:28">
      <c r="B53" s="152"/>
      <c r="C53" s="153" t="s">
        <v>122</v>
      </c>
      <c r="D53" s="154"/>
      <c r="E53" s="154">
        <v>9000</v>
      </c>
      <c r="F53" s="154">
        <v>0</v>
      </c>
      <c r="G53" s="154">
        <v>300</v>
      </c>
      <c r="H53" s="154"/>
      <c r="I53" s="154">
        <f>SUM(E53:H53)</f>
        <v>9300</v>
      </c>
      <c r="J53" s="155"/>
      <c r="K53" s="155"/>
      <c r="L53" s="155"/>
      <c r="M53" s="155"/>
      <c r="N53" s="155"/>
      <c r="O53" s="156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pans="2:28">
      <c r="B54" s="14"/>
      <c r="C54" s="151" t="s">
        <v>123</v>
      </c>
      <c r="D54" s="45"/>
      <c r="J54" s="15"/>
      <c r="K54" s="15"/>
      <c r="L54" s="15"/>
      <c r="M54" s="15"/>
      <c r="N54" s="15"/>
      <c r="O54" s="1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spans="2:28">
      <c r="B55" s="14"/>
      <c r="C55" s="83" t="s">
        <v>225</v>
      </c>
      <c r="D55" s="45"/>
      <c r="E55" s="45">
        <v>50000</v>
      </c>
      <c r="F55" s="45">
        <v>0</v>
      </c>
      <c r="G55" s="45">
        <v>10000</v>
      </c>
      <c r="H55" s="45">
        <v>30000</v>
      </c>
      <c r="I55" s="45">
        <f t="shared" ref="I55:I56" si="0">SUM(E55:H55)</f>
        <v>90000</v>
      </c>
      <c r="J55" s="15"/>
      <c r="K55" s="15"/>
      <c r="L55" s="15"/>
      <c r="M55" s="15"/>
      <c r="N55" s="15"/>
      <c r="O55" s="16"/>
    </row>
    <row r="56" spans="2:28">
      <c r="B56" s="152"/>
      <c r="C56" s="153" t="s">
        <v>226</v>
      </c>
      <c r="D56" s="154"/>
      <c r="E56" s="154">
        <v>10000</v>
      </c>
      <c r="F56" s="154">
        <v>0</v>
      </c>
      <c r="G56" s="154">
        <v>1000</v>
      </c>
      <c r="H56" s="154">
        <v>1500</v>
      </c>
      <c r="I56" s="154">
        <f t="shared" si="0"/>
        <v>12500</v>
      </c>
      <c r="J56" s="155"/>
      <c r="K56" s="155"/>
      <c r="L56" s="155"/>
      <c r="M56" s="155"/>
      <c r="N56" s="155"/>
      <c r="O56" s="156"/>
    </row>
    <row r="57" spans="2:28">
      <c r="B57" s="157"/>
      <c r="C57" s="158" t="s">
        <v>227</v>
      </c>
      <c r="D57" s="159"/>
      <c r="E57" s="159">
        <v>55000</v>
      </c>
      <c r="F57" s="159">
        <v>0</v>
      </c>
      <c r="G57" s="159">
        <v>5600</v>
      </c>
      <c r="H57" s="159">
        <v>7000</v>
      </c>
      <c r="I57" s="159">
        <f>SUM(E57:H57)</f>
        <v>67600</v>
      </c>
      <c r="J57" s="160"/>
      <c r="K57" s="160"/>
      <c r="L57" s="160"/>
      <c r="M57" s="160"/>
      <c r="N57" s="160"/>
      <c r="O57" s="161"/>
    </row>
    <row r="58" spans="2:28">
      <c r="B58" s="14"/>
      <c r="C58" s="85" t="s">
        <v>63</v>
      </c>
      <c r="D58" s="86"/>
      <c r="E58" s="86">
        <f>SUM(E53:E57)</f>
        <v>124000</v>
      </c>
      <c r="F58" s="86">
        <f>SUM(F53:F57)</f>
        <v>0</v>
      </c>
      <c r="G58" s="86">
        <f>SUM(G53:G57)</f>
        <v>16900</v>
      </c>
      <c r="H58" s="86">
        <f>SUM(H53:H57)</f>
        <v>38500</v>
      </c>
      <c r="I58" s="87">
        <f>I53+I56+I57</f>
        <v>89400</v>
      </c>
      <c r="J58" s="148" t="s">
        <v>228</v>
      </c>
      <c r="K58" s="15"/>
      <c r="L58" s="15"/>
      <c r="M58" s="162" t="s">
        <v>229</v>
      </c>
      <c r="N58" s="163">
        <f>I58/I55-1</f>
        <v>-6.6666666666667096E-3</v>
      </c>
      <c r="O58" s="16"/>
    </row>
    <row r="59" spans="2:28">
      <c r="B59" s="14"/>
      <c r="C59" s="89"/>
      <c r="D59" s="89"/>
      <c r="E59" s="89"/>
      <c r="F59" s="89"/>
      <c r="G59" s="89"/>
      <c r="H59" s="89"/>
      <c r="I59" s="89"/>
      <c r="J59" s="15"/>
      <c r="K59" s="15"/>
      <c r="L59" s="15"/>
      <c r="M59" s="15"/>
      <c r="N59" s="15"/>
      <c r="O59" s="16"/>
    </row>
    <row r="60" spans="2:28">
      <c r="B60" s="11"/>
      <c r="C60" s="90"/>
      <c r="D60" s="90"/>
      <c r="E60" s="90"/>
      <c r="F60" s="90"/>
      <c r="G60" s="90"/>
      <c r="H60" s="90"/>
      <c r="I60" s="90"/>
      <c r="J60" s="12"/>
      <c r="K60" s="12"/>
      <c r="L60" s="12"/>
      <c r="M60" s="12"/>
      <c r="N60" s="12"/>
      <c r="O60" s="13"/>
    </row>
    <row r="61" spans="2:28">
      <c r="B61" s="14"/>
      <c r="C61" s="89"/>
      <c r="D61" s="89"/>
      <c r="E61" s="89"/>
      <c r="F61" s="89"/>
      <c r="G61" s="89"/>
      <c r="H61" s="89"/>
      <c r="I61" s="123"/>
      <c r="J61" s="15"/>
      <c r="K61" s="15"/>
      <c r="L61" s="15"/>
      <c r="M61" s="15"/>
      <c r="N61" s="15"/>
      <c r="O61" s="16"/>
    </row>
    <row r="62" spans="2:28">
      <c r="B62" s="14"/>
      <c r="C62" s="89"/>
      <c r="D62" s="89"/>
      <c r="E62" s="89"/>
      <c r="F62" s="89"/>
      <c r="G62" s="89"/>
      <c r="H62" s="89"/>
      <c r="I62" s="89"/>
      <c r="J62" s="15"/>
      <c r="K62" s="15"/>
      <c r="L62" s="15"/>
      <c r="M62" s="15"/>
      <c r="N62" s="15"/>
      <c r="O62" s="16"/>
    </row>
    <row r="63" spans="2:28">
      <c r="B63" s="19"/>
      <c r="C63" s="88"/>
      <c r="D63" s="88"/>
      <c r="E63" s="88"/>
      <c r="F63" s="88"/>
      <c r="G63" s="88"/>
      <c r="H63" s="88"/>
      <c r="I63" s="88"/>
      <c r="J63" s="20"/>
      <c r="K63" s="20"/>
      <c r="L63" s="20"/>
      <c r="M63" s="20"/>
      <c r="N63" s="20"/>
      <c r="O63" s="21"/>
    </row>
    <row r="64" spans="2:28">
      <c r="C64" s="8"/>
      <c r="D64" s="8"/>
      <c r="E64" s="8"/>
      <c r="F64" s="8"/>
      <c r="G64" s="8"/>
      <c r="H64" s="8"/>
      <c r="I64" s="8"/>
    </row>
    <row r="65" spans="3:16">
      <c r="C65" s="8"/>
      <c r="D65" s="8"/>
      <c r="E65" s="8"/>
      <c r="F65" s="8"/>
      <c r="G65" s="8"/>
      <c r="H65" s="8"/>
      <c r="I65" s="8"/>
    </row>
    <row r="66" spans="3:16">
      <c r="C66" s="164"/>
      <c r="D66" s="8"/>
      <c r="F66" s="8"/>
      <c r="G66" s="8"/>
      <c r="H66" s="8"/>
      <c r="I66" s="8"/>
    </row>
    <row r="67" spans="3:16">
      <c r="C67" s="164"/>
      <c r="D67" s="8"/>
      <c r="E67" s="8"/>
      <c r="F67" s="8"/>
      <c r="G67" s="8"/>
      <c r="H67" s="8"/>
      <c r="I67" s="8"/>
    </row>
    <row r="68" spans="3:16">
      <c r="C68" s="8"/>
      <c r="D68" s="8"/>
      <c r="E68" s="8"/>
      <c r="F68" s="8"/>
      <c r="G68" s="8"/>
      <c r="H68" s="8"/>
      <c r="I68" s="8"/>
    </row>
    <row r="69" spans="3:16">
      <c r="C69" s="8"/>
      <c r="D69" s="8"/>
      <c r="E69" s="8"/>
      <c r="F69" s="8"/>
      <c r="G69" s="8"/>
      <c r="H69" s="8"/>
      <c r="I69" s="8"/>
    </row>
    <row r="70" spans="3:16" ht="15">
      <c r="C70" s="8"/>
      <c r="D70" s="8"/>
      <c r="E70" s="8"/>
      <c r="F70" s="8"/>
      <c r="G70" s="8"/>
      <c r="H70" s="8"/>
      <c r="I70" s="8"/>
      <c r="P70" s="51"/>
    </row>
    <row r="71" spans="3:16">
      <c r="C71" s="9"/>
      <c r="D71" s="8"/>
      <c r="E71" s="8"/>
      <c r="F71" s="8"/>
      <c r="G71" s="8"/>
      <c r="H71" s="8"/>
      <c r="I71" s="8"/>
      <c r="P71" s="133"/>
    </row>
    <row r="72" spans="3:16" ht="15">
      <c r="C72" s="10"/>
      <c r="D72" s="10"/>
      <c r="E72" s="10"/>
      <c r="F72" s="10"/>
      <c r="G72" s="10"/>
      <c r="H72" s="8"/>
      <c r="I72" s="8"/>
      <c r="N72" s="51"/>
      <c r="O72" s="51"/>
      <c r="P72" s="51"/>
    </row>
    <row r="73" spans="3:16" ht="15">
      <c r="C73" s="8"/>
      <c r="D73" s="8"/>
      <c r="E73" s="8"/>
      <c r="F73" s="8"/>
      <c r="G73" s="8"/>
      <c r="N73" s="51"/>
      <c r="O73" s="133"/>
      <c r="P73" s="136"/>
    </row>
    <row r="74" spans="3:16" ht="15">
      <c r="C74" s="8"/>
      <c r="D74" s="8"/>
      <c r="E74" s="8"/>
      <c r="F74" s="8"/>
      <c r="G74" s="8"/>
      <c r="N74" s="51"/>
      <c r="O74" s="51"/>
      <c r="P74" s="136"/>
    </row>
    <row r="75" spans="3:16" ht="15">
      <c r="C75" s="10"/>
      <c r="D75" s="10"/>
      <c r="E75" s="10"/>
      <c r="F75" s="10"/>
      <c r="G75" s="10"/>
      <c r="H75" s="10"/>
      <c r="I75" s="10"/>
      <c r="N75" s="51"/>
      <c r="O75" s="136"/>
      <c r="P75" s="52"/>
    </row>
    <row r="76" spans="3:16" ht="15">
      <c r="H76" s="10"/>
      <c r="I76" s="10"/>
      <c r="N76" s="51"/>
      <c r="O76" s="136"/>
      <c r="P76" s="134"/>
    </row>
    <row r="77" spans="3:16" ht="15">
      <c r="H77" s="10"/>
      <c r="I77" s="10"/>
      <c r="N77" s="51"/>
      <c r="O77" s="52"/>
      <c r="P77" s="135"/>
    </row>
    <row r="78" spans="3:16" ht="15">
      <c r="C78" s="8"/>
      <c r="D78" s="8"/>
      <c r="E78" s="8"/>
      <c r="F78" s="8"/>
      <c r="G78" s="8"/>
      <c r="H78" s="10"/>
      <c r="N78" s="51"/>
      <c r="O78" s="134"/>
      <c r="P78" s="135"/>
    </row>
    <row r="79" spans="3:16" ht="15">
      <c r="C79" s="8"/>
      <c r="D79" s="8"/>
      <c r="E79" s="8"/>
      <c r="F79" s="8"/>
      <c r="G79" s="8"/>
      <c r="H79" s="10"/>
      <c r="I79" s="10"/>
      <c r="N79" s="51"/>
      <c r="O79" s="135"/>
      <c r="P79" s="135"/>
    </row>
    <row r="80" spans="3:16" ht="15">
      <c r="I80" s="10"/>
      <c r="N80" s="51"/>
      <c r="O80" s="135"/>
      <c r="P80" s="135"/>
    </row>
    <row r="81" spans="14:16" ht="15">
      <c r="N81" s="51"/>
      <c r="O81" s="135"/>
      <c r="P81" s="135"/>
    </row>
    <row r="82" spans="14:16" ht="15">
      <c r="N82" s="51"/>
      <c r="O82" s="135"/>
      <c r="P82" s="135"/>
    </row>
    <row r="83" spans="14:16" ht="15">
      <c r="N83" s="51"/>
      <c r="O83" s="135"/>
      <c r="P83" s="135"/>
    </row>
    <row r="84" spans="14:16" ht="15">
      <c r="N84" s="51"/>
      <c r="O84" s="135"/>
      <c r="P84" s="51"/>
    </row>
    <row r="85" spans="14:16" ht="15">
      <c r="N85" s="51"/>
      <c r="O85" s="135"/>
    </row>
    <row r="86" spans="14:16" ht="15">
      <c r="N86" s="51"/>
      <c r="O86" s="51"/>
    </row>
  </sheetData>
  <mergeCells count="29">
    <mergeCell ref="Q38:R38"/>
    <mergeCell ref="S38:T38"/>
    <mergeCell ref="U38:V38"/>
    <mergeCell ref="W38:X38"/>
    <mergeCell ref="Q42:R42"/>
    <mergeCell ref="S42:T42"/>
    <mergeCell ref="U42:V42"/>
    <mergeCell ref="W42:X42"/>
    <mergeCell ref="S28:T28"/>
    <mergeCell ref="U28:V28"/>
    <mergeCell ref="W28:X28"/>
    <mergeCell ref="Y28:AA28"/>
    <mergeCell ref="Q30:R30"/>
    <mergeCell ref="S30:T30"/>
    <mergeCell ref="U30:V30"/>
    <mergeCell ref="W30:X30"/>
    <mergeCell ref="Y30:AA30"/>
    <mergeCell ref="Q28:R28"/>
    <mergeCell ref="E12:H12"/>
    <mergeCell ref="J12:N12"/>
    <mergeCell ref="D25:H25"/>
    <mergeCell ref="I25:J25"/>
    <mergeCell ref="K25:N25"/>
    <mergeCell ref="D10:G10"/>
    <mergeCell ref="D5:E5"/>
    <mergeCell ref="I5:J5"/>
    <mergeCell ref="M5:N5"/>
    <mergeCell ref="G7:N7"/>
    <mergeCell ref="D8:N8"/>
  </mergeCells>
  <dataValidations count="1">
    <dataValidation type="list" allowBlank="1" showInputMessage="1" showErrorMessage="1" sqref="D10:G10" xr:uid="{00000000-0002-0000-0800-000000000000}">
      <formula1>$V$1:$V$7</formula1>
    </dataValidation>
  </dataValidation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FLUXO</vt:lpstr>
      <vt:lpstr>ANEXO 1 SELL OUT</vt:lpstr>
      <vt:lpstr>ANEXO 1 SELL-IN</vt:lpstr>
      <vt:lpstr>ANEXO 1 VPC</vt:lpstr>
      <vt:lpstr>ANEXO 1 SPIFF</vt:lpstr>
      <vt:lpstr>VALIDAÇÕES APROVAÇÕES</vt:lpstr>
      <vt:lpstr>VISUALIZAÇÃO CONFERÊNCIA</vt:lpstr>
      <vt:lpstr>VISUALIZAÇÃO APROVAÇÃO G.MKT</vt:lpstr>
      <vt:lpstr>VISUALIZAÇÃO APROVAÇÃO FINAL</vt:lpstr>
      <vt:lpstr>RELATÓRIO DE CONSULTA</vt:lpstr>
      <vt:lpstr>ENVIO DOCS. PAGAMENTO</vt:lpstr>
      <vt:lpstr>APROVAÇÃO CREDITO FINANCEIRO</vt:lpstr>
      <vt:lpstr>CONTABIL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Ugeda</dc:creator>
  <cp:lastModifiedBy>Office Linktech</cp:lastModifiedBy>
  <dcterms:created xsi:type="dcterms:W3CDTF">2019-11-07T15:07:28Z</dcterms:created>
  <dcterms:modified xsi:type="dcterms:W3CDTF">2020-02-28T16:01:12Z</dcterms:modified>
</cp:coreProperties>
</file>