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16095" windowHeight="100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9" i="1" l="1"/>
  <c r="C30" i="1"/>
  <c r="C31" i="1"/>
  <c r="C32" i="1"/>
  <c r="C33" i="1"/>
  <c r="C34" i="1"/>
  <c r="C35" i="1"/>
  <c r="C36" i="1"/>
  <c r="C37" i="1"/>
  <c r="C38" i="1"/>
  <c r="C39" i="1"/>
  <c r="C40" i="1"/>
  <c r="C28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D40" i="1" l="1"/>
  <c r="D39" i="1"/>
  <c r="D38" i="1"/>
  <c r="D37" i="1"/>
  <c r="D36" i="1"/>
  <c r="D35" i="1"/>
  <c r="D34" i="1"/>
  <c r="D33" i="1"/>
  <c r="D32" i="1"/>
  <c r="D31" i="1"/>
  <c r="D30" i="1"/>
  <c r="D29" i="1"/>
  <c r="F29" i="1"/>
  <c r="G29" i="1"/>
  <c r="J28" i="1" l="1"/>
  <c r="I28" i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J20" i="1"/>
  <c r="I20" i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J12" i="1"/>
  <c r="I12" i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J4" i="1"/>
  <c r="I4" i="1"/>
  <c r="I3" i="1"/>
  <c r="J3" i="1" s="1"/>
  <c r="I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D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<sst xmlns="http://schemas.openxmlformats.org/spreadsheetml/2006/main" count="25" uniqueCount="21">
  <si>
    <t>声音频率（hz）</t>
    <phoneticPr fontId="1" type="noConversion"/>
  </si>
  <si>
    <t>距喇叭10cm处声强(衰减20db后)</t>
    <phoneticPr fontId="1" type="noConversion"/>
  </si>
  <si>
    <t>距喇叭165cm处声强(db)</t>
    <phoneticPr fontId="1" type="noConversion"/>
  </si>
  <si>
    <t>距喇叭165cm处声强衰减到60db所需衰减值（db）</t>
    <phoneticPr fontId="1" type="noConversion"/>
  </si>
  <si>
    <t>70db</t>
    <phoneticPr fontId="1" type="noConversion"/>
  </si>
  <si>
    <t>noise</t>
    <phoneticPr fontId="1" type="noConversion"/>
  </si>
  <si>
    <t>Halfperiod</t>
    <phoneticPr fontId="1" type="noConversion"/>
  </si>
  <si>
    <t>Npls</t>
    <phoneticPr fontId="1" type="noConversion"/>
  </si>
  <si>
    <r>
      <t>距喇叭10cm处声强(</t>
    </r>
    <r>
      <rPr>
        <sz val="11"/>
        <color rgb="FFFF0000"/>
        <rFont val="宋体"/>
        <family val="3"/>
        <charset val="134"/>
        <scheme val="minor"/>
      </rPr>
      <t>方波</t>
    </r>
    <r>
      <rPr>
        <sz val="11"/>
        <color theme="1"/>
        <rFont val="宋体"/>
        <family val="2"/>
        <charset val="134"/>
        <scheme val="minor"/>
      </rPr>
      <t>衰减20db后)</t>
    </r>
    <phoneticPr fontId="1" type="noConversion"/>
  </si>
  <si>
    <t>noise 30dB att</t>
    <phoneticPr fontId="1" type="noConversion"/>
  </si>
  <si>
    <t>regBasic1</t>
    <phoneticPr fontId="1" type="noConversion"/>
  </si>
  <si>
    <t>regBasic2</t>
    <phoneticPr fontId="1" type="noConversion"/>
  </si>
  <si>
    <t>irregBasic1</t>
    <phoneticPr fontId="1" type="noConversion"/>
  </si>
  <si>
    <t>irregBasic2</t>
    <phoneticPr fontId="1" type="noConversion"/>
  </si>
  <si>
    <t>regInsert2</t>
    <phoneticPr fontId="1" type="noConversion"/>
  </si>
  <si>
    <t>irregInsert1</t>
    <phoneticPr fontId="1" type="noConversion"/>
  </si>
  <si>
    <t>irregInsert2</t>
    <phoneticPr fontId="1" type="noConversion"/>
  </si>
  <si>
    <t>regHighOrder1</t>
    <phoneticPr fontId="1" type="noConversion"/>
  </si>
  <si>
    <t>irregHighOrder1</t>
    <phoneticPr fontId="1" type="noConversion"/>
  </si>
  <si>
    <t>10dB</t>
    <phoneticPr fontId="1" type="noConversion"/>
  </si>
  <si>
    <t>regInsert1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</si>
</sst>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17" workbookViewId="0">
      <selection activeCell="C32" sqref="C32"/>
    </sheetView>
  </sheetViews>
  <sheetFormatPr defaultRowHeight="13.5" x14ac:dyDescent="0.15"/>
  <cols>
    <col min="1" max="1" width="20.625" customWidth="1"/>
    <col min="2" max="2" width="9.5" bestFit="1" customWidth="1"/>
    <col min="11" max="11" width="20" customWidth="1"/>
  </cols>
  <sheetData>
    <row r="1" spans="1:10" ht="8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6</v>
      </c>
      <c r="G1" s="2" t="s">
        <v>7</v>
      </c>
      <c r="H1" s="1" t="s">
        <v>8</v>
      </c>
      <c r="I1" s="1" t="s">
        <v>2</v>
      </c>
      <c r="J1" s="1" t="s">
        <v>3</v>
      </c>
    </row>
    <row r="2" spans="1:10" x14ac:dyDescent="0.15">
      <c r="A2" s="1">
        <v>500</v>
      </c>
      <c r="B2" s="1">
        <v>87.947800000000001</v>
      </c>
      <c r="C2">
        <f>B2-24.35+20</f>
        <v>83.597800000000007</v>
      </c>
      <c r="D2">
        <f>C2-60</f>
        <v>23.597800000000007</v>
      </c>
      <c r="F2">
        <f>500/A2</f>
        <v>1</v>
      </c>
      <c r="G2">
        <f>25*A2</f>
        <v>12500</v>
      </c>
      <c r="I2">
        <f>H2-24.35+20</f>
        <v>-4.3500000000000014</v>
      </c>
      <c r="J2">
        <f>I2-60</f>
        <v>-64.349999999999994</v>
      </c>
    </row>
    <row r="3" spans="1:10" x14ac:dyDescent="0.15">
      <c r="A3" s="1">
        <v>600</v>
      </c>
      <c r="B3" s="1">
        <v>91.204400000000007</v>
      </c>
      <c r="C3">
        <f t="shared" ref="C3:C27" si="0">B3-24.35+20</f>
        <v>86.854399999999998</v>
      </c>
      <c r="D3">
        <f t="shared" ref="D3:D40" si="1">C3-60</f>
        <v>26.854399999999998</v>
      </c>
      <c r="F3">
        <f t="shared" ref="F3:F29" si="2">500/A3</f>
        <v>0.83333333333333337</v>
      </c>
      <c r="G3">
        <f t="shared" ref="G3:G29" si="3">25*A3</f>
        <v>15000</v>
      </c>
      <c r="I3">
        <f t="shared" ref="I3:I28" si="4">H3-24.35+20</f>
        <v>-4.3500000000000014</v>
      </c>
      <c r="J3">
        <f t="shared" ref="J3:J28" si="5">I3-60</f>
        <v>-64.349999999999994</v>
      </c>
    </row>
    <row r="4" spans="1:10" x14ac:dyDescent="0.15">
      <c r="A4" s="1">
        <v>720</v>
      </c>
      <c r="B4" s="1">
        <v>94.630799999999994</v>
      </c>
      <c r="C4">
        <f t="shared" si="0"/>
        <v>90.280799999999999</v>
      </c>
      <c r="D4">
        <f t="shared" si="1"/>
        <v>30.280799999999999</v>
      </c>
      <c r="F4">
        <f t="shared" si="2"/>
        <v>0.69444444444444442</v>
      </c>
      <c r="G4">
        <f t="shared" si="3"/>
        <v>18000</v>
      </c>
      <c r="I4">
        <f t="shared" si="4"/>
        <v>-4.3500000000000014</v>
      </c>
      <c r="J4">
        <f t="shared" si="5"/>
        <v>-64.349999999999994</v>
      </c>
    </row>
    <row r="5" spans="1:10" x14ac:dyDescent="0.15">
      <c r="A5" s="1">
        <v>864</v>
      </c>
      <c r="B5" s="1">
        <v>92.212800000000001</v>
      </c>
      <c r="C5">
        <f t="shared" si="0"/>
        <v>87.862799999999993</v>
      </c>
      <c r="D5">
        <f t="shared" si="1"/>
        <v>27.862799999999993</v>
      </c>
      <c r="F5">
        <f t="shared" si="2"/>
        <v>0.57870370370370372</v>
      </c>
      <c r="G5">
        <f t="shared" si="3"/>
        <v>21600</v>
      </c>
      <c r="I5">
        <f t="shared" si="4"/>
        <v>-4.3500000000000014</v>
      </c>
      <c r="J5">
        <f t="shared" si="5"/>
        <v>-64.349999999999994</v>
      </c>
    </row>
    <row r="6" spans="1:10" x14ac:dyDescent="0.15">
      <c r="A6" s="1">
        <v>1037</v>
      </c>
      <c r="B6" s="1">
        <v>91.132800000000003</v>
      </c>
      <c r="C6">
        <f t="shared" si="0"/>
        <v>86.782800000000009</v>
      </c>
      <c r="D6">
        <f t="shared" si="1"/>
        <v>26.782800000000009</v>
      </c>
      <c r="F6">
        <f t="shared" si="2"/>
        <v>0.48216007714561232</v>
      </c>
      <c r="G6">
        <f t="shared" si="3"/>
        <v>25925</v>
      </c>
      <c r="I6">
        <f t="shared" si="4"/>
        <v>-4.3500000000000014</v>
      </c>
      <c r="J6">
        <f t="shared" si="5"/>
        <v>-64.349999999999994</v>
      </c>
    </row>
    <row r="7" spans="1:10" x14ac:dyDescent="0.15">
      <c r="A7" s="1">
        <v>1244</v>
      </c>
      <c r="B7" s="1">
        <v>90.452600000000004</v>
      </c>
      <c r="C7">
        <f t="shared" si="0"/>
        <v>86.102599999999995</v>
      </c>
      <c r="D7">
        <f t="shared" si="1"/>
        <v>26.102599999999995</v>
      </c>
      <c r="F7">
        <f t="shared" si="2"/>
        <v>0.40192926045016075</v>
      </c>
      <c r="G7">
        <f t="shared" si="3"/>
        <v>31100</v>
      </c>
      <c r="I7">
        <f t="shared" si="4"/>
        <v>-4.3500000000000014</v>
      </c>
      <c r="J7">
        <f t="shared" si="5"/>
        <v>-64.349999999999994</v>
      </c>
    </row>
    <row r="8" spans="1:10" x14ac:dyDescent="0.15">
      <c r="A8" s="1">
        <v>1493</v>
      </c>
      <c r="B8" s="1">
        <v>91.011399999999995</v>
      </c>
      <c r="C8">
        <f t="shared" si="0"/>
        <v>86.661399999999986</v>
      </c>
      <c r="D8">
        <f t="shared" si="1"/>
        <v>26.661399999999986</v>
      </c>
      <c r="F8">
        <f t="shared" si="2"/>
        <v>0.33489618218352313</v>
      </c>
      <c r="G8">
        <f t="shared" si="3"/>
        <v>37325</v>
      </c>
      <c r="I8">
        <f t="shared" si="4"/>
        <v>-4.3500000000000014</v>
      </c>
      <c r="J8">
        <f t="shared" si="5"/>
        <v>-64.349999999999994</v>
      </c>
    </row>
    <row r="9" spans="1:10" x14ac:dyDescent="0.15">
      <c r="A9" s="1">
        <v>1792</v>
      </c>
      <c r="B9" s="1">
        <v>95.804199999999994</v>
      </c>
      <c r="C9">
        <f t="shared" si="0"/>
        <v>91.454199999999986</v>
      </c>
      <c r="D9">
        <f t="shared" si="1"/>
        <v>31.454199999999986</v>
      </c>
      <c r="F9">
        <f t="shared" si="2"/>
        <v>0.27901785714285715</v>
      </c>
      <c r="G9">
        <f t="shared" si="3"/>
        <v>44800</v>
      </c>
      <c r="I9">
        <f t="shared" si="4"/>
        <v>-4.3500000000000014</v>
      </c>
      <c r="J9">
        <f t="shared" si="5"/>
        <v>-64.349999999999994</v>
      </c>
    </row>
    <row r="10" spans="1:10" x14ac:dyDescent="0.15">
      <c r="A10" s="1">
        <v>2150</v>
      </c>
      <c r="B10" s="1">
        <v>95.802199999999999</v>
      </c>
      <c r="C10">
        <f t="shared" si="0"/>
        <v>91.452200000000005</v>
      </c>
      <c r="D10">
        <f t="shared" si="1"/>
        <v>31.452200000000005</v>
      </c>
      <c r="F10">
        <f t="shared" si="2"/>
        <v>0.23255813953488372</v>
      </c>
      <c r="G10">
        <f t="shared" si="3"/>
        <v>53750</v>
      </c>
      <c r="I10">
        <f t="shared" si="4"/>
        <v>-4.3500000000000014</v>
      </c>
      <c r="J10">
        <f t="shared" si="5"/>
        <v>-64.349999999999994</v>
      </c>
    </row>
    <row r="11" spans="1:10" x14ac:dyDescent="0.15">
      <c r="A11" s="1">
        <v>2580</v>
      </c>
      <c r="B11" s="1">
        <v>95.984399999999994</v>
      </c>
      <c r="C11">
        <f t="shared" si="0"/>
        <v>91.634399999999999</v>
      </c>
      <c r="D11">
        <f t="shared" si="1"/>
        <v>31.634399999999999</v>
      </c>
      <c r="F11">
        <f t="shared" si="2"/>
        <v>0.19379844961240311</v>
      </c>
      <c r="G11">
        <f t="shared" si="3"/>
        <v>64500</v>
      </c>
      <c r="I11">
        <f t="shared" si="4"/>
        <v>-4.3500000000000014</v>
      </c>
      <c r="J11">
        <f t="shared" si="5"/>
        <v>-64.349999999999994</v>
      </c>
    </row>
    <row r="12" spans="1:10" x14ac:dyDescent="0.15">
      <c r="A12" s="1">
        <v>3096</v>
      </c>
      <c r="B12" s="1">
        <v>98.2089</v>
      </c>
      <c r="C12">
        <f t="shared" si="0"/>
        <v>93.858900000000006</v>
      </c>
      <c r="D12">
        <f t="shared" si="1"/>
        <v>33.858900000000006</v>
      </c>
      <c r="F12">
        <f t="shared" si="2"/>
        <v>0.16149870801033592</v>
      </c>
      <c r="G12">
        <f t="shared" si="3"/>
        <v>77400</v>
      </c>
      <c r="I12">
        <f t="shared" si="4"/>
        <v>-4.3500000000000014</v>
      </c>
      <c r="J12">
        <f t="shared" si="5"/>
        <v>-64.349999999999994</v>
      </c>
    </row>
    <row r="13" spans="1:10" x14ac:dyDescent="0.15">
      <c r="A13" s="1">
        <v>3715</v>
      </c>
      <c r="B13" s="1">
        <v>96.513900000000007</v>
      </c>
      <c r="C13">
        <f t="shared" si="0"/>
        <v>92.163900000000012</v>
      </c>
      <c r="D13">
        <f t="shared" si="1"/>
        <v>32.163900000000012</v>
      </c>
      <c r="F13">
        <f t="shared" si="2"/>
        <v>0.13458950201884254</v>
      </c>
      <c r="G13">
        <f t="shared" si="3"/>
        <v>92875</v>
      </c>
      <c r="I13">
        <f t="shared" si="4"/>
        <v>-4.3500000000000014</v>
      </c>
      <c r="J13">
        <f t="shared" si="5"/>
        <v>-64.349999999999994</v>
      </c>
    </row>
    <row r="14" spans="1:10" x14ac:dyDescent="0.15">
      <c r="A14" s="1">
        <v>4458</v>
      </c>
      <c r="B14" s="1">
        <v>97.651200000000003</v>
      </c>
      <c r="C14">
        <f t="shared" si="0"/>
        <v>93.301199999999994</v>
      </c>
      <c r="D14">
        <f t="shared" si="1"/>
        <v>33.301199999999994</v>
      </c>
      <c r="F14">
        <f t="shared" si="2"/>
        <v>0.11215791834903545</v>
      </c>
      <c r="G14">
        <f t="shared" si="3"/>
        <v>111450</v>
      </c>
      <c r="I14">
        <f t="shared" si="4"/>
        <v>-4.3500000000000014</v>
      </c>
      <c r="J14">
        <f t="shared" si="5"/>
        <v>-64.349999999999994</v>
      </c>
    </row>
    <row r="15" spans="1:10" x14ac:dyDescent="0.15">
      <c r="A15" s="1">
        <v>5350</v>
      </c>
      <c r="B15" s="1">
        <v>95.221199999999996</v>
      </c>
      <c r="C15">
        <f t="shared" si="0"/>
        <v>90.871199999999988</v>
      </c>
      <c r="D15">
        <f t="shared" si="1"/>
        <v>30.871199999999988</v>
      </c>
      <c r="F15">
        <f t="shared" si="2"/>
        <v>9.3457943925233641E-2</v>
      </c>
      <c r="G15">
        <f t="shared" si="3"/>
        <v>133750</v>
      </c>
      <c r="I15">
        <f t="shared" si="4"/>
        <v>-4.3500000000000014</v>
      </c>
      <c r="J15">
        <f t="shared" si="5"/>
        <v>-64.349999999999994</v>
      </c>
    </row>
    <row r="16" spans="1:10" x14ac:dyDescent="0.15">
      <c r="A16" s="1">
        <v>6420</v>
      </c>
      <c r="B16" s="1">
        <v>96.814099999999996</v>
      </c>
      <c r="C16">
        <f t="shared" si="0"/>
        <v>92.464100000000002</v>
      </c>
      <c r="D16">
        <f t="shared" si="1"/>
        <v>32.464100000000002</v>
      </c>
      <c r="F16">
        <f t="shared" si="2"/>
        <v>7.7881619937694699E-2</v>
      </c>
      <c r="G16">
        <f t="shared" si="3"/>
        <v>160500</v>
      </c>
      <c r="I16">
        <f t="shared" si="4"/>
        <v>-4.3500000000000014</v>
      </c>
      <c r="J16">
        <f t="shared" si="5"/>
        <v>-64.349999999999994</v>
      </c>
    </row>
    <row r="17" spans="1:11" x14ac:dyDescent="0.15">
      <c r="A17" s="1">
        <v>7704</v>
      </c>
      <c r="B17" s="1">
        <v>96.548599999999993</v>
      </c>
      <c r="C17">
        <f t="shared" si="0"/>
        <v>92.198599999999999</v>
      </c>
      <c r="D17">
        <f t="shared" si="1"/>
        <v>32.198599999999999</v>
      </c>
      <c r="F17">
        <f t="shared" si="2"/>
        <v>6.4901349948078918E-2</v>
      </c>
      <c r="G17">
        <f t="shared" si="3"/>
        <v>192600</v>
      </c>
      <c r="I17">
        <f t="shared" si="4"/>
        <v>-4.3500000000000014</v>
      </c>
      <c r="J17">
        <f t="shared" si="5"/>
        <v>-64.349999999999994</v>
      </c>
    </row>
    <row r="18" spans="1:11" x14ac:dyDescent="0.15">
      <c r="A18" s="1">
        <v>9244</v>
      </c>
      <c r="B18" s="1">
        <v>93.317999999999998</v>
      </c>
      <c r="C18">
        <f t="shared" si="0"/>
        <v>88.967999999999989</v>
      </c>
      <c r="D18">
        <f t="shared" si="1"/>
        <v>28.967999999999989</v>
      </c>
      <c r="F18">
        <f t="shared" si="2"/>
        <v>5.4089138900908697E-2</v>
      </c>
      <c r="G18">
        <f t="shared" si="3"/>
        <v>231100</v>
      </c>
      <c r="I18">
        <f t="shared" si="4"/>
        <v>-4.3500000000000014</v>
      </c>
      <c r="J18">
        <f t="shared" si="5"/>
        <v>-64.349999999999994</v>
      </c>
    </row>
    <row r="19" spans="1:11" x14ac:dyDescent="0.15">
      <c r="A19" s="1">
        <v>11093</v>
      </c>
      <c r="B19" s="1">
        <v>95.215500000000006</v>
      </c>
      <c r="C19">
        <f t="shared" si="0"/>
        <v>90.865499999999997</v>
      </c>
      <c r="D19">
        <f t="shared" si="1"/>
        <v>30.865499999999997</v>
      </c>
      <c r="F19">
        <f t="shared" si="2"/>
        <v>4.5073469755701791E-2</v>
      </c>
      <c r="G19">
        <f t="shared" si="3"/>
        <v>277325</v>
      </c>
      <c r="I19">
        <f t="shared" si="4"/>
        <v>-4.3500000000000014</v>
      </c>
      <c r="J19">
        <f t="shared" si="5"/>
        <v>-64.349999999999994</v>
      </c>
    </row>
    <row r="20" spans="1:11" x14ac:dyDescent="0.15">
      <c r="A20" s="1">
        <v>13312</v>
      </c>
      <c r="B20" s="1">
        <v>88.517300000000006</v>
      </c>
      <c r="C20">
        <f t="shared" si="0"/>
        <v>84.167300000000012</v>
      </c>
      <c r="D20">
        <f t="shared" si="1"/>
        <v>24.167300000000012</v>
      </c>
      <c r="F20">
        <f t="shared" si="2"/>
        <v>3.7560096153846152E-2</v>
      </c>
      <c r="G20">
        <f t="shared" si="3"/>
        <v>332800</v>
      </c>
      <c r="I20">
        <f t="shared" si="4"/>
        <v>-4.3500000000000014</v>
      </c>
      <c r="J20">
        <f t="shared" si="5"/>
        <v>-64.349999999999994</v>
      </c>
    </row>
    <row r="21" spans="1:11" x14ac:dyDescent="0.15">
      <c r="A21" s="1">
        <v>15974</v>
      </c>
      <c r="B21" s="1">
        <v>95.854500000000002</v>
      </c>
      <c r="C21">
        <f t="shared" si="0"/>
        <v>91.504500000000007</v>
      </c>
      <c r="D21">
        <f t="shared" si="1"/>
        <v>31.504500000000007</v>
      </c>
      <c r="F21">
        <f t="shared" si="2"/>
        <v>3.1300863903843748E-2</v>
      </c>
      <c r="G21">
        <f t="shared" si="3"/>
        <v>399350</v>
      </c>
      <c r="I21">
        <f t="shared" si="4"/>
        <v>-4.3500000000000014</v>
      </c>
      <c r="J21">
        <f t="shared" si="5"/>
        <v>-64.349999999999994</v>
      </c>
    </row>
    <row r="22" spans="1:11" x14ac:dyDescent="0.15">
      <c r="A22" s="1">
        <v>19169</v>
      </c>
      <c r="B22" s="1">
        <v>99.442999999999998</v>
      </c>
      <c r="C22">
        <f t="shared" si="0"/>
        <v>95.092999999999989</v>
      </c>
      <c r="D22">
        <f t="shared" si="1"/>
        <v>35.092999999999989</v>
      </c>
      <c r="F22">
        <f t="shared" si="2"/>
        <v>2.6083781104908967E-2</v>
      </c>
      <c r="G22">
        <f t="shared" si="3"/>
        <v>479225</v>
      </c>
      <c r="I22">
        <f t="shared" si="4"/>
        <v>-4.3500000000000014</v>
      </c>
      <c r="J22">
        <f t="shared" si="5"/>
        <v>-64.349999999999994</v>
      </c>
    </row>
    <row r="23" spans="1:11" x14ac:dyDescent="0.15">
      <c r="A23" s="1">
        <v>23003</v>
      </c>
      <c r="B23" s="1">
        <v>97.115399999999994</v>
      </c>
      <c r="C23">
        <f t="shared" si="0"/>
        <v>92.7654</v>
      </c>
      <c r="D23">
        <f t="shared" si="1"/>
        <v>32.7654</v>
      </c>
      <c r="F23">
        <f t="shared" si="2"/>
        <v>2.1736295265834892E-2</v>
      </c>
      <c r="G23">
        <f t="shared" si="3"/>
        <v>575075</v>
      </c>
      <c r="I23">
        <f t="shared" si="4"/>
        <v>-4.3500000000000014</v>
      </c>
      <c r="J23">
        <f t="shared" si="5"/>
        <v>-64.349999999999994</v>
      </c>
    </row>
    <row r="24" spans="1:11" x14ac:dyDescent="0.15">
      <c r="A24" s="1">
        <v>27603</v>
      </c>
      <c r="B24" s="1">
        <v>95.186999999999998</v>
      </c>
      <c r="C24">
        <f t="shared" si="0"/>
        <v>90.836999999999989</v>
      </c>
      <c r="D24">
        <f t="shared" si="1"/>
        <v>30.836999999999989</v>
      </c>
      <c r="F24">
        <f t="shared" si="2"/>
        <v>1.8113973118863893E-2</v>
      </c>
      <c r="G24">
        <f t="shared" si="3"/>
        <v>690075</v>
      </c>
      <c r="I24">
        <f t="shared" si="4"/>
        <v>-4.3500000000000014</v>
      </c>
      <c r="J24">
        <f t="shared" si="5"/>
        <v>-64.349999999999994</v>
      </c>
    </row>
    <row r="25" spans="1:11" x14ac:dyDescent="0.15">
      <c r="A25" s="1">
        <v>33124</v>
      </c>
      <c r="B25" s="1">
        <v>98.182699999999997</v>
      </c>
      <c r="C25">
        <f t="shared" si="0"/>
        <v>93.832699999999988</v>
      </c>
      <c r="D25">
        <f t="shared" si="1"/>
        <v>33.832699999999988</v>
      </c>
      <c r="F25">
        <f t="shared" si="2"/>
        <v>1.5094795314575535E-2</v>
      </c>
      <c r="G25">
        <f t="shared" si="3"/>
        <v>828100</v>
      </c>
      <c r="I25">
        <f t="shared" si="4"/>
        <v>-4.3500000000000014</v>
      </c>
      <c r="J25">
        <f t="shared" si="5"/>
        <v>-64.349999999999994</v>
      </c>
    </row>
    <row r="26" spans="1:11" x14ac:dyDescent="0.15">
      <c r="A26" s="1">
        <v>39748</v>
      </c>
      <c r="B26" s="1">
        <v>97.168400000000005</v>
      </c>
      <c r="C26">
        <f t="shared" si="0"/>
        <v>92.818399999999997</v>
      </c>
      <c r="D26">
        <f t="shared" si="1"/>
        <v>32.818399999999997</v>
      </c>
      <c r="F26">
        <f t="shared" si="2"/>
        <v>1.2579249270403542E-2</v>
      </c>
      <c r="G26">
        <f t="shared" si="3"/>
        <v>993700</v>
      </c>
      <c r="I26">
        <f t="shared" si="4"/>
        <v>-4.3500000000000014</v>
      </c>
      <c r="J26">
        <f t="shared" si="5"/>
        <v>-64.349999999999994</v>
      </c>
    </row>
    <row r="27" spans="1:11" x14ac:dyDescent="0.15">
      <c r="A27" s="1">
        <v>47698</v>
      </c>
      <c r="B27" s="1">
        <v>84.034999999999997</v>
      </c>
      <c r="C27">
        <f t="shared" si="0"/>
        <v>79.685000000000002</v>
      </c>
      <c r="D27">
        <f t="shared" si="1"/>
        <v>19.685000000000002</v>
      </c>
      <c r="F27">
        <f t="shared" si="2"/>
        <v>1.0482619816344501E-2</v>
      </c>
      <c r="G27">
        <f t="shared" si="3"/>
        <v>1192450</v>
      </c>
      <c r="I27">
        <f t="shared" si="4"/>
        <v>-4.3500000000000014</v>
      </c>
      <c r="J27">
        <f t="shared" si="5"/>
        <v>-64.349999999999994</v>
      </c>
    </row>
    <row r="28" spans="1:11" x14ac:dyDescent="0.15">
      <c r="A28" t="s">
        <v>5</v>
      </c>
      <c r="B28" s="2">
        <v>86.607699999999994</v>
      </c>
      <c r="C28">
        <f>B28-24.35+30</f>
        <v>92.2577</v>
      </c>
      <c r="D28">
        <f t="shared" si="1"/>
        <v>32.2577</v>
      </c>
      <c r="F28" t="e">
        <f t="shared" si="2"/>
        <v>#VALUE!</v>
      </c>
      <c r="G28" t="e">
        <f t="shared" si="3"/>
        <v>#VALUE!</v>
      </c>
      <c r="I28">
        <f t="shared" si="4"/>
        <v>-4.3500000000000014</v>
      </c>
      <c r="J28">
        <f t="shared" si="5"/>
        <v>-64.349999999999994</v>
      </c>
      <c r="K28" t="s">
        <v>9</v>
      </c>
    </row>
    <row r="29" spans="1:11" x14ac:dyDescent="0.15">
      <c r="A29" s="3" t="s">
        <v>10</v>
      </c>
      <c r="B29" s="2">
        <v>85.691800000000001</v>
      </c>
      <c r="C29">
        <f>B29-24.35+10</f>
        <v>71.341800000000006</v>
      </c>
      <c r="D29">
        <f t="shared" si="1"/>
        <v>11.341800000000006</v>
      </c>
      <c r="F29" t="e">
        <f t="shared" si="2"/>
        <v>#VALUE!</v>
      </c>
      <c r="G29" t="e">
        <f t="shared" si="3"/>
        <v>#VALUE!</v>
      </c>
      <c r="K29" t="s">
        <v>19</v>
      </c>
    </row>
    <row r="30" spans="1:11" x14ac:dyDescent="0.15">
      <c r="A30" s="3" t="s">
        <v>11</v>
      </c>
      <c r="B30" s="2">
        <v>83.306299999999993</v>
      </c>
      <c r="C30">
        <f t="shared" ref="C30:C39" si="6">B30-24.35+10</f>
        <v>68.956299999999999</v>
      </c>
      <c r="D30">
        <f t="shared" si="1"/>
        <v>8.9562999999999988</v>
      </c>
    </row>
    <row r="31" spans="1:11" x14ac:dyDescent="0.15">
      <c r="A31" s="3" t="s">
        <v>12</v>
      </c>
      <c r="B31" s="2">
        <v>85.659199999999998</v>
      </c>
      <c r="C31">
        <f t="shared" si="6"/>
        <v>71.309200000000004</v>
      </c>
      <c r="D31">
        <f t="shared" si="1"/>
        <v>11.309200000000004</v>
      </c>
    </row>
    <row r="32" spans="1:11" x14ac:dyDescent="0.15">
      <c r="A32" s="3" t="s">
        <v>13</v>
      </c>
      <c r="B32" s="2">
        <v>83.213200000000001</v>
      </c>
      <c r="C32">
        <f t="shared" si="6"/>
        <v>68.863200000000006</v>
      </c>
      <c r="D32">
        <f t="shared" si="1"/>
        <v>8.8632000000000062</v>
      </c>
    </row>
    <row r="33" spans="1:4" x14ac:dyDescent="0.15">
      <c r="A33" s="3" t="s">
        <v>20</v>
      </c>
      <c r="B33" s="2">
        <v>88.466499999999996</v>
      </c>
      <c r="C33">
        <f t="shared" si="6"/>
        <v>74.116500000000002</v>
      </c>
      <c r="D33">
        <f t="shared" si="1"/>
        <v>14.116500000000002</v>
      </c>
    </row>
    <row r="34" spans="1:4" x14ac:dyDescent="0.15">
      <c r="A34" s="3" t="s">
        <v>14</v>
      </c>
      <c r="B34" s="2">
        <v>86.178899999999999</v>
      </c>
      <c r="C34">
        <f t="shared" si="6"/>
        <v>71.828900000000004</v>
      </c>
      <c r="D34">
        <f t="shared" si="1"/>
        <v>11.828900000000004</v>
      </c>
    </row>
    <row r="35" spans="1:4" x14ac:dyDescent="0.15">
      <c r="A35" s="3" t="s">
        <v>15</v>
      </c>
      <c r="B35" s="2">
        <v>88.447900000000004</v>
      </c>
      <c r="C35">
        <f t="shared" si="6"/>
        <v>74.09790000000001</v>
      </c>
      <c r="D35">
        <f t="shared" si="1"/>
        <v>14.09790000000001</v>
      </c>
    </row>
    <row r="36" spans="1:4" x14ac:dyDescent="0.15">
      <c r="A36" s="3" t="s">
        <v>16</v>
      </c>
      <c r="B36" s="4">
        <v>86.145099999999999</v>
      </c>
      <c r="C36">
        <f t="shared" si="6"/>
        <v>71.795099999999991</v>
      </c>
      <c r="D36">
        <f t="shared" si="1"/>
        <v>11.795099999999991</v>
      </c>
    </row>
    <row r="37" spans="1:4" x14ac:dyDescent="0.15">
      <c r="A37" s="3" t="s">
        <v>17</v>
      </c>
      <c r="B37" s="4">
        <v>91.490700000000004</v>
      </c>
      <c r="C37">
        <f t="shared" si="6"/>
        <v>77.14070000000001</v>
      </c>
      <c r="D37">
        <f t="shared" si="1"/>
        <v>17.14070000000001</v>
      </c>
    </row>
    <row r="38" spans="1:4" x14ac:dyDescent="0.15">
      <c r="A38" s="3" t="s">
        <v>17</v>
      </c>
      <c r="B38" s="4">
        <v>89.204400000000007</v>
      </c>
      <c r="C38">
        <f t="shared" si="6"/>
        <v>74.854399999999998</v>
      </c>
      <c r="D38">
        <f t="shared" si="1"/>
        <v>14.854399999999998</v>
      </c>
    </row>
    <row r="39" spans="1:4" x14ac:dyDescent="0.15">
      <c r="A39" s="3" t="s">
        <v>18</v>
      </c>
      <c r="B39" s="4">
        <v>91.268699999999995</v>
      </c>
      <c r="C39">
        <f t="shared" si="6"/>
        <v>76.918700000000001</v>
      </c>
      <c r="D39">
        <f t="shared" si="1"/>
        <v>16.918700000000001</v>
      </c>
    </row>
    <row r="40" spans="1:4" x14ac:dyDescent="0.15">
      <c r="A40" s="3" t="s">
        <v>18</v>
      </c>
      <c r="B40" s="4">
        <v>89.2316</v>
      </c>
      <c r="C40">
        <f>B40-24.35+10</f>
        <v>74.881599999999992</v>
      </c>
      <c r="D40">
        <f t="shared" si="1"/>
        <v>14.881599999999992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0915166@zji.edu.cn</cp:lastModifiedBy>
  <dcterms:created xsi:type="dcterms:W3CDTF">2018-12-13T14:13:46Z</dcterms:created>
  <dcterms:modified xsi:type="dcterms:W3CDTF">2022-04-13T01:39:24Z</dcterms:modified>
</cp:coreProperties>
</file>