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37"/>
  <workbookPr defaultThemeVersion="124226"/>
  <mc:AlternateContent xmlns:mc="http://schemas.openxmlformats.org/markup-compatibility/2006">
    <mc:Choice Requires="x15">
      <x15ac:absPath xmlns:x15ac="http://schemas.microsoft.com/office/spreadsheetml/2010/11/ac" url="G:\MonkeyTrainingGUI\Documents\Intensity Files\"/>
    </mc:Choice>
  </mc:AlternateContent>
  <xr:revisionPtr revIDLastSave="0" documentId="8_{455346CF-269A-4ACA-855B-3BE8A33304C5}" xr6:coauthVersionLast="36" xr6:coauthVersionMax="36" xr10:uidLastSave="{00000000-0000-0000-0000-000000000000}"/>
  <bookViews>
    <workbookView xWindow="360" yWindow="90" windowWidth="16095" windowHeight="10020" xr2:uid="{00000000-000D-0000-FFFF-FFFF00000000}"/>
  </bookViews>
  <sheets>
    <sheet name="Sheet1" sheetId="1" r:id="rId1"/>
    <sheet name="Sheet2" sheetId="2" r:id="rId2"/>
    <sheet name="Sheet3" sheetId="3" r:id="rId3"/>
  </sheets>
  <calcPr calcId="179021"/>
</workbook>
</file>

<file path=xl/calcChain.xml><?xml version="1.0" encoding="utf-8"?>
<calcChain xmlns="http://schemas.openxmlformats.org/spreadsheetml/2006/main">
  <c r="C31" i="1" l="1"/>
  <c r="D31" i="1" s="1"/>
  <c r="C30" i="1"/>
  <c r="D30" i="1"/>
  <c r="C29" i="1"/>
  <c r="D29" i="1"/>
  <c r="C13" i="1"/>
  <c r="C12" i="1"/>
  <c r="C3" i="1" l="1"/>
  <c r="C4" i="1"/>
  <c r="C5" i="1"/>
  <c r="C6" i="1"/>
  <c r="C7" i="1"/>
  <c r="C8" i="1"/>
  <c r="C9" i="1"/>
  <c r="C10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" i="1"/>
  <c r="J28" i="1" l="1"/>
  <c r="I28" i="1"/>
  <c r="I27" i="1"/>
  <c r="J27" i="1" s="1"/>
  <c r="I26" i="1"/>
  <c r="J26" i="1" s="1"/>
  <c r="I25" i="1"/>
  <c r="J25" i="1" s="1"/>
  <c r="I24" i="1"/>
  <c r="J24" i="1" s="1"/>
  <c r="I23" i="1"/>
  <c r="J23" i="1" s="1"/>
  <c r="I22" i="1"/>
  <c r="J22" i="1" s="1"/>
  <c r="I21" i="1"/>
  <c r="J21" i="1" s="1"/>
  <c r="J20" i="1"/>
  <c r="I20" i="1"/>
  <c r="I19" i="1"/>
  <c r="J19" i="1" s="1"/>
  <c r="I18" i="1"/>
  <c r="J18" i="1" s="1"/>
  <c r="I17" i="1"/>
  <c r="J17" i="1" s="1"/>
  <c r="I16" i="1"/>
  <c r="J16" i="1" s="1"/>
  <c r="I15" i="1"/>
  <c r="J15" i="1" s="1"/>
  <c r="I14" i="1"/>
  <c r="J14" i="1" s="1"/>
  <c r="I13" i="1"/>
  <c r="J13" i="1" s="1"/>
  <c r="J12" i="1"/>
  <c r="I12" i="1"/>
  <c r="I11" i="1"/>
  <c r="J11" i="1" s="1"/>
  <c r="I10" i="1"/>
  <c r="J10" i="1" s="1"/>
  <c r="I9" i="1"/>
  <c r="J9" i="1" s="1"/>
  <c r="I8" i="1"/>
  <c r="J8" i="1" s="1"/>
  <c r="I7" i="1"/>
  <c r="J7" i="1" s="1"/>
  <c r="I6" i="1"/>
  <c r="J6" i="1" s="1"/>
  <c r="I5" i="1"/>
  <c r="J5" i="1" s="1"/>
  <c r="J4" i="1"/>
  <c r="I4" i="1"/>
  <c r="I3" i="1"/>
  <c r="J3" i="1" s="1"/>
  <c r="I2" i="1"/>
  <c r="J2" i="1" s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" i="1"/>
  <c r="D28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" i="1"/>
</calcChain>
</file>

<file path=xl/sharedStrings.xml><?xml version="1.0" encoding="utf-8"?>
<sst xmlns="http://schemas.openxmlformats.org/spreadsheetml/2006/main" count="14" uniqueCount="12">
  <si>
    <t>声音频率（hz）</t>
    <phoneticPr fontId="1" type="noConversion"/>
  </si>
  <si>
    <t>距喇叭10cm处声强(衰减20db后)</t>
    <phoneticPr fontId="1" type="noConversion"/>
  </si>
  <si>
    <t>距喇叭165cm处声强(db)</t>
    <phoneticPr fontId="1" type="noConversion"/>
  </si>
  <si>
    <t>距喇叭165cm处声强衰减到60db所需衰减值（db）</t>
    <phoneticPr fontId="1" type="noConversion"/>
  </si>
  <si>
    <t>70db</t>
    <phoneticPr fontId="1" type="noConversion"/>
  </si>
  <si>
    <t>noise</t>
    <phoneticPr fontId="1" type="noConversion"/>
  </si>
  <si>
    <t>Halfperiod</t>
    <phoneticPr fontId="1" type="noConversion"/>
  </si>
  <si>
    <t>Npls</t>
    <phoneticPr fontId="1" type="noConversion"/>
  </si>
  <si>
    <r>
      <t>距喇叭10cm处声强(</t>
    </r>
    <r>
      <rPr>
        <sz val="11"/>
        <color rgb="FFFF0000"/>
        <rFont val="宋体"/>
        <family val="3"/>
        <charset val="134"/>
        <scheme val="minor"/>
      </rPr>
      <t>方波</t>
    </r>
    <r>
      <rPr>
        <sz val="11"/>
        <color theme="1"/>
        <rFont val="宋体"/>
        <family val="2"/>
        <charset val="134"/>
        <scheme val="minor"/>
      </rPr>
      <t>衰减20db后)</t>
    </r>
    <phoneticPr fontId="1" type="noConversion"/>
  </si>
  <si>
    <t>noise 30dB att</t>
    <phoneticPr fontId="1" type="noConversion"/>
  </si>
  <si>
    <t>6ms</t>
    <phoneticPr fontId="1" type="noConversion"/>
  </si>
  <si>
    <t>att=0,scale = 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</si>
</sst>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FF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7"/>
  <sheetViews>
    <sheetView tabSelected="1" workbookViewId="0">
      <selection activeCell="G15" sqref="G15"/>
    </sheetView>
  </sheetViews>
  <sheetFormatPr defaultRowHeight="13.5" x14ac:dyDescent="0.15"/>
  <cols>
    <col min="2" max="2" width="9.5" bestFit="1" customWidth="1"/>
    <col min="11" max="11" width="20" customWidth="1"/>
  </cols>
  <sheetData>
    <row r="1" spans="1:10" ht="81" x14ac:dyDescent="0.1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6</v>
      </c>
      <c r="G1" s="2" t="s">
        <v>7</v>
      </c>
      <c r="H1" s="1" t="s">
        <v>8</v>
      </c>
      <c r="I1" s="1" t="s">
        <v>2</v>
      </c>
      <c r="J1" s="1" t="s">
        <v>3</v>
      </c>
    </row>
    <row r="2" spans="1:10" x14ac:dyDescent="0.15">
      <c r="A2" s="1">
        <v>500</v>
      </c>
      <c r="B2" s="1">
        <v>86.686400000000006</v>
      </c>
      <c r="C2">
        <f>B2-22.28+20</f>
        <v>84.406400000000005</v>
      </c>
      <c r="D2">
        <f>C2-60</f>
        <v>24.406400000000005</v>
      </c>
      <c r="F2">
        <f>500/A2</f>
        <v>1</v>
      </c>
      <c r="G2">
        <f>25*A2</f>
        <v>12500</v>
      </c>
      <c r="I2">
        <f>H2-24.35+20</f>
        <v>-4.3500000000000014</v>
      </c>
      <c r="J2">
        <f>I2-60</f>
        <v>-64.349999999999994</v>
      </c>
    </row>
    <row r="3" spans="1:10" x14ac:dyDescent="0.15">
      <c r="A3" s="1">
        <v>600</v>
      </c>
      <c r="B3" s="1">
        <v>91.7971</v>
      </c>
      <c r="C3">
        <f t="shared" ref="C3:C31" si="0">B3-22.28+20</f>
        <v>89.517099999999999</v>
      </c>
      <c r="D3">
        <f t="shared" ref="D3:D31" si="1">C3-60</f>
        <v>29.517099999999999</v>
      </c>
      <c r="F3">
        <f t="shared" ref="F3:F28" si="2">500/A3</f>
        <v>0.83333333333333337</v>
      </c>
      <c r="G3">
        <f t="shared" ref="G3:G28" si="3">25*A3</f>
        <v>15000</v>
      </c>
      <c r="I3">
        <f t="shared" ref="I3:I28" si="4">H3-24.35+20</f>
        <v>-4.3500000000000014</v>
      </c>
      <c r="J3">
        <f t="shared" ref="J3:J28" si="5">I3-60</f>
        <v>-64.349999999999994</v>
      </c>
    </row>
    <row r="4" spans="1:10" x14ac:dyDescent="0.15">
      <c r="A4" s="1">
        <v>720</v>
      </c>
      <c r="B4" s="1">
        <v>94.516800000000003</v>
      </c>
      <c r="C4">
        <f t="shared" si="0"/>
        <v>92.236800000000002</v>
      </c>
      <c r="D4">
        <f t="shared" si="1"/>
        <v>32.236800000000002</v>
      </c>
      <c r="F4">
        <f t="shared" si="2"/>
        <v>0.69444444444444442</v>
      </c>
      <c r="G4">
        <f t="shared" si="3"/>
        <v>18000</v>
      </c>
      <c r="I4">
        <f t="shared" si="4"/>
        <v>-4.3500000000000014</v>
      </c>
      <c r="J4">
        <f t="shared" si="5"/>
        <v>-64.349999999999994</v>
      </c>
    </row>
    <row r="5" spans="1:10" x14ac:dyDescent="0.15">
      <c r="A5" s="1">
        <v>864</v>
      </c>
      <c r="B5" s="1">
        <v>93.741100000000003</v>
      </c>
      <c r="C5">
        <f t="shared" si="0"/>
        <v>91.461100000000002</v>
      </c>
      <c r="D5">
        <f t="shared" si="1"/>
        <v>31.461100000000002</v>
      </c>
      <c r="F5">
        <f t="shared" si="2"/>
        <v>0.57870370370370372</v>
      </c>
      <c r="G5">
        <f t="shared" si="3"/>
        <v>21600</v>
      </c>
      <c r="I5">
        <f t="shared" si="4"/>
        <v>-4.3500000000000014</v>
      </c>
      <c r="J5">
        <f t="shared" si="5"/>
        <v>-64.349999999999994</v>
      </c>
    </row>
    <row r="6" spans="1:10" x14ac:dyDescent="0.15">
      <c r="A6" s="1">
        <v>1037</v>
      </c>
      <c r="B6" s="1">
        <v>94.089699999999993</v>
      </c>
      <c r="C6">
        <f t="shared" si="0"/>
        <v>91.809699999999992</v>
      </c>
      <c r="D6">
        <f t="shared" si="1"/>
        <v>31.809699999999992</v>
      </c>
      <c r="F6">
        <f t="shared" si="2"/>
        <v>0.48216007714561232</v>
      </c>
      <c r="G6">
        <f t="shared" si="3"/>
        <v>25925</v>
      </c>
      <c r="I6">
        <f t="shared" si="4"/>
        <v>-4.3500000000000014</v>
      </c>
      <c r="J6">
        <f t="shared" si="5"/>
        <v>-64.349999999999994</v>
      </c>
    </row>
    <row r="7" spans="1:10" x14ac:dyDescent="0.15">
      <c r="A7" s="1">
        <v>1244</v>
      </c>
      <c r="B7" s="1">
        <v>92.715900000000005</v>
      </c>
      <c r="C7">
        <f t="shared" si="0"/>
        <v>90.435900000000004</v>
      </c>
      <c r="D7">
        <f t="shared" si="1"/>
        <v>30.435900000000004</v>
      </c>
      <c r="F7">
        <f t="shared" si="2"/>
        <v>0.40192926045016075</v>
      </c>
      <c r="G7">
        <f t="shared" si="3"/>
        <v>31100</v>
      </c>
      <c r="I7">
        <f t="shared" si="4"/>
        <v>-4.3500000000000014</v>
      </c>
      <c r="J7">
        <f t="shared" si="5"/>
        <v>-64.349999999999994</v>
      </c>
    </row>
    <row r="8" spans="1:10" x14ac:dyDescent="0.15">
      <c r="A8" s="1">
        <v>1493</v>
      </c>
      <c r="B8" s="1">
        <v>91.752700000000004</v>
      </c>
      <c r="C8">
        <f t="shared" si="0"/>
        <v>89.472700000000003</v>
      </c>
      <c r="D8">
        <f t="shared" si="1"/>
        <v>29.472700000000003</v>
      </c>
      <c r="F8">
        <f t="shared" si="2"/>
        <v>0.33489618218352313</v>
      </c>
      <c r="G8">
        <f t="shared" si="3"/>
        <v>37325</v>
      </c>
      <c r="I8">
        <f t="shared" si="4"/>
        <v>-4.3500000000000014</v>
      </c>
      <c r="J8">
        <f t="shared" si="5"/>
        <v>-64.349999999999994</v>
      </c>
    </row>
    <row r="9" spans="1:10" x14ac:dyDescent="0.15">
      <c r="A9" s="1">
        <v>1792</v>
      </c>
      <c r="B9" s="1">
        <v>95.413300000000007</v>
      </c>
      <c r="C9">
        <f t="shared" si="0"/>
        <v>93.133300000000006</v>
      </c>
      <c r="D9">
        <f t="shared" si="1"/>
        <v>33.133300000000006</v>
      </c>
      <c r="F9">
        <f t="shared" si="2"/>
        <v>0.27901785714285715</v>
      </c>
      <c r="G9">
        <f t="shared" si="3"/>
        <v>44800</v>
      </c>
      <c r="I9">
        <f t="shared" si="4"/>
        <v>-4.3500000000000014</v>
      </c>
      <c r="J9">
        <f t="shared" si="5"/>
        <v>-64.349999999999994</v>
      </c>
    </row>
    <row r="10" spans="1:10" x14ac:dyDescent="0.15">
      <c r="A10" s="1">
        <v>2150</v>
      </c>
      <c r="B10" s="1">
        <v>94.944599999999994</v>
      </c>
      <c r="C10">
        <f t="shared" si="0"/>
        <v>92.664599999999993</v>
      </c>
      <c r="D10">
        <f t="shared" si="1"/>
        <v>32.664599999999993</v>
      </c>
      <c r="F10">
        <f t="shared" si="2"/>
        <v>0.23255813953488372</v>
      </c>
      <c r="G10">
        <f t="shared" si="3"/>
        <v>53750</v>
      </c>
      <c r="I10">
        <f t="shared" si="4"/>
        <v>-4.3500000000000014</v>
      </c>
      <c r="J10">
        <f t="shared" si="5"/>
        <v>-64.349999999999994</v>
      </c>
    </row>
    <row r="11" spans="1:10" x14ac:dyDescent="0.15">
      <c r="A11" s="1">
        <v>2580</v>
      </c>
      <c r="B11" s="1">
        <v>96.526799999999994</v>
      </c>
      <c r="C11">
        <v>96.533900000000003</v>
      </c>
      <c r="D11">
        <f t="shared" si="1"/>
        <v>36.533900000000003</v>
      </c>
      <c r="F11">
        <f t="shared" si="2"/>
        <v>0.19379844961240311</v>
      </c>
      <c r="G11">
        <f t="shared" si="3"/>
        <v>64500</v>
      </c>
      <c r="I11">
        <f t="shared" si="4"/>
        <v>-4.3500000000000014</v>
      </c>
      <c r="J11">
        <f t="shared" si="5"/>
        <v>-64.349999999999994</v>
      </c>
    </row>
    <row r="12" spans="1:10" x14ac:dyDescent="0.15">
      <c r="A12" s="1">
        <v>3096</v>
      </c>
      <c r="B12" s="1">
        <v>98.231200000000001</v>
      </c>
      <c r="C12">
        <f>B12-22.28+20</f>
        <v>95.9512</v>
      </c>
      <c r="D12">
        <f t="shared" si="1"/>
        <v>35.9512</v>
      </c>
      <c r="F12">
        <f t="shared" si="2"/>
        <v>0.16149870801033592</v>
      </c>
      <c r="G12">
        <f t="shared" si="3"/>
        <v>77400</v>
      </c>
      <c r="I12">
        <f t="shared" si="4"/>
        <v>-4.3500000000000014</v>
      </c>
      <c r="J12">
        <f t="shared" si="5"/>
        <v>-64.349999999999994</v>
      </c>
    </row>
    <row r="13" spans="1:10" x14ac:dyDescent="0.15">
      <c r="A13" s="1">
        <v>3715</v>
      </c>
      <c r="B13" s="1">
        <v>97.401700000000005</v>
      </c>
      <c r="C13">
        <f>B13-22.28+20</f>
        <v>95.121700000000004</v>
      </c>
      <c r="D13">
        <f t="shared" si="1"/>
        <v>35.121700000000004</v>
      </c>
      <c r="F13">
        <f t="shared" si="2"/>
        <v>0.13458950201884254</v>
      </c>
      <c r="G13">
        <f t="shared" si="3"/>
        <v>92875</v>
      </c>
      <c r="I13">
        <f t="shared" si="4"/>
        <v>-4.3500000000000014</v>
      </c>
      <c r="J13">
        <f t="shared" si="5"/>
        <v>-64.349999999999994</v>
      </c>
    </row>
    <row r="14" spans="1:10" x14ac:dyDescent="0.15">
      <c r="A14" s="1">
        <v>4458</v>
      </c>
      <c r="B14" s="1">
        <v>97.275199999999998</v>
      </c>
      <c r="C14">
        <f t="shared" si="0"/>
        <v>94.995199999999997</v>
      </c>
      <c r="D14">
        <f t="shared" si="1"/>
        <v>34.995199999999997</v>
      </c>
      <c r="F14">
        <f t="shared" si="2"/>
        <v>0.11215791834903545</v>
      </c>
      <c r="G14">
        <f t="shared" si="3"/>
        <v>111450</v>
      </c>
      <c r="I14">
        <f t="shared" si="4"/>
        <v>-4.3500000000000014</v>
      </c>
      <c r="J14">
        <f t="shared" si="5"/>
        <v>-64.349999999999994</v>
      </c>
    </row>
    <row r="15" spans="1:10" x14ac:dyDescent="0.15">
      <c r="A15" s="1">
        <v>5350</v>
      </c>
      <c r="B15" s="1">
        <v>93.863399999999999</v>
      </c>
      <c r="C15">
        <f t="shared" si="0"/>
        <v>91.583399999999997</v>
      </c>
      <c r="D15">
        <f t="shared" si="1"/>
        <v>31.583399999999997</v>
      </c>
      <c r="F15">
        <f t="shared" si="2"/>
        <v>9.3457943925233641E-2</v>
      </c>
      <c r="G15">
        <f t="shared" si="3"/>
        <v>133750</v>
      </c>
      <c r="I15">
        <f t="shared" si="4"/>
        <v>-4.3500000000000014</v>
      </c>
      <c r="J15">
        <f t="shared" si="5"/>
        <v>-64.349999999999994</v>
      </c>
    </row>
    <row r="16" spans="1:10" x14ac:dyDescent="0.15">
      <c r="A16" s="1">
        <v>6420</v>
      </c>
      <c r="B16" s="1">
        <v>93.460499999999996</v>
      </c>
      <c r="C16">
        <f t="shared" si="0"/>
        <v>91.180499999999995</v>
      </c>
      <c r="D16">
        <f t="shared" si="1"/>
        <v>31.180499999999995</v>
      </c>
      <c r="F16">
        <f t="shared" si="2"/>
        <v>7.7881619937694699E-2</v>
      </c>
      <c r="G16">
        <f t="shared" si="3"/>
        <v>160500</v>
      </c>
      <c r="I16">
        <f t="shared" si="4"/>
        <v>-4.3500000000000014</v>
      </c>
      <c r="J16">
        <f t="shared" si="5"/>
        <v>-64.349999999999994</v>
      </c>
    </row>
    <row r="17" spans="1:11" x14ac:dyDescent="0.15">
      <c r="A17" s="1">
        <v>7704</v>
      </c>
      <c r="B17" s="1">
        <v>96.358400000000003</v>
      </c>
      <c r="C17">
        <f t="shared" si="0"/>
        <v>94.078400000000002</v>
      </c>
      <c r="D17">
        <f t="shared" si="1"/>
        <v>34.078400000000002</v>
      </c>
      <c r="F17">
        <f t="shared" si="2"/>
        <v>6.4901349948078918E-2</v>
      </c>
      <c r="G17">
        <f t="shared" si="3"/>
        <v>192600</v>
      </c>
      <c r="I17">
        <f t="shared" si="4"/>
        <v>-4.3500000000000014</v>
      </c>
      <c r="J17">
        <f t="shared" si="5"/>
        <v>-64.349999999999994</v>
      </c>
    </row>
    <row r="18" spans="1:11" x14ac:dyDescent="0.15">
      <c r="A18" s="1">
        <v>9244</v>
      </c>
      <c r="B18" s="1">
        <v>95.399100000000004</v>
      </c>
      <c r="C18">
        <f t="shared" si="0"/>
        <v>93.119100000000003</v>
      </c>
      <c r="D18">
        <f t="shared" si="1"/>
        <v>33.119100000000003</v>
      </c>
      <c r="F18">
        <f t="shared" si="2"/>
        <v>5.4089138900908697E-2</v>
      </c>
      <c r="G18">
        <f t="shared" si="3"/>
        <v>231100</v>
      </c>
      <c r="I18">
        <f t="shared" si="4"/>
        <v>-4.3500000000000014</v>
      </c>
      <c r="J18">
        <f t="shared" si="5"/>
        <v>-64.349999999999994</v>
      </c>
    </row>
    <row r="19" spans="1:11" x14ac:dyDescent="0.15">
      <c r="A19" s="1">
        <v>11093</v>
      </c>
      <c r="B19" s="1">
        <v>94.882099999999994</v>
      </c>
      <c r="C19">
        <f t="shared" si="0"/>
        <v>92.602099999999993</v>
      </c>
      <c r="D19">
        <f t="shared" si="1"/>
        <v>32.602099999999993</v>
      </c>
      <c r="F19">
        <f t="shared" si="2"/>
        <v>4.5073469755701791E-2</v>
      </c>
      <c r="G19">
        <f t="shared" si="3"/>
        <v>277325</v>
      </c>
      <c r="I19">
        <f t="shared" si="4"/>
        <v>-4.3500000000000014</v>
      </c>
      <c r="J19">
        <f t="shared" si="5"/>
        <v>-64.349999999999994</v>
      </c>
    </row>
    <row r="20" spans="1:11" x14ac:dyDescent="0.15">
      <c r="A20" s="1">
        <v>13312</v>
      </c>
      <c r="B20" s="1">
        <v>86.9666</v>
      </c>
      <c r="C20">
        <f t="shared" si="0"/>
        <v>84.686599999999999</v>
      </c>
      <c r="D20">
        <f t="shared" si="1"/>
        <v>24.686599999999999</v>
      </c>
      <c r="F20">
        <f t="shared" si="2"/>
        <v>3.7560096153846152E-2</v>
      </c>
      <c r="G20">
        <f t="shared" si="3"/>
        <v>332800</v>
      </c>
      <c r="I20">
        <f t="shared" si="4"/>
        <v>-4.3500000000000014</v>
      </c>
      <c r="J20">
        <f t="shared" si="5"/>
        <v>-64.349999999999994</v>
      </c>
    </row>
    <row r="21" spans="1:11" x14ac:dyDescent="0.15">
      <c r="A21" s="1">
        <v>15974</v>
      </c>
      <c r="B21" s="1">
        <v>93.624099999999999</v>
      </c>
      <c r="C21">
        <f t="shared" si="0"/>
        <v>91.344099999999997</v>
      </c>
      <c r="D21">
        <f t="shared" si="1"/>
        <v>31.344099999999997</v>
      </c>
      <c r="F21">
        <f t="shared" si="2"/>
        <v>3.1300863903843748E-2</v>
      </c>
      <c r="G21">
        <f t="shared" si="3"/>
        <v>399350</v>
      </c>
      <c r="I21">
        <f t="shared" si="4"/>
        <v>-4.3500000000000014</v>
      </c>
      <c r="J21">
        <f t="shared" si="5"/>
        <v>-64.349999999999994</v>
      </c>
    </row>
    <row r="22" spans="1:11" x14ac:dyDescent="0.15">
      <c r="A22" s="1">
        <v>19169</v>
      </c>
      <c r="B22" s="1">
        <v>99.871799999999993</v>
      </c>
      <c r="C22">
        <f t="shared" si="0"/>
        <v>97.591799999999992</v>
      </c>
      <c r="D22">
        <f t="shared" si="1"/>
        <v>37.591799999999992</v>
      </c>
      <c r="F22">
        <f t="shared" si="2"/>
        <v>2.6083781104908967E-2</v>
      </c>
      <c r="G22">
        <f t="shared" si="3"/>
        <v>479225</v>
      </c>
      <c r="I22">
        <f t="shared" si="4"/>
        <v>-4.3500000000000014</v>
      </c>
      <c r="J22">
        <f t="shared" si="5"/>
        <v>-64.349999999999994</v>
      </c>
    </row>
    <row r="23" spans="1:11" x14ac:dyDescent="0.15">
      <c r="A23" s="1">
        <v>23003</v>
      </c>
      <c r="B23" s="1">
        <v>96.432599999999994</v>
      </c>
      <c r="C23">
        <f t="shared" si="0"/>
        <v>94.152599999999993</v>
      </c>
      <c r="D23">
        <f t="shared" si="1"/>
        <v>34.152599999999993</v>
      </c>
      <c r="F23">
        <f t="shared" si="2"/>
        <v>2.1736295265834892E-2</v>
      </c>
      <c r="G23">
        <f t="shared" si="3"/>
        <v>575075</v>
      </c>
      <c r="I23">
        <f t="shared" si="4"/>
        <v>-4.3500000000000014</v>
      </c>
      <c r="J23">
        <f t="shared" si="5"/>
        <v>-64.349999999999994</v>
      </c>
    </row>
    <row r="24" spans="1:11" x14ac:dyDescent="0.15">
      <c r="A24" s="1">
        <v>27603</v>
      </c>
      <c r="B24" s="1">
        <v>100.723</v>
      </c>
      <c r="C24">
        <f t="shared" si="0"/>
        <v>98.442999999999998</v>
      </c>
      <c r="D24">
        <f t="shared" si="1"/>
        <v>38.442999999999998</v>
      </c>
      <c r="F24">
        <f t="shared" si="2"/>
        <v>1.8113973118863893E-2</v>
      </c>
      <c r="G24">
        <f t="shared" si="3"/>
        <v>690075</v>
      </c>
      <c r="I24">
        <f t="shared" si="4"/>
        <v>-4.3500000000000014</v>
      </c>
      <c r="J24">
        <f t="shared" si="5"/>
        <v>-64.349999999999994</v>
      </c>
    </row>
    <row r="25" spans="1:11" x14ac:dyDescent="0.15">
      <c r="A25" s="1">
        <v>33124</v>
      </c>
      <c r="B25" s="1">
        <v>97.6053</v>
      </c>
      <c r="C25">
        <f t="shared" si="0"/>
        <v>95.325299999999999</v>
      </c>
      <c r="D25">
        <f t="shared" si="1"/>
        <v>35.325299999999999</v>
      </c>
      <c r="F25">
        <f t="shared" si="2"/>
        <v>1.5094795314575535E-2</v>
      </c>
      <c r="G25">
        <f t="shared" si="3"/>
        <v>828100</v>
      </c>
      <c r="I25">
        <f t="shared" si="4"/>
        <v>-4.3500000000000014</v>
      </c>
      <c r="J25">
        <f t="shared" si="5"/>
        <v>-64.349999999999994</v>
      </c>
    </row>
    <row r="26" spans="1:11" x14ac:dyDescent="0.15">
      <c r="A26" s="1">
        <v>39748</v>
      </c>
      <c r="B26" s="1">
        <v>94.315700000000007</v>
      </c>
      <c r="C26">
        <f t="shared" si="0"/>
        <v>92.035700000000006</v>
      </c>
      <c r="D26">
        <f t="shared" si="1"/>
        <v>32.035700000000006</v>
      </c>
      <c r="F26">
        <f t="shared" si="2"/>
        <v>1.2579249270403542E-2</v>
      </c>
      <c r="G26">
        <f t="shared" si="3"/>
        <v>993700</v>
      </c>
      <c r="I26">
        <f t="shared" si="4"/>
        <v>-4.3500000000000014</v>
      </c>
      <c r="J26">
        <f t="shared" si="5"/>
        <v>-64.349999999999994</v>
      </c>
    </row>
    <row r="27" spans="1:11" x14ac:dyDescent="0.15">
      <c r="A27" s="1">
        <v>47698</v>
      </c>
      <c r="B27" s="1">
        <v>88.584699999999998</v>
      </c>
      <c r="C27">
        <f t="shared" si="0"/>
        <v>86.304699999999997</v>
      </c>
      <c r="D27">
        <f t="shared" si="1"/>
        <v>26.304699999999997</v>
      </c>
      <c r="F27">
        <f t="shared" si="2"/>
        <v>1.0482619816344501E-2</v>
      </c>
      <c r="G27">
        <f t="shared" si="3"/>
        <v>1192450</v>
      </c>
      <c r="I27">
        <f t="shared" si="4"/>
        <v>-4.3500000000000014</v>
      </c>
      <c r="J27">
        <f t="shared" si="5"/>
        <v>-64.349999999999994</v>
      </c>
    </row>
    <row r="28" spans="1:11" x14ac:dyDescent="0.15">
      <c r="A28" t="s">
        <v>5</v>
      </c>
      <c r="B28" s="2">
        <v>103.1631</v>
      </c>
      <c r="C28">
        <f t="shared" si="0"/>
        <v>100.8831</v>
      </c>
      <c r="D28">
        <f t="shared" si="1"/>
        <v>40.883099999999999</v>
      </c>
      <c r="F28" t="e">
        <f t="shared" si="2"/>
        <v>#VALUE!</v>
      </c>
      <c r="G28" t="e">
        <f t="shared" si="3"/>
        <v>#VALUE!</v>
      </c>
      <c r="I28">
        <f t="shared" si="4"/>
        <v>-4.3500000000000014</v>
      </c>
      <c r="J28">
        <f t="shared" si="5"/>
        <v>-64.349999999999994</v>
      </c>
      <c r="K28" t="s">
        <v>9</v>
      </c>
    </row>
    <row r="29" spans="1:11" x14ac:dyDescent="0.15">
      <c r="A29" s="3">
        <v>100</v>
      </c>
      <c r="B29" s="2">
        <v>54.052500000000002</v>
      </c>
      <c r="C29">
        <f t="shared" si="0"/>
        <v>51.772500000000001</v>
      </c>
      <c r="D29">
        <f t="shared" si="1"/>
        <v>-8.2274999999999991</v>
      </c>
    </row>
    <row r="30" spans="1:11" x14ac:dyDescent="0.15">
      <c r="A30" s="3">
        <v>166</v>
      </c>
      <c r="B30" s="2">
        <v>64.801599999999993</v>
      </c>
      <c r="C30">
        <f t="shared" si="0"/>
        <v>62.521599999999992</v>
      </c>
      <c r="D30">
        <f t="shared" si="1"/>
        <v>2.5215999999999923</v>
      </c>
    </row>
    <row r="31" spans="1:11" x14ac:dyDescent="0.15">
      <c r="A31" s="3">
        <v>125</v>
      </c>
      <c r="B31" s="2">
        <v>58.370899999999999</v>
      </c>
      <c r="C31">
        <f t="shared" si="0"/>
        <v>56.090899999999998</v>
      </c>
      <c r="D31">
        <f t="shared" si="1"/>
        <v>-3.9091000000000022</v>
      </c>
    </row>
    <row r="32" spans="1:11" x14ac:dyDescent="0.15">
      <c r="A32" s="3" t="s">
        <v>10</v>
      </c>
      <c r="B32" s="2"/>
      <c r="K32" t="s">
        <v>11</v>
      </c>
    </row>
    <row r="33" spans="2:2" x14ac:dyDescent="0.15">
      <c r="B33" s="2"/>
    </row>
    <row r="34" spans="2:2" x14ac:dyDescent="0.15">
      <c r="B34" s="2"/>
    </row>
    <row r="35" spans="2:2" x14ac:dyDescent="0.15">
      <c r="B35" s="2"/>
    </row>
    <row r="36" spans="2:2" x14ac:dyDescent="0.15">
      <c r="B36" s="4"/>
    </row>
    <row r="37" spans="2:2" x14ac:dyDescent="0.15">
      <c r="B37" s="4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User</cp:lastModifiedBy>
  <dcterms:created xsi:type="dcterms:W3CDTF">2018-12-13T14:13:46Z</dcterms:created>
  <dcterms:modified xsi:type="dcterms:W3CDTF">2022-06-09T09:43:26Z</dcterms:modified>
</cp:coreProperties>
</file>