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user\Documents\PuzzleGame\"/>
    </mc:Choice>
  </mc:AlternateContent>
  <xr:revisionPtr revIDLastSave="0" documentId="8_{321DAED9-A553-408F-A575-6D619F53F62D}" xr6:coauthVersionLast="47" xr6:coauthVersionMax="47" xr10:uidLastSave="{00000000-0000-0000-0000-000000000000}"/>
  <bookViews>
    <workbookView xWindow="345" yWindow="345" windowWidth="26115" windowHeight="14385" xr2:uid="{C8AF4F4A-E194-4262-85A8-6C589248CD9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1" l="1"/>
  <c r="I38" i="1"/>
  <c r="H38" i="1"/>
  <c r="G38" i="1"/>
  <c r="F38" i="1"/>
  <c r="E38" i="1"/>
  <c r="D38" i="1"/>
  <c r="C38" i="1"/>
  <c r="B38" i="1"/>
  <c r="J37" i="1"/>
  <c r="I37" i="1"/>
  <c r="H37" i="1"/>
  <c r="G37" i="1"/>
  <c r="F37" i="1"/>
  <c r="E37" i="1"/>
  <c r="D37" i="1"/>
  <c r="C37" i="1"/>
  <c r="J36" i="1"/>
  <c r="I36" i="1"/>
  <c r="H36" i="1"/>
  <c r="G36" i="1"/>
  <c r="F36" i="1"/>
  <c r="E36" i="1"/>
  <c r="D36" i="1"/>
  <c r="C36" i="1"/>
  <c r="J35" i="1"/>
  <c r="I35" i="1"/>
  <c r="H35" i="1"/>
  <c r="G35" i="1"/>
  <c r="F35" i="1"/>
  <c r="E35" i="1"/>
  <c r="D35" i="1"/>
  <c r="C35" i="1"/>
  <c r="J34" i="1"/>
  <c r="I34" i="1"/>
  <c r="H34" i="1"/>
  <c r="G34" i="1"/>
  <c r="F34" i="1"/>
  <c r="E34" i="1"/>
  <c r="D34" i="1"/>
  <c r="C34" i="1"/>
  <c r="J33" i="1"/>
  <c r="I33" i="1"/>
  <c r="H33" i="1"/>
  <c r="G33" i="1"/>
  <c r="F33" i="1"/>
  <c r="E33" i="1"/>
  <c r="D33" i="1"/>
  <c r="C33" i="1"/>
  <c r="J32" i="1"/>
  <c r="I32" i="1"/>
  <c r="H32" i="1"/>
  <c r="G32" i="1"/>
  <c r="F32" i="1"/>
  <c r="E32" i="1"/>
  <c r="D32" i="1"/>
  <c r="C32" i="1"/>
  <c r="J31" i="1"/>
  <c r="I31" i="1"/>
  <c r="H31" i="1"/>
  <c r="G31" i="1"/>
  <c r="F31" i="1"/>
  <c r="E31" i="1"/>
  <c r="D31" i="1"/>
  <c r="C31" i="1"/>
  <c r="J30" i="1"/>
  <c r="I30" i="1"/>
  <c r="H30" i="1"/>
  <c r="G30" i="1"/>
  <c r="F30" i="1"/>
  <c r="E30" i="1"/>
  <c r="D30" i="1"/>
  <c r="C30" i="1"/>
  <c r="B37" i="1"/>
  <c r="B36" i="1"/>
  <c r="B35" i="1"/>
  <c r="B34" i="1"/>
  <c r="B33" i="1"/>
  <c r="B32" i="1"/>
  <c r="B31" i="1"/>
  <c r="B30" i="1"/>
  <c r="J29" i="1"/>
  <c r="I29" i="1"/>
  <c r="H29" i="1"/>
  <c r="G29" i="1"/>
  <c r="F29" i="1"/>
  <c r="E29" i="1"/>
  <c r="D29" i="1"/>
  <c r="C29" i="1"/>
  <c r="B29" i="1"/>
  <c r="J28" i="1"/>
  <c r="J27" i="1"/>
  <c r="J26" i="1"/>
  <c r="J25" i="1"/>
  <c r="J24" i="1"/>
  <c r="J23" i="1"/>
  <c r="J22" i="1"/>
  <c r="J21" i="1"/>
  <c r="J20" i="1"/>
  <c r="I28" i="1"/>
  <c r="H28" i="1"/>
  <c r="G28" i="1"/>
  <c r="F28" i="1"/>
  <c r="E28" i="1"/>
  <c r="D28" i="1"/>
  <c r="C28" i="1"/>
  <c r="B28" i="1"/>
  <c r="I27" i="1"/>
  <c r="H27" i="1"/>
  <c r="G27" i="1"/>
  <c r="F27" i="1"/>
  <c r="E27" i="1"/>
  <c r="D27" i="1"/>
  <c r="C27" i="1"/>
  <c r="B27" i="1"/>
  <c r="B26" i="1"/>
  <c r="I26" i="1"/>
  <c r="H26" i="1"/>
  <c r="G26" i="1"/>
  <c r="F26" i="1"/>
  <c r="E26" i="1"/>
  <c r="D26" i="1"/>
  <c r="C26" i="1"/>
  <c r="I25" i="1"/>
  <c r="H25" i="1"/>
  <c r="G25" i="1"/>
  <c r="F25" i="1"/>
  <c r="E25" i="1"/>
  <c r="D25" i="1"/>
  <c r="C25" i="1"/>
  <c r="B25" i="1"/>
  <c r="I24" i="1"/>
  <c r="H24" i="1"/>
  <c r="G24" i="1"/>
  <c r="F24" i="1"/>
  <c r="E24" i="1"/>
  <c r="I23" i="1"/>
  <c r="H23" i="1"/>
  <c r="G23" i="1"/>
  <c r="F23" i="1"/>
  <c r="E23" i="1"/>
  <c r="I22" i="1"/>
  <c r="H22" i="1"/>
  <c r="G22" i="1"/>
  <c r="F22" i="1"/>
  <c r="E22" i="1"/>
  <c r="I21" i="1"/>
  <c r="H21" i="1"/>
  <c r="G21" i="1"/>
  <c r="F21" i="1"/>
  <c r="E21" i="1"/>
  <c r="I20" i="1"/>
  <c r="H20" i="1"/>
  <c r="G20" i="1"/>
  <c r="F20" i="1"/>
  <c r="E20" i="1"/>
  <c r="D22" i="1"/>
  <c r="D21" i="1"/>
  <c r="D20" i="1"/>
  <c r="D23" i="1"/>
  <c r="D24" i="1"/>
  <c r="C24" i="1"/>
  <c r="C23" i="1"/>
  <c r="C22" i="1"/>
  <c r="C21" i="1"/>
  <c r="C20" i="1"/>
  <c r="C4" i="1"/>
  <c r="D4" i="1"/>
  <c r="E4" i="1"/>
  <c r="F4" i="1"/>
  <c r="G4" i="1"/>
  <c r="H4" i="1"/>
  <c r="C5" i="1"/>
  <c r="D5" i="1"/>
  <c r="E5" i="1"/>
  <c r="F5" i="1"/>
  <c r="G5" i="1"/>
  <c r="H5" i="1"/>
  <c r="B5" i="1"/>
  <c r="B4" i="1"/>
</calcChain>
</file>

<file path=xl/sharedStrings.xml><?xml version="1.0" encoding="utf-8"?>
<sst xmlns="http://schemas.openxmlformats.org/spreadsheetml/2006/main" count="18" uniqueCount="17">
  <si>
    <t>ラウンド</t>
    <phoneticPr fontId="1"/>
  </si>
  <si>
    <t>RB</t>
    <phoneticPr fontId="1"/>
  </si>
  <si>
    <t>BaseLine</t>
    <phoneticPr fontId="1"/>
  </si>
  <si>
    <t>1Line</t>
    <phoneticPr fontId="1"/>
  </si>
  <si>
    <t>2Line</t>
    <phoneticPr fontId="1"/>
  </si>
  <si>
    <t>4倍の設定は？</t>
    <rPh sb="1" eb="2">
      <t>バイ</t>
    </rPh>
    <rPh sb="3" eb="5">
      <t>セッテイ</t>
    </rPh>
    <phoneticPr fontId="1"/>
  </si>
  <si>
    <t>いい感じな気がするが点数比二倍なのでもっとしたほうがいいかも</t>
    <rPh sb="2" eb="3">
      <t>カン</t>
    </rPh>
    <rPh sb="5" eb="6">
      <t>キ</t>
    </rPh>
    <rPh sb="10" eb="12">
      <t>テンスウ</t>
    </rPh>
    <rPh sb="12" eb="13">
      <t>クラ</t>
    </rPh>
    <rPh sb="13" eb="14">
      <t>ニ</t>
    </rPh>
    <rPh sb="14" eb="15">
      <t>バイ</t>
    </rPh>
    <phoneticPr fontId="1"/>
  </si>
  <si>
    <t>comboround</t>
    <phoneticPr fontId="1"/>
  </si>
  <si>
    <t>3倍？</t>
    <rPh sb="1" eb="2">
      <t>バイ</t>
    </rPh>
    <phoneticPr fontId="1"/>
  </si>
  <si>
    <t>7個で</t>
    <rPh sb="1" eb="2">
      <t>コ</t>
    </rPh>
    <phoneticPr fontId="1"/>
  </si>
  <si>
    <t>改善案：</t>
    <rPh sb="0" eb="3">
      <t>カイゼンアン</t>
    </rPh>
    <phoneticPr fontId="1"/>
  </si>
  <si>
    <t>BaseScoreを10倍増やす</t>
    <rPh sb="12" eb="13">
      <t>バイ</t>
    </rPh>
    <rPh sb="13" eb="14">
      <t>フ</t>
    </rPh>
    <phoneticPr fontId="1"/>
  </si>
  <si>
    <t>R100で点が倍</t>
    <rPh sb="5" eb="6">
      <t>テン</t>
    </rPh>
    <rPh sb="7" eb="8">
      <t>バイ</t>
    </rPh>
    <phoneticPr fontId="1"/>
  </si>
  <si>
    <t>x</t>
    <phoneticPr fontId="1"/>
  </si>
  <si>
    <t>全部４</t>
    <rPh sb="0" eb="2">
      <t>ゼンブ</t>
    </rPh>
    <phoneticPr fontId="1"/>
  </si>
  <si>
    <t>Rbonus:1/5</t>
    <phoneticPr fontId="1"/>
  </si>
  <si>
    <t>5Rごとに現ラウンドのRB</t>
    <rPh sb="5" eb="6">
      <t>ゲン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</si>
</sst>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42365-CF80-4B5F-BE48-9D10392B5E03}">
  <dimension ref="A1:CW38"/>
  <sheetViews>
    <sheetView tabSelected="1" topLeftCell="A13" workbookViewId="0">
      <selection activeCell="F27" sqref="F27"/>
    </sheetView>
  </sheetViews>
  <sheetFormatPr defaultRowHeight="18.75" x14ac:dyDescent="0.4"/>
  <sheetData>
    <row r="1" spans="1:101" x14ac:dyDescent="0.4">
      <c r="A1" t="s">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83</v>
      </c>
      <c r="CG1">
        <v>84</v>
      </c>
      <c r="CH1">
        <v>85</v>
      </c>
      <c r="CI1">
        <v>86</v>
      </c>
      <c r="CJ1">
        <v>87</v>
      </c>
      <c r="CK1">
        <v>88</v>
      </c>
      <c r="CL1">
        <v>89</v>
      </c>
      <c r="CM1">
        <v>90</v>
      </c>
      <c r="CN1">
        <v>91</v>
      </c>
      <c r="CO1">
        <v>92</v>
      </c>
      <c r="CP1">
        <v>93</v>
      </c>
      <c r="CQ1">
        <v>94</v>
      </c>
      <c r="CR1">
        <v>95</v>
      </c>
      <c r="CS1">
        <v>96</v>
      </c>
      <c r="CT1">
        <v>97</v>
      </c>
      <c r="CU1">
        <v>98</v>
      </c>
      <c r="CV1">
        <v>99</v>
      </c>
      <c r="CW1">
        <v>100</v>
      </c>
    </row>
    <row r="2" spans="1:101" x14ac:dyDescent="0.4">
      <c r="A2" t="s">
        <v>1</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c r="AO2">
        <v>40</v>
      </c>
      <c r="AP2">
        <v>41</v>
      </c>
      <c r="AQ2">
        <v>42</v>
      </c>
      <c r="AR2">
        <v>43</v>
      </c>
      <c r="AS2">
        <v>44</v>
      </c>
      <c r="AT2">
        <v>45</v>
      </c>
      <c r="AU2">
        <v>46</v>
      </c>
      <c r="AV2">
        <v>47</v>
      </c>
      <c r="AW2">
        <v>48</v>
      </c>
      <c r="AX2">
        <v>49</v>
      </c>
      <c r="AY2">
        <v>50</v>
      </c>
      <c r="AZ2">
        <v>51</v>
      </c>
      <c r="BA2">
        <v>52</v>
      </c>
      <c r="BB2">
        <v>53</v>
      </c>
      <c r="BC2">
        <v>54</v>
      </c>
      <c r="BD2">
        <v>55</v>
      </c>
      <c r="BE2">
        <v>56</v>
      </c>
      <c r="BF2">
        <v>57</v>
      </c>
      <c r="BG2">
        <v>58</v>
      </c>
      <c r="BH2">
        <v>59</v>
      </c>
      <c r="BI2">
        <v>60</v>
      </c>
      <c r="BJ2">
        <v>61</v>
      </c>
      <c r="BK2">
        <v>62</v>
      </c>
      <c r="BL2">
        <v>63</v>
      </c>
      <c r="BM2">
        <v>64</v>
      </c>
      <c r="BN2">
        <v>65</v>
      </c>
      <c r="BO2">
        <v>66</v>
      </c>
      <c r="BP2">
        <v>67</v>
      </c>
      <c r="BQ2">
        <v>68</v>
      </c>
      <c r="BR2">
        <v>69</v>
      </c>
      <c r="BS2">
        <v>70</v>
      </c>
      <c r="BT2">
        <v>71</v>
      </c>
      <c r="BU2">
        <v>72</v>
      </c>
      <c r="BV2">
        <v>73</v>
      </c>
      <c r="BW2">
        <v>74</v>
      </c>
      <c r="BX2">
        <v>75</v>
      </c>
      <c r="BY2">
        <v>76</v>
      </c>
      <c r="BZ2">
        <v>77</v>
      </c>
      <c r="CA2">
        <v>78</v>
      </c>
      <c r="CB2">
        <v>79</v>
      </c>
      <c r="CC2">
        <v>80</v>
      </c>
      <c r="CD2">
        <v>81</v>
      </c>
      <c r="CE2">
        <v>82</v>
      </c>
      <c r="CF2">
        <v>83</v>
      </c>
      <c r="CG2">
        <v>84</v>
      </c>
      <c r="CH2">
        <v>85</v>
      </c>
      <c r="CI2">
        <v>86</v>
      </c>
      <c r="CJ2">
        <v>87</v>
      </c>
      <c r="CK2">
        <v>88</v>
      </c>
      <c r="CL2">
        <v>89</v>
      </c>
      <c r="CM2">
        <v>90</v>
      </c>
      <c r="CN2">
        <v>91</v>
      </c>
      <c r="CO2">
        <v>92</v>
      </c>
      <c r="CP2">
        <v>93</v>
      </c>
      <c r="CQ2">
        <v>94</v>
      </c>
      <c r="CR2">
        <v>95</v>
      </c>
      <c r="CS2">
        <v>96</v>
      </c>
      <c r="CT2">
        <v>97</v>
      </c>
      <c r="CU2">
        <v>98</v>
      </c>
      <c r="CV2">
        <v>99</v>
      </c>
      <c r="CW2">
        <v>100</v>
      </c>
    </row>
    <row r="3" spans="1:101" x14ac:dyDescent="0.4">
      <c r="A3" t="s">
        <v>2</v>
      </c>
      <c r="B3">
        <v>10.1</v>
      </c>
      <c r="C3">
        <v>10.199999999999999</v>
      </c>
      <c r="D3">
        <v>10.3</v>
      </c>
      <c r="E3">
        <v>10.4</v>
      </c>
      <c r="F3">
        <v>10.5</v>
      </c>
      <c r="G3">
        <v>10.6</v>
      </c>
      <c r="H3">
        <v>10.7</v>
      </c>
      <c r="I3">
        <v>10.8</v>
      </c>
      <c r="J3">
        <v>10.9</v>
      </c>
      <c r="K3">
        <v>11</v>
      </c>
      <c r="L3">
        <v>11.1</v>
      </c>
      <c r="M3">
        <v>11.2</v>
      </c>
      <c r="N3">
        <v>11.3</v>
      </c>
      <c r="O3">
        <v>11.4</v>
      </c>
      <c r="P3">
        <v>11.5</v>
      </c>
      <c r="Q3">
        <v>11.6</v>
      </c>
      <c r="R3">
        <v>11.7</v>
      </c>
      <c r="S3">
        <v>11.8</v>
      </c>
      <c r="T3">
        <v>11.9</v>
      </c>
      <c r="U3">
        <v>12</v>
      </c>
      <c r="V3">
        <v>12.1</v>
      </c>
      <c r="W3">
        <v>12.2</v>
      </c>
      <c r="X3">
        <v>12.3</v>
      </c>
      <c r="Y3">
        <v>12.4</v>
      </c>
      <c r="Z3">
        <v>12.5</v>
      </c>
      <c r="AA3">
        <v>12.6</v>
      </c>
      <c r="AB3">
        <v>12.7</v>
      </c>
      <c r="AC3">
        <v>12.8</v>
      </c>
      <c r="AD3">
        <v>12.9</v>
      </c>
      <c r="AE3">
        <v>13</v>
      </c>
      <c r="AF3">
        <v>13.1</v>
      </c>
      <c r="AG3">
        <v>13.2</v>
      </c>
      <c r="AH3">
        <v>13.3</v>
      </c>
      <c r="AI3">
        <v>13.4</v>
      </c>
      <c r="AJ3">
        <v>13.5</v>
      </c>
      <c r="AK3">
        <v>13.6</v>
      </c>
      <c r="AL3">
        <v>13.7</v>
      </c>
      <c r="AM3">
        <v>13.8</v>
      </c>
      <c r="AN3">
        <v>13.9</v>
      </c>
      <c r="AO3">
        <v>14</v>
      </c>
      <c r="AP3">
        <v>14.1</v>
      </c>
      <c r="AQ3">
        <v>14.2</v>
      </c>
      <c r="AR3">
        <v>14.3</v>
      </c>
      <c r="AS3">
        <v>14.4</v>
      </c>
      <c r="AT3">
        <v>14.5</v>
      </c>
      <c r="AU3">
        <v>14.6</v>
      </c>
      <c r="AV3">
        <v>14.7</v>
      </c>
      <c r="AW3">
        <v>14.8</v>
      </c>
      <c r="AX3">
        <v>14.9</v>
      </c>
      <c r="AY3">
        <v>15</v>
      </c>
      <c r="AZ3">
        <v>15.1</v>
      </c>
      <c r="BA3">
        <v>15.2</v>
      </c>
      <c r="BB3">
        <v>15.3</v>
      </c>
      <c r="BC3">
        <v>15.4</v>
      </c>
      <c r="BD3">
        <v>15.5</v>
      </c>
      <c r="BE3">
        <v>15.6</v>
      </c>
      <c r="BF3">
        <v>15.7</v>
      </c>
      <c r="BG3">
        <v>15.8</v>
      </c>
      <c r="BH3">
        <v>15.9</v>
      </c>
      <c r="BI3">
        <v>16</v>
      </c>
      <c r="BJ3">
        <v>16.100000000000001</v>
      </c>
      <c r="BK3">
        <v>16.2</v>
      </c>
      <c r="BL3">
        <v>16.3</v>
      </c>
      <c r="BM3">
        <v>16.399999999999999</v>
      </c>
      <c r="BN3">
        <v>16.5</v>
      </c>
      <c r="BO3">
        <v>16.600000000000001</v>
      </c>
      <c r="BP3">
        <v>16.7</v>
      </c>
      <c r="BQ3">
        <v>16.8</v>
      </c>
      <c r="BR3">
        <v>16.899999999999999</v>
      </c>
      <c r="BS3">
        <v>17</v>
      </c>
      <c r="BT3">
        <v>17.100000000000001</v>
      </c>
      <c r="BU3">
        <v>17.2</v>
      </c>
      <c r="BV3">
        <v>17.3</v>
      </c>
      <c r="BW3">
        <v>17.399999999999999</v>
      </c>
      <c r="BX3">
        <v>17.5</v>
      </c>
      <c r="BY3">
        <v>17.600000000000001</v>
      </c>
      <c r="BZ3">
        <v>17.7</v>
      </c>
      <c r="CA3">
        <v>17.8</v>
      </c>
      <c r="CB3">
        <v>17.899999999999999</v>
      </c>
      <c r="CC3">
        <v>18</v>
      </c>
      <c r="CD3">
        <v>18.100000000000001</v>
      </c>
      <c r="CE3">
        <v>18.2</v>
      </c>
      <c r="CF3">
        <v>18.3</v>
      </c>
      <c r="CG3">
        <v>18.399999999999999</v>
      </c>
      <c r="CH3">
        <v>18.5</v>
      </c>
      <c r="CI3">
        <v>18.600000000000001</v>
      </c>
      <c r="CJ3">
        <v>18.7</v>
      </c>
      <c r="CK3">
        <v>18.8</v>
      </c>
      <c r="CL3">
        <v>18.899999999999999</v>
      </c>
      <c r="CM3">
        <v>19</v>
      </c>
      <c r="CN3">
        <v>19.100000000000001</v>
      </c>
      <c r="CO3">
        <v>19.2</v>
      </c>
      <c r="CP3">
        <v>19.3</v>
      </c>
      <c r="CQ3">
        <v>19.399999999999999</v>
      </c>
      <c r="CR3">
        <v>19.5</v>
      </c>
      <c r="CS3">
        <v>19.600000000000001</v>
      </c>
      <c r="CT3">
        <v>19.7</v>
      </c>
      <c r="CU3">
        <v>19.8</v>
      </c>
      <c r="CV3">
        <v>19.899999999999999</v>
      </c>
      <c r="CW3">
        <v>20</v>
      </c>
    </row>
    <row r="4" spans="1:101" x14ac:dyDescent="0.4">
      <c r="A4" t="s">
        <v>3</v>
      </c>
      <c r="B4">
        <f>B3*2</f>
        <v>20.2</v>
      </c>
      <c r="C4">
        <f t="shared" ref="C4:H4" si="0">C3*2</f>
        <v>20.399999999999999</v>
      </c>
      <c r="D4">
        <f t="shared" si="0"/>
        <v>20.6</v>
      </c>
      <c r="E4">
        <f t="shared" si="0"/>
        <v>20.8</v>
      </c>
      <c r="F4">
        <f t="shared" si="0"/>
        <v>21</v>
      </c>
      <c r="G4">
        <f t="shared" si="0"/>
        <v>21.2</v>
      </c>
      <c r="H4">
        <f t="shared" si="0"/>
        <v>21.4</v>
      </c>
    </row>
    <row r="5" spans="1:101" x14ac:dyDescent="0.4">
      <c r="A5" t="s">
        <v>4</v>
      </c>
      <c r="B5">
        <f>B3*8</f>
        <v>80.8</v>
      </c>
      <c r="C5">
        <f t="shared" ref="C5:H5" si="1">C3*8</f>
        <v>81.599999999999994</v>
      </c>
      <c r="D5">
        <f t="shared" si="1"/>
        <v>82.4</v>
      </c>
      <c r="E5">
        <f t="shared" si="1"/>
        <v>83.2</v>
      </c>
      <c r="F5">
        <f t="shared" si="1"/>
        <v>84</v>
      </c>
      <c r="G5">
        <f t="shared" si="1"/>
        <v>84.8</v>
      </c>
      <c r="H5">
        <f t="shared" si="1"/>
        <v>85.6</v>
      </c>
    </row>
    <row r="6" spans="1:101" x14ac:dyDescent="0.4">
      <c r="A6" t="s">
        <v>7</v>
      </c>
    </row>
    <row r="7" spans="1:101" x14ac:dyDescent="0.4">
      <c r="B7" t="s">
        <v>5</v>
      </c>
    </row>
    <row r="8" spans="1:101" x14ac:dyDescent="0.4">
      <c r="B8" t="s">
        <v>6</v>
      </c>
    </row>
    <row r="10" spans="1:101" x14ac:dyDescent="0.4">
      <c r="B10" t="s">
        <v>8</v>
      </c>
    </row>
    <row r="11" spans="1:101" x14ac:dyDescent="0.4">
      <c r="B11" t="s">
        <v>9</v>
      </c>
    </row>
    <row r="14" spans="1:101" x14ac:dyDescent="0.4">
      <c r="B14" t="s">
        <v>10</v>
      </c>
      <c r="C14" t="s">
        <v>11</v>
      </c>
    </row>
    <row r="16" spans="1:101" x14ac:dyDescent="0.4">
      <c r="B16" t="s">
        <v>12</v>
      </c>
    </row>
    <row r="17" spans="1:10" x14ac:dyDescent="0.4">
      <c r="E17" t="s">
        <v>15</v>
      </c>
      <c r="F17" t="s">
        <v>16</v>
      </c>
    </row>
    <row r="18" spans="1:10" x14ac:dyDescent="0.4">
      <c r="A18" t="s">
        <v>14</v>
      </c>
      <c r="D18" t="s">
        <v>13</v>
      </c>
    </row>
    <row r="19" spans="1:10" x14ac:dyDescent="0.4">
      <c r="B19">
        <v>0</v>
      </c>
      <c r="C19">
        <v>1</v>
      </c>
      <c r="D19">
        <v>10</v>
      </c>
      <c r="E19">
        <v>50</v>
      </c>
      <c r="F19">
        <v>100</v>
      </c>
      <c r="G19">
        <v>200</v>
      </c>
      <c r="H19">
        <v>500</v>
      </c>
      <c r="I19">
        <v>1000</v>
      </c>
      <c r="J19">
        <v>10000</v>
      </c>
    </row>
    <row r="20" spans="1:10" x14ac:dyDescent="0.4">
      <c r="A20">
        <v>0.9</v>
      </c>
      <c r="B20">
        <v>1</v>
      </c>
      <c r="C20">
        <f>B20*0.9</f>
        <v>0.9</v>
      </c>
      <c r="D20">
        <f t="shared" ref="D20:J24" si="2">POWER($A20,D$19)</f>
        <v>0.34867844010000015</v>
      </c>
      <c r="E20">
        <f t="shared" si="2"/>
        <v>5.1537752073201248E-3</v>
      </c>
      <c r="F20">
        <f t="shared" si="2"/>
        <v>2.6561398887587605E-5</v>
      </c>
      <c r="G20">
        <f t="shared" si="2"/>
        <v>7.0550791086554005E-10</v>
      </c>
      <c r="H20">
        <f t="shared" si="2"/>
        <v>1.3220708194808385E-23</v>
      </c>
      <c r="I20">
        <f t="shared" si="2"/>
        <v>1.7478712517227353E-46</v>
      </c>
      <c r="J20">
        <f t="shared" si="2"/>
        <v>0</v>
      </c>
    </row>
    <row r="21" spans="1:10" x14ac:dyDescent="0.4">
      <c r="A21">
        <v>0.99</v>
      </c>
      <c r="B21">
        <v>1</v>
      </c>
      <c r="C21">
        <f>B21*0.99</f>
        <v>0.99</v>
      </c>
      <c r="D21">
        <f t="shared" si="2"/>
        <v>0.9043820750088043</v>
      </c>
      <c r="E21">
        <f t="shared" si="2"/>
        <v>0.60500606713753613</v>
      </c>
      <c r="F21">
        <f t="shared" si="2"/>
        <v>0.36603234127322892</v>
      </c>
      <c r="G21">
        <f t="shared" si="2"/>
        <v>0.13397967485796147</v>
      </c>
      <c r="H21">
        <f t="shared" si="2"/>
        <v>6.5704830424145773E-3</v>
      </c>
      <c r="I21">
        <f t="shared" si="2"/>
        <v>4.317124741065751E-5</v>
      </c>
      <c r="J21">
        <f t="shared" si="2"/>
        <v>2.2487748498160938E-44</v>
      </c>
    </row>
    <row r="22" spans="1:10" x14ac:dyDescent="0.4">
      <c r="A22">
        <v>0.999</v>
      </c>
      <c r="B22">
        <v>1</v>
      </c>
      <c r="C22">
        <f>B22*0.999</f>
        <v>0.999</v>
      </c>
      <c r="D22">
        <f t="shared" si="2"/>
        <v>0.99004488020974835</v>
      </c>
      <c r="E22">
        <f t="shared" si="2"/>
        <v>0.95120562819703169</v>
      </c>
      <c r="F22">
        <f t="shared" si="2"/>
        <v>0.9047921471137097</v>
      </c>
      <c r="G22">
        <f t="shared" si="2"/>
        <v>0.81864882947863693</v>
      </c>
      <c r="H22">
        <f t="shared" si="2"/>
        <v>0.60637894486118737</v>
      </c>
      <c r="I22">
        <f t="shared" si="2"/>
        <v>0.36769542477096695</v>
      </c>
      <c r="J22">
        <f t="shared" si="2"/>
        <v>4.517334597705226E-5</v>
      </c>
    </row>
    <row r="23" spans="1:10" x14ac:dyDescent="0.4">
      <c r="A23">
        <v>0.99990000000000001</v>
      </c>
      <c r="B23">
        <v>1</v>
      </c>
      <c r="C23">
        <f>B23*0.9999</f>
        <v>0.99990000000000001</v>
      </c>
      <c r="D23">
        <f>POWER($A23,D$19)</f>
        <v>0.99900044988002124</v>
      </c>
      <c r="E23">
        <f t="shared" si="2"/>
        <v>0.99501223042301012</v>
      </c>
      <c r="F23">
        <f t="shared" si="2"/>
        <v>0.99004933869137335</v>
      </c>
      <c r="G23">
        <f t="shared" si="2"/>
        <v>0.98019769304322568</v>
      </c>
      <c r="H23">
        <f t="shared" si="2"/>
        <v>0.95122704627158772</v>
      </c>
      <c r="I23">
        <f t="shared" si="2"/>
        <v>0.90483289355856944</v>
      </c>
      <c r="J23">
        <f t="shared" si="2"/>
        <v>0.36786104643302414</v>
      </c>
    </row>
    <row r="24" spans="1:10" x14ac:dyDescent="0.4">
      <c r="A24">
        <v>0.95</v>
      </c>
      <c r="B24">
        <v>1</v>
      </c>
      <c r="C24">
        <f>POWER(A24,C19)</f>
        <v>0.95</v>
      </c>
      <c r="D24">
        <f>POWER($A24,D$19)</f>
        <v>0.5987369392383789</v>
      </c>
      <c r="E24">
        <f t="shared" si="2"/>
        <v>7.6944975276713304E-2</v>
      </c>
      <c r="F24">
        <f t="shared" si="2"/>
        <v>5.9205292203340209E-3</v>
      </c>
      <c r="G24">
        <f t="shared" si="2"/>
        <v>3.505266624882897E-5</v>
      </c>
      <c r="H24">
        <f t="shared" si="2"/>
        <v>7.2744915614391931E-12</v>
      </c>
      <c r="I24">
        <f t="shared" si="2"/>
        <v>5.2918227477450033E-23</v>
      </c>
      <c r="J24">
        <f t="shared" si="2"/>
        <v>1.7220782772887164E-223</v>
      </c>
    </row>
    <row r="25" spans="1:10" x14ac:dyDescent="0.4">
      <c r="A25" t="s">
        <v>1</v>
      </c>
      <c r="B25">
        <f>B19*(B19+1)/2</f>
        <v>0</v>
      </c>
      <c r="C25">
        <f t="shared" ref="C25:I25" si="3">C19*(C19+1)/2</f>
        <v>1</v>
      </c>
      <c r="D25">
        <f t="shared" si="3"/>
        <v>55</v>
      </c>
      <c r="E25">
        <f t="shared" si="3"/>
        <v>1275</v>
      </c>
      <c r="F25">
        <f t="shared" si="3"/>
        <v>5050</v>
      </c>
      <c r="G25">
        <f t="shared" si="3"/>
        <v>20100</v>
      </c>
      <c r="H25">
        <f t="shared" si="3"/>
        <v>125250</v>
      </c>
      <c r="I25">
        <f t="shared" si="3"/>
        <v>500500</v>
      </c>
      <c r="J25">
        <f t="shared" ref="J25" si="4">J19*(J19+1)/2</f>
        <v>50005000</v>
      </c>
    </row>
    <row r="26" spans="1:10" x14ac:dyDescent="0.4">
      <c r="A26">
        <v>2</v>
      </c>
      <c r="B26">
        <f>B19/4*(10+B19*0.05)*$A26</f>
        <v>0</v>
      </c>
      <c r="C26">
        <f>C19/4*(10+C19*0.05)*$A26</f>
        <v>5.0250000000000004</v>
      </c>
      <c r="D26">
        <f t="shared" ref="D26:I26" si="5">D19/4*(10+D19*0.05)*$A26</f>
        <v>52.5</v>
      </c>
      <c r="E26">
        <f t="shared" si="5"/>
        <v>312.5</v>
      </c>
      <c r="F26">
        <f t="shared" si="5"/>
        <v>750</v>
      </c>
      <c r="G26">
        <f t="shared" si="5"/>
        <v>2000</v>
      </c>
      <c r="H26">
        <f t="shared" si="5"/>
        <v>8750</v>
      </c>
      <c r="I26">
        <f t="shared" si="5"/>
        <v>30000</v>
      </c>
      <c r="J26">
        <f t="shared" ref="J26" si="6">J19/4*(10+J19*0.05)*$A26</f>
        <v>2550000</v>
      </c>
    </row>
    <row r="27" spans="1:10" x14ac:dyDescent="0.4">
      <c r="A27">
        <v>2.5</v>
      </c>
      <c r="B27">
        <f>B$19/4*(10+B$19*0.05)*$A27</f>
        <v>0</v>
      </c>
      <c r="C27">
        <f t="shared" ref="C27:J28" si="7">C$19/4*(10+C$19*0.05)*$A27</f>
        <v>6.28125</v>
      </c>
      <c r="D27">
        <f t="shared" si="7"/>
        <v>65.625</v>
      </c>
      <c r="E27">
        <f t="shared" si="7"/>
        <v>390.625</v>
      </c>
      <c r="F27">
        <f t="shared" si="7"/>
        <v>937.5</v>
      </c>
      <c r="G27">
        <f t="shared" si="7"/>
        <v>2500</v>
      </c>
      <c r="H27">
        <f t="shared" si="7"/>
        <v>10937.5</v>
      </c>
      <c r="I27">
        <f t="shared" si="7"/>
        <v>37500</v>
      </c>
      <c r="J27">
        <f t="shared" si="7"/>
        <v>3187500</v>
      </c>
    </row>
    <row r="28" spans="1:10" x14ac:dyDescent="0.4">
      <c r="A28">
        <v>3</v>
      </c>
      <c r="B28">
        <f>B$19/4*(10+B$19*0.05)*$A28</f>
        <v>0</v>
      </c>
      <c r="C28">
        <f t="shared" si="7"/>
        <v>7.5375000000000005</v>
      </c>
      <c r="D28">
        <f t="shared" si="7"/>
        <v>78.75</v>
      </c>
      <c r="E28">
        <f t="shared" si="7"/>
        <v>468.75</v>
      </c>
      <c r="F28">
        <f t="shared" si="7"/>
        <v>1125</v>
      </c>
      <c r="G28">
        <f t="shared" si="7"/>
        <v>3000</v>
      </c>
      <c r="H28">
        <f t="shared" si="7"/>
        <v>13125</v>
      </c>
      <c r="I28">
        <f t="shared" si="7"/>
        <v>45000</v>
      </c>
      <c r="J28">
        <f t="shared" si="7"/>
        <v>3825000</v>
      </c>
    </row>
    <row r="29" spans="1:10" x14ac:dyDescent="0.4">
      <c r="A29">
        <v>2</v>
      </c>
      <c r="B29">
        <f>B$19/4*(10+B$19*0.1)*$A29</f>
        <v>0</v>
      </c>
      <c r="C29">
        <f t="shared" ref="C29:J31" si="8">C$19/4*(10+C$19*0.1)*$A29</f>
        <v>5.05</v>
      </c>
      <c r="D29">
        <f t="shared" si="8"/>
        <v>55</v>
      </c>
      <c r="E29">
        <f t="shared" si="8"/>
        <v>375</v>
      </c>
      <c r="F29">
        <f t="shared" si="8"/>
        <v>1000</v>
      </c>
      <c r="G29">
        <f t="shared" si="8"/>
        <v>3000</v>
      </c>
      <c r="H29">
        <f t="shared" si="8"/>
        <v>15000</v>
      </c>
      <c r="I29">
        <f t="shared" si="8"/>
        <v>55000</v>
      </c>
      <c r="J29">
        <f t="shared" si="8"/>
        <v>5050000</v>
      </c>
    </row>
    <row r="30" spans="1:10" x14ac:dyDescent="0.4">
      <c r="A30">
        <v>2.5</v>
      </c>
      <c r="B30">
        <f>B$19/4*(10+B$19*0.1)*$A30</f>
        <v>0</v>
      </c>
      <c r="C30">
        <f t="shared" si="8"/>
        <v>6.3125</v>
      </c>
      <c r="D30">
        <f t="shared" si="8"/>
        <v>68.75</v>
      </c>
      <c r="E30">
        <f t="shared" si="8"/>
        <v>468.75</v>
      </c>
      <c r="F30">
        <f t="shared" si="8"/>
        <v>1250</v>
      </c>
      <c r="G30">
        <f t="shared" si="8"/>
        <v>3750</v>
      </c>
      <c r="H30">
        <f t="shared" si="8"/>
        <v>18750</v>
      </c>
      <c r="I30">
        <f t="shared" si="8"/>
        <v>68750</v>
      </c>
      <c r="J30">
        <f t="shared" si="8"/>
        <v>6312500</v>
      </c>
    </row>
    <row r="31" spans="1:10" x14ac:dyDescent="0.4">
      <c r="A31">
        <v>3</v>
      </c>
      <c r="B31">
        <f>B$19/4*(10+B$19*0.1)*$A31</f>
        <v>0</v>
      </c>
      <c r="C31">
        <f t="shared" si="8"/>
        <v>7.5749999999999993</v>
      </c>
      <c r="D31">
        <f t="shared" si="8"/>
        <v>82.5</v>
      </c>
      <c r="E31">
        <f t="shared" si="8"/>
        <v>562.5</v>
      </c>
      <c r="F31">
        <f t="shared" si="8"/>
        <v>1500</v>
      </c>
      <c r="G31">
        <f t="shared" si="8"/>
        <v>4500</v>
      </c>
      <c r="H31">
        <f t="shared" si="8"/>
        <v>22500</v>
      </c>
      <c r="I31">
        <f t="shared" si="8"/>
        <v>82500</v>
      </c>
      <c r="J31">
        <f t="shared" si="8"/>
        <v>7575000</v>
      </c>
    </row>
    <row r="32" spans="1:10" x14ac:dyDescent="0.4">
      <c r="A32">
        <v>2</v>
      </c>
      <c r="B32">
        <f>B$19/4*(10+B$19*0.25)*$A32</f>
        <v>0</v>
      </c>
      <c r="C32">
        <f t="shared" ref="C32:J34" si="9">C$19/4*(10+C$19*0.25)*$A32</f>
        <v>5.125</v>
      </c>
      <c r="D32">
        <f t="shared" si="9"/>
        <v>62.5</v>
      </c>
      <c r="E32">
        <f t="shared" si="9"/>
        <v>562.5</v>
      </c>
      <c r="F32">
        <f t="shared" si="9"/>
        <v>1750</v>
      </c>
      <c r="G32">
        <f t="shared" si="9"/>
        <v>6000</v>
      </c>
      <c r="H32">
        <f t="shared" si="9"/>
        <v>33750</v>
      </c>
      <c r="I32">
        <f t="shared" si="9"/>
        <v>130000</v>
      </c>
      <c r="J32">
        <f t="shared" si="9"/>
        <v>12550000</v>
      </c>
    </row>
    <row r="33" spans="1:10" x14ac:dyDescent="0.4">
      <c r="A33">
        <v>2.5</v>
      </c>
      <c r="B33">
        <f>B$19/4*(10+B$19*0.25)*$A33</f>
        <v>0</v>
      </c>
      <c r="C33">
        <f t="shared" si="9"/>
        <v>6.40625</v>
      </c>
      <c r="D33">
        <f t="shared" si="9"/>
        <v>78.125</v>
      </c>
      <c r="E33">
        <f t="shared" si="9"/>
        <v>703.125</v>
      </c>
      <c r="F33">
        <f t="shared" si="9"/>
        <v>2187.5</v>
      </c>
      <c r="G33">
        <f t="shared" si="9"/>
        <v>7500</v>
      </c>
      <c r="H33">
        <f t="shared" si="9"/>
        <v>42187.5</v>
      </c>
      <c r="I33">
        <f t="shared" si="9"/>
        <v>162500</v>
      </c>
      <c r="J33">
        <f t="shared" si="9"/>
        <v>15687500</v>
      </c>
    </row>
    <row r="34" spans="1:10" x14ac:dyDescent="0.4">
      <c r="A34">
        <v>3</v>
      </c>
      <c r="B34">
        <f>B$19/4*(10+B$19*0.25)*$A34</f>
        <v>0</v>
      </c>
      <c r="C34">
        <f t="shared" si="9"/>
        <v>7.6875</v>
      </c>
      <c r="D34">
        <f t="shared" si="9"/>
        <v>93.75</v>
      </c>
      <c r="E34">
        <f t="shared" si="9"/>
        <v>843.75</v>
      </c>
      <c r="F34">
        <f t="shared" si="9"/>
        <v>2625</v>
      </c>
      <c r="G34">
        <f t="shared" si="9"/>
        <v>9000</v>
      </c>
      <c r="H34">
        <f t="shared" si="9"/>
        <v>50625</v>
      </c>
      <c r="I34">
        <f t="shared" si="9"/>
        <v>195000</v>
      </c>
      <c r="J34">
        <f t="shared" si="9"/>
        <v>18825000</v>
      </c>
    </row>
    <row r="35" spans="1:10" x14ac:dyDescent="0.4">
      <c r="A35">
        <v>2</v>
      </c>
      <c r="B35">
        <f>B$19/4*(10+B$19*0.5)*$A35</f>
        <v>0</v>
      </c>
      <c r="C35">
        <f t="shared" ref="C35:J38" si="10">C$19/4*(10+C$19*0.5)*$A35</f>
        <v>5.25</v>
      </c>
      <c r="D35">
        <f t="shared" si="10"/>
        <v>75</v>
      </c>
      <c r="E35">
        <f t="shared" si="10"/>
        <v>875</v>
      </c>
      <c r="F35">
        <f t="shared" si="10"/>
        <v>3000</v>
      </c>
      <c r="G35">
        <f t="shared" si="10"/>
        <v>11000</v>
      </c>
      <c r="H35">
        <f t="shared" si="10"/>
        <v>65000</v>
      </c>
      <c r="I35">
        <f t="shared" si="10"/>
        <v>255000</v>
      </c>
      <c r="J35">
        <f t="shared" si="10"/>
        <v>25050000</v>
      </c>
    </row>
    <row r="36" spans="1:10" x14ac:dyDescent="0.4">
      <c r="A36">
        <v>2.5</v>
      </c>
      <c r="B36">
        <f>B$19/4*(10+B$19*0.5)*$A36</f>
        <v>0</v>
      </c>
      <c r="C36">
        <f t="shared" si="10"/>
        <v>6.5625</v>
      </c>
      <c r="D36">
        <f t="shared" si="10"/>
        <v>93.75</v>
      </c>
      <c r="E36">
        <f t="shared" si="10"/>
        <v>1093.75</v>
      </c>
      <c r="F36">
        <f t="shared" si="10"/>
        <v>3750</v>
      </c>
      <c r="G36">
        <f t="shared" si="10"/>
        <v>13750</v>
      </c>
      <c r="H36">
        <f t="shared" si="10"/>
        <v>81250</v>
      </c>
      <c r="I36">
        <f t="shared" si="10"/>
        <v>318750</v>
      </c>
      <c r="J36">
        <f t="shared" si="10"/>
        <v>31312500</v>
      </c>
    </row>
    <row r="37" spans="1:10" x14ac:dyDescent="0.4">
      <c r="A37">
        <v>3</v>
      </c>
      <c r="B37">
        <f>B$19/4*(10+B$19*0.5)*$A37</f>
        <v>0</v>
      </c>
      <c r="C37">
        <f t="shared" si="10"/>
        <v>7.875</v>
      </c>
      <c r="D37">
        <f t="shared" si="10"/>
        <v>112.5</v>
      </c>
      <c r="E37">
        <f t="shared" si="10"/>
        <v>1312.5</v>
      </c>
      <c r="F37">
        <f t="shared" si="10"/>
        <v>4500</v>
      </c>
      <c r="G37">
        <f t="shared" si="10"/>
        <v>16500</v>
      </c>
      <c r="H37">
        <f t="shared" si="10"/>
        <v>97500</v>
      </c>
      <c r="I37">
        <f t="shared" si="10"/>
        <v>382500</v>
      </c>
      <c r="J37">
        <f t="shared" si="10"/>
        <v>37575000</v>
      </c>
    </row>
    <row r="38" spans="1:10" x14ac:dyDescent="0.4">
      <c r="A38">
        <v>5</v>
      </c>
      <c r="B38">
        <f>B$19/4*(10+B$19*0.5)*$A38</f>
        <v>0</v>
      </c>
      <c r="C38">
        <f t="shared" si="10"/>
        <v>13.125</v>
      </c>
      <c r="D38">
        <f t="shared" si="10"/>
        <v>187.5</v>
      </c>
      <c r="E38">
        <f t="shared" si="10"/>
        <v>2187.5</v>
      </c>
      <c r="F38">
        <f t="shared" si="10"/>
        <v>7500</v>
      </c>
      <c r="G38">
        <f t="shared" si="10"/>
        <v>27500</v>
      </c>
      <c r="H38">
        <f t="shared" si="10"/>
        <v>162500</v>
      </c>
      <c r="I38">
        <f t="shared" si="10"/>
        <v>637500</v>
      </c>
      <c r="J38">
        <f t="shared" si="10"/>
        <v>62625000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2021-11-06T14:38:01Z</dcterms:created>
  <dcterms:modified xsi:type="dcterms:W3CDTF">2021-11-24T13:44:30Z</dcterms:modified>
</cp:coreProperties>
</file>