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Z:\BMW_CCU_L_22kW\00_DV_stage\10_Environmentals\Leg4a_K01_K02_L02_HTOE\000_Pre-test\3.PE\"/>
    </mc:Choice>
  </mc:AlternateContent>
  <bookViews>
    <workbookView xWindow="-15" yWindow="-15" windowWidth="8655" windowHeight="7785" tabRatio="773"/>
  </bookViews>
  <sheets>
    <sheet name="22kW" sheetId="33" r:id="rId1"/>
  </sheets>
  <definedNames>
    <definedName name="_xlnm.Print_Area" localSheetId="0">'22kW'!$A$1:$AQ$70</definedName>
  </definedNames>
  <calcPr calcId="162913"/>
</workbook>
</file>

<file path=xl/calcChain.xml><?xml version="1.0" encoding="utf-8"?>
<calcChain xmlns="http://schemas.openxmlformats.org/spreadsheetml/2006/main">
  <c r="AQ70" i="33" l="1"/>
  <c r="AI60" i="33" l="1"/>
  <c r="AI59" i="33"/>
  <c r="AI61" i="33"/>
  <c r="AI62" i="33"/>
  <c r="AA59" i="33"/>
  <c r="AA60" i="33"/>
  <c r="AA61" i="33"/>
  <c r="AA62" i="33"/>
  <c r="AM62" i="33" s="1"/>
  <c r="AM61" i="33" l="1"/>
  <c r="AM59" i="33"/>
  <c r="AM60" i="33"/>
  <c r="H54" i="33" l="1"/>
</calcChain>
</file>

<file path=xl/sharedStrings.xml><?xml version="1.0" encoding="utf-8"?>
<sst xmlns="http://schemas.openxmlformats.org/spreadsheetml/2006/main" count="73" uniqueCount="60">
  <si>
    <t>:</t>
  </si>
  <si>
    <t>COMMENT :</t>
  </si>
  <si>
    <t>EQUIPMENT :</t>
  </si>
  <si>
    <t>TEST SPEC :</t>
  </si>
  <si>
    <t>TEST RESULT :</t>
  </si>
  <si>
    <t>1.</t>
  </si>
  <si>
    <t>2.</t>
  </si>
  <si>
    <t>3.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</si>
  <si>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</si>
  <si>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</si>
  <si>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</si>
  <si>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</si>
  <si>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</si>
  <si>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</si>
  <si>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</si>
  <si>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</si>
  <si>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</si>
  <si>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</si>
  <si>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</si>
  <si>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</si>
  <si>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</si>
  <si>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</si>
  <si>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Result</t>
  </si>
  <si>
    <t xml:space="preserve">PE Test </t>
  </si>
  <si>
    <t>DC Source</t>
  </si>
  <si>
    <t>Ambient Temperature</t>
  </si>
  <si>
    <t>Room Temperature 23°C ±5K</t>
  </si>
  <si>
    <t>Humidity</t>
  </si>
  <si>
    <t>uncontrolled</t>
  </si>
  <si>
    <t>Current</t>
  </si>
  <si>
    <r>
      <t>U</t>
    </r>
    <r>
      <rPr>
        <vertAlign val="subscript"/>
        <sz val="10"/>
        <rFont val="Arial"/>
        <family val="2"/>
      </rPr>
      <t>max</t>
    </r>
  </si>
  <si>
    <t>Digital Multimeter</t>
  </si>
  <si>
    <t>Chroma 62100H-40</t>
  </si>
  <si>
    <t>Keysight 34461A</t>
  </si>
  <si>
    <t>Voltage probe</t>
  </si>
  <si>
    <t>Burster Kelvin Probes Type 2387-V001</t>
  </si>
  <si>
    <t>ACCEPTANCE CRITERIA :</t>
  </si>
  <si>
    <r>
      <t>25A</t>
    </r>
    <r>
      <rPr>
        <vertAlign val="subscript"/>
        <sz val="10"/>
        <rFont val="Arial"/>
        <family val="2"/>
      </rPr>
      <t>CC</t>
    </r>
    <r>
      <rPr>
        <sz val="10"/>
        <rFont val="Arial"/>
        <family val="2"/>
      </rPr>
      <t xml:space="preserve"> 
(A)</t>
    </r>
  </si>
  <si>
    <t>Serial Number :</t>
  </si>
  <si>
    <t>Max.Res
(mΩ)</t>
  </si>
  <si>
    <t>Contact Pairs</t>
  </si>
  <si>
    <t>MP1 to MPE</t>
  </si>
  <si>
    <t>MP3 to MPE</t>
  </si>
  <si>
    <t>Normal</t>
  </si>
  <si>
    <t>Reverse</t>
  </si>
  <si>
    <t>Volt (mV)</t>
  </si>
  <si>
    <t>Res (mΩ)</t>
  </si>
  <si>
    <t>MP4 to MPE</t>
  </si>
  <si>
    <t>BMW</t>
  </si>
  <si>
    <t>DV</t>
  </si>
  <si>
    <t>25A + 0,5A</t>
  </si>
  <si>
    <t>≤ 5V</t>
  </si>
  <si>
    <t>MP2 to MPE</t>
  </si>
  <si>
    <t xml:space="preserve">The maximum allowed resistance of a measurement is 10mOhm at the point between MPE to MP </t>
  </si>
  <si>
    <t>BMW_CCU_22KW_PEtest_02_ECD180200xx</t>
  </si>
  <si>
    <t>ECD18020003</t>
  </si>
  <si>
    <t>Initial test</t>
  </si>
  <si>
    <t>Chotiwat</t>
  </si>
  <si>
    <t>DES202012080061900041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</si>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</sst>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10"/>
      <color rgb="FF00B050"/>
      <name val="Arial"/>
      <family val="2"/>
    </font>
    <font>
      <b/>
      <sz val="10"/>
      <color rgb="FF0000CC"/>
      <name val="Arial"/>
      <family val="2"/>
    </font>
    <font>
      <b/>
      <u/>
      <sz val="16"/>
      <color rgb="FF0000FF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1">
    <xf numFmtId="0" fontId="0" fillId="0" borderId="0" xfId="0"/>
    <xf numFmtId="0" fontId="7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4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4" fillId="0" borderId="0" xfId="3" applyFont="1" applyBorder="1" applyAlignment="1">
      <alignment vertical="center"/>
    </xf>
    <xf numFmtId="0" fontId="2" fillId="0" borderId="5" xfId="3" applyFont="1" applyBorder="1" applyProtection="1">
      <protection locked="0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7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2" fillId="0" borderId="7" xfId="3" applyFont="1" applyBorder="1" applyAlignment="1"/>
    <xf numFmtId="0" fontId="2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Border="1"/>
    <xf numFmtId="0" fontId="8" fillId="0" borderId="0" xfId="3" applyFont="1" applyBorder="1" applyAlignment="1">
      <alignment vertical="center"/>
    </xf>
    <xf numFmtId="0" fontId="2" fillId="2" borderId="9" xfId="3" applyFont="1" applyFill="1" applyBorder="1" applyAlignment="1">
      <alignment horizontal="center" vertical="center" wrapText="1"/>
    </xf>
    <xf numFmtId="0" fontId="9" fillId="0" borderId="1" xfId="3" applyFont="1" applyBorder="1" applyAlignment="1" applyProtection="1">
      <alignment vertical="center"/>
      <protection locked="0"/>
    </xf>
    <xf numFmtId="0" fontId="6" fillId="2" borderId="10" xfId="3" applyFont="1" applyFill="1" applyBorder="1" applyAlignment="1">
      <alignment vertical="center"/>
    </xf>
    <xf numFmtId="0" fontId="6" fillId="2" borderId="11" xfId="3" applyFont="1" applyFill="1" applyBorder="1" applyAlignment="1">
      <alignment vertical="center"/>
    </xf>
    <xf numFmtId="0" fontId="6" fillId="2" borderId="9" xfId="3" applyFont="1" applyFill="1" applyBorder="1" applyAlignment="1">
      <alignment vertical="center"/>
    </xf>
    <xf numFmtId="0" fontId="2" fillId="0" borderId="0" xfId="3" applyFont="1" applyBorder="1" applyAlignment="1">
      <alignment horizontal="centerContinuous" vertical="center"/>
    </xf>
    <xf numFmtId="0" fontId="2" fillId="0" borderId="0" xfId="3" applyFont="1" applyBorder="1" applyProtection="1"/>
    <xf numFmtId="0" fontId="2" fillId="0" borderId="6" xfId="3" applyFont="1" applyBorder="1"/>
    <xf numFmtId="0" fontId="9" fillId="0" borderId="2" xfId="3" applyFont="1" applyBorder="1"/>
    <xf numFmtId="0" fontId="12" fillId="0" borderId="0" xfId="3" applyFont="1" applyAlignment="1" applyProtection="1">
      <alignment horizontal="right" vertical="center"/>
    </xf>
    <xf numFmtId="0" fontId="10" fillId="0" borderId="0" xfId="3" applyFont="1" applyBorder="1" applyAlignment="1">
      <alignment horizontal="centerContinuous" vertical="center"/>
    </xf>
    <xf numFmtId="0" fontId="3" fillId="0" borderId="0" xfId="3" applyFont="1" applyBorder="1" applyAlignment="1">
      <alignment horizontal="centerContinuous" vertical="center"/>
    </xf>
    <xf numFmtId="0" fontId="2" fillId="0" borderId="0" xfId="3" quotePrefix="1" applyFont="1" applyBorder="1" applyAlignment="1">
      <alignment horizontal="left"/>
    </xf>
    <xf numFmtId="0" fontId="2" fillId="0" borderId="0" xfId="3" applyFont="1" applyBorder="1" applyAlignment="1">
      <alignment horizontal="left"/>
    </xf>
    <xf numFmtId="0" fontId="2" fillId="0" borderId="7" xfId="3" quotePrefix="1" applyFont="1" applyBorder="1" applyAlignment="1"/>
    <xf numFmtId="0" fontId="2" fillId="0" borderId="7" xfId="3" quotePrefix="1" applyFont="1" applyBorder="1" applyAlignment="1">
      <alignment horizontal="left" vertical="top"/>
    </xf>
    <xf numFmtId="0" fontId="11" fillId="0" borderId="10" xfId="3" applyFont="1" applyBorder="1" applyAlignment="1">
      <alignment horizontal="center"/>
    </xf>
    <xf numFmtId="0" fontId="11" fillId="0" borderId="11" xfId="3" applyFont="1" applyBorder="1" applyAlignment="1">
      <alignment horizontal="center"/>
    </xf>
    <xf numFmtId="0" fontId="11" fillId="0" borderId="9" xfId="3" applyFont="1" applyBorder="1" applyAlignment="1">
      <alignment horizontal="center"/>
    </xf>
    <xf numFmtId="2" fontId="11" fillId="0" borderId="10" xfId="3" applyNumberFormat="1" applyFont="1" applyBorder="1" applyAlignment="1">
      <alignment horizontal="center"/>
    </xf>
    <xf numFmtId="2" fontId="11" fillId="0" borderId="11" xfId="3" applyNumberFormat="1" applyFont="1" applyBorder="1" applyAlignment="1">
      <alignment horizontal="center"/>
    </xf>
    <xf numFmtId="2" fontId="11" fillId="0" borderId="9" xfId="3" applyNumberFormat="1" applyFont="1" applyBorder="1" applyAlignment="1">
      <alignment horizontal="center"/>
    </xf>
    <xf numFmtId="2" fontId="2" fillId="0" borderId="10" xfId="3" applyNumberFormat="1" applyFont="1" applyBorder="1" applyAlignment="1">
      <alignment horizontal="center"/>
    </xf>
    <xf numFmtId="2" fontId="2" fillId="0" borderId="11" xfId="3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9" xfId="3" applyFont="1" applyBorder="1" applyAlignment="1">
      <alignment horizontal="center"/>
    </xf>
    <xf numFmtId="0" fontId="2" fillId="2" borderId="2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11" xfId="3" quotePrefix="1" applyFont="1" applyBorder="1" applyAlignment="1" applyProtection="1">
      <alignment horizontal="center" shrinkToFit="1"/>
    </xf>
    <xf numFmtId="0" fontId="2" fillId="0" borderId="11" xfId="3" applyFont="1" applyBorder="1" applyAlignment="1" applyProtection="1">
      <alignment horizontal="center" shrinkToFit="1"/>
    </xf>
    <xf numFmtId="0" fontId="2" fillId="0" borderId="7" xfId="3" applyFont="1" applyBorder="1" applyAlignment="1" applyProtection="1">
      <alignment horizontal="center" shrinkToFit="1"/>
    </xf>
    <xf numFmtId="0" fontId="2" fillId="2" borderId="2" xfId="3" applyFont="1" applyFill="1" applyBorder="1" applyAlignment="1">
      <alignment horizontal="center" vertical="center" wrapTex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11" xfId="0" applyFont="1" applyBorder="1" applyAlignment="1" applyProtection="1">
      <alignment horizontal="center" shrinkToFit="1"/>
      <protection locked="0"/>
    </xf>
    <xf numFmtId="15" fontId="2" fillId="0" borderId="11" xfId="3" applyNumberFormat="1" applyFont="1" applyBorder="1" applyAlignment="1" applyProtection="1">
      <alignment horizontal="center" shrinkToFit="1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8</xdr:col>
      <xdr:colOff>137160</xdr:colOff>
      <xdr:row>1</xdr:row>
      <xdr:rowOff>182880</xdr:rowOff>
    </xdr:to>
    <xdr:pic>
      <xdr:nvPicPr>
        <xdr:cNvPr id="56320" name="Picture 2" descr="logo.jpg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3182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20</xdr:row>
          <xdr:rowOff>38100</xdr:rowOff>
        </xdr:from>
        <xdr:to>
          <xdr:col>6</xdr:col>
          <xdr:colOff>85725</xdr:colOff>
          <xdr:row>21</xdr:row>
          <xdr:rowOff>0</xdr:rowOff>
        </xdr:to>
        <xdr:sp macro="" textlink="">
          <xdr:nvSpPr>
            <xdr:cNvPr id="49165" name="Check Box 13" hidden="1">
              <a:extLst>
                <a:ext uri="{63B3BB69-23CF-44E3-9099-C40C66FF867C}">
                  <a14:compatExt spid="_x0000_s49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45720</xdr:colOff>
      <xdr:row>27</xdr:row>
      <xdr:rowOff>114300</xdr:rowOff>
    </xdr:from>
    <xdr:to>
      <xdr:col>21</xdr:col>
      <xdr:colOff>7620</xdr:colOff>
      <xdr:row>41</xdr:row>
      <xdr:rowOff>167640</xdr:rowOff>
    </xdr:to>
    <xdr:pic>
      <xdr:nvPicPr>
        <xdr:cNvPr id="5632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5265420"/>
          <a:ext cx="3009900" cy="2827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121920</xdr:colOff>
      <xdr:row>27</xdr:row>
      <xdr:rowOff>15240</xdr:rowOff>
    </xdr:from>
    <xdr:to>
      <xdr:col>38</xdr:col>
      <xdr:colOff>60960</xdr:colOff>
      <xdr:row>41</xdr:row>
      <xdr:rowOff>152400</xdr:rowOff>
    </xdr:to>
    <xdr:pic>
      <xdr:nvPicPr>
        <xdr:cNvPr id="5632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5166360"/>
          <a:ext cx="2682240" cy="2910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</xdr:colOff>
      <xdr:row>41</xdr:row>
      <xdr:rowOff>181857</xdr:rowOff>
    </xdr:from>
    <xdr:to>
      <xdr:col>31</xdr:col>
      <xdr:colOff>45720</xdr:colOff>
      <xdr:row>49</xdr:row>
      <xdr:rowOff>239435</xdr:rowOff>
    </xdr:to>
    <xdr:pic>
      <xdr:nvPicPr>
        <xdr:cNvPr id="5632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8106657"/>
          <a:ext cx="3223260" cy="1642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19</xdr:row>
          <xdr:rowOff>28575</xdr:rowOff>
        </xdr:from>
        <xdr:to>
          <xdr:col>16</xdr:col>
          <xdr:colOff>114300</xdr:colOff>
          <xdr:row>19</xdr:row>
          <xdr:rowOff>190500</xdr:rowOff>
        </xdr:to>
        <xdr:sp macro="" textlink="">
          <xdr:nvSpPr>
            <xdr:cNvPr id="49166" name="Check Box 14" hidden="1">
              <a:extLst>
                <a:ext uri="{63B3BB69-23CF-44E3-9099-C40C66FF867C}">
                  <a14:compatExt spid="_x0000_s49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123825</xdr:colOff>
          <xdr:row>19</xdr:row>
          <xdr:rowOff>28575</xdr:rowOff>
        </xdr:from>
        <xdr:to>
          <xdr:col>31</xdr:col>
          <xdr:colOff>123825</xdr:colOff>
          <xdr:row>19</xdr:row>
          <xdr:rowOff>190500</xdr:rowOff>
        </xdr:to>
        <xdr:sp macro="" textlink="">
          <xdr:nvSpPr>
            <xdr:cNvPr id="49167" name="Check Box 15" hidden="1">
              <a:extLst>
                <a:ext uri="{63B3BB69-23CF-44E3-9099-C40C66FF867C}">
                  <a14:compatExt spid="_x0000_s49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19</xdr:row>
          <xdr:rowOff>28575</xdr:rowOff>
        </xdr:from>
        <xdr:to>
          <xdr:col>6</xdr:col>
          <xdr:colOff>85725</xdr:colOff>
          <xdr:row>19</xdr:row>
          <xdr:rowOff>190500</xdr:rowOff>
        </xdr:to>
        <xdr:sp macro="" textlink="">
          <xdr:nvSpPr>
            <xdr:cNvPr id="49168" name="Check Box 16" hidden="1">
              <a:extLst>
                <a:ext uri="{63B3BB69-23CF-44E3-9099-C40C66FF867C}">
                  <a14:compatExt spid="_x0000_s49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S289"/>
  <sheetViews>
    <sheetView showGridLines="0" tabSelected="1" view="pageBreakPreview" zoomScaleNormal="100" zoomScaleSheetLayoutView="100" workbookViewId="0">
      <selection activeCell="W9" sqref="W9"/>
    </sheetView>
  </sheetViews>
  <sheetFormatPr defaultColWidth="9.140625" defaultRowHeight="12.75" x14ac:dyDescent="0.2"/>
  <cols>
    <col min="1" max="43" width="2.140625" style="26" customWidth="1"/>
    <col min="44" max="16384" width="9.140625" style="26"/>
  </cols>
  <sheetData>
    <row r="1" spans="1:43" ht="18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8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21" customHeight="1" x14ac:dyDescent="0.2">
      <c r="A3" s="61" t="s">
        <v>23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8.75" customHeight="1" x14ac:dyDescent="0.2">
      <c r="A4" s="62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3"/>
    </row>
    <row r="5" spans="1:43" s="4" customFormat="1" ht="4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7"/>
      <c r="AI5" s="7"/>
      <c r="AJ5" s="7"/>
      <c r="AK5" s="7"/>
      <c r="AL5" s="7"/>
      <c r="AM5" s="7"/>
      <c r="AN5" s="7"/>
      <c r="AO5" s="7"/>
      <c r="AP5" s="7"/>
      <c r="AQ5" s="8"/>
    </row>
    <row r="6" spans="1:43" s="4" customFormat="1" ht="21.75" customHeight="1" x14ac:dyDescent="0.2">
      <c r="A6" s="9" t="s">
        <v>8</v>
      </c>
      <c r="B6" s="10"/>
      <c r="C6" s="10"/>
      <c r="D6" s="10"/>
      <c r="E6" s="57"/>
      <c r="F6" s="57"/>
      <c r="G6" s="57"/>
      <c r="H6" s="57"/>
      <c r="I6" s="57" t="s">
        <v>0</v>
      </c>
      <c r="J6" s="96" t="s">
        <v>55</v>
      </c>
      <c r="K6" s="96"/>
      <c r="L6" s="96"/>
      <c r="M6" s="96"/>
      <c r="N6" s="96"/>
      <c r="O6" s="96"/>
      <c r="P6" s="96"/>
      <c r="Q6" s="96"/>
      <c r="R6" s="96"/>
      <c r="S6" s="57"/>
      <c r="T6" s="57"/>
      <c r="U6" s="57"/>
      <c r="V6" s="11" t="s">
        <v>18</v>
      </c>
      <c r="W6" s="93" t="s">
        <v>59</v>
      </c>
      <c r="X6" s="93"/>
      <c r="Y6" s="93"/>
      <c r="Z6" s="93"/>
      <c r="AA6" s="93"/>
      <c r="AB6" s="93"/>
      <c r="AC6" s="93"/>
      <c r="AD6" s="93"/>
      <c r="AE6" s="57"/>
      <c r="AF6" s="57"/>
      <c r="AG6" s="10"/>
      <c r="AH6" s="10"/>
      <c r="AI6" s="10"/>
      <c r="AJ6" s="11" t="s">
        <v>10</v>
      </c>
      <c r="AK6" s="98" t="s">
        <v>49</v>
      </c>
      <c r="AL6" s="98"/>
      <c r="AM6" s="98"/>
      <c r="AN6" s="98"/>
      <c r="AO6" s="98"/>
      <c r="AP6" s="98"/>
      <c r="AQ6" s="12"/>
    </row>
    <row r="7" spans="1:43" s="4" customFormat="1" ht="21.75" customHeight="1" x14ac:dyDescent="0.2">
      <c r="A7" s="9" t="s">
        <v>9</v>
      </c>
      <c r="B7" s="10"/>
      <c r="C7" s="10"/>
      <c r="D7" s="10"/>
      <c r="E7" s="10"/>
      <c r="F7" s="10"/>
      <c r="G7" s="57"/>
      <c r="H7" s="57"/>
      <c r="I7" s="57" t="s">
        <v>0</v>
      </c>
      <c r="J7" s="95" t="s">
        <v>48</v>
      </c>
      <c r="K7" s="95"/>
      <c r="L7" s="95"/>
      <c r="M7" s="95"/>
      <c r="N7" s="95"/>
      <c r="O7" s="95"/>
      <c r="P7" s="95"/>
      <c r="Q7" s="95"/>
      <c r="R7" s="95"/>
      <c r="S7" s="57"/>
      <c r="T7" s="57"/>
      <c r="U7" s="57"/>
      <c r="V7" s="11" t="s">
        <v>20</v>
      </c>
      <c r="W7" s="94" t="s">
        <v>59</v>
      </c>
      <c r="X7" s="95"/>
      <c r="Y7" s="95"/>
      <c r="Z7" s="95"/>
      <c r="AA7" s="95"/>
      <c r="AB7" s="95"/>
      <c r="AC7" s="95"/>
      <c r="AD7" s="95"/>
      <c r="AE7" s="10"/>
      <c r="AF7" s="10"/>
      <c r="AG7" s="57"/>
      <c r="AH7" s="10"/>
      <c r="AI7" s="10"/>
      <c r="AJ7" s="11" t="s">
        <v>17</v>
      </c>
      <c r="AK7" s="99" t="s">
        <v>57</v>
      </c>
      <c r="AL7" s="99"/>
      <c r="AM7" s="99"/>
      <c r="AN7" s="99"/>
      <c r="AO7" s="99"/>
      <c r="AP7" s="99"/>
      <c r="AQ7" s="13"/>
    </row>
    <row r="8" spans="1:43" s="4" customFormat="1" ht="21.75" customHeight="1" x14ac:dyDescent="0.2">
      <c r="A8" s="9" t="s">
        <v>19</v>
      </c>
      <c r="B8" s="10"/>
      <c r="C8" s="10"/>
      <c r="D8" s="10"/>
      <c r="E8" s="10"/>
      <c r="F8" s="10"/>
      <c r="G8" s="10"/>
      <c r="H8" s="10"/>
      <c r="I8" s="10" t="s">
        <v>0</v>
      </c>
      <c r="J8" s="95" t="s">
        <v>56</v>
      </c>
      <c r="K8" s="95"/>
      <c r="L8" s="95"/>
      <c r="M8" s="95"/>
      <c r="N8" s="95"/>
      <c r="O8" s="95"/>
      <c r="P8" s="95"/>
      <c r="Q8" s="95"/>
      <c r="R8" s="95"/>
      <c r="S8" s="57"/>
      <c r="T8" s="57"/>
      <c r="U8" s="57"/>
      <c r="V8" s="11" t="s">
        <v>21</v>
      </c>
      <c r="W8" s="95" t="s">
        <v>59</v>
      </c>
      <c r="X8" s="95"/>
      <c r="Y8" s="95"/>
      <c r="Z8" s="95"/>
      <c r="AA8" s="95"/>
      <c r="AB8" s="95"/>
      <c r="AC8" s="95"/>
      <c r="AD8" s="95"/>
      <c r="AE8" s="10"/>
      <c r="AF8" s="10"/>
      <c r="AG8" s="10"/>
      <c r="AH8" s="10"/>
      <c r="AI8" s="10"/>
      <c r="AJ8" s="11" t="s">
        <v>11</v>
      </c>
      <c r="AK8" s="100">
        <v>44233</v>
      </c>
      <c r="AL8" s="100"/>
      <c r="AM8" s="100"/>
      <c r="AN8" s="100"/>
      <c r="AO8" s="100"/>
      <c r="AP8" s="100"/>
      <c r="AQ8" s="12"/>
    </row>
    <row r="9" spans="1:43" s="4" customFormat="1" ht="8.1" customHeight="1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/>
    </row>
    <row r="10" spans="1:43" ht="9.949999999999999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ht="8.1" customHeight="1" x14ac:dyDescent="0.2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6"/>
    </row>
    <row r="12" spans="1:43" ht="20.100000000000001" customHeight="1" x14ac:dyDescent="0.2">
      <c r="A12" s="45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25"/>
    </row>
    <row r="13" spans="1:43" ht="15.75" customHeight="1" x14ac:dyDescent="0.2">
      <c r="A13" s="23"/>
      <c r="B13" s="2"/>
      <c r="C13" s="2"/>
      <c r="D13" s="2"/>
      <c r="E13" s="2"/>
      <c r="F13" s="20" t="s">
        <v>5</v>
      </c>
      <c r="G13" s="2" t="s">
        <v>24</v>
      </c>
      <c r="H13" s="2"/>
      <c r="I13" s="3"/>
      <c r="J13" s="2"/>
      <c r="K13" s="2"/>
      <c r="L13" s="2"/>
      <c r="M13" s="21"/>
      <c r="N13" s="21"/>
      <c r="O13" s="18" t="s">
        <v>0</v>
      </c>
      <c r="P13" s="48" t="s">
        <v>32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  <c r="AM13" s="22"/>
      <c r="AN13" s="22"/>
      <c r="AO13" s="3"/>
      <c r="AP13" s="3"/>
      <c r="AQ13" s="25"/>
    </row>
    <row r="14" spans="1:43" s="4" customFormat="1" ht="15.75" customHeight="1" x14ac:dyDescent="0.2">
      <c r="A14" s="19"/>
      <c r="B14" s="18"/>
      <c r="C14" s="18"/>
      <c r="D14" s="18"/>
      <c r="E14" s="18"/>
      <c r="F14" s="20" t="s">
        <v>6</v>
      </c>
      <c r="G14" s="18" t="s">
        <v>31</v>
      </c>
      <c r="H14" s="18"/>
      <c r="I14" s="18"/>
      <c r="J14" s="18"/>
      <c r="K14" s="18"/>
      <c r="L14" s="18"/>
      <c r="M14" s="57"/>
      <c r="N14" s="57"/>
      <c r="O14" s="18" t="s">
        <v>0</v>
      </c>
      <c r="P14" s="48" t="s">
        <v>33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21"/>
      <c r="AB14" s="21"/>
      <c r="AC14" s="21"/>
      <c r="AD14" s="21"/>
      <c r="AE14" s="21"/>
      <c r="AF14" s="21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12"/>
    </row>
    <row r="15" spans="1:43" s="4" customFormat="1" ht="15.75" customHeight="1" x14ac:dyDescent="0.2">
      <c r="A15" s="19"/>
      <c r="B15" s="18"/>
      <c r="C15" s="18"/>
      <c r="D15" s="18"/>
      <c r="E15" s="18"/>
      <c r="F15" s="20" t="s">
        <v>7</v>
      </c>
      <c r="G15" s="18" t="s">
        <v>34</v>
      </c>
      <c r="H15" s="18"/>
      <c r="I15" s="18"/>
      <c r="J15" s="18"/>
      <c r="K15" s="18"/>
      <c r="L15" s="18"/>
      <c r="M15" s="57"/>
      <c r="N15" s="57"/>
      <c r="O15" s="18" t="s">
        <v>0</v>
      </c>
      <c r="P15" s="21" t="s">
        <v>35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12"/>
    </row>
    <row r="16" spans="1:43" ht="8.1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40"/>
    </row>
    <row r="17" spans="1:45" ht="9.9499999999999993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5" ht="8.1" customHeight="1" x14ac:dyDescent="0.2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6"/>
    </row>
    <row r="19" spans="1:45" ht="20.100000000000001" customHeight="1" x14ac:dyDescent="0.2">
      <c r="A19" s="1" t="s">
        <v>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25"/>
    </row>
    <row r="20" spans="1:45" ht="15.75" customHeight="1" x14ac:dyDescent="0.2">
      <c r="A20" s="23"/>
      <c r="B20" s="2"/>
      <c r="C20" s="2"/>
      <c r="D20" s="2"/>
      <c r="E20" s="2"/>
      <c r="F20" s="2"/>
      <c r="G20" s="24" t="s">
        <v>12</v>
      </c>
      <c r="H20" s="24"/>
      <c r="I20" s="24"/>
      <c r="J20" s="24"/>
      <c r="K20" s="24"/>
      <c r="L20" s="24"/>
      <c r="M20" s="24"/>
      <c r="N20" s="24"/>
      <c r="O20" s="24"/>
      <c r="P20" s="24"/>
      <c r="Q20" s="24" t="s">
        <v>15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s">
        <v>13</v>
      </c>
      <c r="AG20" s="24"/>
      <c r="AH20" s="24"/>
      <c r="AI20" s="24"/>
      <c r="AJ20" s="24"/>
      <c r="AK20" s="24"/>
      <c r="AL20" s="24"/>
      <c r="AM20" s="3"/>
      <c r="AN20" s="3"/>
      <c r="AO20" s="3"/>
      <c r="AP20" s="3"/>
      <c r="AQ20" s="25"/>
      <c r="AS20" s="27"/>
    </row>
    <row r="21" spans="1:45" ht="15.75" customHeight="1" x14ac:dyDescent="0.2">
      <c r="A21" s="23"/>
      <c r="B21" s="2"/>
      <c r="C21" s="2"/>
      <c r="D21" s="2"/>
      <c r="E21" s="2"/>
      <c r="F21" s="2"/>
      <c r="G21" s="24" t="s">
        <v>14</v>
      </c>
      <c r="H21" s="24"/>
      <c r="I21" s="24"/>
      <c r="J21" s="24"/>
      <c r="K21" s="24"/>
      <c r="L21" s="24"/>
      <c r="M21" s="24"/>
      <c r="N21" s="47" t="s">
        <v>54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39"/>
      <c r="AN21" s="3"/>
      <c r="AO21" s="3"/>
      <c r="AP21" s="3"/>
      <c r="AQ21" s="25"/>
      <c r="AS21" s="27"/>
    </row>
    <row r="22" spans="1:45" ht="8.1" customHeight="1" x14ac:dyDescent="0.2">
      <c r="A22" s="4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25"/>
    </row>
    <row r="23" spans="1:45" ht="21.75" customHeight="1" x14ac:dyDescent="0.2">
      <c r="A23" s="1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25"/>
    </row>
    <row r="24" spans="1:45" ht="15.75" customHeight="1" x14ac:dyDescent="0.2">
      <c r="A24" s="28"/>
      <c r="B24" s="29"/>
      <c r="C24" s="29"/>
      <c r="D24" s="3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18" t="s">
        <v>0</v>
      </c>
      <c r="P24" s="3" t="s">
        <v>26</v>
      </c>
      <c r="Q24" s="3"/>
      <c r="R24" s="3"/>
      <c r="S24" s="2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30"/>
    </row>
    <row r="25" spans="1:45" ht="15.75" customHeight="1" x14ac:dyDescent="0.2">
      <c r="A25" s="28"/>
      <c r="B25" s="29"/>
      <c r="C25" s="29"/>
      <c r="D25" s="3" t="s">
        <v>27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18" t="s">
        <v>0</v>
      </c>
      <c r="P25" s="3" t="s">
        <v>28</v>
      </c>
      <c r="Q25" s="3"/>
      <c r="R25" s="3"/>
      <c r="S25" s="24"/>
      <c r="T25" s="24"/>
      <c r="U25" s="24"/>
      <c r="V25" s="24"/>
      <c r="W25" s="24"/>
      <c r="X25" s="24"/>
      <c r="Y25" s="24"/>
      <c r="Z25" s="46"/>
      <c r="AA25" s="46"/>
      <c r="AB25" s="46"/>
      <c r="AC25" s="46"/>
      <c r="AD25" s="46"/>
      <c r="AE25" s="46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30"/>
      <c r="AS25" s="3"/>
    </row>
    <row r="26" spans="1:45" ht="15.75" customHeight="1" x14ac:dyDescent="0.2">
      <c r="A26" s="23"/>
      <c r="B26" s="31"/>
      <c r="C26" s="2"/>
      <c r="D26" s="3" t="s">
        <v>29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18" t="s">
        <v>0</v>
      </c>
      <c r="P26" s="3" t="s">
        <v>50</v>
      </c>
      <c r="Q26" s="3"/>
      <c r="R26" s="3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"/>
      <c r="AQ26" s="25"/>
      <c r="AR26" s="3"/>
      <c r="AS26" s="3"/>
    </row>
    <row r="27" spans="1:45" ht="15.75" customHeight="1" x14ac:dyDescent="0.3">
      <c r="A27" s="23"/>
      <c r="B27" s="31"/>
      <c r="C27" s="2"/>
      <c r="D27" s="3" t="s">
        <v>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18" t="s">
        <v>0</v>
      </c>
      <c r="P27" s="3" t="s">
        <v>51</v>
      </c>
      <c r="Q27" s="3"/>
      <c r="R27" s="3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"/>
      <c r="AQ27" s="25"/>
      <c r="AR27" s="3"/>
    </row>
    <row r="28" spans="1:45" ht="15.75" customHeight="1" x14ac:dyDescent="0.2">
      <c r="A28" s="41"/>
      <c r="B28" s="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9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24"/>
      <c r="AP28" s="24"/>
      <c r="AQ28" s="25"/>
    </row>
    <row r="29" spans="1:45" ht="15.75" customHeight="1" x14ac:dyDescent="0.2">
      <c r="A29" s="28"/>
      <c r="B29" s="2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49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24"/>
      <c r="AQ29" s="30"/>
    </row>
    <row r="30" spans="1:45" ht="15.75" customHeight="1" x14ac:dyDescent="0.2">
      <c r="A30" s="28"/>
      <c r="B30" s="2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24"/>
      <c r="AQ30" s="30"/>
    </row>
    <row r="31" spans="1:45" ht="15.75" customHeight="1" x14ac:dyDescent="0.2">
      <c r="A31" s="41"/>
      <c r="B31" s="2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4"/>
      <c r="AP31" s="24"/>
      <c r="AQ31" s="25"/>
    </row>
    <row r="32" spans="1:45" ht="15.75" customHeight="1" x14ac:dyDescent="0.2">
      <c r="A32" s="41"/>
      <c r="B32" s="2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24"/>
      <c r="AP32" s="24"/>
      <c r="AQ32" s="25"/>
    </row>
    <row r="33" spans="1:43" ht="15.75" customHeight="1" x14ac:dyDescent="0.2">
      <c r="A33" s="28"/>
      <c r="B33" s="2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24"/>
      <c r="AQ33" s="30"/>
    </row>
    <row r="34" spans="1:43" ht="15.75" customHeight="1" x14ac:dyDescent="0.2">
      <c r="A34" s="28"/>
      <c r="B34" s="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24"/>
      <c r="AQ34" s="30"/>
    </row>
    <row r="35" spans="1:43" ht="15.75" customHeight="1" x14ac:dyDescent="0.2">
      <c r="A35" s="41"/>
      <c r="B35" s="2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24"/>
      <c r="AP35" s="24"/>
      <c r="AQ35" s="25"/>
    </row>
    <row r="36" spans="1:43" ht="15.75" customHeight="1" x14ac:dyDescent="0.2">
      <c r="A36" s="41"/>
      <c r="B36" s="2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24"/>
      <c r="AP36" s="24"/>
      <c r="AQ36" s="25"/>
    </row>
    <row r="37" spans="1:43" ht="15.75" customHeight="1" x14ac:dyDescent="0.2">
      <c r="A37" s="4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3"/>
      <c r="AB37" s="21"/>
      <c r="AC37" s="21"/>
      <c r="AD37" s="21"/>
      <c r="AE37" s="21"/>
      <c r="AF37" s="21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32"/>
    </row>
    <row r="38" spans="1:43" ht="15.75" customHeight="1" x14ac:dyDescent="0.2">
      <c r="A38" s="4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3"/>
      <c r="AB38" s="21"/>
      <c r="AC38" s="21"/>
      <c r="AD38" s="21"/>
      <c r="AE38" s="21"/>
      <c r="AF38" s="21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32"/>
    </row>
    <row r="39" spans="1:43" ht="15.75" customHeight="1" x14ac:dyDescent="0.2">
      <c r="A39" s="4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32"/>
    </row>
    <row r="40" spans="1:43" ht="15.75" customHeight="1" x14ac:dyDescent="0.2">
      <c r="A40" s="41"/>
      <c r="B40" s="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9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24"/>
      <c r="AP40" s="24"/>
      <c r="AQ40" s="25"/>
    </row>
    <row r="41" spans="1:43" ht="15.75" customHeight="1" x14ac:dyDescent="0.2">
      <c r="A41" s="4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49"/>
      <c r="AB41" s="21"/>
      <c r="AC41" s="21"/>
      <c r="AD41" s="21"/>
      <c r="AE41" s="21"/>
      <c r="AF41" s="21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32"/>
    </row>
    <row r="42" spans="1:43" ht="15.75" customHeight="1" x14ac:dyDescent="0.2">
      <c r="A42" s="44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2"/>
      <c r="AI42" s="22"/>
      <c r="AJ42" s="22"/>
      <c r="AK42" s="22"/>
      <c r="AL42" s="22"/>
      <c r="AM42" s="22"/>
      <c r="AN42" s="22"/>
      <c r="AO42" s="22"/>
      <c r="AP42" s="22"/>
      <c r="AQ42" s="32"/>
    </row>
    <row r="43" spans="1:43" ht="15.75" customHeight="1" x14ac:dyDescent="0.2">
      <c r="A43" s="4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32"/>
    </row>
    <row r="44" spans="1:43" ht="15.75" customHeight="1" x14ac:dyDescent="0.2">
      <c r="A44" s="44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2"/>
      <c r="AI44" s="22"/>
      <c r="AJ44" s="22"/>
      <c r="AK44" s="22"/>
      <c r="AL44" s="22"/>
      <c r="AM44" s="22"/>
      <c r="AN44" s="22"/>
      <c r="AO44" s="22"/>
      <c r="AP44" s="22"/>
      <c r="AQ44" s="32"/>
    </row>
    <row r="45" spans="1:43" ht="15.75" customHeight="1" x14ac:dyDescent="0.2">
      <c r="A45" s="4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32"/>
    </row>
    <row r="46" spans="1:43" ht="15.75" customHeight="1" x14ac:dyDescent="0.2">
      <c r="A46" s="44"/>
      <c r="B46" s="21"/>
      <c r="C46" s="21"/>
      <c r="D46" s="21"/>
      <c r="E46" s="21"/>
      <c r="F46" s="21"/>
      <c r="G46" s="21"/>
      <c r="H46" s="21"/>
      <c r="I46" s="21"/>
      <c r="J46" s="21"/>
      <c r="K46" s="22"/>
      <c r="L46" s="22"/>
      <c r="M46" s="22"/>
      <c r="N46" s="22"/>
      <c r="O46" s="22"/>
      <c r="P46" s="22"/>
      <c r="Q46" s="22"/>
      <c r="R46" s="22"/>
      <c r="S46" s="22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2"/>
      <c r="AI46" s="22"/>
      <c r="AJ46" s="22"/>
      <c r="AK46" s="22"/>
      <c r="AL46" s="22"/>
      <c r="AM46" s="22"/>
      <c r="AN46" s="22"/>
      <c r="AO46" s="22"/>
      <c r="AP46" s="22"/>
      <c r="AQ46" s="32"/>
    </row>
    <row r="47" spans="1:43" ht="15.75" customHeight="1" x14ac:dyDescent="0.2">
      <c r="A47" s="4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32"/>
    </row>
    <row r="48" spans="1:43" ht="15.75" customHeight="1" x14ac:dyDescent="0.2">
      <c r="A48" s="44"/>
      <c r="B48" s="21"/>
      <c r="C48" s="21"/>
      <c r="D48" s="21"/>
      <c r="E48" s="21"/>
      <c r="F48" s="21"/>
      <c r="G48" s="21"/>
      <c r="H48" s="21"/>
      <c r="I48" s="21"/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2"/>
      <c r="AI48" s="22"/>
      <c r="AJ48" s="22"/>
      <c r="AK48" s="22"/>
      <c r="AL48" s="22"/>
      <c r="AM48" s="22"/>
      <c r="AN48" s="22"/>
      <c r="AO48" s="22"/>
      <c r="AP48" s="22"/>
      <c r="AQ48" s="32"/>
    </row>
    <row r="49" spans="1:43" ht="15.75" customHeight="1" x14ac:dyDescent="0.2">
      <c r="A49" s="44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32"/>
    </row>
    <row r="50" spans="1:43" ht="19.5" customHeight="1" x14ac:dyDescent="0.2">
      <c r="A50" s="44"/>
      <c r="B50" s="21"/>
      <c r="C50" s="21"/>
      <c r="D50" s="21"/>
      <c r="E50" s="21"/>
      <c r="F50" s="21"/>
      <c r="G50" s="21"/>
      <c r="H50" s="21"/>
      <c r="I50" s="21"/>
      <c r="J50" s="21"/>
      <c r="K50" s="22"/>
      <c r="L50" s="22"/>
      <c r="M50" s="22"/>
      <c r="N50" s="22"/>
      <c r="O50" s="22"/>
      <c r="P50" s="22"/>
      <c r="Q50" s="22"/>
      <c r="R50" s="22"/>
      <c r="S50" s="22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2"/>
      <c r="AI50" s="22"/>
      <c r="AJ50" s="22"/>
      <c r="AK50" s="22"/>
      <c r="AL50" s="22"/>
      <c r="AM50" s="22"/>
      <c r="AN50" s="22"/>
      <c r="AO50" s="22"/>
      <c r="AP50" s="22"/>
      <c r="AQ50" s="32"/>
    </row>
    <row r="51" spans="1:43" ht="15.75" customHeight="1" x14ac:dyDescent="0.2">
      <c r="A51" s="52" t="s">
        <v>36</v>
      </c>
      <c r="B51" s="21"/>
      <c r="C51" s="21"/>
      <c r="D51" s="21"/>
      <c r="E51" s="21"/>
      <c r="F51" s="21"/>
      <c r="G51" s="21"/>
      <c r="H51" s="21"/>
      <c r="I51" s="21"/>
      <c r="J51" s="21"/>
      <c r="K51" s="22"/>
      <c r="L51" s="22"/>
      <c r="M51" s="22"/>
      <c r="N51" s="22"/>
      <c r="O51" s="22"/>
      <c r="P51" s="22"/>
      <c r="Q51" s="22"/>
      <c r="R51" s="22"/>
      <c r="S51" s="22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2"/>
      <c r="AI51" s="22"/>
      <c r="AJ51" s="22"/>
      <c r="AK51" s="22"/>
      <c r="AL51" s="22"/>
      <c r="AM51" s="22"/>
      <c r="AN51" s="22"/>
      <c r="AO51" s="22"/>
      <c r="AP51" s="22"/>
      <c r="AQ51" s="32"/>
    </row>
    <row r="52" spans="1:43" ht="17.25" customHeight="1" x14ac:dyDescent="0.2">
      <c r="A52" s="28"/>
      <c r="B52" s="29"/>
      <c r="C52" s="3" t="s">
        <v>53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24"/>
      <c r="AQ52" s="30"/>
    </row>
    <row r="53" spans="1:43" ht="13.35" customHeight="1" x14ac:dyDescent="0.2">
      <c r="A53" s="28"/>
      <c r="B53" s="2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24"/>
      <c r="AQ53" s="30"/>
    </row>
    <row r="54" spans="1:43" ht="20.100000000000001" customHeight="1" x14ac:dyDescent="0.2">
      <c r="A54" s="1" t="s">
        <v>4</v>
      </c>
      <c r="B54" s="2"/>
      <c r="C54" s="2"/>
      <c r="D54" s="2"/>
      <c r="E54" s="2"/>
      <c r="F54" s="2"/>
      <c r="G54" s="2"/>
      <c r="H54" s="50" t="str">
        <f>IF(AND(AM59="Pass",AM60="Pass",AM61="Pass",AM62="Pass"),"PASS","FAIL")</f>
        <v>PASS</v>
      </c>
      <c r="I54" s="50"/>
      <c r="J54" s="2"/>
      <c r="K54" s="3"/>
      <c r="L54" s="3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25"/>
    </row>
    <row r="55" spans="1:43" ht="14.25" customHeight="1" x14ac:dyDescent="0.2">
      <c r="A55" s="43"/>
      <c r="B55" s="2" t="s">
        <v>38</v>
      </c>
      <c r="C55" s="3"/>
      <c r="D55" s="3"/>
      <c r="E55" s="2"/>
      <c r="F55" s="3"/>
      <c r="G55" s="2"/>
      <c r="H55" s="66" t="s">
        <v>58</v>
      </c>
      <c r="I55" s="65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  <c r="AI55" s="3"/>
      <c r="AJ55" s="3"/>
      <c r="AK55" s="3"/>
      <c r="AL55" s="3"/>
      <c r="AM55" s="3"/>
      <c r="AN55" s="3"/>
      <c r="AO55" s="3"/>
      <c r="AP55" s="3"/>
      <c r="AQ55" s="25"/>
    </row>
    <row r="56" spans="1:43" ht="7.35" customHeight="1" x14ac:dyDescent="0.2">
      <c r="A56" s="43"/>
      <c r="B56" s="2"/>
      <c r="C56" s="3"/>
      <c r="D56" s="3"/>
      <c r="E56" s="2"/>
      <c r="F56" s="3"/>
      <c r="G56" s="2"/>
      <c r="H56" s="2"/>
      <c r="I56" s="63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25"/>
    </row>
    <row r="57" spans="1:43" ht="15.75" customHeight="1" x14ac:dyDescent="0.2">
      <c r="A57" s="41"/>
      <c r="B57" s="79" t="s">
        <v>40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1"/>
      <c r="O57" s="97" t="s">
        <v>39</v>
      </c>
      <c r="P57" s="80"/>
      <c r="Q57" s="80"/>
      <c r="R57" s="81"/>
      <c r="S57" s="97" t="s">
        <v>37</v>
      </c>
      <c r="T57" s="80"/>
      <c r="U57" s="80"/>
      <c r="V57" s="81"/>
      <c r="W57" s="85" t="s">
        <v>43</v>
      </c>
      <c r="X57" s="86"/>
      <c r="Y57" s="86"/>
      <c r="Z57" s="86"/>
      <c r="AA57" s="86"/>
      <c r="AB57" s="86"/>
      <c r="AC57" s="86"/>
      <c r="AD57" s="87"/>
      <c r="AE57" s="85" t="s">
        <v>44</v>
      </c>
      <c r="AF57" s="86"/>
      <c r="AG57" s="86"/>
      <c r="AH57" s="86"/>
      <c r="AI57" s="86"/>
      <c r="AJ57" s="86"/>
      <c r="AK57" s="86"/>
      <c r="AL57" s="51"/>
      <c r="AM57" s="79" t="s">
        <v>22</v>
      </c>
      <c r="AN57" s="80"/>
      <c r="AO57" s="80"/>
      <c r="AP57" s="81"/>
      <c r="AQ57" s="25"/>
    </row>
    <row r="58" spans="1:43" ht="13.5" customHeight="1" x14ac:dyDescent="0.2">
      <c r="A58" s="41"/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4"/>
      <c r="O58" s="82"/>
      <c r="P58" s="83"/>
      <c r="Q58" s="83"/>
      <c r="R58" s="84"/>
      <c r="S58" s="82"/>
      <c r="T58" s="83"/>
      <c r="U58" s="83"/>
      <c r="V58" s="84"/>
      <c r="W58" s="88" t="s">
        <v>45</v>
      </c>
      <c r="X58" s="89"/>
      <c r="Y58" s="89"/>
      <c r="Z58" s="90"/>
      <c r="AA58" s="88" t="s">
        <v>46</v>
      </c>
      <c r="AB58" s="89"/>
      <c r="AC58" s="89"/>
      <c r="AD58" s="90"/>
      <c r="AE58" s="53" t="s">
        <v>45</v>
      </c>
      <c r="AF58" s="54"/>
      <c r="AG58" s="54"/>
      <c r="AH58" s="55"/>
      <c r="AI58" s="88" t="s">
        <v>46</v>
      </c>
      <c r="AJ58" s="89"/>
      <c r="AK58" s="89"/>
      <c r="AL58" s="90"/>
      <c r="AM58" s="82"/>
      <c r="AN58" s="83"/>
      <c r="AO58" s="83"/>
      <c r="AP58" s="84"/>
      <c r="AQ58" s="25"/>
    </row>
    <row r="59" spans="1:43" ht="12.75" customHeight="1" x14ac:dyDescent="0.2">
      <c r="A59" s="1"/>
      <c r="B59" s="76" t="s">
        <v>41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/>
      <c r="O59" s="76">
        <v>10</v>
      </c>
      <c r="P59" s="77"/>
      <c r="Q59" s="77"/>
      <c r="R59" s="78"/>
      <c r="S59" s="67">
        <v>25</v>
      </c>
      <c r="T59" s="68"/>
      <c r="U59" s="68"/>
      <c r="V59" s="69"/>
      <c r="W59" s="70">
        <v>1.01</v>
      </c>
      <c r="X59" s="71"/>
      <c r="Y59" s="71"/>
      <c r="Z59" s="72"/>
      <c r="AA59" s="73">
        <f>W59/S59</f>
        <v>4.0399999999999998E-2</v>
      </c>
      <c r="AB59" s="74"/>
      <c r="AC59" s="74"/>
      <c r="AD59" s="75"/>
      <c r="AE59" s="70">
        <v>1</v>
      </c>
      <c r="AF59" s="71"/>
      <c r="AG59" s="71"/>
      <c r="AH59" s="72"/>
      <c r="AI59" s="73">
        <f>AE59/S59</f>
        <v>0.04</v>
      </c>
      <c r="AJ59" s="74"/>
      <c r="AK59" s="74"/>
      <c r="AL59" s="75"/>
      <c r="AM59" s="67" t="str">
        <f>IF(AND(AA59&lt;=O59,AI59&gt;=(-10)),"Pass","Fail")</f>
        <v>Pass</v>
      </c>
      <c r="AN59" s="68"/>
      <c r="AO59" s="68"/>
      <c r="AP59" s="69"/>
      <c r="AQ59" s="32"/>
    </row>
    <row r="60" spans="1:43" ht="12.75" customHeight="1" x14ac:dyDescent="0.2">
      <c r="A60" s="41"/>
      <c r="B60" s="76" t="s">
        <v>52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8"/>
      <c r="O60" s="76">
        <v>10</v>
      </c>
      <c r="P60" s="77"/>
      <c r="Q60" s="77"/>
      <c r="R60" s="78"/>
      <c r="S60" s="67">
        <v>25</v>
      </c>
      <c r="T60" s="68"/>
      <c r="U60" s="68"/>
      <c r="V60" s="69"/>
      <c r="W60" s="70">
        <v>1.05</v>
      </c>
      <c r="X60" s="71"/>
      <c r="Y60" s="71"/>
      <c r="Z60" s="72"/>
      <c r="AA60" s="73">
        <f>W60/S60</f>
        <v>4.2000000000000003E-2</v>
      </c>
      <c r="AB60" s="74"/>
      <c r="AC60" s="74"/>
      <c r="AD60" s="75"/>
      <c r="AE60" s="70">
        <v>1.07</v>
      </c>
      <c r="AF60" s="71"/>
      <c r="AG60" s="71"/>
      <c r="AH60" s="72"/>
      <c r="AI60" s="73">
        <f>AE60/S60</f>
        <v>4.2800000000000005E-2</v>
      </c>
      <c r="AJ60" s="74"/>
      <c r="AK60" s="74"/>
      <c r="AL60" s="75"/>
      <c r="AM60" s="67" t="str">
        <f>IF(AND(AA60&lt;=O60,AI60&gt;=(-10)),"Pass","Fail")</f>
        <v>Pass</v>
      </c>
      <c r="AN60" s="68"/>
      <c r="AO60" s="68"/>
      <c r="AP60" s="69"/>
      <c r="AQ60" s="25"/>
    </row>
    <row r="61" spans="1:43" x14ac:dyDescent="0.2">
      <c r="A61" s="43"/>
      <c r="B61" s="76" t="s">
        <v>42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8"/>
      <c r="O61" s="92">
        <v>10</v>
      </c>
      <c r="P61" s="92"/>
      <c r="Q61" s="92"/>
      <c r="R61" s="92"/>
      <c r="S61" s="67">
        <v>25</v>
      </c>
      <c r="T61" s="68"/>
      <c r="U61" s="68"/>
      <c r="V61" s="69"/>
      <c r="W61" s="91">
        <v>2.39</v>
      </c>
      <c r="X61" s="91"/>
      <c r="Y61" s="91"/>
      <c r="Z61" s="91"/>
      <c r="AA61" s="73">
        <f>W61/S61</f>
        <v>9.5600000000000004E-2</v>
      </c>
      <c r="AB61" s="74"/>
      <c r="AC61" s="74"/>
      <c r="AD61" s="75"/>
      <c r="AE61" s="70">
        <v>2.37</v>
      </c>
      <c r="AF61" s="71"/>
      <c r="AG61" s="71"/>
      <c r="AH61" s="72"/>
      <c r="AI61" s="73">
        <f>AE61/S61</f>
        <v>9.4800000000000009E-2</v>
      </c>
      <c r="AJ61" s="74"/>
      <c r="AK61" s="74"/>
      <c r="AL61" s="75"/>
      <c r="AM61" s="67" t="str">
        <f>IF(AND(AA61&lt;=O61,AI61&gt;=(-10)),"Pass","Fail")</f>
        <v>Pass</v>
      </c>
      <c r="AN61" s="68"/>
      <c r="AO61" s="68"/>
      <c r="AP61" s="69"/>
      <c r="AQ61" s="25"/>
    </row>
    <row r="62" spans="1:43" ht="12.75" customHeight="1" x14ac:dyDescent="0.2">
      <c r="A62" s="43"/>
      <c r="B62" s="76" t="s">
        <v>47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8"/>
      <c r="O62" s="92">
        <v>10</v>
      </c>
      <c r="P62" s="92"/>
      <c r="Q62" s="92"/>
      <c r="R62" s="92"/>
      <c r="S62" s="67">
        <v>25</v>
      </c>
      <c r="T62" s="68"/>
      <c r="U62" s="68"/>
      <c r="V62" s="69"/>
      <c r="W62" s="91">
        <v>3.48</v>
      </c>
      <c r="X62" s="91"/>
      <c r="Y62" s="91"/>
      <c r="Z62" s="91"/>
      <c r="AA62" s="73">
        <f>W62/S62</f>
        <v>0.13919999999999999</v>
      </c>
      <c r="AB62" s="74"/>
      <c r="AC62" s="74"/>
      <c r="AD62" s="75"/>
      <c r="AE62" s="70">
        <v>3.44</v>
      </c>
      <c r="AF62" s="71"/>
      <c r="AG62" s="71"/>
      <c r="AH62" s="72"/>
      <c r="AI62" s="73">
        <f>AE62/S62</f>
        <v>0.1376</v>
      </c>
      <c r="AJ62" s="74"/>
      <c r="AK62" s="74"/>
      <c r="AL62" s="75"/>
      <c r="AM62" s="67" t="str">
        <f>IF(AND(AA62&lt;=O62,AI62&gt;=(-10)),"Pass","Fail")</f>
        <v>Pass</v>
      </c>
      <c r="AN62" s="68"/>
      <c r="AO62" s="68"/>
      <c r="AP62" s="69"/>
      <c r="AQ62" s="25"/>
    </row>
    <row r="63" spans="1:43" ht="12.75" customHeight="1" x14ac:dyDescent="0.2">
      <c r="A63" s="5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40"/>
    </row>
    <row r="64" spans="1:43" ht="9.9499999999999993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59" t="s">
        <v>1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6"/>
    </row>
    <row r="66" spans="1:43" x14ac:dyDescent="0.2">
      <c r="A66" s="4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25"/>
    </row>
    <row r="67" spans="1:43" x14ac:dyDescent="0.2">
      <c r="A67" s="4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25"/>
    </row>
    <row r="68" spans="1:43" x14ac:dyDescent="0.2">
      <c r="A68" s="4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25"/>
    </row>
    <row r="69" spans="1:43" x14ac:dyDescent="0.2">
      <c r="A69" s="5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40"/>
    </row>
    <row r="70" spans="1:43" ht="9" customHeight="1" x14ac:dyDescent="0.2"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60" t="e">
        <f>#REF!</f>
        <v>#REF!</v>
      </c>
    </row>
    <row r="71" spans="1:43" x14ac:dyDescent="0.2">
      <c r="A71" s="43"/>
    </row>
    <row r="72" spans="1:43" x14ac:dyDescent="0.2">
      <c r="A72" s="43"/>
    </row>
    <row r="73" spans="1:43" x14ac:dyDescent="0.2">
      <c r="A73" s="43"/>
    </row>
    <row r="74" spans="1:43" x14ac:dyDescent="0.2">
      <c r="A74" s="43"/>
    </row>
    <row r="75" spans="1:43" x14ac:dyDescent="0.2">
      <c r="A75" s="43"/>
    </row>
    <row r="76" spans="1:43" ht="12.75" customHeight="1" x14ac:dyDescent="0.2">
      <c r="A76" s="43"/>
    </row>
    <row r="77" spans="1:43" ht="12.75" customHeight="1" x14ac:dyDescent="0.2">
      <c r="A77" s="43"/>
    </row>
    <row r="78" spans="1:43" ht="8.1" customHeight="1" x14ac:dyDescent="0.2">
      <c r="A78" s="43"/>
    </row>
    <row r="79" spans="1:43" ht="8.1" customHeight="1" x14ac:dyDescent="0.2">
      <c r="A79" s="43"/>
    </row>
    <row r="80" spans="1:43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</sheetData>
  <mergeCells count="50">
    <mergeCell ref="AK6:AP6"/>
    <mergeCell ref="J7:R7"/>
    <mergeCell ref="AK7:AP7"/>
    <mergeCell ref="AK8:AP8"/>
    <mergeCell ref="J8:R8"/>
    <mergeCell ref="W8:AD8"/>
    <mergeCell ref="O62:R62"/>
    <mergeCell ref="W6:AD6"/>
    <mergeCell ref="W7:AD7"/>
    <mergeCell ref="B62:N62"/>
    <mergeCell ref="J6:R6"/>
    <mergeCell ref="B57:N58"/>
    <mergeCell ref="O57:R58"/>
    <mergeCell ref="S57:V58"/>
    <mergeCell ref="S62:V62"/>
    <mergeCell ref="B61:N61"/>
    <mergeCell ref="O61:R61"/>
    <mergeCell ref="S61:V61"/>
    <mergeCell ref="S59:V59"/>
    <mergeCell ref="S60:V60"/>
    <mergeCell ref="AI61:AL61"/>
    <mergeCell ref="W62:Z62"/>
    <mergeCell ref="AA62:AD62"/>
    <mergeCell ref="AE62:AH62"/>
    <mergeCell ref="AI62:AL62"/>
    <mergeCell ref="W61:Z61"/>
    <mergeCell ref="AA61:AD61"/>
    <mergeCell ref="AE61:AH61"/>
    <mergeCell ref="AM62:AP62"/>
    <mergeCell ref="B59:N59"/>
    <mergeCell ref="B60:N60"/>
    <mergeCell ref="AM61:AP61"/>
    <mergeCell ref="AM57:AP58"/>
    <mergeCell ref="W57:AD57"/>
    <mergeCell ref="AE57:AK57"/>
    <mergeCell ref="W58:Z58"/>
    <mergeCell ref="AA58:AD58"/>
    <mergeCell ref="AI58:AL58"/>
    <mergeCell ref="W60:Z60"/>
    <mergeCell ref="W59:Z59"/>
    <mergeCell ref="AA59:AD59"/>
    <mergeCell ref="AA60:AD60"/>
    <mergeCell ref="O59:R59"/>
    <mergeCell ref="O60:R60"/>
    <mergeCell ref="AM59:AP59"/>
    <mergeCell ref="AM60:AP60"/>
    <mergeCell ref="AE59:AH59"/>
    <mergeCell ref="AE60:AH60"/>
    <mergeCell ref="AI59:AL59"/>
    <mergeCell ref="AI60:AL60"/>
  </mergeCells>
  <printOptions horizontalCentered="1"/>
  <pageMargins left="0.5" right="0.25" top="0.5" bottom="0.5" header="0.3" footer="0.3"/>
  <pageSetup paperSize="9" scale="80" orientation="portrait" r:id="rId1"/>
  <headerFooter alignWithMargins="0">
    <oddFooter>&amp;L&amp;6&amp;F/&amp;A</oddFooter>
  </headerFooter>
  <ignoredErrors>
    <ignoredError sqref="F13:F1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65" r:id="rId4" name="Check Box 13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20</xdr:row>
                    <xdr:rowOff>38100</xdr:rowOff>
                  </from>
                  <to>
                    <xdr:col>6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6" r:id="rId5" name="Check Box 14">
              <controlPr defaultSize="0" autoFill="0" autoLine="0" autoPict="0">
                <anchor moveWithCells="1" sizeWithCells="1">
                  <from>
                    <xdr:col>14</xdr:col>
                    <xdr:colOff>114300</xdr:colOff>
                    <xdr:row>19</xdr:row>
                    <xdr:rowOff>28575</xdr:rowOff>
                  </from>
                  <to>
                    <xdr:col>16</xdr:col>
                    <xdr:colOff>114300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7" r:id="rId6" name="Check Box 15">
              <controlPr defaultSize="0" autoFill="0" autoLine="0" autoPict="0">
                <anchor moveWithCells="1" sizeWithCells="1">
                  <from>
                    <xdr:col>29</xdr:col>
                    <xdr:colOff>123825</xdr:colOff>
                    <xdr:row>19</xdr:row>
                    <xdr:rowOff>28575</xdr:rowOff>
                  </from>
                  <to>
                    <xdr:col>31</xdr:col>
                    <xdr:colOff>123825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8" r:id="rId7" name="Check Box 16">
              <controlPr defaultSize="0" autoFill="0" autoLine="0" autoPict="0">
                <anchor moveWithCells="1" sizeWithCells="1">
                  <from>
                    <xdr:col>4</xdr:col>
                    <xdr:colOff>85725</xdr:colOff>
                    <xdr:row>19</xdr:row>
                    <xdr:rowOff>28575</xdr:rowOff>
                  </from>
                  <to>
                    <xdr:col>6</xdr:col>
                    <xdr:colOff>85725</xdr:colOff>
                    <xdr:row>19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22kW</vt:lpstr>
      <vt:lpstr>'22kW'!Print_Area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Windows User</cp:lastModifiedBy>
  <cp:lastPrinted>2021-08-18T06:43:48Z</cp:lastPrinted>
  <dcterms:created xsi:type="dcterms:W3CDTF">2000-12-09T04:39:42Z</dcterms:created>
  <dcterms:modified xsi:type="dcterms:W3CDTF">2021-08-18T06:44:04Z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