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ikovanton/Desktop/APP/development/Locity/MAPS_BASE/"/>
    </mc:Choice>
  </mc:AlternateContent>
  <xr:revisionPtr revIDLastSave="0" documentId="13_ncr:1_{42839EC0-F2A9-344F-B123-81102B818EC2}" xr6:coauthVersionLast="36" xr6:coauthVersionMax="36" xr10:uidLastSave="{00000000-0000-0000-0000-000000000000}"/>
  <bookViews>
    <workbookView xWindow="0" yWindow="460" windowWidth="41720" windowHeight="23560" activeTab="1" xr2:uid="{7A1DAF9C-3E66-3A48-9BB9-B43E45C7788D}"/>
  </bookViews>
  <sheets>
    <sheet name="Continents" sheetId="1" r:id="rId1"/>
    <sheet name="Сountries" sheetId="2" r:id="rId2"/>
    <sheet name="Сities" sheetId="3" r:id="rId3"/>
    <sheet name="Лист2" sheetId="5" r:id="rId4"/>
    <sheet name="Лист1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0" i="2" l="1"/>
  <c r="K190" i="2"/>
  <c r="J1135" i="3"/>
  <c r="J1134" i="3"/>
  <c r="J1133" i="3"/>
  <c r="J1132" i="3"/>
  <c r="J1131" i="3"/>
  <c r="J1130" i="3"/>
  <c r="I1135" i="3"/>
  <c r="I1134" i="3"/>
  <c r="I1133" i="3"/>
  <c r="I1132" i="3"/>
  <c r="I1131" i="3"/>
  <c r="I1130" i="3"/>
  <c r="L131" i="2"/>
  <c r="K131" i="2"/>
  <c r="J781" i="3"/>
  <c r="J780" i="3"/>
  <c r="J779" i="3"/>
  <c r="J778" i="3"/>
  <c r="J777" i="3"/>
  <c r="J776" i="3"/>
  <c r="I781" i="3"/>
  <c r="I780" i="3"/>
  <c r="I779" i="3"/>
  <c r="I778" i="3"/>
  <c r="I777" i="3"/>
  <c r="I776" i="3"/>
  <c r="N2" i="6"/>
  <c r="N1" i="6"/>
  <c r="L189" i="2" l="1"/>
  <c r="K189" i="2"/>
  <c r="J1129" i="3"/>
  <c r="J1128" i="3"/>
  <c r="J1127" i="3"/>
  <c r="J1126" i="3"/>
  <c r="J1125" i="3"/>
  <c r="J1124" i="3"/>
  <c r="I1129" i="3"/>
  <c r="I1128" i="3"/>
  <c r="I1127" i="3"/>
  <c r="I1126" i="3"/>
  <c r="I1125" i="3"/>
  <c r="I1124" i="3"/>
  <c r="L188" i="2"/>
  <c r="K188" i="2"/>
  <c r="J1123" i="3"/>
  <c r="J1122" i="3"/>
  <c r="J1121" i="3"/>
  <c r="J1120" i="3"/>
  <c r="J1119" i="3"/>
  <c r="J1118" i="3"/>
  <c r="I1123" i="3"/>
  <c r="I1122" i="3"/>
  <c r="I1121" i="3"/>
  <c r="I1120" i="3"/>
  <c r="I1119" i="3"/>
  <c r="I1118" i="3"/>
  <c r="L187" i="2"/>
  <c r="K187" i="2"/>
  <c r="J1117" i="3"/>
  <c r="J1116" i="3"/>
  <c r="J1115" i="3"/>
  <c r="J1114" i="3"/>
  <c r="J1113" i="3"/>
  <c r="J1112" i="3"/>
  <c r="I1117" i="3"/>
  <c r="I1116" i="3"/>
  <c r="I1115" i="3"/>
  <c r="I1114" i="3"/>
  <c r="I1113" i="3"/>
  <c r="I1112" i="3"/>
  <c r="L186" i="2"/>
  <c r="K186" i="2"/>
  <c r="J1111" i="3"/>
  <c r="J1110" i="3"/>
  <c r="J1109" i="3"/>
  <c r="J1108" i="3"/>
  <c r="J1107" i="3"/>
  <c r="J1106" i="3"/>
  <c r="I1111" i="3"/>
  <c r="I1110" i="3"/>
  <c r="I1109" i="3"/>
  <c r="I1108" i="3"/>
  <c r="I1107" i="3"/>
  <c r="I1106" i="3"/>
  <c r="L185" i="2"/>
  <c r="K185" i="2"/>
  <c r="J1105" i="3"/>
  <c r="J1104" i="3"/>
  <c r="J1103" i="3"/>
  <c r="J1102" i="3"/>
  <c r="J1101" i="3"/>
  <c r="J1100" i="3"/>
  <c r="I1105" i="3"/>
  <c r="I1104" i="3"/>
  <c r="I1103" i="3"/>
  <c r="I1102" i="3"/>
  <c r="I1101" i="3"/>
  <c r="I1100" i="3"/>
  <c r="M1135" i="5"/>
  <c r="L1135" i="5"/>
  <c r="D1135" i="5"/>
  <c r="C1135" i="5"/>
  <c r="B1135" i="5"/>
  <c r="A1135" i="5"/>
  <c r="M1134" i="5"/>
  <c r="L1134" i="5"/>
  <c r="D1134" i="5"/>
  <c r="C1134" i="5"/>
  <c r="B1134" i="5"/>
  <c r="A1134" i="5"/>
  <c r="M1133" i="5"/>
  <c r="L1133" i="5"/>
  <c r="D1133" i="5"/>
  <c r="C1133" i="5"/>
  <c r="B1133" i="5"/>
  <c r="A1133" i="5"/>
  <c r="M1132" i="5"/>
  <c r="L1132" i="5"/>
  <c r="D1132" i="5"/>
  <c r="C1132" i="5"/>
  <c r="B1132" i="5"/>
  <c r="A1132" i="5"/>
  <c r="M1131" i="5"/>
  <c r="L1131" i="5"/>
  <c r="D1131" i="5"/>
  <c r="C1131" i="5"/>
  <c r="B1131" i="5"/>
  <c r="A1131" i="5"/>
  <c r="Q1130" i="5"/>
  <c r="P1130" i="5"/>
  <c r="M1130" i="5"/>
  <c r="L1130" i="5"/>
  <c r="D1130" i="5"/>
  <c r="C1130" i="5"/>
  <c r="B1130" i="5"/>
  <c r="A1130" i="5"/>
  <c r="L184" i="2"/>
  <c r="K184" i="2"/>
  <c r="J1099" i="3"/>
  <c r="J1098" i="3"/>
  <c r="J1097" i="3"/>
  <c r="J1096" i="3"/>
  <c r="J1095" i="3"/>
  <c r="J1094" i="3"/>
  <c r="I1099" i="3"/>
  <c r="I1098" i="3"/>
  <c r="I1097" i="3"/>
  <c r="I1096" i="3"/>
  <c r="I1095" i="3"/>
  <c r="I1094" i="3"/>
  <c r="L183" i="2"/>
  <c r="K183" i="2"/>
  <c r="J1093" i="3"/>
  <c r="J1092" i="3"/>
  <c r="J1091" i="3"/>
  <c r="J1090" i="3"/>
  <c r="J1089" i="3"/>
  <c r="J1088" i="3"/>
  <c r="I1093" i="3"/>
  <c r="I1092" i="3"/>
  <c r="I1091" i="3"/>
  <c r="I1090" i="3"/>
  <c r="I1089" i="3"/>
  <c r="I1088" i="3"/>
  <c r="L182" i="2"/>
  <c r="K182" i="2"/>
  <c r="J1087" i="3"/>
  <c r="J1086" i="3"/>
  <c r="J1085" i="3"/>
  <c r="J1084" i="3"/>
  <c r="J1083" i="3"/>
  <c r="J1082" i="3"/>
  <c r="I1087" i="3"/>
  <c r="I1086" i="3"/>
  <c r="I1085" i="3"/>
  <c r="I1084" i="3"/>
  <c r="I1083" i="3"/>
  <c r="I1082" i="3"/>
  <c r="L181" i="2"/>
  <c r="K181" i="2"/>
  <c r="J1081" i="3"/>
  <c r="J1080" i="3"/>
  <c r="J1079" i="3"/>
  <c r="J1078" i="3"/>
  <c r="J1077" i="3"/>
  <c r="J1076" i="3"/>
  <c r="I1081" i="3"/>
  <c r="I1080" i="3"/>
  <c r="I1079" i="3"/>
  <c r="I1078" i="3"/>
  <c r="I1077" i="3"/>
  <c r="I1076" i="3"/>
  <c r="L180" i="2"/>
  <c r="K180" i="2"/>
  <c r="J1075" i="3"/>
  <c r="J1074" i="3"/>
  <c r="J1073" i="3"/>
  <c r="J1072" i="3"/>
  <c r="J1071" i="3"/>
  <c r="J1070" i="3"/>
  <c r="I1075" i="3"/>
  <c r="I1074" i="3"/>
  <c r="I1073" i="3"/>
  <c r="I1072" i="3"/>
  <c r="I1071" i="3"/>
  <c r="I1070" i="3"/>
  <c r="L179" i="2"/>
  <c r="K179" i="2"/>
  <c r="J1069" i="3"/>
  <c r="J1068" i="3"/>
  <c r="J1067" i="3"/>
  <c r="J1066" i="3"/>
  <c r="J1065" i="3"/>
  <c r="J1064" i="3"/>
  <c r="I1069" i="3"/>
  <c r="I1068" i="3"/>
  <c r="I1067" i="3"/>
  <c r="I1066" i="3"/>
  <c r="I1065" i="3"/>
  <c r="I1064" i="3"/>
  <c r="L178" i="2"/>
  <c r="K178" i="2"/>
  <c r="J1063" i="3"/>
  <c r="J1062" i="3"/>
  <c r="J1061" i="3"/>
  <c r="J1060" i="3"/>
  <c r="J1059" i="3"/>
  <c r="J1058" i="3"/>
  <c r="I1063" i="3"/>
  <c r="I1062" i="3"/>
  <c r="I1061" i="3"/>
  <c r="I1060" i="3"/>
  <c r="I1059" i="3"/>
  <c r="I1058" i="3"/>
  <c r="L177" i="2"/>
  <c r="K177" i="2"/>
  <c r="J1057" i="3"/>
  <c r="J1056" i="3"/>
  <c r="J1055" i="3"/>
  <c r="J1054" i="3"/>
  <c r="J1053" i="3"/>
  <c r="J1052" i="3"/>
  <c r="I1057" i="3"/>
  <c r="I1056" i="3"/>
  <c r="I1055" i="3"/>
  <c r="I1054" i="3"/>
  <c r="I1053" i="3"/>
  <c r="I1052" i="3"/>
  <c r="L176" i="2"/>
  <c r="K176" i="2"/>
  <c r="J1051" i="3"/>
  <c r="J1050" i="3"/>
  <c r="J1049" i="3"/>
  <c r="J1048" i="3"/>
  <c r="J1047" i="3"/>
  <c r="J1046" i="3"/>
  <c r="I1051" i="3"/>
  <c r="I1050" i="3"/>
  <c r="I1049" i="3"/>
  <c r="I1048" i="3"/>
  <c r="I1047" i="3"/>
  <c r="I1046" i="3"/>
  <c r="L175" i="2" l="1"/>
  <c r="K175" i="2"/>
  <c r="J1045" i="3"/>
  <c r="J1044" i="3"/>
  <c r="J1043" i="3"/>
  <c r="J1042" i="3"/>
  <c r="J1041" i="3"/>
  <c r="J1040" i="3"/>
  <c r="I1045" i="3"/>
  <c r="I1044" i="3"/>
  <c r="I1043" i="3"/>
  <c r="I1042" i="3"/>
  <c r="I1041" i="3"/>
  <c r="I1040" i="3"/>
  <c r="L174" i="2"/>
  <c r="K174" i="2"/>
  <c r="J1039" i="3"/>
  <c r="J1038" i="3"/>
  <c r="J1037" i="3"/>
  <c r="J1036" i="3"/>
  <c r="J1035" i="3"/>
  <c r="J1034" i="3"/>
  <c r="I1039" i="3"/>
  <c r="I1038" i="3"/>
  <c r="I1037" i="3"/>
  <c r="I1036" i="3"/>
  <c r="I1035" i="3"/>
  <c r="I1034" i="3"/>
  <c r="L173" i="2"/>
  <c r="K173" i="2"/>
  <c r="J1033" i="3"/>
  <c r="J1032" i="3"/>
  <c r="J1031" i="3"/>
  <c r="J1030" i="3"/>
  <c r="J1029" i="3"/>
  <c r="J1028" i="3"/>
  <c r="I1033" i="3"/>
  <c r="I1032" i="3"/>
  <c r="I1031" i="3"/>
  <c r="I1030" i="3"/>
  <c r="I1029" i="3"/>
  <c r="I1028" i="3"/>
  <c r="L172" i="2"/>
  <c r="K172" i="2"/>
  <c r="J1027" i="3"/>
  <c r="J1026" i="3"/>
  <c r="J1025" i="3"/>
  <c r="J1024" i="3"/>
  <c r="J1023" i="3"/>
  <c r="J1022" i="3"/>
  <c r="I1027" i="3"/>
  <c r="I1026" i="3"/>
  <c r="I1025" i="3"/>
  <c r="I1024" i="3"/>
  <c r="I1023" i="3"/>
  <c r="I1022" i="3"/>
  <c r="L171" i="2" l="1"/>
  <c r="K171" i="2"/>
  <c r="J1021" i="3"/>
  <c r="J1020" i="3"/>
  <c r="J1019" i="3"/>
  <c r="J1018" i="3"/>
  <c r="J1017" i="3"/>
  <c r="J1016" i="3"/>
  <c r="I1021" i="3"/>
  <c r="I1020" i="3"/>
  <c r="I1019" i="3"/>
  <c r="I1018" i="3"/>
  <c r="I1017" i="3"/>
  <c r="I1016" i="3"/>
  <c r="L170" i="2" l="1"/>
  <c r="K170" i="2"/>
  <c r="J1015" i="3"/>
  <c r="J1014" i="3"/>
  <c r="J1013" i="3"/>
  <c r="J1012" i="3"/>
  <c r="J1011" i="3"/>
  <c r="J1010" i="3"/>
  <c r="I1015" i="3"/>
  <c r="I1014" i="3"/>
  <c r="I1013" i="3"/>
  <c r="I1012" i="3"/>
  <c r="I1011" i="3"/>
  <c r="I1010" i="3"/>
  <c r="L169" i="2"/>
  <c r="K169" i="2"/>
  <c r="J1009" i="3"/>
  <c r="J1008" i="3"/>
  <c r="J1007" i="3"/>
  <c r="J1006" i="3"/>
  <c r="J1005" i="3"/>
  <c r="J1004" i="3"/>
  <c r="I1009" i="3"/>
  <c r="I1008" i="3"/>
  <c r="I1007" i="3"/>
  <c r="I1006" i="3"/>
  <c r="I1005" i="3"/>
  <c r="I1004" i="3"/>
  <c r="L168" i="2"/>
  <c r="K168" i="2"/>
  <c r="J1003" i="3"/>
  <c r="J1002" i="3"/>
  <c r="J1001" i="3"/>
  <c r="J1000" i="3"/>
  <c r="J999" i="3"/>
  <c r="J998" i="3"/>
  <c r="I1003" i="3"/>
  <c r="I1002" i="3"/>
  <c r="I1001" i="3"/>
  <c r="I1000" i="3"/>
  <c r="I999" i="3"/>
  <c r="I998" i="3"/>
  <c r="L167" i="2"/>
  <c r="K167" i="2"/>
  <c r="J997" i="3"/>
  <c r="J996" i="3"/>
  <c r="J995" i="3"/>
  <c r="J994" i="3"/>
  <c r="J993" i="3"/>
  <c r="J992" i="3"/>
  <c r="I997" i="3"/>
  <c r="I996" i="3"/>
  <c r="I995" i="3"/>
  <c r="I994" i="3"/>
  <c r="I993" i="3"/>
  <c r="I992" i="3"/>
  <c r="L166" i="2"/>
  <c r="K166" i="2"/>
  <c r="J991" i="3"/>
  <c r="J990" i="3"/>
  <c r="J989" i="3"/>
  <c r="J988" i="3"/>
  <c r="J987" i="3"/>
  <c r="J986" i="3"/>
  <c r="I991" i="3"/>
  <c r="I990" i="3"/>
  <c r="I989" i="3"/>
  <c r="I988" i="3"/>
  <c r="I987" i="3"/>
  <c r="I986" i="3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L165" i="2"/>
  <c r="K165" i="2"/>
  <c r="J985" i="3"/>
  <c r="J984" i="3"/>
  <c r="J983" i="3"/>
  <c r="J982" i="3"/>
  <c r="J981" i="3"/>
  <c r="J980" i="3"/>
  <c r="I985" i="3"/>
  <c r="I984" i="3"/>
  <c r="I983" i="3"/>
  <c r="I982" i="3"/>
  <c r="I981" i="3"/>
  <c r="I980" i="3"/>
  <c r="M1129" i="5"/>
  <c r="L1129" i="5"/>
  <c r="D1129" i="5"/>
  <c r="C1129" i="5"/>
  <c r="B1129" i="5"/>
  <c r="M1128" i="5"/>
  <c r="L1128" i="5"/>
  <c r="D1128" i="5"/>
  <c r="C1128" i="5"/>
  <c r="B1128" i="5"/>
  <c r="M1127" i="5"/>
  <c r="L1127" i="5"/>
  <c r="D1127" i="5"/>
  <c r="C1127" i="5"/>
  <c r="B1127" i="5"/>
  <c r="M1126" i="5"/>
  <c r="L1126" i="5"/>
  <c r="D1126" i="5"/>
  <c r="C1126" i="5"/>
  <c r="B1126" i="5"/>
  <c r="M1125" i="5"/>
  <c r="L1125" i="5"/>
  <c r="D1125" i="5"/>
  <c r="C1125" i="5"/>
  <c r="B1125" i="5"/>
  <c r="Q1124" i="5"/>
  <c r="P1124" i="5"/>
  <c r="M1124" i="5"/>
  <c r="L1124" i="5"/>
  <c r="D1124" i="5"/>
  <c r="C1124" i="5"/>
  <c r="B1124" i="5"/>
  <c r="M1123" i="5"/>
  <c r="L1123" i="5"/>
  <c r="D1123" i="5"/>
  <c r="C1123" i="5"/>
  <c r="B1123" i="5"/>
  <c r="M1122" i="5"/>
  <c r="L1122" i="5"/>
  <c r="D1122" i="5"/>
  <c r="C1122" i="5"/>
  <c r="B1122" i="5"/>
  <c r="M1121" i="5"/>
  <c r="L1121" i="5"/>
  <c r="D1121" i="5"/>
  <c r="C1121" i="5"/>
  <c r="B1121" i="5"/>
  <c r="M1120" i="5"/>
  <c r="L1120" i="5"/>
  <c r="D1120" i="5"/>
  <c r="C1120" i="5"/>
  <c r="B1120" i="5"/>
  <c r="M1119" i="5"/>
  <c r="L1119" i="5"/>
  <c r="D1119" i="5"/>
  <c r="C1119" i="5"/>
  <c r="B1119" i="5"/>
  <c r="Q1118" i="5"/>
  <c r="P1118" i="5"/>
  <c r="M1118" i="5"/>
  <c r="L1118" i="5"/>
  <c r="D1118" i="5"/>
  <c r="C1118" i="5"/>
  <c r="B1118" i="5"/>
  <c r="M1117" i="5"/>
  <c r="L1117" i="5"/>
  <c r="D1117" i="5"/>
  <c r="C1117" i="5"/>
  <c r="B1117" i="5"/>
  <c r="M1116" i="5"/>
  <c r="L1116" i="5"/>
  <c r="D1116" i="5"/>
  <c r="C1116" i="5"/>
  <c r="B1116" i="5"/>
  <c r="M1115" i="5"/>
  <c r="L1115" i="5"/>
  <c r="D1115" i="5"/>
  <c r="C1115" i="5"/>
  <c r="B1115" i="5"/>
  <c r="M1114" i="5"/>
  <c r="L1114" i="5"/>
  <c r="D1114" i="5"/>
  <c r="C1114" i="5"/>
  <c r="B1114" i="5"/>
  <c r="M1113" i="5"/>
  <c r="L1113" i="5"/>
  <c r="D1113" i="5"/>
  <c r="C1113" i="5"/>
  <c r="B1113" i="5"/>
  <c r="Q1112" i="5"/>
  <c r="P1112" i="5"/>
  <c r="M1112" i="5"/>
  <c r="L1112" i="5"/>
  <c r="D1112" i="5"/>
  <c r="C1112" i="5"/>
  <c r="B1112" i="5"/>
  <c r="M1111" i="5"/>
  <c r="L1111" i="5"/>
  <c r="D1111" i="5"/>
  <c r="C1111" i="5"/>
  <c r="B1111" i="5"/>
  <c r="M1110" i="5"/>
  <c r="L1110" i="5"/>
  <c r="D1110" i="5"/>
  <c r="C1110" i="5"/>
  <c r="B1110" i="5"/>
  <c r="M1109" i="5"/>
  <c r="L1109" i="5"/>
  <c r="D1109" i="5"/>
  <c r="C1109" i="5"/>
  <c r="B1109" i="5"/>
  <c r="M1108" i="5"/>
  <c r="L1108" i="5"/>
  <c r="D1108" i="5"/>
  <c r="C1108" i="5"/>
  <c r="B1108" i="5"/>
  <c r="M1107" i="5"/>
  <c r="L1107" i="5"/>
  <c r="D1107" i="5"/>
  <c r="C1107" i="5"/>
  <c r="B1107" i="5"/>
  <c r="Q1106" i="5"/>
  <c r="P1106" i="5"/>
  <c r="M1106" i="5"/>
  <c r="L1106" i="5"/>
  <c r="D1106" i="5"/>
  <c r="C1106" i="5"/>
  <c r="B1106" i="5"/>
  <c r="M1105" i="5"/>
  <c r="L1105" i="5"/>
  <c r="D1105" i="5"/>
  <c r="C1105" i="5"/>
  <c r="B1105" i="5"/>
  <c r="M1104" i="5"/>
  <c r="L1104" i="5"/>
  <c r="D1104" i="5"/>
  <c r="C1104" i="5"/>
  <c r="B1104" i="5"/>
  <c r="M1103" i="5"/>
  <c r="L1103" i="5"/>
  <c r="D1103" i="5"/>
  <c r="C1103" i="5"/>
  <c r="B1103" i="5"/>
  <c r="M1102" i="5"/>
  <c r="L1102" i="5"/>
  <c r="D1102" i="5"/>
  <c r="C1102" i="5"/>
  <c r="B1102" i="5"/>
  <c r="M1101" i="5"/>
  <c r="L1101" i="5"/>
  <c r="D1101" i="5"/>
  <c r="C1101" i="5"/>
  <c r="B1101" i="5"/>
  <c r="Q1100" i="5"/>
  <c r="P1100" i="5"/>
  <c r="M1100" i="5"/>
  <c r="L1100" i="5"/>
  <c r="D1100" i="5"/>
  <c r="C1100" i="5"/>
  <c r="B1100" i="5"/>
  <c r="M1099" i="5"/>
  <c r="L1099" i="5"/>
  <c r="D1099" i="5"/>
  <c r="C1099" i="5"/>
  <c r="B1099" i="5"/>
  <c r="M1098" i="5"/>
  <c r="L1098" i="5"/>
  <c r="D1098" i="5"/>
  <c r="C1098" i="5"/>
  <c r="B1098" i="5"/>
  <c r="M1097" i="5"/>
  <c r="L1097" i="5"/>
  <c r="D1097" i="5"/>
  <c r="C1097" i="5"/>
  <c r="B1097" i="5"/>
  <c r="M1096" i="5"/>
  <c r="L1096" i="5"/>
  <c r="D1096" i="5"/>
  <c r="C1096" i="5"/>
  <c r="B1096" i="5"/>
  <c r="M1095" i="5"/>
  <c r="L1095" i="5"/>
  <c r="D1095" i="5"/>
  <c r="C1095" i="5"/>
  <c r="B1095" i="5"/>
  <c r="Q1094" i="5"/>
  <c r="P1094" i="5"/>
  <c r="M1094" i="5"/>
  <c r="L1094" i="5"/>
  <c r="D1094" i="5"/>
  <c r="C1094" i="5"/>
  <c r="B1094" i="5"/>
  <c r="M1093" i="5"/>
  <c r="L1093" i="5"/>
  <c r="D1093" i="5"/>
  <c r="C1093" i="5"/>
  <c r="B1093" i="5"/>
  <c r="M1092" i="5"/>
  <c r="L1092" i="5"/>
  <c r="D1092" i="5"/>
  <c r="C1092" i="5"/>
  <c r="B1092" i="5"/>
  <c r="M1091" i="5"/>
  <c r="L1091" i="5"/>
  <c r="D1091" i="5"/>
  <c r="C1091" i="5"/>
  <c r="B1091" i="5"/>
  <c r="M1090" i="5"/>
  <c r="L1090" i="5"/>
  <c r="D1090" i="5"/>
  <c r="C1090" i="5"/>
  <c r="B1090" i="5"/>
  <c r="M1089" i="5"/>
  <c r="L1089" i="5"/>
  <c r="D1089" i="5"/>
  <c r="C1089" i="5"/>
  <c r="B1089" i="5"/>
  <c r="Q1088" i="5"/>
  <c r="P1088" i="5"/>
  <c r="M1088" i="5"/>
  <c r="L1088" i="5"/>
  <c r="D1088" i="5"/>
  <c r="C1088" i="5"/>
  <c r="B1088" i="5"/>
  <c r="M1087" i="5"/>
  <c r="L1087" i="5"/>
  <c r="D1087" i="5"/>
  <c r="C1087" i="5"/>
  <c r="B1087" i="5"/>
  <c r="M1086" i="5"/>
  <c r="L1086" i="5"/>
  <c r="D1086" i="5"/>
  <c r="C1086" i="5"/>
  <c r="B1086" i="5"/>
  <c r="M1085" i="5"/>
  <c r="L1085" i="5"/>
  <c r="D1085" i="5"/>
  <c r="C1085" i="5"/>
  <c r="B1085" i="5"/>
  <c r="M1084" i="5"/>
  <c r="L1084" i="5"/>
  <c r="D1084" i="5"/>
  <c r="C1084" i="5"/>
  <c r="B1084" i="5"/>
  <c r="M1083" i="5"/>
  <c r="L1083" i="5"/>
  <c r="D1083" i="5"/>
  <c r="C1083" i="5"/>
  <c r="B1083" i="5"/>
  <c r="Q1082" i="5"/>
  <c r="P1082" i="5"/>
  <c r="M1082" i="5"/>
  <c r="L1082" i="5"/>
  <c r="D1082" i="5"/>
  <c r="C1082" i="5"/>
  <c r="B1082" i="5"/>
  <c r="M1081" i="5"/>
  <c r="L1081" i="5"/>
  <c r="D1081" i="5"/>
  <c r="C1081" i="5"/>
  <c r="B1081" i="5"/>
  <c r="M1080" i="5"/>
  <c r="L1080" i="5"/>
  <c r="D1080" i="5"/>
  <c r="C1080" i="5"/>
  <c r="B1080" i="5"/>
  <c r="M1079" i="5"/>
  <c r="L1079" i="5"/>
  <c r="D1079" i="5"/>
  <c r="C1079" i="5"/>
  <c r="B1079" i="5"/>
  <c r="M1078" i="5"/>
  <c r="L1078" i="5"/>
  <c r="D1078" i="5"/>
  <c r="C1078" i="5"/>
  <c r="B1078" i="5"/>
  <c r="M1077" i="5"/>
  <c r="L1077" i="5"/>
  <c r="D1077" i="5"/>
  <c r="C1077" i="5"/>
  <c r="B1077" i="5"/>
  <c r="Q1076" i="5"/>
  <c r="P1076" i="5"/>
  <c r="M1076" i="5"/>
  <c r="L1076" i="5"/>
  <c r="D1076" i="5"/>
  <c r="C1076" i="5"/>
  <c r="B1076" i="5"/>
  <c r="M1075" i="5"/>
  <c r="L1075" i="5"/>
  <c r="D1075" i="5"/>
  <c r="C1075" i="5"/>
  <c r="B1075" i="5"/>
  <c r="M1074" i="5"/>
  <c r="L1074" i="5"/>
  <c r="D1074" i="5"/>
  <c r="C1074" i="5"/>
  <c r="B1074" i="5"/>
  <c r="M1073" i="5"/>
  <c r="L1073" i="5"/>
  <c r="D1073" i="5"/>
  <c r="C1073" i="5"/>
  <c r="B1073" i="5"/>
  <c r="M1072" i="5"/>
  <c r="L1072" i="5"/>
  <c r="D1072" i="5"/>
  <c r="C1072" i="5"/>
  <c r="B1072" i="5"/>
  <c r="M1071" i="5"/>
  <c r="L1071" i="5"/>
  <c r="D1071" i="5"/>
  <c r="C1071" i="5"/>
  <c r="B1071" i="5"/>
  <c r="Q1070" i="5"/>
  <c r="P1070" i="5"/>
  <c r="M1070" i="5"/>
  <c r="L1070" i="5"/>
  <c r="D1070" i="5"/>
  <c r="C1070" i="5"/>
  <c r="B1070" i="5"/>
  <c r="M1069" i="5"/>
  <c r="L1069" i="5"/>
  <c r="D1069" i="5"/>
  <c r="C1069" i="5"/>
  <c r="B1069" i="5"/>
  <c r="M1068" i="5"/>
  <c r="L1068" i="5"/>
  <c r="D1068" i="5"/>
  <c r="C1068" i="5"/>
  <c r="B1068" i="5"/>
  <c r="M1067" i="5"/>
  <c r="L1067" i="5"/>
  <c r="D1067" i="5"/>
  <c r="C1067" i="5"/>
  <c r="B1067" i="5"/>
  <c r="M1066" i="5"/>
  <c r="L1066" i="5"/>
  <c r="D1066" i="5"/>
  <c r="C1066" i="5"/>
  <c r="B1066" i="5"/>
  <c r="M1065" i="5"/>
  <c r="L1065" i="5"/>
  <c r="D1065" i="5"/>
  <c r="C1065" i="5"/>
  <c r="B1065" i="5"/>
  <c r="Q1064" i="5"/>
  <c r="P1064" i="5"/>
  <c r="M1064" i="5"/>
  <c r="L1064" i="5"/>
  <c r="D1064" i="5"/>
  <c r="C1064" i="5"/>
  <c r="B1064" i="5"/>
  <c r="M1063" i="5"/>
  <c r="L1063" i="5"/>
  <c r="D1063" i="5"/>
  <c r="C1063" i="5"/>
  <c r="B1063" i="5"/>
  <c r="M1062" i="5"/>
  <c r="L1062" i="5"/>
  <c r="D1062" i="5"/>
  <c r="C1062" i="5"/>
  <c r="B1062" i="5"/>
  <c r="M1061" i="5"/>
  <c r="L1061" i="5"/>
  <c r="D1061" i="5"/>
  <c r="C1061" i="5"/>
  <c r="B1061" i="5"/>
  <c r="M1060" i="5"/>
  <c r="L1060" i="5"/>
  <c r="D1060" i="5"/>
  <c r="C1060" i="5"/>
  <c r="B1060" i="5"/>
  <c r="M1059" i="5"/>
  <c r="L1059" i="5"/>
  <c r="D1059" i="5"/>
  <c r="C1059" i="5"/>
  <c r="B1059" i="5"/>
  <c r="Q1058" i="5"/>
  <c r="P1058" i="5"/>
  <c r="M1058" i="5"/>
  <c r="L1058" i="5"/>
  <c r="D1058" i="5"/>
  <c r="C1058" i="5"/>
  <c r="B1058" i="5"/>
  <c r="M1057" i="5"/>
  <c r="L1057" i="5"/>
  <c r="D1057" i="5"/>
  <c r="C1057" i="5"/>
  <c r="B1057" i="5"/>
  <c r="M1056" i="5"/>
  <c r="L1056" i="5"/>
  <c r="D1056" i="5"/>
  <c r="C1056" i="5"/>
  <c r="B1056" i="5"/>
  <c r="M1055" i="5"/>
  <c r="L1055" i="5"/>
  <c r="D1055" i="5"/>
  <c r="C1055" i="5"/>
  <c r="B1055" i="5"/>
  <c r="M1054" i="5"/>
  <c r="L1054" i="5"/>
  <c r="D1054" i="5"/>
  <c r="C1054" i="5"/>
  <c r="B1054" i="5"/>
  <c r="M1053" i="5"/>
  <c r="L1053" i="5"/>
  <c r="D1053" i="5"/>
  <c r="C1053" i="5"/>
  <c r="B1053" i="5"/>
  <c r="Q1052" i="5"/>
  <c r="P1052" i="5"/>
  <c r="M1052" i="5"/>
  <c r="L1052" i="5"/>
  <c r="D1052" i="5"/>
  <c r="C1052" i="5"/>
  <c r="B1052" i="5"/>
  <c r="M1051" i="5"/>
  <c r="L1051" i="5"/>
  <c r="D1051" i="5"/>
  <c r="C1051" i="5"/>
  <c r="B1051" i="5"/>
  <c r="M1050" i="5"/>
  <c r="L1050" i="5"/>
  <c r="D1050" i="5"/>
  <c r="C1050" i="5"/>
  <c r="B1050" i="5"/>
  <c r="M1049" i="5"/>
  <c r="L1049" i="5"/>
  <c r="D1049" i="5"/>
  <c r="C1049" i="5"/>
  <c r="B1049" i="5"/>
  <c r="M1048" i="5"/>
  <c r="L1048" i="5"/>
  <c r="D1048" i="5"/>
  <c r="C1048" i="5"/>
  <c r="B1048" i="5"/>
  <c r="M1047" i="5"/>
  <c r="L1047" i="5"/>
  <c r="D1047" i="5"/>
  <c r="C1047" i="5"/>
  <c r="B1047" i="5"/>
  <c r="Q1046" i="5"/>
  <c r="P1046" i="5"/>
  <c r="M1046" i="5"/>
  <c r="L1046" i="5"/>
  <c r="D1046" i="5"/>
  <c r="C1046" i="5"/>
  <c r="B1046" i="5"/>
  <c r="M1045" i="5"/>
  <c r="L1045" i="5"/>
  <c r="D1045" i="5"/>
  <c r="C1045" i="5"/>
  <c r="B1045" i="5"/>
  <c r="M1044" i="5"/>
  <c r="L1044" i="5"/>
  <c r="D1044" i="5"/>
  <c r="C1044" i="5"/>
  <c r="B1044" i="5"/>
  <c r="M1043" i="5"/>
  <c r="L1043" i="5"/>
  <c r="D1043" i="5"/>
  <c r="C1043" i="5"/>
  <c r="B1043" i="5"/>
  <c r="M1042" i="5"/>
  <c r="L1042" i="5"/>
  <c r="D1042" i="5"/>
  <c r="C1042" i="5"/>
  <c r="B1042" i="5"/>
  <c r="M1041" i="5"/>
  <c r="L1041" i="5"/>
  <c r="D1041" i="5"/>
  <c r="C1041" i="5"/>
  <c r="B1041" i="5"/>
  <c r="Q1040" i="5"/>
  <c r="P1040" i="5"/>
  <c r="M1040" i="5"/>
  <c r="L1040" i="5"/>
  <c r="D1040" i="5"/>
  <c r="C1040" i="5"/>
  <c r="B1040" i="5"/>
  <c r="M1039" i="5"/>
  <c r="L1039" i="5"/>
  <c r="D1039" i="5"/>
  <c r="C1039" i="5"/>
  <c r="B1039" i="5"/>
  <c r="M1038" i="5"/>
  <c r="L1038" i="5"/>
  <c r="D1038" i="5"/>
  <c r="C1038" i="5"/>
  <c r="B1038" i="5"/>
  <c r="M1037" i="5"/>
  <c r="L1037" i="5"/>
  <c r="D1037" i="5"/>
  <c r="C1037" i="5"/>
  <c r="B1037" i="5"/>
  <c r="M1036" i="5"/>
  <c r="L1036" i="5"/>
  <c r="D1036" i="5"/>
  <c r="C1036" i="5"/>
  <c r="B1036" i="5"/>
  <c r="M1035" i="5"/>
  <c r="L1035" i="5"/>
  <c r="D1035" i="5"/>
  <c r="C1035" i="5"/>
  <c r="B1035" i="5"/>
  <c r="Q1034" i="5"/>
  <c r="P1034" i="5"/>
  <c r="M1034" i="5"/>
  <c r="L1034" i="5"/>
  <c r="D1034" i="5"/>
  <c r="C1034" i="5"/>
  <c r="B1034" i="5"/>
  <c r="M1033" i="5"/>
  <c r="L1033" i="5"/>
  <c r="D1033" i="5"/>
  <c r="C1033" i="5"/>
  <c r="B1033" i="5"/>
  <c r="M1032" i="5"/>
  <c r="L1032" i="5"/>
  <c r="D1032" i="5"/>
  <c r="C1032" i="5"/>
  <c r="B1032" i="5"/>
  <c r="M1031" i="5"/>
  <c r="L1031" i="5"/>
  <c r="D1031" i="5"/>
  <c r="C1031" i="5"/>
  <c r="B1031" i="5"/>
  <c r="M1030" i="5"/>
  <c r="L1030" i="5"/>
  <c r="D1030" i="5"/>
  <c r="C1030" i="5"/>
  <c r="B1030" i="5"/>
  <c r="M1029" i="5"/>
  <c r="L1029" i="5"/>
  <c r="D1029" i="5"/>
  <c r="C1029" i="5"/>
  <c r="B1029" i="5"/>
  <c r="Q1028" i="5"/>
  <c r="P1028" i="5"/>
  <c r="M1028" i="5"/>
  <c r="L1028" i="5"/>
  <c r="D1028" i="5"/>
  <c r="C1028" i="5"/>
  <c r="B1028" i="5"/>
  <c r="M1027" i="5"/>
  <c r="L1027" i="5"/>
  <c r="D1027" i="5"/>
  <c r="C1027" i="5"/>
  <c r="B1027" i="5"/>
  <c r="M1026" i="5"/>
  <c r="L1026" i="5"/>
  <c r="D1026" i="5"/>
  <c r="C1026" i="5"/>
  <c r="B1026" i="5"/>
  <c r="M1025" i="5"/>
  <c r="L1025" i="5"/>
  <c r="D1025" i="5"/>
  <c r="C1025" i="5"/>
  <c r="B1025" i="5"/>
  <c r="M1024" i="5"/>
  <c r="L1024" i="5"/>
  <c r="D1024" i="5"/>
  <c r="C1024" i="5"/>
  <c r="B1024" i="5"/>
  <c r="M1023" i="5"/>
  <c r="L1023" i="5"/>
  <c r="D1023" i="5"/>
  <c r="C1023" i="5"/>
  <c r="B1023" i="5"/>
  <c r="Q1022" i="5"/>
  <c r="P1022" i="5"/>
  <c r="M1022" i="5"/>
  <c r="L1022" i="5"/>
  <c r="D1022" i="5"/>
  <c r="C1022" i="5"/>
  <c r="B1022" i="5"/>
  <c r="M1021" i="5"/>
  <c r="L1021" i="5"/>
  <c r="D1021" i="5"/>
  <c r="C1021" i="5"/>
  <c r="B1021" i="5"/>
  <c r="M1020" i="5"/>
  <c r="L1020" i="5"/>
  <c r="D1020" i="5"/>
  <c r="C1020" i="5"/>
  <c r="B1020" i="5"/>
  <c r="M1019" i="5"/>
  <c r="L1019" i="5"/>
  <c r="D1019" i="5"/>
  <c r="C1019" i="5"/>
  <c r="B1019" i="5"/>
  <c r="M1018" i="5"/>
  <c r="L1018" i="5"/>
  <c r="D1018" i="5"/>
  <c r="C1018" i="5"/>
  <c r="B1018" i="5"/>
  <c r="M1017" i="5"/>
  <c r="L1017" i="5"/>
  <c r="D1017" i="5"/>
  <c r="C1017" i="5"/>
  <c r="B1017" i="5"/>
  <c r="Q1016" i="5"/>
  <c r="P1016" i="5"/>
  <c r="M1016" i="5"/>
  <c r="L1016" i="5"/>
  <c r="D1016" i="5"/>
  <c r="C1016" i="5"/>
  <c r="B1016" i="5"/>
  <c r="M1015" i="5"/>
  <c r="L1015" i="5"/>
  <c r="D1015" i="5"/>
  <c r="C1015" i="5"/>
  <c r="B1015" i="5"/>
  <c r="M1014" i="5"/>
  <c r="L1014" i="5"/>
  <c r="D1014" i="5"/>
  <c r="C1014" i="5"/>
  <c r="B1014" i="5"/>
  <c r="M1013" i="5"/>
  <c r="L1013" i="5"/>
  <c r="D1013" i="5"/>
  <c r="C1013" i="5"/>
  <c r="B1013" i="5"/>
  <c r="M1012" i="5"/>
  <c r="L1012" i="5"/>
  <c r="D1012" i="5"/>
  <c r="C1012" i="5"/>
  <c r="B1012" i="5"/>
  <c r="M1011" i="5"/>
  <c r="L1011" i="5"/>
  <c r="D1011" i="5"/>
  <c r="C1011" i="5"/>
  <c r="B1011" i="5"/>
  <c r="Q1010" i="5"/>
  <c r="P1010" i="5"/>
  <c r="M1010" i="5"/>
  <c r="L1010" i="5"/>
  <c r="D1010" i="5"/>
  <c r="C1010" i="5"/>
  <c r="B1010" i="5"/>
  <c r="M1009" i="5"/>
  <c r="L1009" i="5"/>
  <c r="D1009" i="5"/>
  <c r="C1009" i="5"/>
  <c r="B1009" i="5"/>
  <c r="M1008" i="5"/>
  <c r="L1008" i="5"/>
  <c r="D1008" i="5"/>
  <c r="C1008" i="5"/>
  <c r="B1008" i="5"/>
  <c r="M1007" i="5"/>
  <c r="L1007" i="5"/>
  <c r="D1007" i="5"/>
  <c r="C1007" i="5"/>
  <c r="B1007" i="5"/>
  <c r="M1006" i="5"/>
  <c r="L1006" i="5"/>
  <c r="D1006" i="5"/>
  <c r="C1006" i="5"/>
  <c r="B1006" i="5"/>
  <c r="M1005" i="5"/>
  <c r="L1005" i="5"/>
  <c r="D1005" i="5"/>
  <c r="C1005" i="5"/>
  <c r="B1005" i="5"/>
  <c r="Q1004" i="5"/>
  <c r="P1004" i="5"/>
  <c r="M1004" i="5"/>
  <c r="L1004" i="5"/>
  <c r="D1004" i="5"/>
  <c r="C1004" i="5"/>
  <c r="B1004" i="5"/>
  <c r="M1003" i="5"/>
  <c r="L1003" i="5"/>
  <c r="D1003" i="5"/>
  <c r="C1003" i="5"/>
  <c r="B1003" i="5"/>
  <c r="M1002" i="5"/>
  <c r="L1002" i="5"/>
  <c r="D1002" i="5"/>
  <c r="C1002" i="5"/>
  <c r="B1002" i="5"/>
  <c r="M1001" i="5"/>
  <c r="L1001" i="5"/>
  <c r="D1001" i="5"/>
  <c r="C1001" i="5"/>
  <c r="B1001" i="5"/>
  <c r="M1000" i="5"/>
  <c r="L1000" i="5"/>
  <c r="D1000" i="5"/>
  <c r="C1000" i="5"/>
  <c r="B1000" i="5"/>
  <c r="M999" i="5"/>
  <c r="L999" i="5"/>
  <c r="D999" i="5"/>
  <c r="C999" i="5"/>
  <c r="B999" i="5"/>
  <c r="Q998" i="5"/>
  <c r="P998" i="5"/>
  <c r="M998" i="5"/>
  <c r="L998" i="5"/>
  <c r="D998" i="5"/>
  <c r="C998" i="5"/>
  <c r="B998" i="5"/>
  <c r="M997" i="5"/>
  <c r="L997" i="5"/>
  <c r="D997" i="5"/>
  <c r="C997" i="5"/>
  <c r="B997" i="5"/>
  <c r="M996" i="5"/>
  <c r="L996" i="5"/>
  <c r="D996" i="5"/>
  <c r="C996" i="5"/>
  <c r="B996" i="5"/>
  <c r="M995" i="5"/>
  <c r="L995" i="5"/>
  <c r="D995" i="5"/>
  <c r="C995" i="5"/>
  <c r="B995" i="5"/>
  <c r="M994" i="5"/>
  <c r="L994" i="5"/>
  <c r="D994" i="5"/>
  <c r="C994" i="5"/>
  <c r="B994" i="5"/>
  <c r="M993" i="5"/>
  <c r="L993" i="5"/>
  <c r="D993" i="5"/>
  <c r="C993" i="5"/>
  <c r="B993" i="5"/>
  <c r="Q992" i="5"/>
  <c r="P992" i="5"/>
  <c r="M992" i="5"/>
  <c r="L992" i="5"/>
  <c r="D992" i="5"/>
  <c r="C992" i="5"/>
  <c r="B992" i="5"/>
  <c r="M991" i="5"/>
  <c r="L991" i="5"/>
  <c r="D991" i="5"/>
  <c r="C991" i="5"/>
  <c r="B991" i="5"/>
  <c r="M990" i="5"/>
  <c r="L990" i="5"/>
  <c r="D990" i="5"/>
  <c r="C990" i="5"/>
  <c r="B990" i="5"/>
  <c r="M989" i="5"/>
  <c r="L989" i="5"/>
  <c r="D989" i="5"/>
  <c r="C989" i="5"/>
  <c r="B989" i="5"/>
  <c r="M988" i="5"/>
  <c r="L988" i="5"/>
  <c r="D988" i="5"/>
  <c r="C988" i="5"/>
  <c r="B988" i="5"/>
  <c r="M987" i="5"/>
  <c r="L987" i="5"/>
  <c r="D987" i="5"/>
  <c r="C987" i="5"/>
  <c r="B987" i="5"/>
  <c r="Q986" i="5"/>
  <c r="P986" i="5"/>
  <c r="M986" i="5"/>
  <c r="L986" i="5"/>
  <c r="D986" i="5"/>
  <c r="C986" i="5"/>
  <c r="B986" i="5"/>
  <c r="L164" i="2"/>
  <c r="K164" i="2"/>
  <c r="J979" i="3"/>
  <c r="J978" i="3"/>
  <c r="J977" i="3"/>
  <c r="J976" i="3"/>
  <c r="J975" i="3"/>
  <c r="J974" i="3"/>
  <c r="I979" i="3"/>
  <c r="I978" i="3"/>
  <c r="I977" i="3"/>
  <c r="I976" i="3"/>
  <c r="I975" i="3"/>
  <c r="I974" i="3"/>
  <c r="L163" i="2" l="1"/>
  <c r="K163" i="2"/>
  <c r="J973" i="3"/>
  <c r="J972" i="3"/>
  <c r="J971" i="3"/>
  <c r="J970" i="3"/>
  <c r="J969" i="3"/>
  <c r="J968" i="3"/>
  <c r="I973" i="3"/>
  <c r="I972" i="3"/>
  <c r="I971" i="3"/>
  <c r="I970" i="3"/>
  <c r="I969" i="3"/>
  <c r="I968" i="3"/>
  <c r="L162" i="2"/>
  <c r="K162" i="2"/>
  <c r="J967" i="3"/>
  <c r="J966" i="3"/>
  <c r="J965" i="3"/>
  <c r="J964" i="3"/>
  <c r="J963" i="3"/>
  <c r="J962" i="3"/>
  <c r="I967" i="3"/>
  <c r="I966" i="3"/>
  <c r="I965" i="3"/>
  <c r="I964" i="3"/>
  <c r="I963" i="3"/>
  <c r="I962" i="3"/>
  <c r="L161" i="2"/>
  <c r="K161" i="2"/>
  <c r="J961" i="3"/>
  <c r="J960" i="3"/>
  <c r="J959" i="3"/>
  <c r="J958" i="3"/>
  <c r="J957" i="3"/>
  <c r="J956" i="3"/>
  <c r="I961" i="3"/>
  <c r="I960" i="3"/>
  <c r="I959" i="3"/>
  <c r="I958" i="3"/>
  <c r="I957" i="3"/>
  <c r="I956" i="3"/>
  <c r="L160" i="2"/>
  <c r="K160" i="2"/>
  <c r="J955" i="3"/>
  <c r="J954" i="3"/>
  <c r="J953" i="3"/>
  <c r="J952" i="3"/>
  <c r="J951" i="3"/>
  <c r="J950" i="3"/>
  <c r="I955" i="3"/>
  <c r="I954" i="3"/>
  <c r="I953" i="3"/>
  <c r="I952" i="3"/>
  <c r="I951" i="3"/>
  <c r="I950" i="3"/>
  <c r="K159" i="2"/>
  <c r="J949" i="3"/>
  <c r="L159" i="2" s="1"/>
  <c r="J948" i="3"/>
  <c r="J947" i="3"/>
  <c r="J946" i="3"/>
  <c r="J945" i="3"/>
  <c r="J944" i="3"/>
  <c r="I949" i="3"/>
  <c r="I948" i="3"/>
  <c r="I947" i="3"/>
  <c r="I946" i="3"/>
  <c r="I945" i="3"/>
  <c r="I944" i="3"/>
  <c r="L158" i="2"/>
  <c r="K158" i="2"/>
  <c r="J943" i="3"/>
  <c r="J942" i="3"/>
  <c r="J941" i="3"/>
  <c r="J940" i="3"/>
  <c r="J939" i="3"/>
  <c r="J938" i="3"/>
  <c r="I943" i="3"/>
  <c r="I942" i="3"/>
  <c r="I941" i="3"/>
  <c r="I940" i="3"/>
  <c r="I939" i="3"/>
  <c r="I938" i="3"/>
  <c r="L157" i="2"/>
  <c r="K157" i="2"/>
  <c r="J937" i="3"/>
  <c r="J936" i="3"/>
  <c r="J935" i="3"/>
  <c r="J934" i="3"/>
  <c r="J933" i="3"/>
  <c r="J932" i="3"/>
  <c r="I937" i="3"/>
  <c r="I936" i="3"/>
  <c r="I935" i="3"/>
  <c r="I934" i="3"/>
  <c r="I933" i="3"/>
  <c r="I932" i="3"/>
  <c r="L156" i="2"/>
  <c r="K156" i="2"/>
  <c r="J931" i="3"/>
  <c r="J930" i="3"/>
  <c r="J929" i="3"/>
  <c r="J928" i="3"/>
  <c r="J927" i="3"/>
  <c r="J926" i="3"/>
  <c r="I931" i="3"/>
  <c r="I930" i="3"/>
  <c r="I929" i="3"/>
  <c r="I928" i="3"/>
  <c r="I927" i="3"/>
  <c r="I926" i="3"/>
  <c r="L155" i="2"/>
  <c r="K155" i="2"/>
  <c r="J925" i="3"/>
  <c r="J924" i="3"/>
  <c r="J923" i="3"/>
  <c r="J922" i="3"/>
  <c r="J921" i="3"/>
  <c r="J920" i="3"/>
  <c r="I925" i="3"/>
  <c r="I924" i="3"/>
  <c r="I923" i="3"/>
  <c r="I922" i="3"/>
  <c r="I921" i="3"/>
  <c r="I920" i="3"/>
  <c r="L154" i="2"/>
  <c r="K154" i="2"/>
  <c r="J919" i="3"/>
  <c r="J918" i="3"/>
  <c r="J917" i="3"/>
  <c r="J916" i="3"/>
  <c r="J915" i="3"/>
  <c r="J914" i="3"/>
  <c r="I919" i="3"/>
  <c r="I918" i="3"/>
  <c r="I917" i="3"/>
  <c r="I916" i="3"/>
  <c r="I915" i="3"/>
  <c r="I914" i="3"/>
  <c r="L153" i="2"/>
  <c r="K153" i="2"/>
  <c r="J913" i="3"/>
  <c r="J912" i="3"/>
  <c r="J911" i="3"/>
  <c r="J910" i="3"/>
  <c r="J909" i="3"/>
  <c r="J908" i="3"/>
  <c r="I913" i="3"/>
  <c r="I912" i="3"/>
  <c r="I911" i="3"/>
  <c r="I910" i="3"/>
  <c r="I909" i="3"/>
  <c r="I908" i="3"/>
  <c r="L152" i="2"/>
  <c r="K152" i="2"/>
  <c r="J907" i="3"/>
  <c r="J906" i="3"/>
  <c r="J905" i="3"/>
  <c r="J904" i="3"/>
  <c r="J903" i="3"/>
  <c r="J902" i="3"/>
  <c r="I907" i="3"/>
  <c r="I906" i="3"/>
  <c r="I905" i="3"/>
  <c r="I904" i="3"/>
  <c r="I903" i="3"/>
  <c r="I902" i="3"/>
  <c r="L151" i="2" l="1"/>
  <c r="K151" i="2"/>
  <c r="J901" i="3"/>
  <c r="J900" i="3"/>
  <c r="J899" i="3"/>
  <c r="J898" i="3"/>
  <c r="J897" i="3"/>
  <c r="J896" i="3"/>
  <c r="I901" i="3"/>
  <c r="I900" i="3"/>
  <c r="I899" i="3"/>
  <c r="I898" i="3"/>
  <c r="I897" i="3"/>
  <c r="I896" i="3"/>
  <c r="L150" i="2"/>
  <c r="K150" i="2"/>
  <c r="J895" i="3"/>
  <c r="J894" i="3"/>
  <c r="J893" i="3"/>
  <c r="J892" i="3"/>
  <c r="J891" i="3"/>
  <c r="J890" i="3"/>
  <c r="I895" i="3"/>
  <c r="I894" i="3"/>
  <c r="I893" i="3"/>
  <c r="I892" i="3"/>
  <c r="I891" i="3"/>
  <c r="I890" i="3"/>
  <c r="L149" i="2"/>
  <c r="K149" i="2"/>
  <c r="J889" i="3"/>
  <c r="J888" i="3"/>
  <c r="J887" i="3"/>
  <c r="J886" i="3"/>
  <c r="J885" i="3"/>
  <c r="J884" i="3"/>
  <c r="I889" i="3"/>
  <c r="I888" i="3"/>
  <c r="I887" i="3"/>
  <c r="I886" i="3"/>
  <c r="I885" i="3"/>
  <c r="I884" i="3"/>
  <c r="L148" i="2"/>
  <c r="K148" i="2"/>
  <c r="J883" i="3"/>
  <c r="J882" i="3"/>
  <c r="J881" i="3"/>
  <c r="J880" i="3"/>
  <c r="J879" i="3"/>
  <c r="J878" i="3"/>
  <c r="I883" i="3"/>
  <c r="I882" i="3"/>
  <c r="I881" i="3"/>
  <c r="I880" i="3"/>
  <c r="I879" i="3"/>
  <c r="I878" i="3"/>
  <c r="L147" i="2" l="1"/>
  <c r="K147" i="2"/>
  <c r="J877" i="3"/>
  <c r="J876" i="3"/>
  <c r="J875" i="3"/>
  <c r="J874" i="3"/>
  <c r="J873" i="3"/>
  <c r="J872" i="3"/>
  <c r="I877" i="3"/>
  <c r="I876" i="3"/>
  <c r="I875" i="3"/>
  <c r="I874" i="3"/>
  <c r="I873" i="3"/>
  <c r="I872" i="3"/>
  <c r="L146" i="2"/>
  <c r="K146" i="2"/>
  <c r="J871" i="3"/>
  <c r="J870" i="3"/>
  <c r="J869" i="3"/>
  <c r="J868" i="3"/>
  <c r="J867" i="3"/>
  <c r="J866" i="3"/>
  <c r="I871" i="3"/>
  <c r="I870" i="3"/>
  <c r="I869" i="3"/>
  <c r="I868" i="3"/>
  <c r="I867" i="3"/>
  <c r="I866" i="3"/>
  <c r="L145" i="2"/>
  <c r="K145" i="2"/>
  <c r="J865" i="3"/>
  <c r="J864" i="3"/>
  <c r="J863" i="3"/>
  <c r="J862" i="3"/>
  <c r="J861" i="3"/>
  <c r="J860" i="3"/>
  <c r="I865" i="3"/>
  <c r="I864" i="3"/>
  <c r="I863" i="3"/>
  <c r="I862" i="3"/>
  <c r="I861" i="3"/>
  <c r="I860" i="3"/>
  <c r="L144" i="2"/>
  <c r="K144" i="2"/>
  <c r="J859" i="3"/>
  <c r="J858" i="3"/>
  <c r="J857" i="3"/>
  <c r="J856" i="3"/>
  <c r="J855" i="3"/>
  <c r="J854" i="3"/>
  <c r="I859" i="3"/>
  <c r="I858" i="3"/>
  <c r="I857" i="3"/>
  <c r="I856" i="3"/>
  <c r="I855" i="3"/>
  <c r="I854" i="3"/>
  <c r="L143" i="2"/>
  <c r="K143" i="2"/>
  <c r="J853" i="3"/>
  <c r="J852" i="3"/>
  <c r="J851" i="3"/>
  <c r="J850" i="3"/>
  <c r="J849" i="3"/>
  <c r="J848" i="3"/>
  <c r="I853" i="3"/>
  <c r="I852" i="3"/>
  <c r="I851" i="3"/>
  <c r="I850" i="3"/>
  <c r="I849" i="3"/>
  <c r="I848" i="3"/>
  <c r="L142" i="2"/>
  <c r="K142" i="2"/>
  <c r="J847" i="3"/>
  <c r="J846" i="3"/>
  <c r="J845" i="3"/>
  <c r="J844" i="3"/>
  <c r="J843" i="3"/>
  <c r="J842" i="3"/>
  <c r="I847" i="3"/>
  <c r="I846" i="3"/>
  <c r="I845" i="3"/>
  <c r="I844" i="3"/>
  <c r="I843" i="3"/>
  <c r="I842" i="3"/>
  <c r="K6" i="6"/>
  <c r="L141" i="2"/>
  <c r="K141" i="2"/>
  <c r="J841" i="3"/>
  <c r="J840" i="3"/>
  <c r="J839" i="3"/>
  <c r="J838" i="3"/>
  <c r="J837" i="3"/>
  <c r="J836" i="3"/>
  <c r="I841" i="3"/>
  <c r="I840" i="3"/>
  <c r="I839" i="3"/>
  <c r="I838" i="3"/>
  <c r="I837" i="3"/>
  <c r="I836" i="3"/>
  <c r="L140" i="2" l="1"/>
  <c r="K140" i="2"/>
  <c r="J835" i="3"/>
  <c r="J834" i="3"/>
  <c r="J833" i="3"/>
  <c r="J832" i="3"/>
  <c r="J831" i="3"/>
  <c r="J830" i="3"/>
  <c r="I835" i="3"/>
  <c r="I834" i="3"/>
  <c r="I833" i="3"/>
  <c r="I832" i="3"/>
  <c r="I831" i="3"/>
  <c r="I830" i="3"/>
  <c r="L139" i="2"/>
  <c r="K139" i="2"/>
  <c r="J829" i="3"/>
  <c r="J828" i="3"/>
  <c r="J827" i="3"/>
  <c r="J826" i="3"/>
  <c r="J825" i="3"/>
  <c r="J824" i="3"/>
  <c r="J823" i="3"/>
  <c r="I829" i="3"/>
  <c r="I828" i="3"/>
  <c r="I827" i="3"/>
  <c r="I826" i="3"/>
  <c r="I825" i="3"/>
  <c r="I824" i="3"/>
  <c r="L138" i="2"/>
  <c r="K138" i="2"/>
  <c r="J822" i="3"/>
  <c r="J821" i="3"/>
  <c r="J820" i="3"/>
  <c r="J819" i="3"/>
  <c r="J818" i="3"/>
  <c r="I823" i="3"/>
  <c r="I822" i="3"/>
  <c r="I821" i="3"/>
  <c r="I820" i="3"/>
  <c r="I819" i="3"/>
  <c r="I818" i="3"/>
  <c r="L137" i="2"/>
  <c r="K137" i="2"/>
  <c r="J817" i="3"/>
  <c r="J816" i="3"/>
  <c r="J815" i="3"/>
  <c r="J814" i="3"/>
  <c r="J813" i="3"/>
  <c r="J812" i="3"/>
  <c r="I817" i="3"/>
  <c r="I816" i="3"/>
  <c r="I815" i="3"/>
  <c r="I814" i="3"/>
  <c r="I813" i="3"/>
  <c r="I812" i="3"/>
  <c r="L136" i="2"/>
  <c r="K136" i="2"/>
  <c r="J811" i="3"/>
  <c r="J810" i="3"/>
  <c r="J809" i="3"/>
  <c r="J808" i="3"/>
  <c r="J807" i="3"/>
  <c r="J806" i="3"/>
  <c r="I811" i="3"/>
  <c r="I810" i="3"/>
  <c r="I809" i="3"/>
  <c r="I808" i="3"/>
  <c r="I807" i="3"/>
  <c r="I806" i="3"/>
  <c r="L135" i="2"/>
  <c r="K135" i="2"/>
  <c r="J805" i="3"/>
  <c r="J804" i="3"/>
  <c r="J803" i="3"/>
  <c r="J802" i="3"/>
  <c r="J801" i="3"/>
  <c r="J800" i="3"/>
  <c r="I805" i="3"/>
  <c r="I804" i="3"/>
  <c r="I803" i="3"/>
  <c r="I802" i="3"/>
  <c r="I801" i="3"/>
  <c r="I800" i="3"/>
  <c r="L134" i="2"/>
  <c r="K134" i="2"/>
  <c r="J799" i="3"/>
  <c r="J798" i="3"/>
  <c r="J797" i="3"/>
  <c r="J796" i="3"/>
  <c r="J795" i="3"/>
  <c r="J794" i="3"/>
  <c r="I799" i="3"/>
  <c r="I798" i="3"/>
  <c r="I797" i="3"/>
  <c r="I796" i="3"/>
  <c r="I795" i="3"/>
  <c r="I794" i="3"/>
  <c r="L133" i="2"/>
  <c r="K133" i="2"/>
  <c r="J793" i="3"/>
  <c r="J792" i="3"/>
  <c r="J791" i="3"/>
  <c r="J790" i="3"/>
  <c r="J789" i="3"/>
  <c r="J788" i="3"/>
  <c r="I793" i="3"/>
  <c r="I792" i="3"/>
  <c r="I791" i="3"/>
  <c r="I790" i="3"/>
  <c r="I789" i="3"/>
  <c r="I788" i="3"/>
  <c r="L132" i="2"/>
  <c r="K132" i="2"/>
  <c r="J787" i="3"/>
  <c r="J786" i="3"/>
  <c r="J785" i="3"/>
  <c r="J784" i="3"/>
  <c r="J783" i="3"/>
  <c r="J782" i="3"/>
  <c r="I787" i="3"/>
  <c r="I786" i="3"/>
  <c r="I785" i="3"/>
  <c r="I784" i="3"/>
  <c r="I783" i="3"/>
  <c r="I782" i="3"/>
  <c r="L130" i="2"/>
  <c r="K130" i="2"/>
  <c r="J775" i="3"/>
  <c r="J774" i="3"/>
  <c r="J773" i="3"/>
  <c r="J772" i="3"/>
  <c r="J771" i="3"/>
  <c r="J770" i="3"/>
  <c r="I775" i="3"/>
  <c r="I774" i="3"/>
  <c r="I773" i="3"/>
  <c r="I772" i="3"/>
  <c r="I771" i="3"/>
  <c r="I770" i="3"/>
  <c r="L129" i="2"/>
  <c r="K129" i="2"/>
  <c r="J769" i="3"/>
  <c r="J768" i="3"/>
  <c r="J767" i="3"/>
  <c r="J766" i="3"/>
  <c r="J765" i="3"/>
  <c r="J764" i="3"/>
  <c r="I769" i="3"/>
  <c r="I768" i="3"/>
  <c r="I767" i="3"/>
  <c r="I766" i="3"/>
  <c r="I765" i="3"/>
  <c r="I764" i="3"/>
  <c r="L128" i="2"/>
  <c r="K128" i="2"/>
  <c r="J763" i="3"/>
  <c r="J762" i="3"/>
  <c r="J761" i="3"/>
  <c r="J760" i="3"/>
  <c r="J759" i="3"/>
  <c r="J758" i="3"/>
  <c r="I763" i="3"/>
  <c r="I762" i="3"/>
  <c r="I761" i="3"/>
  <c r="I760" i="3"/>
  <c r="I759" i="3"/>
  <c r="I758" i="3"/>
  <c r="L127" i="2" l="1"/>
  <c r="K127" i="2"/>
  <c r="J757" i="3"/>
  <c r="J756" i="3"/>
  <c r="J755" i="3"/>
  <c r="J754" i="3"/>
  <c r="J753" i="3"/>
  <c r="J752" i="3"/>
  <c r="I757" i="3"/>
  <c r="I756" i="3"/>
  <c r="I755" i="3"/>
  <c r="I754" i="3"/>
  <c r="I753" i="3"/>
  <c r="I752" i="3"/>
  <c r="L126" i="2"/>
  <c r="K126" i="2"/>
  <c r="J751" i="3"/>
  <c r="J750" i="3"/>
  <c r="J749" i="3"/>
  <c r="J748" i="3"/>
  <c r="J747" i="3"/>
  <c r="J746" i="3"/>
  <c r="I751" i="3"/>
  <c r="I750" i="3"/>
  <c r="I749" i="3"/>
  <c r="I748" i="3"/>
  <c r="I747" i="3"/>
  <c r="I746" i="3"/>
  <c r="L125" i="2"/>
  <c r="K125" i="2"/>
  <c r="J745" i="3"/>
  <c r="J744" i="3"/>
  <c r="J743" i="3"/>
  <c r="J742" i="3"/>
  <c r="J741" i="3"/>
  <c r="J740" i="3"/>
  <c r="I745" i="3"/>
  <c r="I744" i="3"/>
  <c r="I743" i="3"/>
  <c r="I742" i="3"/>
  <c r="I741" i="3"/>
  <c r="I740" i="3"/>
  <c r="L124" i="2"/>
  <c r="K124" i="2"/>
  <c r="J739" i="3"/>
  <c r="J738" i="3"/>
  <c r="J737" i="3"/>
  <c r="J736" i="3"/>
  <c r="J735" i="3"/>
  <c r="J734" i="3"/>
  <c r="I739" i="3"/>
  <c r="I738" i="3"/>
  <c r="I737" i="3"/>
  <c r="I736" i="3"/>
  <c r="I735" i="3"/>
  <c r="I734" i="3"/>
  <c r="L123" i="2"/>
  <c r="K123" i="2"/>
  <c r="J733" i="3"/>
  <c r="J732" i="3"/>
  <c r="J731" i="3"/>
  <c r="J730" i="3"/>
  <c r="J729" i="3"/>
  <c r="J728" i="3"/>
  <c r="I733" i="3"/>
  <c r="I732" i="3"/>
  <c r="I731" i="3"/>
  <c r="I730" i="3"/>
  <c r="I729" i="3"/>
  <c r="I728" i="3"/>
  <c r="A668" i="5" l="1"/>
  <c r="A669" i="5"/>
  <c r="A670" i="5"/>
  <c r="A671" i="5"/>
  <c r="A672" i="5"/>
  <c r="A673" i="5"/>
  <c r="A985" i="5" l="1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M985" i="5"/>
  <c r="L985" i="5"/>
  <c r="D985" i="5"/>
  <c r="C985" i="5"/>
  <c r="M984" i="5"/>
  <c r="L984" i="5"/>
  <c r="D984" i="5"/>
  <c r="C984" i="5"/>
  <c r="M983" i="5"/>
  <c r="L983" i="5"/>
  <c r="D983" i="5"/>
  <c r="C983" i="5"/>
  <c r="M982" i="5"/>
  <c r="L982" i="5"/>
  <c r="D982" i="5"/>
  <c r="C982" i="5"/>
  <c r="M981" i="5"/>
  <c r="L981" i="5"/>
  <c r="D981" i="5"/>
  <c r="C981" i="5"/>
  <c r="Q980" i="5"/>
  <c r="P980" i="5"/>
  <c r="M980" i="5"/>
  <c r="L980" i="5"/>
  <c r="D980" i="5"/>
  <c r="C980" i="5"/>
  <c r="M979" i="5"/>
  <c r="L979" i="5"/>
  <c r="D979" i="5"/>
  <c r="C979" i="5"/>
  <c r="M978" i="5"/>
  <c r="L978" i="5"/>
  <c r="D978" i="5"/>
  <c r="C978" i="5"/>
  <c r="M977" i="5"/>
  <c r="L977" i="5"/>
  <c r="D977" i="5"/>
  <c r="C977" i="5"/>
  <c r="M976" i="5"/>
  <c r="L976" i="5"/>
  <c r="D976" i="5"/>
  <c r="C976" i="5"/>
  <c r="M975" i="5"/>
  <c r="L975" i="5"/>
  <c r="D975" i="5"/>
  <c r="C975" i="5"/>
  <c r="Q974" i="5"/>
  <c r="P974" i="5"/>
  <c r="M974" i="5"/>
  <c r="L974" i="5"/>
  <c r="D974" i="5"/>
  <c r="C974" i="5"/>
  <c r="M973" i="5"/>
  <c r="L973" i="5"/>
  <c r="D973" i="5"/>
  <c r="C973" i="5"/>
  <c r="M972" i="5"/>
  <c r="L972" i="5"/>
  <c r="D972" i="5"/>
  <c r="C972" i="5"/>
  <c r="M971" i="5"/>
  <c r="L971" i="5"/>
  <c r="D971" i="5"/>
  <c r="C971" i="5"/>
  <c r="M970" i="5"/>
  <c r="L970" i="5"/>
  <c r="D970" i="5"/>
  <c r="C970" i="5"/>
  <c r="M969" i="5"/>
  <c r="L969" i="5"/>
  <c r="D969" i="5"/>
  <c r="C969" i="5"/>
  <c r="Q968" i="5"/>
  <c r="P968" i="5"/>
  <c r="M968" i="5"/>
  <c r="L968" i="5"/>
  <c r="D968" i="5"/>
  <c r="C968" i="5"/>
  <c r="M967" i="5"/>
  <c r="L967" i="5"/>
  <c r="D967" i="5"/>
  <c r="C967" i="5"/>
  <c r="M966" i="5"/>
  <c r="L966" i="5"/>
  <c r="D966" i="5"/>
  <c r="C966" i="5"/>
  <c r="M965" i="5"/>
  <c r="L965" i="5"/>
  <c r="D965" i="5"/>
  <c r="C965" i="5"/>
  <c r="M964" i="5"/>
  <c r="L964" i="5"/>
  <c r="D964" i="5"/>
  <c r="C964" i="5"/>
  <c r="M963" i="5"/>
  <c r="L963" i="5"/>
  <c r="D963" i="5"/>
  <c r="C963" i="5"/>
  <c r="Q962" i="5"/>
  <c r="P962" i="5"/>
  <c r="M962" i="5"/>
  <c r="L962" i="5"/>
  <c r="D962" i="5"/>
  <c r="C962" i="5"/>
  <c r="M961" i="5"/>
  <c r="L961" i="5"/>
  <c r="D961" i="5"/>
  <c r="C961" i="5"/>
  <c r="M960" i="5"/>
  <c r="L960" i="5"/>
  <c r="D960" i="5"/>
  <c r="C960" i="5"/>
  <c r="M959" i="5"/>
  <c r="L959" i="5"/>
  <c r="D959" i="5"/>
  <c r="C959" i="5"/>
  <c r="M958" i="5"/>
  <c r="L958" i="5"/>
  <c r="D958" i="5"/>
  <c r="C958" i="5"/>
  <c r="M957" i="5"/>
  <c r="L957" i="5"/>
  <c r="D957" i="5"/>
  <c r="C957" i="5"/>
  <c r="Q956" i="5"/>
  <c r="P956" i="5"/>
  <c r="M956" i="5"/>
  <c r="L956" i="5"/>
  <c r="D956" i="5"/>
  <c r="C956" i="5"/>
  <c r="M955" i="5"/>
  <c r="L955" i="5"/>
  <c r="D955" i="5"/>
  <c r="C955" i="5"/>
  <c r="M954" i="5"/>
  <c r="L954" i="5"/>
  <c r="D954" i="5"/>
  <c r="C954" i="5"/>
  <c r="M953" i="5"/>
  <c r="L953" i="5"/>
  <c r="D953" i="5"/>
  <c r="C953" i="5"/>
  <c r="M952" i="5"/>
  <c r="L952" i="5"/>
  <c r="D952" i="5"/>
  <c r="C952" i="5"/>
  <c r="M951" i="5"/>
  <c r="L951" i="5"/>
  <c r="D951" i="5"/>
  <c r="C951" i="5"/>
  <c r="Q950" i="5"/>
  <c r="P950" i="5"/>
  <c r="M950" i="5"/>
  <c r="L950" i="5"/>
  <c r="D950" i="5"/>
  <c r="C950" i="5"/>
  <c r="M949" i="5"/>
  <c r="L949" i="5"/>
  <c r="D949" i="5"/>
  <c r="C949" i="5"/>
  <c r="M948" i="5"/>
  <c r="L948" i="5"/>
  <c r="D948" i="5"/>
  <c r="C948" i="5"/>
  <c r="M947" i="5"/>
  <c r="L947" i="5"/>
  <c r="D947" i="5"/>
  <c r="C947" i="5"/>
  <c r="M946" i="5"/>
  <c r="L946" i="5"/>
  <c r="D946" i="5"/>
  <c r="C946" i="5"/>
  <c r="M945" i="5"/>
  <c r="L945" i="5"/>
  <c r="D945" i="5"/>
  <c r="C945" i="5"/>
  <c r="Q944" i="5"/>
  <c r="P944" i="5"/>
  <c r="M944" i="5"/>
  <c r="L944" i="5"/>
  <c r="D944" i="5"/>
  <c r="C944" i="5"/>
  <c r="M943" i="5"/>
  <c r="L943" i="5"/>
  <c r="D943" i="5"/>
  <c r="C943" i="5"/>
  <c r="M942" i="5"/>
  <c r="L942" i="5"/>
  <c r="D942" i="5"/>
  <c r="C942" i="5"/>
  <c r="M941" i="5"/>
  <c r="L941" i="5"/>
  <c r="D941" i="5"/>
  <c r="C941" i="5"/>
  <c r="M940" i="5"/>
  <c r="L940" i="5"/>
  <c r="D940" i="5"/>
  <c r="C940" i="5"/>
  <c r="M939" i="5"/>
  <c r="L939" i="5"/>
  <c r="D939" i="5"/>
  <c r="C939" i="5"/>
  <c r="Q938" i="5"/>
  <c r="P938" i="5"/>
  <c r="M938" i="5"/>
  <c r="L938" i="5"/>
  <c r="D938" i="5"/>
  <c r="C938" i="5"/>
  <c r="M937" i="5"/>
  <c r="L937" i="5"/>
  <c r="D937" i="5"/>
  <c r="C937" i="5"/>
  <c r="M936" i="5"/>
  <c r="L936" i="5"/>
  <c r="D936" i="5"/>
  <c r="C936" i="5"/>
  <c r="M935" i="5"/>
  <c r="L935" i="5"/>
  <c r="D935" i="5"/>
  <c r="C935" i="5"/>
  <c r="M934" i="5"/>
  <c r="L934" i="5"/>
  <c r="D934" i="5"/>
  <c r="C934" i="5"/>
  <c r="M933" i="5"/>
  <c r="L933" i="5"/>
  <c r="D933" i="5"/>
  <c r="C933" i="5"/>
  <c r="Q932" i="5"/>
  <c r="P932" i="5"/>
  <c r="M932" i="5"/>
  <c r="L932" i="5"/>
  <c r="D932" i="5"/>
  <c r="C932" i="5"/>
  <c r="M931" i="5"/>
  <c r="L931" i="5"/>
  <c r="D931" i="5"/>
  <c r="C931" i="5"/>
  <c r="M930" i="5"/>
  <c r="L930" i="5"/>
  <c r="D930" i="5"/>
  <c r="C930" i="5"/>
  <c r="M929" i="5"/>
  <c r="L929" i="5"/>
  <c r="D929" i="5"/>
  <c r="C929" i="5"/>
  <c r="M928" i="5"/>
  <c r="L928" i="5"/>
  <c r="D928" i="5"/>
  <c r="C928" i="5"/>
  <c r="M927" i="5"/>
  <c r="L927" i="5"/>
  <c r="D927" i="5"/>
  <c r="C927" i="5"/>
  <c r="Q926" i="5"/>
  <c r="P926" i="5"/>
  <c r="M926" i="5"/>
  <c r="L926" i="5"/>
  <c r="D926" i="5"/>
  <c r="C926" i="5"/>
  <c r="M925" i="5"/>
  <c r="L925" i="5"/>
  <c r="D925" i="5"/>
  <c r="C925" i="5"/>
  <c r="M924" i="5"/>
  <c r="L924" i="5"/>
  <c r="D924" i="5"/>
  <c r="C924" i="5"/>
  <c r="M923" i="5"/>
  <c r="L923" i="5"/>
  <c r="D923" i="5"/>
  <c r="C923" i="5"/>
  <c r="M922" i="5"/>
  <c r="L922" i="5"/>
  <c r="D922" i="5"/>
  <c r="C922" i="5"/>
  <c r="M921" i="5"/>
  <c r="L921" i="5"/>
  <c r="D921" i="5"/>
  <c r="C921" i="5"/>
  <c r="Q920" i="5"/>
  <c r="P920" i="5"/>
  <c r="M920" i="5"/>
  <c r="L920" i="5"/>
  <c r="D920" i="5"/>
  <c r="C920" i="5"/>
  <c r="M919" i="5"/>
  <c r="L919" i="5"/>
  <c r="D919" i="5"/>
  <c r="C919" i="5"/>
  <c r="M918" i="5"/>
  <c r="L918" i="5"/>
  <c r="D918" i="5"/>
  <c r="C918" i="5"/>
  <c r="M917" i="5"/>
  <c r="L917" i="5"/>
  <c r="D917" i="5"/>
  <c r="C917" i="5"/>
  <c r="M916" i="5"/>
  <c r="L916" i="5"/>
  <c r="D916" i="5"/>
  <c r="C916" i="5"/>
  <c r="M915" i="5"/>
  <c r="L915" i="5"/>
  <c r="D915" i="5"/>
  <c r="C915" i="5"/>
  <c r="Q914" i="5"/>
  <c r="P914" i="5"/>
  <c r="M914" i="5"/>
  <c r="L914" i="5"/>
  <c r="D914" i="5"/>
  <c r="C914" i="5"/>
  <c r="M913" i="5"/>
  <c r="L913" i="5"/>
  <c r="D913" i="5"/>
  <c r="C913" i="5"/>
  <c r="M912" i="5"/>
  <c r="L912" i="5"/>
  <c r="D912" i="5"/>
  <c r="C912" i="5"/>
  <c r="M911" i="5"/>
  <c r="L911" i="5"/>
  <c r="D911" i="5"/>
  <c r="C911" i="5"/>
  <c r="M910" i="5"/>
  <c r="L910" i="5"/>
  <c r="D910" i="5"/>
  <c r="C910" i="5"/>
  <c r="M909" i="5"/>
  <c r="L909" i="5"/>
  <c r="D909" i="5"/>
  <c r="C909" i="5"/>
  <c r="Q908" i="5"/>
  <c r="P908" i="5"/>
  <c r="M908" i="5"/>
  <c r="L908" i="5"/>
  <c r="D908" i="5"/>
  <c r="C908" i="5"/>
  <c r="M907" i="5"/>
  <c r="L907" i="5"/>
  <c r="D907" i="5"/>
  <c r="C907" i="5"/>
  <c r="M906" i="5"/>
  <c r="L906" i="5"/>
  <c r="D906" i="5"/>
  <c r="C906" i="5"/>
  <c r="M905" i="5"/>
  <c r="L905" i="5"/>
  <c r="D905" i="5"/>
  <c r="C905" i="5"/>
  <c r="M904" i="5"/>
  <c r="L904" i="5"/>
  <c r="D904" i="5"/>
  <c r="C904" i="5"/>
  <c r="M903" i="5"/>
  <c r="L903" i="5"/>
  <c r="D903" i="5"/>
  <c r="C903" i="5"/>
  <c r="Q902" i="5"/>
  <c r="P902" i="5"/>
  <c r="M902" i="5"/>
  <c r="L902" i="5"/>
  <c r="D902" i="5"/>
  <c r="C902" i="5"/>
  <c r="M901" i="5"/>
  <c r="L901" i="5"/>
  <c r="D901" i="5"/>
  <c r="C901" i="5"/>
  <c r="M900" i="5"/>
  <c r="L900" i="5"/>
  <c r="D900" i="5"/>
  <c r="C900" i="5"/>
  <c r="M899" i="5"/>
  <c r="L899" i="5"/>
  <c r="D899" i="5"/>
  <c r="C899" i="5"/>
  <c r="M898" i="5"/>
  <c r="L898" i="5"/>
  <c r="D898" i="5"/>
  <c r="C898" i="5"/>
  <c r="M897" i="5"/>
  <c r="L897" i="5"/>
  <c r="D897" i="5"/>
  <c r="C897" i="5"/>
  <c r="Q896" i="5"/>
  <c r="P896" i="5"/>
  <c r="M896" i="5"/>
  <c r="L896" i="5"/>
  <c r="D896" i="5"/>
  <c r="C896" i="5"/>
  <c r="M895" i="5"/>
  <c r="L895" i="5"/>
  <c r="D895" i="5"/>
  <c r="C895" i="5"/>
  <c r="M894" i="5"/>
  <c r="L894" i="5"/>
  <c r="D894" i="5"/>
  <c r="C894" i="5"/>
  <c r="M893" i="5"/>
  <c r="L893" i="5"/>
  <c r="D893" i="5"/>
  <c r="C893" i="5"/>
  <c r="M892" i="5"/>
  <c r="L892" i="5"/>
  <c r="D892" i="5"/>
  <c r="C892" i="5"/>
  <c r="M891" i="5"/>
  <c r="L891" i="5"/>
  <c r="D891" i="5"/>
  <c r="C891" i="5"/>
  <c r="Q890" i="5"/>
  <c r="P890" i="5"/>
  <c r="M890" i="5"/>
  <c r="L890" i="5"/>
  <c r="D890" i="5"/>
  <c r="C890" i="5"/>
  <c r="M889" i="5"/>
  <c r="L889" i="5"/>
  <c r="D889" i="5"/>
  <c r="C889" i="5"/>
  <c r="M888" i="5"/>
  <c r="L888" i="5"/>
  <c r="D888" i="5"/>
  <c r="C888" i="5"/>
  <c r="M887" i="5"/>
  <c r="L887" i="5"/>
  <c r="D887" i="5"/>
  <c r="C887" i="5"/>
  <c r="M886" i="5"/>
  <c r="L886" i="5"/>
  <c r="D886" i="5"/>
  <c r="C886" i="5"/>
  <c r="M885" i="5"/>
  <c r="L885" i="5"/>
  <c r="D885" i="5"/>
  <c r="C885" i="5"/>
  <c r="Q884" i="5"/>
  <c r="P884" i="5"/>
  <c r="M884" i="5"/>
  <c r="L884" i="5"/>
  <c r="D884" i="5"/>
  <c r="C884" i="5"/>
  <c r="M883" i="5"/>
  <c r="L883" i="5"/>
  <c r="D883" i="5"/>
  <c r="C883" i="5"/>
  <c r="M882" i="5"/>
  <c r="L882" i="5"/>
  <c r="D882" i="5"/>
  <c r="C882" i="5"/>
  <c r="M881" i="5"/>
  <c r="L881" i="5"/>
  <c r="D881" i="5"/>
  <c r="C881" i="5"/>
  <c r="M880" i="5"/>
  <c r="L880" i="5"/>
  <c r="D880" i="5"/>
  <c r="C880" i="5"/>
  <c r="M879" i="5"/>
  <c r="L879" i="5"/>
  <c r="D879" i="5"/>
  <c r="C879" i="5"/>
  <c r="Q878" i="5"/>
  <c r="P878" i="5"/>
  <c r="M878" i="5"/>
  <c r="L878" i="5"/>
  <c r="D878" i="5"/>
  <c r="C878" i="5"/>
  <c r="M877" i="5"/>
  <c r="L877" i="5"/>
  <c r="D877" i="5"/>
  <c r="C877" i="5"/>
  <c r="M876" i="5"/>
  <c r="L876" i="5"/>
  <c r="D876" i="5"/>
  <c r="C876" i="5"/>
  <c r="M875" i="5"/>
  <c r="L875" i="5"/>
  <c r="D875" i="5"/>
  <c r="C875" i="5"/>
  <c r="M874" i="5"/>
  <c r="L874" i="5"/>
  <c r="D874" i="5"/>
  <c r="C874" i="5"/>
  <c r="M873" i="5"/>
  <c r="L873" i="5"/>
  <c r="D873" i="5"/>
  <c r="C873" i="5"/>
  <c r="Q872" i="5"/>
  <c r="P872" i="5"/>
  <c r="M872" i="5"/>
  <c r="L872" i="5"/>
  <c r="D872" i="5"/>
  <c r="C872" i="5"/>
  <c r="M871" i="5"/>
  <c r="L871" i="5"/>
  <c r="D871" i="5"/>
  <c r="C871" i="5"/>
  <c r="M870" i="5"/>
  <c r="L870" i="5"/>
  <c r="D870" i="5"/>
  <c r="C870" i="5"/>
  <c r="M869" i="5"/>
  <c r="L869" i="5"/>
  <c r="D869" i="5"/>
  <c r="C869" i="5"/>
  <c r="M868" i="5"/>
  <c r="L868" i="5"/>
  <c r="D868" i="5"/>
  <c r="C868" i="5"/>
  <c r="M867" i="5"/>
  <c r="L867" i="5"/>
  <c r="D867" i="5"/>
  <c r="C867" i="5"/>
  <c r="Q866" i="5"/>
  <c r="P866" i="5"/>
  <c r="M866" i="5"/>
  <c r="L866" i="5"/>
  <c r="D866" i="5"/>
  <c r="C866" i="5"/>
  <c r="M865" i="5"/>
  <c r="L865" i="5"/>
  <c r="D865" i="5"/>
  <c r="C865" i="5"/>
  <c r="M864" i="5"/>
  <c r="L864" i="5"/>
  <c r="D864" i="5"/>
  <c r="C864" i="5"/>
  <c r="M863" i="5"/>
  <c r="L863" i="5"/>
  <c r="D863" i="5"/>
  <c r="C863" i="5"/>
  <c r="M862" i="5"/>
  <c r="L862" i="5"/>
  <c r="D862" i="5"/>
  <c r="C862" i="5"/>
  <c r="M861" i="5"/>
  <c r="L861" i="5"/>
  <c r="D861" i="5"/>
  <c r="C861" i="5"/>
  <c r="Q860" i="5"/>
  <c r="P860" i="5"/>
  <c r="M860" i="5"/>
  <c r="L860" i="5"/>
  <c r="D860" i="5"/>
  <c r="C860" i="5"/>
  <c r="M859" i="5"/>
  <c r="L859" i="5"/>
  <c r="D859" i="5"/>
  <c r="C859" i="5"/>
  <c r="M858" i="5"/>
  <c r="L858" i="5"/>
  <c r="D858" i="5"/>
  <c r="C858" i="5"/>
  <c r="M857" i="5"/>
  <c r="L857" i="5"/>
  <c r="D857" i="5"/>
  <c r="C857" i="5"/>
  <c r="M856" i="5"/>
  <c r="L856" i="5"/>
  <c r="D856" i="5"/>
  <c r="C856" i="5"/>
  <c r="M855" i="5"/>
  <c r="L855" i="5"/>
  <c r="D855" i="5"/>
  <c r="C855" i="5"/>
  <c r="Q854" i="5"/>
  <c r="P854" i="5"/>
  <c r="M854" i="5"/>
  <c r="L854" i="5"/>
  <c r="D854" i="5"/>
  <c r="C854" i="5"/>
  <c r="M853" i="5"/>
  <c r="L853" i="5"/>
  <c r="D853" i="5"/>
  <c r="C853" i="5"/>
  <c r="M852" i="5"/>
  <c r="L852" i="5"/>
  <c r="D852" i="5"/>
  <c r="C852" i="5"/>
  <c r="M851" i="5"/>
  <c r="L851" i="5"/>
  <c r="D851" i="5"/>
  <c r="C851" i="5"/>
  <c r="M850" i="5"/>
  <c r="L850" i="5"/>
  <c r="D850" i="5"/>
  <c r="C850" i="5"/>
  <c r="M849" i="5"/>
  <c r="L849" i="5"/>
  <c r="D849" i="5"/>
  <c r="C849" i="5"/>
  <c r="Q848" i="5"/>
  <c r="P848" i="5"/>
  <c r="M848" i="5"/>
  <c r="L848" i="5"/>
  <c r="D848" i="5"/>
  <c r="C848" i="5"/>
  <c r="M847" i="5"/>
  <c r="L847" i="5"/>
  <c r="D847" i="5"/>
  <c r="C847" i="5"/>
  <c r="M846" i="5"/>
  <c r="L846" i="5"/>
  <c r="D846" i="5"/>
  <c r="C846" i="5"/>
  <c r="M845" i="5"/>
  <c r="L845" i="5"/>
  <c r="D845" i="5"/>
  <c r="C845" i="5"/>
  <c r="M844" i="5"/>
  <c r="L844" i="5"/>
  <c r="D844" i="5"/>
  <c r="C844" i="5"/>
  <c r="M843" i="5"/>
  <c r="L843" i="5"/>
  <c r="D843" i="5"/>
  <c r="C843" i="5"/>
  <c r="Q842" i="5"/>
  <c r="P842" i="5"/>
  <c r="M842" i="5"/>
  <c r="L842" i="5"/>
  <c r="D842" i="5"/>
  <c r="C842" i="5"/>
  <c r="M841" i="5"/>
  <c r="L841" i="5"/>
  <c r="D841" i="5"/>
  <c r="C841" i="5"/>
  <c r="M840" i="5"/>
  <c r="L840" i="5"/>
  <c r="D840" i="5"/>
  <c r="C840" i="5"/>
  <c r="M839" i="5"/>
  <c r="L839" i="5"/>
  <c r="D839" i="5"/>
  <c r="C839" i="5"/>
  <c r="M838" i="5"/>
  <c r="L838" i="5"/>
  <c r="D838" i="5"/>
  <c r="C838" i="5"/>
  <c r="M837" i="5"/>
  <c r="L837" i="5"/>
  <c r="D837" i="5"/>
  <c r="C837" i="5"/>
  <c r="Q836" i="5"/>
  <c r="P836" i="5"/>
  <c r="M836" i="5"/>
  <c r="L836" i="5"/>
  <c r="D836" i="5"/>
  <c r="C836" i="5"/>
  <c r="M835" i="5"/>
  <c r="L835" i="5"/>
  <c r="D835" i="5"/>
  <c r="C835" i="5"/>
  <c r="M834" i="5"/>
  <c r="L834" i="5"/>
  <c r="D834" i="5"/>
  <c r="C834" i="5"/>
  <c r="M833" i="5"/>
  <c r="L833" i="5"/>
  <c r="D833" i="5"/>
  <c r="C833" i="5"/>
  <c r="M832" i="5"/>
  <c r="L832" i="5"/>
  <c r="D832" i="5"/>
  <c r="C832" i="5"/>
  <c r="M831" i="5"/>
  <c r="L831" i="5"/>
  <c r="D831" i="5"/>
  <c r="C831" i="5"/>
  <c r="Q830" i="5"/>
  <c r="P830" i="5"/>
  <c r="M830" i="5"/>
  <c r="L830" i="5"/>
  <c r="D830" i="5"/>
  <c r="C830" i="5"/>
  <c r="M829" i="5"/>
  <c r="L829" i="5"/>
  <c r="D829" i="5"/>
  <c r="C829" i="5"/>
  <c r="M828" i="5"/>
  <c r="L828" i="5"/>
  <c r="D828" i="5"/>
  <c r="C828" i="5"/>
  <c r="M827" i="5"/>
  <c r="L827" i="5"/>
  <c r="D827" i="5"/>
  <c r="C827" i="5"/>
  <c r="M826" i="5"/>
  <c r="L826" i="5"/>
  <c r="D826" i="5"/>
  <c r="C826" i="5"/>
  <c r="M825" i="5"/>
  <c r="L825" i="5"/>
  <c r="D825" i="5"/>
  <c r="C825" i="5"/>
  <c r="Q824" i="5"/>
  <c r="P824" i="5"/>
  <c r="M824" i="5"/>
  <c r="L824" i="5"/>
  <c r="D824" i="5"/>
  <c r="C824" i="5"/>
  <c r="M823" i="5"/>
  <c r="L823" i="5"/>
  <c r="D823" i="5"/>
  <c r="C823" i="5"/>
  <c r="M822" i="5"/>
  <c r="L822" i="5"/>
  <c r="D822" i="5"/>
  <c r="C822" i="5"/>
  <c r="M821" i="5"/>
  <c r="L821" i="5"/>
  <c r="D821" i="5"/>
  <c r="C821" i="5"/>
  <c r="M820" i="5"/>
  <c r="L820" i="5"/>
  <c r="D820" i="5"/>
  <c r="C820" i="5"/>
  <c r="M819" i="5"/>
  <c r="L819" i="5"/>
  <c r="D819" i="5"/>
  <c r="C819" i="5"/>
  <c r="Q818" i="5"/>
  <c r="P818" i="5"/>
  <c r="M818" i="5"/>
  <c r="L818" i="5"/>
  <c r="D818" i="5"/>
  <c r="C818" i="5"/>
  <c r="M817" i="5"/>
  <c r="L817" i="5"/>
  <c r="D817" i="5"/>
  <c r="C817" i="5"/>
  <c r="M816" i="5"/>
  <c r="L816" i="5"/>
  <c r="D816" i="5"/>
  <c r="C816" i="5"/>
  <c r="M815" i="5"/>
  <c r="L815" i="5"/>
  <c r="D815" i="5"/>
  <c r="C815" i="5"/>
  <c r="M814" i="5"/>
  <c r="L814" i="5"/>
  <c r="D814" i="5"/>
  <c r="C814" i="5"/>
  <c r="M813" i="5"/>
  <c r="L813" i="5"/>
  <c r="D813" i="5"/>
  <c r="C813" i="5"/>
  <c r="Q812" i="5"/>
  <c r="P812" i="5"/>
  <c r="M812" i="5"/>
  <c r="L812" i="5"/>
  <c r="D812" i="5"/>
  <c r="C812" i="5"/>
  <c r="M811" i="5"/>
  <c r="L811" i="5"/>
  <c r="D811" i="5"/>
  <c r="C811" i="5"/>
  <c r="M810" i="5"/>
  <c r="L810" i="5"/>
  <c r="D810" i="5"/>
  <c r="C810" i="5"/>
  <c r="M809" i="5"/>
  <c r="L809" i="5"/>
  <c r="D809" i="5"/>
  <c r="C809" i="5"/>
  <c r="M808" i="5"/>
  <c r="L808" i="5"/>
  <c r="D808" i="5"/>
  <c r="C808" i="5"/>
  <c r="M807" i="5"/>
  <c r="L807" i="5"/>
  <c r="D807" i="5"/>
  <c r="C807" i="5"/>
  <c r="Q806" i="5"/>
  <c r="P806" i="5"/>
  <c r="M806" i="5"/>
  <c r="L806" i="5"/>
  <c r="D806" i="5"/>
  <c r="C806" i="5"/>
  <c r="M805" i="5"/>
  <c r="L805" i="5"/>
  <c r="D805" i="5"/>
  <c r="C805" i="5"/>
  <c r="M804" i="5"/>
  <c r="L804" i="5"/>
  <c r="D804" i="5"/>
  <c r="C804" i="5"/>
  <c r="M803" i="5"/>
  <c r="L803" i="5"/>
  <c r="D803" i="5"/>
  <c r="C803" i="5"/>
  <c r="M802" i="5"/>
  <c r="L802" i="5"/>
  <c r="D802" i="5"/>
  <c r="C802" i="5"/>
  <c r="M801" i="5"/>
  <c r="L801" i="5"/>
  <c r="D801" i="5"/>
  <c r="C801" i="5"/>
  <c r="Q800" i="5"/>
  <c r="P800" i="5"/>
  <c r="M800" i="5"/>
  <c r="L800" i="5"/>
  <c r="D800" i="5"/>
  <c r="C800" i="5"/>
  <c r="M799" i="5"/>
  <c r="L799" i="5"/>
  <c r="D799" i="5"/>
  <c r="C799" i="5"/>
  <c r="M798" i="5"/>
  <c r="L798" i="5"/>
  <c r="D798" i="5"/>
  <c r="C798" i="5"/>
  <c r="M797" i="5"/>
  <c r="L797" i="5"/>
  <c r="D797" i="5"/>
  <c r="C797" i="5"/>
  <c r="M796" i="5"/>
  <c r="L796" i="5"/>
  <c r="D796" i="5"/>
  <c r="C796" i="5"/>
  <c r="M795" i="5"/>
  <c r="L795" i="5"/>
  <c r="D795" i="5"/>
  <c r="C795" i="5"/>
  <c r="Q794" i="5"/>
  <c r="P794" i="5"/>
  <c r="M794" i="5"/>
  <c r="L794" i="5"/>
  <c r="D794" i="5"/>
  <c r="C794" i="5"/>
  <c r="M793" i="5"/>
  <c r="L793" i="5"/>
  <c r="D793" i="5"/>
  <c r="C793" i="5"/>
  <c r="M792" i="5"/>
  <c r="L792" i="5"/>
  <c r="D792" i="5"/>
  <c r="C792" i="5"/>
  <c r="M791" i="5"/>
  <c r="L791" i="5"/>
  <c r="D791" i="5"/>
  <c r="C791" i="5"/>
  <c r="M790" i="5"/>
  <c r="L790" i="5"/>
  <c r="D790" i="5"/>
  <c r="C790" i="5"/>
  <c r="M789" i="5"/>
  <c r="L789" i="5"/>
  <c r="D789" i="5"/>
  <c r="C789" i="5"/>
  <c r="Q788" i="5"/>
  <c r="P788" i="5"/>
  <c r="M788" i="5"/>
  <c r="L788" i="5"/>
  <c r="D788" i="5"/>
  <c r="C788" i="5"/>
  <c r="M787" i="5"/>
  <c r="L787" i="5"/>
  <c r="D787" i="5"/>
  <c r="C787" i="5"/>
  <c r="M786" i="5"/>
  <c r="L786" i="5"/>
  <c r="D786" i="5"/>
  <c r="C786" i="5"/>
  <c r="M785" i="5"/>
  <c r="L785" i="5"/>
  <c r="D785" i="5"/>
  <c r="C785" i="5"/>
  <c r="M784" i="5"/>
  <c r="L784" i="5"/>
  <c r="D784" i="5"/>
  <c r="C784" i="5"/>
  <c r="M783" i="5"/>
  <c r="L783" i="5"/>
  <c r="D783" i="5"/>
  <c r="C783" i="5"/>
  <c r="Q782" i="5"/>
  <c r="P782" i="5"/>
  <c r="M782" i="5"/>
  <c r="L782" i="5"/>
  <c r="D782" i="5"/>
  <c r="C782" i="5"/>
  <c r="M781" i="5"/>
  <c r="L781" i="5"/>
  <c r="D781" i="5"/>
  <c r="C781" i="5"/>
  <c r="M780" i="5"/>
  <c r="L780" i="5"/>
  <c r="D780" i="5"/>
  <c r="C780" i="5"/>
  <c r="M779" i="5"/>
  <c r="L779" i="5"/>
  <c r="D779" i="5"/>
  <c r="C779" i="5"/>
  <c r="M778" i="5"/>
  <c r="L778" i="5"/>
  <c r="D778" i="5"/>
  <c r="C778" i="5"/>
  <c r="M777" i="5"/>
  <c r="L777" i="5"/>
  <c r="D777" i="5"/>
  <c r="C777" i="5"/>
  <c r="Q776" i="5"/>
  <c r="P776" i="5"/>
  <c r="M776" i="5"/>
  <c r="L776" i="5"/>
  <c r="D776" i="5"/>
  <c r="C776" i="5"/>
  <c r="M775" i="5"/>
  <c r="L775" i="5"/>
  <c r="D775" i="5"/>
  <c r="C775" i="5"/>
  <c r="M774" i="5"/>
  <c r="L774" i="5"/>
  <c r="D774" i="5"/>
  <c r="C774" i="5"/>
  <c r="M773" i="5"/>
  <c r="L773" i="5"/>
  <c r="D773" i="5"/>
  <c r="C773" i="5"/>
  <c r="M772" i="5"/>
  <c r="L772" i="5"/>
  <c r="D772" i="5"/>
  <c r="C772" i="5"/>
  <c r="M771" i="5"/>
  <c r="L771" i="5"/>
  <c r="D771" i="5"/>
  <c r="C771" i="5"/>
  <c r="Q770" i="5"/>
  <c r="P770" i="5"/>
  <c r="M770" i="5"/>
  <c r="L770" i="5"/>
  <c r="D770" i="5"/>
  <c r="C770" i="5"/>
  <c r="M769" i="5"/>
  <c r="L769" i="5"/>
  <c r="D769" i="5"/>
  <c r="C769" i="5"/>
  <c r="M768" i="5"/>
  <c r="L768" i="5"/>
  <c r="D768" i="5"/>
  <c r="C768" i="5"/>
  <c r="M767" i="5"/>
  <c r="L767" i="5"/>
  <c r="D767" i="5"/>
  <c r="C767" i="5"/>
  <c r="M766" i="5"/>
  <c r="L766" i="5"/>
  <c r="D766" i="5"/>
  <c r="C766" i="5"/>
  <c r="M765" i="5"/>
  <c r="L765" i="5"/>
  <c r="D765" i="5"/>
  <c r="C765" i="5"/>
  <c r="Q764" i="5"/>
  <c r="P764" i="5"/>
  <c r="M764" i="5"/>
  <c r="L764" i="5"/>
  <c r="D764" i="5"/>
  <c r="C764" i="5"/>
  <c r="M763" i="5"/>
  <c r="L763" i="5"/>
  <c r="D763" i="5"/>
  <c r="C763" i="5"/>
  <c r="M762" i="5"/>
  <c r="L762" i="5"/>
  <c r="D762" i="5"/>
  <c r="C762" i="5"/>
  <c r="M761" i="5"/>
  <c r="L761" i="5"/>
  <c r="D761" i="5"/>
  <c r="C761" i="5"/>
  <c r="M760" i="5"/>
  <c r="L760" i="5"/>
  <c r="D760" i="5"/>
  <c r="C760" i="5"/>
  <c r="M759" i="5"/>
  <c r="L759" i="5"/>
  <c r="D759" i="5"/>
  <c r="C759" i="5"/>
  <c r="Q758" i="5"/>
  <c r="P758" i="5"/>
  <c r="M758" i="5"/>
  <c r="L758" i="5"/>
  <c r="D758" i="5"/>
  <c r="C758" i="5"/>
  <c r="M757" i="5"/>
  <c r="L757" i="5"/>
  <c r="D757" i="5"/>
  <c r="C757" i="5"/>
  <c r="M756" i="5"/>
  <c r="L756" i="5"/>
  <c r="D756" i="5"/>
  <c r="C756" i="5"/>
  <c r="M755" i="5"/>
  <c r="L755" i="5"/>
  <c r="D755" i="5"/>
  <c r="C755" i="5"/>
  <c r="M754" i="5"/>
  <c r="L754" i="5"/>
  <c r="D754" i="5"/>
  <c r="C754" i="5"/>
  <c r="M753" i="5"/>
  <c r="L753" i="5"/>
  <c r="D753" i="5"/>
  <c r="C753" i="5"/>
  <c r="Q752" i="5"/>
  <c r="P752" i="5"/>
  <c r="M752" i="5"/>
  <c r="L752" i="5"/>
  <c r="D752" i="5"/>
  <c r="C752" i="5"/>
  <c r="M751" i="5"/>
  <c r="L751" i="5"/>
  <c r="D751" i="5"/>
  <c r="C751" i="5"/>
  <c r="M750" i="5"/>
  <c r="L750" i="5"/>
  <c r="D750" i="5"/>
  <c r="C750" i="5"/>
  <c r="M749" i="5"/>
  <c r="L749" i="5"/>
  <c r="D749" i="5"/>
  <c r="C749" i="5"/>
  <c r="M748" i="5"/>
  <c r="L748" i="5"/>
  <c r="D748" i="5"/>
  <c r="C748" i="5"/>
  <c r="M747" i="5"/>
  <c r="L747" i="5"/>
  <c r="D747" i="5"/>
  <c r="C747" i="5"/>
  <c r="Q746" i="5"/>
  <c r="P746" i="5"/>
  <c r="M746" i="5"/>
  <c r="L746" i="5"/>
  <c r="D746" i="5"/>
  <c r="C746" i="5"/>
  <c r="M745" i="5"/>
  <c r="L745" i="5"/>
  <c r="D745" i="5"/>
  <c r="C745" i="5"/>
  <c r="M744" i="5"/>
  <c r="L744" i="5"/>
  <c r="D744" i="5"/>
  <c r="C744" i="5"/>
  <c r="M743" i="5"/>
  <c r="L743" i="5"/>
  <c r="D743" i="5"/>
  <c r="C743" i="5"/>
  <c r="M742" i="5"/>
  <c r="L742" i="5"/>
  <c r="D742" i="5"/>
  <c r="C742" i="5"/>
  <c r="M741" i="5"/>
  <c r="L741" i="5"/>
  <c r="D741" i="5"/>
  <c r="C741" i="5"/>
  <c r="Q740" i="5"/>
  <c r="P740" i="5"/>
  <c r="M740" i="5"/>
  <c r="L740" i="5"/>
  <c r="D740" i="5"/>
  <c r="C740" i="5"/>
  <c r="M739" i="5"/>
  <c r="L739" i="5"/>
  <c r="D739" i="5"/>
  <c r="C739" i="5"/>
  <c r="M738" i="5"/>
  <c r="L738" i="5"/>
  <c r="D738" i="5"/>
  <c r="C738" i="5"/>
  <c r="M737" i="5"/>
  <c r="L737" i="5"/>
  <c r="D737" i="5"/>
  <c r="C737" i="5"/>
  <c r="M736" i="5"/>
  <c r="L736" i="5"/>
  <c r="D736" i="5"/>
  <c r="C736" i="5"/>
  <c r="M735" i="5"/>
  <c r="L735" i="5"/>
  <c r="D735" i="5"/>
  <c r="C735" i="5"/>
  <c r="Q734" i="5"/>
  <c r="P734" i="5"/>
  <c r="M734" i="5"/>
  <c r="L734" i="5"/>
  <c r="D734" i="5"/>
  <c r="C734" i="5"/>
  <c r="M733" i="5"/>
  <c r="L733" i="5"/>
  <c r="D733" i="5"/>
  <c r="C733" i="5"/>
  <c r="M732" i="5"/>
  <c r="L732" i="5"/>
  <c r="D732" i="5"/>
  <c r="C732" i="5"/>
  <c r="M731" i="5"/>
  <c r="L731" i="5"/>
  <c r="D731" i="5"/>
  <c r="C731" i="5"/>
  <c r="M730" i="5"/>
  <c r="L730" i="5"/>
  <c r="D730" i="5"/>
  <c r="C730" i="5"/>
  <c r="M729" i="5"/>
  <c r="L729" i="5"/>
  <c r="D729" i="5"/>
  <c r="C729" i="5"/>
  <c r="Q728" i="5"/>
  <c r="P728" i="5"/>
  <c r="M728" i="5"/>
  <c r="L728" i="5"/>
  <c r="D728" i="5"/>
  <c r="C728" i="5"/>
  <c r="M727" i="5"/>
  <c r="J727" i="3" s="1"/>
  <c r="L727" i="5"/>
  <c r="I727" i="3" s="1"/>
  <c r="D727" i="5"/>
  <c r="C727" i="5"/>
  <c r="M726" i="5"/>
  <c r="J726" i="3" s="1"/>
  <c r="L726" i="5"/>
  <c r="I726" i="3" s="1"/>
  <c r="D726" i="5"/>
  <c r="C726" i="5"/>
  <c r="M725" i="5"/>
  <c r="J725" i="3" s="1"/>
  <c r="L725" i="5"/>
  <c r="I725" i="3" s="1"/>
  <c r="D725" i="5"/>
  <c r="C725" i="5"/>
  <c r="M724" i="5"/>
  <c r="J724" i="3" s="1"/>
  <c r="L724" i="5"/>
  <c r="I724" i="3" s="1"/>
  <c r="D724" i="5"/>
  <c r="C724" i="5"/>
  <c r="M723" i="5"/>
  <c r="J723" i="3" s="1"/>
  <c r="L723" i="5"/>
  <c r="I723" i="3" s="1"/>
  <c r="D723" i="5"/>
  <c r="C723" i="5"/>
  <c r="Q722" i="5"/>
  <c r="L122" i="2" s="1"/>
  <c r="P722" i="5"/>
  <c r="K122" i="2" s="1"/>
  <c r="M722" i="5"/>
  <c r="J722" i="3" s="1"/>
  <c r="L722" i="5"/>
  <c r="I722" i="3" s="1"/>
  <c r="D722" i="5"/>
  <c r="C722" i="5"/>
  <c r="M721" i="5"/>
  <c r="J721" i="3" s="1"/>
  <c r="L721" i="5"/>
  <c r="I721" i="3" s="1"/>
  <c r="D721" i="5"/>
  <c r="C721" i="5"/>
  <c r="M720" i="5"/>
  <c r="J720" i="3" s="1"/>
  <c r="L720" i="5"/>
  <c r="I720" i="3" s="1"/>
  <c r="D720" i="5"/>
  <c r="C720" i="5"/>
  <c r="M719" i="5"/>
  <c r="J719" i="3" s="1"/>
  <c r="L719" i="5"/>
  <c r="I719" i="3" s="1"/>
  <c r="D719" i="5"/>
  <c r="C719" i="5"/>
  <c r="M718" i="5"/>
  <c r="J718" i="3" s="1"/>
  <c r="L718" i="5"/>
  <c r="I718" i="3" s="1"/>
  <c r="D718" i="5"/>
  <c r="C718" i="5"/>
  <c r="M717" i="5"/>
  <c r="J717" i="3" s="1"/>
  <c r="L717" i="5"/>
  <c r="I717" i="3" s="1"/>
  <c r="D717" i="5"/>
  <c r="C717" i="5"/>
  <c r="Q716" i="5"/>
  <c r="L121" i="2" s="1"/>
  <c r="P716" i="5"/>
  <c r="K121" i="2" s="1"/>
  <c r="M716" i="5"/>
  <c r="J716" i="3" s="1"/>
  <c r="L716" i="5"/>
  <c r="I716" i="3" s="1"/>
  <c r="D716" i="5"/>
  <c r="C716" i="5"/>
  <c r="M715" i="5"/>
  <c r="J715" i="3" s="1"/>
  <c r="L715" i="5"/>
  <c r="I715" i="3" s="1"/>
  <c r="D715" i="5"/>
  <c r="C715" i="5"/>
  <c r="M714" i="5"/>
  <c r="J714" i="3" s="1"/>
  <c r="L714" i="5"/>
  <c r="I714" i="3" s="1"/>
  <c r="D714" i="5"/>
  <c r="C714" i="5"/>
  <c r="M713" i="5"/>
  <c r="J713" i="3" s="1"/>
  <c r="L713" i="5"/>
  <c r="I713" i="3" s="1"/>
  <c r="D713" i="5"/>
  <c r="C713" i="5"/>
  <c r="M712" i="5"/>
  <c r="J712" i="3" s="1"/>
  <c r="L712" i="5"/>
  <c r="I712" i="3" s="1"/>
  <c r="D712" i="5"/>
  <c r="C712" i="5"/>
  <c r="M711" i="5"/>
  <c r="J711" i="3" s="1"/>
  <c r="L711" i="5"/>
  <c r="I711" i="3" s="1"/>
  <c r="D711" i="5"/>
  <c r="C711" i="5"/>
  <c r="Q710" i="5"/>
  <c r="L120" i="2" s="1"/>
  <c r="P710" i="5"/>
  <c r="K120" i="2" s="1"/>
  <c r="M710" i="5"/>
  <c r="J710" i="3" s="1"/>
  <c r="L710" i="5"/>
  <c r="I710" i="3" s="1"/>
  <c r="D710" i="5"/>
  <c r="C710" i="5"/>
  <c r="M709" i="5"/>
  <c r="J709" i="3" s="1"/>
  <c r="L709" i="5"/>
  <c r="I709" i="3" s="1"/>
  <c r="D709" i="5"/>
  <c r="C709" i="5"/>
  <c r="M708" i="5"/>
  <c r="J708" i="3" s="1"/>
  <c r="L708" i="5"/>
  <c r="I708" i="3" s="1"/>
  <c r="D708" i="5"/>
  <c r="C708" i="5"/>
  <c r="M707" i="5"/>
  <c r="J707" i="3" s="1"/>
  <c r="L707" i="5"/>
  <c r="I707" i="3" s="1"/>
  <c r="D707" i="5"/>
  <c r="C707" i="5"/>
  <c r="M706" i="5"/>
  <c r="J706" i="3" s="1"/>
  <c r="L706" i="5"/>
  <c r="I706" i="3" s="1"/>
  <c r="D706" i="5"/>
  <c r="C706" i="5"/>
  <c r="M705" i="5"/>
  <c r="J705" i="3" s="1"/>
  <c r="L705" i="5"/>
  <c r="I705" i="3" s="1"/>
  <c r="D705" i="5"/>
  <c r="C705" i="5"/>
  <c r="Q704" i="5"/>
  <c r="L119" i="2" s="1"/>
  <c r="P704" i="5"/>
  <c r="K119" i="2" s="1"/>
  <c r="M704" i="5"/>
  <c r="J704" i="3" s="1"/>
  <c r="L704" i="5"/>
  <c r="I704" i="3" s="1"/>
  <c r="D704" i="5"/>
  <c r="C704" i="5"/>
  <c r="M703" i="5"/>
  <c r="J703" i="3" s="1"/>
  <c r="L703" i="5"/>
  <c r="I703" i="3" s="1"/>
  <c r="D703" i="5"/>
  <c r="C703" i="5"/>
  <c r="M702" i="5"/>
  <c r="J702" i="3" s="1"/>
  <c r="L702" i="5"/>
  <c r="I702" i="3" s="1"/>
  <c r="D702" i="5"/>
  <c r="C702" i="5"/>
  <c r="M701" i="5"/>
  <c r="J701" i="3" s="1"/>
  <c r="L701" i="5"/>
  <c r="I701" i="3" s="1"/>
  <c r="D701" i="5"/>
  <c r="C701" i="5"/>
  <c r="M700" i="5"/>
  <c r="J700" i="3" s="1"/>
  <c r="L700" i="5"/>
  <c r="I700" i="3" s="1"/>
  <c r="D700" i="5"/>
  <c r="C700" i="5"/>
  <c r="M699" i="5"/>
  <c r="J699" i="3" s="1"/>
  <c r="L699" i="5"/>
  <c r="I699" i="3" s="1"/>
  <c r="D699" i="5"/>
  <c r="C699" i="5"/>
  <c r="Q698" i="5"/>
  <c r="L118" i="2" s="1"/>
  <c r="P698" i="5"/>
  <c r="K118" i="2" s="1"/>
  <c r="M698" i="5"/>
  <c r="J698" i="3" s="1"/>
  <c r="L698" i="5"/>
  <c r="I698" i="3" s="1"/>
  <c r="D698" i="5"/>
  <c r="C698" i="5"/>
  <c r="M697" i="5"/>
  <c r="J697" i="3" s="1"/>
  <c r="L697" i="5"/>
  <c r="I697" i="3" s="1"/>
  <c r="D697" i="5"/>
  <c r="C697" i="5"/>
  <c r="M696" i="5"/>
  <c r="J696" i="3" s="1"/>
  <c r="L696" i="5"/>
  <c r="I696" i="3" s="1"/>
  <c r="D696" i="5"/>
  <c r="C696" i="5"/>
  <c r="M695" i="5"/>
  <c r="J695" i="3" s="1"/>
  <c r="L695" i="5"/>
  <c r="I695" i="3" s="1"/>
  <c r="D695" i="5"/>
  <c r="C695" i="5"/>
  <c r="M694" i="5"/>
  <c r="J694" i="3" s="1"/>
  <c r="L694" i="5"/>
  <c r="I694" i="3" s="1"/>
  <c r="D694" i="5"/>
  <c r="C694" i="5"/>
  <c r="M693" i="5"/>
  <c r="J693" i="3" s="1"/>
  <c r="L693" i="5"/>
  <c r="I693" i="3" s="1"/>
  <c r="D693" i="5"/>
  <c r="C693" i="5"/>
  <c r="Q692" i="5"/>
  <c r="L117" i="2" s="1"/>
  <c r="P692" i="5"/>
  <c r="K117" i="2" s="1"/>
  <c r="M692" i="5"/>
  <c r="J692" i="3" s="1"/>
  <c r="L692" i="5"/>
  <c r="I692" i="3" s="1"/>
  <c r="D692" i="5"/>
  <c r="C692" i="5"/>
  <c r="M691" i="5"/>
  <c r="J691" i="3" s="1"/>
  <c r="L691" i="5"/>
  <c r="I691" i="3" s="1"/>
  <c r="D691" i="5"/>
  <c r="C691" i="5"/>
  <c r="M690" i="5"/>
  <c r="J690" i="3" s="1"/>
  <c r="L690" i="5"/>
  <c r="I690" i="3" s="1"/>
  <c r="D690" i="5"/>
  <c r="C690" i="5"/>
  <c r="M689" i="5"/>
  <c r="J689" i="3" s="1"/>
  <c r="L689" i="5"/>
  <c r="I689" i="3" s="1"/>
  <c r="D689" i="5"/>
  <c r="C689" i="5"/>
  <c r="M688" i="5"/>
  <c r="J688" i="3" s="1"/>
  <c r="L688" i="5"/>
  <c r="I688" i="3" s="1"/>
  <c r="D688" i="5"/>
  <c r="C688" i="5"/>
  <c r="M687" i="5"/>
  <c r="J687" i="3" s="1"/>
  <c r="L687" i="5"/>
  <c r="I687" i="3" s="1"/>
  <c r="D687" i="5"/>
  <c r="C687" i="5"/>
  <c r="Q686" i="5"/>
  <c r="L116" i="2" s="1"/>
  <c r="P686" i="5"/>
  <c r="K116" i="2" s="1"/>
  <c r="M686" i="5"/>
  <c r="J686" i="3" s="1"/>
  <c r="L686" i="5"/>
  <c r="I686" i="3" s="1"/>
  <c r="D686" i="5"/>
  <c r="C686" i="5"/>
  <c r="M685" i="5"/>
  <c r="J685" i="3" s="1"/>
  <c r="L685" i="5"/>
  <c r="I685" i="3" s="1"/>
  <c r="D685" i="5"/>
  <c r="C685" i="5"/>
  <c r="M684" i="5"/>
  <c r="J684" i="3" s="1"/>
  <c r="L684" i="5"/>
  <c r="I684" i="3" s="1"/>
  <c r="D684" i="5"/>
  <c r="C684" i="5"/>
  <c r="M683" i="5"/>
  <c r="J683" i="3" s="1"/>
  <c r="L683" i="5"/>
  <c r="I683" i="3" s="1"/>
  <c r="D683" i="5"/>
  <c r="C683" i="5"/>
  <c r="M682" i="5"/>
  <c r="J682" i="3" s="1"/>
  <c r="L682" i="5"/>
  <c r="I682" i="3" s="1"/>
  <c r="D682" i="5"/>
  <c r="C682" i="5"/>
  <c r="M681" i="5"/>
  <c r="J681" i="3" s="1"/>
  <c r="L681" i="5"/>
  <c r="I681" i="3" s="1"/>
  <c r="D681" i="5"/>
  <c r="C681" i="5"/>
  <c r="Q680" i="5"/>
  <c r="L115" i="2" s="1"/>
  <c r="P680" i="5"/>
  <c r="K115" i="2" s="1"/>
  <c r="M680" i="5"/>
  <c r="J680" i="3" s="1"/>
  <c r="L680" i="5"/>
  <c r="I680" i="3" s="1"/>
  <c r="D680" i="5"/>
  <c r="C680" i="5"/>
  <c r="M679" i="5"/>
  <c r="J679" i="3" s="1"/>
  <c r="L679" i="5"/>
  <c r="I679" i="3" s="1"/>
  <c r="D679" i="5"/>
  <c r="C679" i="5"/>
  <c r="M678" i="5"/>
  <c r="J678" i="3" s="1"/>
  <c r="L678" i="5"/>
  <c r="I678" i="3" s="1"/>
  <c r="D678" i="5"/>
  <c r="C678" i="5"/>
  <c r="M677" i="5"/>
  <c r="J677" i="3" s="1"/>
  <c r="L677" i="5"/>
  <c r="I677" i="3" s="1"/>
  <c r="D677" i="5"/>
  <c r="C677" i="5"/>
  <c r="M676" i="5"/>
  <c r="J676" i="3" s="1"/>
  <c r="L676" i="5"/>
  <c r="I676" i="3" s="1"/>
  <c r="D676" i="5"/>
  <c r="C676" i="5"/>
  <c r="M675" i="5"/>
  <c r="J675" i="3" s="1"/>
  <c r="L675" i="5"/>
  <c r="I675" i="3" s="1"/>
  <c r="D675" i="5"/>
  <c r="C675" i="5"/>
  <c r="Q674" i="5"/>
  <c r="L114" i="2" s="1"/>
  <c r="P674" i="5"/>
  <c r="K114" i="2" s="1"/>
  <c r="M674" i="5"/>
  <c r="J674" i="3" s="1"/>
  <c r="L674" i="5"/>
  <c r="I674" i="3" s="1"/>
  <c r="D674" i="5"/>
  <c r="C674" i="5"/>
  <c r="M673" i="5"/>
  <c r="J673" i="3" s="1"/>
  <c r="L673" i="5"/>
  <c r="I673" i="3" s="1"/>
  <c r="D673" i="5"/>
  <c r="C673" i="5"/>
  <c r="M672" i="5"/>
  <c r="J672" i="3" s="1"/>
  <c r="L672" i="5"/>
  <c r="I672" i="3" s="1"/>
  <c r="D672" i="5"/>
  <c r="C672" i="5"/>
  <c r="M671" i="5"/>
  <c r="J671" i="3" s="1"/>
  <c r="L671" i="5"/>
  <c r="I671" i="3" s="1"/>
  <c r="D671" i="5"/>
  <c r="C671" i="5"/>
  <c r="M670" i="5"/>
  <c r="J670" i="3" s="1"/>
  <c r="L670" i="5"/>
  <c r="I670" i="3" s="1"/>
  <c r="D670" i="5"/>
  <c r="C670" i="5"/>
  <c r="M669" i="5"/>
  <c r="J669" i="3" s="1"/>
  <c r="L669" i="5"/>
  <c r="I669" i="3" s="1"/>
  <c r="D669" i="5"/>
  <c r="C669" i="5"/>
  <c r="Q668" i="5"/>
  <c r="L113" i="2" s="1"/>
  <c r="P668" i="5"/>
  <c r="K113" i="2" s="1"/>
  <c r="M668" i="5"/>
  <c r="J668" i="3" s="1"/>
  <c r="L668" i="5"/>
  <c r="I668" i="3" s="1"/>
  <c r="D668" i="5"/>
  <c r="C668" i="5"/>
  <c r="M667" i="5"/>
  <c r="J667" i="3" s="1"/>
  <c r="L667" i="5"/>
  <c r="I667" i="3" s="1"/>
  <c r="D667" i="5"/>
  <c r="C667" i="5"/>
  <c r="M666" i="5"/>
  <c r="J666" i="3" s="1"/>
  <c r="L666" i="5"/>
  <c r="I666" i="3" s="1"/>
  <c r="D666" i="5"/>
  <c r="C666" i="5"/>
  <c r="M665" i="5"/>
  <c r="J665" i="3" s="1"/>
  <c r="L665" i="5"/>
  <c r="I665" i="3" s="1"/>
  <c r="D665" i="5"/>
  <c r="C665" i="5"/>
  <c r="M664" i="5"/>
  <c r="J664" i="3" s="1"/>
  <c r="L664" i="5"/>
  <c r="I664" i="3" s="1"/>
  <c r="D664" i="5"/>
  <c r="C664" i="5"/>
  <c r="M663" i="5"/>
  <c r="J663" i="3" s="1"/>
  <c r="L663" i="5"/>
  <c r="I663" i="3" s="1"/>
  <c r="D663" i="5"/>
  <c r="C663" i="5"/>
  <c r="Q662" i="5"/>
  <c r="L112" i="2" s="1"/>
  <c r="P662" i="5"/>
  <c r="K112" i="2" s="1"/>
  <c r="M662" i="5"/>
  <c r="J662" i="3" s="1"/>
  <c r="L662" i="5"/>
  <c r="I662" i="3" s="1"/>
  <c r="D662" i="5"/>
  <c r="C662" i="5"/>
  <c r="M661" i="5"/>
  <c r="J661" i="3" s="1"/>
  <c r="L661" i="5"/>
  <c r="I661" i="3" s="1"/>
  <c r="D661" i="5"/>
  <c r="C661" i="5"/>
  <c r="M660" i="5"/>
  <c r="J660" i="3" s="1"/>
  <c r="L660" i="5"/>
  <c r="I660" i="3" s="1"/>
  <c r="D660" i="5"/>
  <c r="C660" i="5"/>
  <c r="M659" i="5"/>
  <c r="J659" i="3" s="1"/>
  <c r="L659" i="5"/>
  <c r="I659" i="3" s="1"/>
  <c r="D659" i="5"/>
  <c r="C659" i="5"/>
  <c r="M658" i="5"/>
  <c r="J658" i="3" s="1"/>
  <c r="L658" i="5"/>
  <c r="I658" i="3" s="1"/>
  <c r="D658" i="5"/>
  <c r="C658" i="5"/>
  <c r="M657" i="5"/>
  <c r="J657" i="3" s="1"/>
  <c r="L657" i="5"/>
  <c r="I657" i="3" s="1"/>
  <c r="D657" i="5"/>
  <c r="C657" i="5"/>
  <c r="Q656" i="5"/>
  <c r="L111" i="2" s="1"/>
  <c r="P656" i="5"/>
  <c r="K111" i="2" s="1"/>
  <c r="M656" i="5"/>
  <c r="J656" i="3" s="1"/>
  <c r="L656" i="5"/>
  <c r="I656" i="3" s="1"/>
  <c r="D656" i="5"/>
  <c r="C656" i="5"/>
  <c r="M655" i="5"/>
  <c r="J655" i="3" s="1"/>
  <c r="L655" i="5"/>
  <c r="I655" i="3" s="1"/>
  <c r="D655" i="5"/>
  <c r="C655" i="5"/>
  <c r="M654" i="5"/>
  <c r="J654" i="3" s="1"/>
  <c r="L654" i="5"/>
  <c r="I654" i="3" s="1"/>
  <c r="D654" i="5"/>
  <c r="C654" i="5"/>
  <c r="M653" i="5"/>
  <c r="J653" i="3" s="1"/>
  <c r="L653" i="5"/>
  <c r="I653" i="3" s="1"/>
  <c r="D653" i="5"/>
  <c r="C653" i="5"/>
  <c r="M652" i="5"/>
  <c r="J652" i="3" s="1"/>
  <c r="L652" i="5"/>
  <c r="I652" i="3" s="1"/>
  <c r="D652" i="5"/>
  <c r="C652" i="5"/>
  <c r="M651" i="5"/>
  <c r="J651" i="3" s="1"/>
  <c r="L651" i="5"/>
  <c r="I651" i="3" s="1"/>
  <c r="D651" i="5"/>
  <c r="C651" i="5"/>
  <c r="Q650" i="5"/>
  <c r="L110" i="2" s="1"/>
  <c r="P650" i="5"/>
  <c r="K110" i="2" s="1"/>
  <c r="M650" i="5"/>
  <c r="J650" i="3" s="1"/>
  <c r="L650" i="5"/>
  <c r="I650" i="3" s="1"/>
  <c r="D650" i="5"/>
  <c r="C650" i="5"/>
  <c r="M649" i="5"/>
  <c r="J649" i="3" s="1"/>
  <c r="L649" i="5"/>
  <c r="I649" i="3" s="1"/>
  <c r="D649" i="5"/>
  <c r="C649" i="5"/>
  <c r="M648" i="5"/>
  <c r="J648" i="3" s="1"/>
  <c r="L648" i="5"/>
  <c r="I648" i="3" s="1"/>
  <c r="D648" i="5"/>
  <c r="C648" i="5"/>
  <c r="M647" i="5"/>
  <c r="J647" i="3" s="1"/>
  <c r="L647" i="5"/>
  <c r="I647" i="3" s="1"/>
  <c r="D647" i="5"/>
  <c r="C647" i="5"/>
  <c r="M646" i="5"/>
  <c r="J646" i="3" s="1"/>
  <c r="L646" i="5"/>
  <c r="I646" i="3" s="1"/>
  <c r="D646" i="5"/>
  <c r="C646" i="5"/>
  <c r="M645" i="5"/>
  <c r="J645" i="3" s="1"/>
  <c r="L645" i="5"/>
  <c r="I645" i="3" s="1"/>
  <c r="D645" i="5"/>
  <c r="C645" i="5"/>
  <c r="Q644" i="5"/>
  <c r="L109" i="2" s="1"/>
  <c r="P644" i="5"/>
  <c r="K109" i="2" s="1"/>
  <c r="M644" i="5"/>
  <c r="J644" i="3" s="1"/>
  <c r="L644" i="5"/>
  <c r="I644" i="3" s="1"/>
  <c r="D644" i="5"/>
  <c r="C644" i="5"/>
  <c r="M643" i="5"/>
  <c r="J643" i="3" s="1"/>
  <c r="L643" i="5"/>
  <c r="I643" i="3" s="1"/>
  <c r="D643" i="5"/>
  <c r="C643" i="5"/>
  <c r="M642" i="5"/>
  <c r="J642" i="3" s="1"/>
  <c r="L642" i="5"/>
  <c r="I642" i="3" s="1"/>
  <c r="D642" i="5"/>
  <c r="C642" i="5"/>
  <c r="M641" i="5"/>
  <c r="J641" i="3" s="1"/>
  <c r="L641" i="5"/>
  <c r="I641" i="3" s="1"/>
  <c r="D641" i="5"/>
  <c r="C641" i="5"/>
  <c r="M640" i="5"/>
  <c r="J640" i="3" s="1"/>
  <c r="L640" i="5"/>
  <c r="I640" i="3" s="1"/>
  <c r="D640" i="5"/>
  <c r="C640" i="5"/>
  <c r="M639" i="5"/>
  <c r="J639" i="3" s="1"/>
  <c r="L639" i="5"/>
  <c r="I639" i="3" s="1"/>
  <c r="D639" i="5"/>
  <c r="C639" i="5"/>
  <c r="Q638" i="5"/>
  <c r="L108" i="2" s="1"/>
  <c r="P638" i="5"/>
  <c r="K108" i="2" s="1"/>
  <c r="M638" i="5"/>
  <c r="J638" i="3" s="1"/>
  <c r="L638" i="5"/>
  <c r="I638" i="3" s="1"/>
  <c r="D638" i="5"/>
  <c r="C638" i="5"/>
  <c r="M637" i="5"/>
  <c r="J637" i="3" s="1"/>
  <c r="L637" i="5"/>
  <c r="I637" i="3" s="1"/>
  <c r="D637" i="5"/>
  <c r="C637" i="5"/>
  <c r="M636" i="5"/>
  <c r="J636" i="3" s="1"/>
  <c r="L636" i="5"/>
  <c r="I636" i="3" s="1"/>
  <c r="D636" i="5"/>
  <c r="C636" i="5"/>
  <c r="M635" i="5"/>
  <c r="J635" i="3" s="1"/>
  <c r="L635" i="5"/>
  <c r="I635" i="3" s="1"/>
  <c r="D635" i="5"/>
  <c r="C635" i="5"/>
  <c r="M634" i="5"/>
  <c r="J634" i="3" s="1"/>
  <c r="L634" i="5"/>
  <c r="I634" i="3" s="1"/>
  <c r="D634" i="5"/>
  <c r="C634" i="5"/>
  <c r="M633" i="5"/>
  <c r="J633" i="3" s="1"/>
  <c r="L633" i="5"/>
  <c r="I633" i="3" s="1"/>
  <c r="D633" i="5"/>
  <c r="C633" i="5"/>
  <c r="Q632" i="5"/>
  <c r="L107" i="2" s="1"/>
  <c r="P632" i="5"/>
  <c r="K107" i="2" s="1"/>
  <c r="M632" i="5"/>
  <c r="J632" i="3" s="1"/>
  <c r="L632" i="5"/>
  <c r="I632" i="3" s="1"/>
  <c r="D632" i="5"/>
  <c r="C632" i="5"/>
  <c r="M631" i="5"/>
  <c r="J631" i="3" s="1"/>
  <c r="L631" i="5"/>
  <c r="I631" i="3" s="1"/>
  <c r="D631" i="5"/>
  <c r="C631" i="5"/>
  <c r="M630" i="5"/>
  <c r="J630" i="3" s="1"/>
  <c r="L630" i="5"/>
  <c r="I630" i="3" s="1"/>
  <c r="D630" i="5"/>
  <c r="C630" i="5"/>
  <c r="M629" i="5"/>
  <c r="J629" i="3" s="1"/>
  <c r="L629" i="5"/>
  <c r="I629" i="3" s="1"/>
  <c r="D629" i="5"/>
  <c r="C629" i="5"/>
  <c r="M628" i="5"/>
  <c r="J628" i="3" s="1"/>
  <c r="L628" i="5"/>
  <c r="I628" i="3" s="1"/>
  <c r="D628" i="5"/>
  <c r="C628" i="5"/>
  <c r="M627" i="5"/>
  <c r="J627" i="3" s="1"/>
  <c r="L627" i="5"/>
  <c r="I627" i="3" s="1"/>
  <c r="D627" i="5"/>
  <c r="C627" i="5"/>
  <c r="Q626" i="5"/>
  <c r="L106" i="2" s="1"/>
  <c r="P626" i="5"/>
  <c r="K106" i="2" s="1"/>
  <c r="M626" i="5"/>
  <c r="J626" i="3" s="1"/>
  <c r="L626" i="5"/>
  <c r="I626" i="3" s="1"/>
  <c r="D626" i="5"/>
  <c r="C626" i="5"/>
  <c r="M625" i="5"/>
  <c r="J625" i="3" s="1"/>
  <c r="L625" i="5"/>
  <c r="I625" i="3" s="1"/>
  <c r="D625" i="5"/>
  <c r="C625" i="5"/>
  <c r="M624" i="5"/>
  <c r="J624" i="3" s="1"/>
  <c r="L624" i="5"/>
  <c r="I624" i="3" s="1"/>
  <c r="D624" i="5"/>
  <c r="C624" i="5"/>
  <c r="M623" i="5"/>
  <c r="J623" i="3" s="1"/>
  <c r="L623" i="5"/>
  <c r="I623" i="3" s="1"/>
  <c r="D623" i="5"/>
  <c r="C623" i="5"/>
  <c r="M622" i="5"/>
  <c r="J622" i="3" s="1"/>
  <c r="L622" i="5"/>
  <c r="I622" i="3" s="1"/>
  <c r="D622" i="5"/>
  <c r="C622" i="5"/>
  <c r="M621" i="5"/>
  <c r="J621" i="3" s="1"/>
  <c r="L621" i="5"/>
  <c r="I621" i="3" s="1"/>
  <c r="D621" i="5"/>
  <c r="C621" i="5"/>
  <c r="Q620" i="5"/>
  <c r="L105" i="2" s="1"/>
  <c r="P620" i="5"/>
  <c r="K105" i="2" s="1"/>
  <c r="M620" i="5"/>
  <c r="J620" i="3" s="1"/>
  <c r="L620" i="5"/>
  <c r="I620" i="3" s="1"/>
  <c r="D620" i="5"/>
  <c r="C620" i="5"/>
  <c r="M619" i="5"/>
  <c r="J619" i="3" s="1"/>
  <c r="L619" i="5"/>
  <c r="I619" i="3" s="1"/>
  <c r="D619" i="5"/>
  <c r="C619" i="5"/>
  <c r="M618" i="5"/>
  <c r="J618" i="3" s="1"/>
  <c r="L618" i="5"/>
  <c r="I618" i="3" s="1"/>
  <c r="D618" i="5"/>
  <c r="C618" i="5"/>
  <c r="M617" i="5"/>
  <c r="J617" i="3" s="1"/>
  <c r="L617" i="5"/>
  <c r="I617" i="3" s="1"/>
  <c r="D617" i="5"/>
  <c r="C617" i="5"/>
  <c r="M616" i="5"/>
  <c r="J616" i="3" s="1"/>
  <c r="L616" i="5"/>
  <c r="I616" i="3" s="1"/>
  <c r="D616" i="5"/>
  <c r="C616" i="5"/>
  <c r="M615" i="5"/>
  <c r="J615" i="3" s="1"/>
  <c r="L615" i="5"/>
  <c r="I615" i="3" s="1"/>
  <c r="D615" i="5"/>
  <c r="C615" i="5"/>
  <c r="Q614" i="5"/>
  <c r="L104" i="2" s="1"/>
  <c r="P614" i="5"/>
  <c r="K104" i="2" s="1"/>
  <c r="M614" i="5"/>
  <c r="J614" i="3" s="1"/>
  <c r="L614" i="5"/>
  <c r="I614" i="3" s="1"/>
  <c r="D614" i="5"/>
  <c r="C614" i="5"/>
  <c r="M613" i="5"/>
  <c r="J613" i="3" s="1"/>
  <c r="L613" i="5"/>
  <c r="I613" i="3" s="1"/>
  <c r="D613" i="5"/>
  <c r="C613" i="5"/>
  <c r="M612" i="5"/>
  <c r="J612" i="3" s="1"/>
  <c r="L612" i="5"/>
  <c r="I612" i="3" s="1"/>
  <c r="D612" i="5"/>
  <c r="C612" i="5"/>
  <c r="M611" i="5"/>
  <c r="J611" i="3" s="1"/>
  <c r="L611" i="5"/>
  <c r="I611" i="3" s="1"/>
  <c r="D611" i="5"/>
  <c r="C611" i="5"/>
  <c r="M610" i="5"/>
  <c r="J610" i="3" s="1"/>
  <c r="L610" i="5"/>
  <c r="I610" i="3" s="1"/>
  <c r="D610" i="5"/>
  <c r="C610" i="5"/>
  <c r="M609" i="5"/>
  <c r="J609" i="3" s="1"/>
  <c r="L609" i="5"/>
  <c r="I609" i="3" s="1"/>
  <c r="D609" i="5"/>
  <c r="C609" i="5"/>
  <c r="Q608" i="5"/>
  <c r="L103" i="2" s="1"/>
  <c r="P608" i="5"/>
  <c r="K103" i="2" s="1"/>
  <c r="M608" i="5"/>
  <c r="J608" i="3" s="1"/>
  <c r="L608" i="5"/>
  <c r="I608" i="3" s="1"/>
  <c r="D608" i="5"/>
  <c r="C608" i="5"/>
  <c r="M607" i="5"/>
  <c r="J607" i="3" s="1"/>
  <c r="L607" i="5"/>
  <c r="I607" i="3" s="1"/>
  <c r="D607" i="5"/>
  <c r="C607" i="5"/>
  <c r="M606" i="5"/>
  <c r="J606" i="3" s="1"/>
  <c r="L606" i="5"/>
  <c r="I606" i="3" s="1"/>
  <c r="D606" i="5"/>
  <c r="C606" i="5"/>
  <c r="M605" i="5"/>
  <c r="J605" i="3" s="1"/>
  <c r="L605" i="5"/>
  <c r="I605" i="3" s="1"/>
  <c r="D605" i="5"/>
  <c r="C605" i="5"/>
  <c r="M604" i="5"/>
  <c r="J604" i="3" s="1"/>
  <c r="L604" i="5"/>
  <c r="I604" i="3" s="1"/>
  <c r="D604" i="5"/>
  <c r="C604" i="5"/>
  <c r="M603" i="5"/>
  <c r="J603" i="3" s="1"/>
  <c r="L603" i="5"/>
  <c r="I603" i="3" s="1"/>
  <c r="D603" i="5"/>
  <c r="C603" i="5"/>
  <c r="Q602" i="5"/>
  <c r="L102" i="2" s="1"/>
  <c r="P602" i="5"/>
  <c r="K102" i="2" s="1"/>
  <c r="M602" i="5"/>
  <c r="J602" i="3" s="1"/>
  <c r="L602" i="5"/>
  <c r="I602" i="3" s="1"/>
  <c r="D602" i="5"/>
  <c r="C602" i="5"/>
  <c r="M601" i="5"/>
  <c r="J601" i="3" s="1"/>
  <c r="L601" i="5"/>
  <c r="I601" i="3" s="1"/>
  <c r="D601" i="5"/>
  <c r="C601" i="5"/>
  <c r="M600" i="5"/>
  <c r="J600" i="3" s="1"/>
  <c r="L600" i="5"/>
  <c r="I600" i="3" s="1"/>
  <c r="D600" i="5"/>
  <c r="C600" i="5"/>
  <c r="M599" i="5"/>
  <c r="J599" i="3" s="1"/>
  <c r="L599" i="5"/>
  <c r="I599" i="3" s="1"/>
  <c r="D599" i="5"/>
  <c r="C599" i="5"/>
  <c r="M598" i="5"/>
  <c r="J598" i="3" s="1"/>
  <c r="L598" i="5"/>
  <c r="I598" i="3" s="1"/>
  <c r="D598" i="5"/>
  <c r="C598" i="5"/>
  <c r="M597" i="5"/>
  <c r="J597" i="3" s="1"/>
  <c r="L597" i="5"/>
  <c r="I597" i="3" s="1"/>
  <c r="D597" i="5"/>
  <c r="C597" i="5"/>
  <c r="Q596" i="5"/>
  <c r="L101" i="2" s="1"/>
  <c r="P596" i="5"/>
  <c r="K101" i="2" s="1"/>
  <c r="M596" i="5"/>
  <c r="J596" i="3" s="1"/>
  <c r="L596" i="5"/>
  <c r="I596" i="3" s="1"/>
  <c r="D596" i="5"/>
  <c r="C596" i="5"/>
  <c r="M595" i="5"/>
  <c r="J595" i="3" s="1"/>
  <c r="L595" i="5"/>
  <c r="I595" i="3" s="1"/>
  <c r="D595" i="5"/>
  <c r="C595" i="5"/>
  <c r="M594" i="5"/>
  <c r="J594" i="3" s="1"/>
  <c r="L594" i="5"/>
  <c r="I594" i="3" s="1"/>
  <c r="D594" i="5"/>
  <c r="C594" i="5"/>
  <c r="M593" i="5"/>
  <c r="J593" i="3" s="1"/>
  <c r="L593" i="5"/>
  <c r="I593" i="3" s="1"/>
  <c r="D593" i="5"/>
  <c r="C593" i="5"/>
  <c r="M592" i="5"/>
  <c r="J592" i="3" s="1"/>
  <c r="L592" i="5"/>
  <c r="I592" i="3" s="1"/>
  <c r="D592" i="5"/>
  <c r="C592" i="5"/>
  <c r="M591" i="5"/>
  <c r="J591" i="3" s="1"/>
  <c r="L591" i="5"/>
  <c r="I591" i="3" s="1"/>
  <c r="D591" i="5"/>
  <c r="C591" i="5"/>
  <c r="Q590" i="5"/>
  <c r="L100" i="2" s="1"/>
  <c r="P590" i="5"/>
  <c r="K100" i="2" s="1"/>
  <c r="M590" i="5"/>
  <c r="J590" i="3" s="1"/>
  <c r="L590" i="5"/>
  <c r="I590" i="3" s="1"/>
  <c r="D590" i="5"/>
  <c r="C590" i="5"/>
  <c r="M589" i="5"/>
  <c r="J589" i="3" s="1"/>
  <c r="L589" i="5"/>
  <c r="I589" i="3" s="1"/>
  <c r="D589" i="5"/>
  <c r="C589" i="5"/>
  <c r="M588" i="5"/>
  <c r="J588" i="3" s="1"/>
  <c r="L588" i="5"/>
  <c r="I588" i="3" s="1"/>
  <c r="D588" i="5"/>
  <c r="C588" i="5"/>
  <c r="M587" i="5"/>
  <c r="J587" i="3" s="1"/>
  <c r="L587" i="5"/>
  <c r="I587" i="3" s="1"/>
  <c r="D587" i="5"/>
  <c r="C587" i="5"/>
  <c r="M586" i="5"/>
  <c r="J586" i="3" s="1"/>
  <c r="L586" i="5"/>
  <c r="I586" i="3" s="1"/>
  <c r="D586" i="5"/>
  <c r="C586" i="5"/>
  <c r="M585" i="5"/>
  <c r="J585" i="3" s="1"/>
  <c r="L585" i="5"/>
  <c r="I585" i="3" s="1"/>
  <c r="D585" i="5"/>
  <c r="C585" i="5"/>
  <c r="Q584" i="5"/>
  <c r="L99" i="2" s="1"/>
  <c r="P584" i="5"/>
  <c r="K99" i="2" s="1"/>
  <c r="M584" i="5"/>
  <c r="J584" i="3" s="1"/>
  <c r="L584" i="5"/>
  <c r="I584" i="3" s="1"/>
  <c r="D584" i="5"/>
  <c r="C584" i="5"/>
  <c r="M583" i="5"/>
  <c r="J583" i="3" s="1"/>
  <c r="L583" i="5"/>
  <c r="I583" i="3" s="1"/>
  <c r="D583" i="5"/>
  <c r="C583" i="5"/>
  <c r="M582" i="5"/>
  <c r="J582" i="3" s="1"/>
  <c r="L582" i="5"/>
  <c r="I582" i="3" s="1"/>
  <c r="D582" i="5"/>
  <c r="C582" i="5"/>
  <c r="M581" i="5"/>
  <c r="J581" i="3" s="1"/>
  <c r="L581" i="5"/>
  <c r="I581" i="3" s="1"/>
  <c r="D581" i="5"/>
  <c r="C581" i="5"/>
  <c r="M580" i="5"/>
  <c r="J580" i="3" s="1"/>
  <c r="L580" i="5"/>
  <c r="I580" i="3" s="1"/>
  <c r="D580" i="5"/>
  <c r="C580" i="5"/>
  <c r="M579" i="5"/>
  <c r="J579" i="3" s="1"/>
  <c r="L579" i="5"/>
  <c r="I579" i="3" s="1"/>
  <c r="D579" i="5"/>
  <c r="C579" i="5"/>
  <c r="Q578" i="5"/>
  <c r="L98" i="2" s="1"/>
  <c r="P578" i="5"/>
  <c r="K98" i="2" s="1"/>
  <c r="M578" i="5"/>
  <c r="J578" i="3" s="1"/>
  <c r="L578" i="5"/>
  <c r="I578" i="3" s="1"/>
  <c r="D578" i="5"/>
  <c r="C578" i="5"/>
  <c r="M577" i="5"/>
  <c r="J577" i="3" s="1"/>
  <c r="L577" i="5"/>
  <c r="I577" i="3" s="1"/>
  <c r="D577" i="5"/>
  <c r="C577" i="5"/>
  <c r="M576" i="5"/>
  <c r="J576" i="3" s="1"/>
  <c r="L576" i="5"/>
  <c r="I576" i="3" s="1"/>
  <c r="D576" i="5"/>
  <c r="C576" i="5"/>
  <c r="M575" i="5"/>
  <c r="J575" i="3" s="1"/>
  <c r="L575" i="5"/>
  <c r="I575" i="3" s="1"/>
  <c r="D575" i="5"/>
  <c r="C575" i="5"/>
  <c r="M574" i="5"/>
  <c r="J574" i="3" s="1"/>
  <c r="L574" i="5"/>
  <c r="I574" i="3" s="1"/>
  <c r="D574" i="5"/>
  <c r="C574" i="5"/>
  <c r="M573" i="5"/>
  <c r="J573" i="3" s="1"/>
  <c r="L573" i="5"/>
  <c r="I573" i="3" s="1"/>
  <c r="D573" i="5"/>
  <c r="C573" i="5"/>
  <c r="Q572" i="5"/>
  <c r="L97" i="2" s="1"/>
  <c r="P572" i="5"/>
  <c r="K97" i="2" s="1"/>
  <c r="M572" i="5"/>
  <c r="J572" i="3" s="1"/>
  <c r="L572" i="5"/>
  <c r="I572" i="3" s="1"/>
  <c r="D572" i="5"/>
  <c r="C572" i="5"/>
  <c r="M571" i="5"/>
  <c r="J571" i="3" s="1"/>
  <c r="L571" i="5"/>
  <c r="I571" i="3" s="1"/>
  <c r="D571" i="5"/>
  <c r="C571" i="5"/>
  <c r="M570" i="5"/>
  <c r="J570" i="3" s="1"/>
  <c r="L570" i="5"/>
  <c r="I570" i="3" s="1"/>
  <c r="D570" i="5"/>
  <c r="C570" i="5"/>
  <c r="M569" i="5"/>
  <c r="J569" i="3" s="1"/>
  <c r="L569" i="5"/>
  <c r="I569" i="3" s="1"/>
  <c r="D569" i="5"/>
  <c r="C569" i="5"/>
  <c r="M568" i="5"/>
  <c r="J568" i="3" s="1"/>
  <c r="L568" i="5"/>
  <c r="I568" i="3" s="1"/>
  <c r="D568" i="5"/>
  <c r="C568" i="5"/>
  <c r="M567" i="5"/>
  <c r="J567" i="3" s="1"/>
  <c r="L567" i="5"/>
  <c r="I567" i="3" s="1"/>
  <c r="D567" i="5"/>
  <c r="C567" i="5"/>
  <c r="Q566" i="5"/>
  <c r="L96" i="2" s="1"/>
  <c r="P566" i="5"/>
  <c r="K96" i="2" s="1"/>
  <c r="M566" i="5"/>
  <c r="J566" i="3" s="1"/>
  <c r="L566" i="5"/>
  <c r="I566" i="3" s="1"/>
  <c r="D566" i="5"/>
  <c r="C566" i="5"/>
  <c r="M565" i="5"/>
  <c r="J565" i="3" s="1"/>
  <c r="L565" i="5"/>
  <c r="I565" i="3" s="1"/>
  <c r="D565" i="5"/>
  <c r="C565" i="5"/>
  <c r="M564" i="5"/>
  <c r="J564" i="3" s="1"/>
  <c r="L564" i="5"/>
  <c r="I564" i="3" s="1"/>
  <c r="D564" i="5"/>
  <c r="C564" i="5"/>
  <c r="M563" i="5"/>
  <c r="J563" i="3" s="1"/>
  <c r="L563" i="5"/>
  <c r="I563" i="3" s="1"/>
  <c r="D563" i="5"/>
  <c r="C563" i="5"/>
  <c r="M562" i="5"/>
  <c r="J562" i="3" s="1"/>
  <c r="L562" i="5"/>
  <c r="I562" i="3" s="1"/>
  <c r="D562" i="5"/>
  <c r="C562" i="5"/>
  <c r="M561" i="5"/>
  <c r="J561" i="3" s="1"/>
  <c r="L561" i="5"/>
  <c r="I561" i="3" s="1"/>
  <c r="D561" i="5"/>
  <c r="C561" i="5"/>
  <c r="Q560" i="5"/>
  <c r="L95" i="2" s="1"/>
  <c r="P560" i="5"/>
  <c r="K95" i="2" s="1"/>
  <c r="M560" i="5"/>
  <c r="J560" i="3" s="1"/>
  <c r="L560" i="5"/>
  <c r="I560" i="3" s="1"/>
  <c r="D560" i="5"/>
  <c r="C560" i="5"/>
  <c r="M559" i="5"/>
  <c r="J559" i="3" s="1"/>
  <c r="L559" i="5"/>
  <c r="I559" i="3" s="1"/>
  <c r="D559" i="5"/>
  <c r="C559" i="5"/>
  <c r="M558" i="5"/>
  <c r="J558" i="3" s="1"/>
  <c r="L558" i="5"/>
  <c r="I558" i="3" s="1"/>
  <c r="D558" i="5"/>
  <c r="C558" i="5"/>
  <c r="M557" i="5"/>
  <c r="J557" i="3" s="1"/>
  <c r="L557" i="5"/>
  <c r="I557" i="3" s="1"/>
  <c r="D557" i="5"/>
  <c r="C557" i="5"/>
  <c r="M556" i="5"/>
  <c r="J556" i="3" s="1"/>
  <c r="L556" i="5"/>
  <c r="I556" i="3" s="1"/>
  <c r="D556" i="5"/>
  <c r="C556" i="5"/>
  <c r="M555" i="5"/>
  <c r="J555" i="3" s="1"/>
  <c r="L555" i="5"/>
  <c r="I555" i="3" s="1"/>
  <c r="D555" i="5"/>
  <c r="C555" i="5"/>
  <c r="Q554" i="5"/>
  <c r="L94" i="2" s="1"/>
  <c r="P554" i="5"/>
  <c r="K94" i="2" s="1"/>
  <c r="M554" i="5"/>
  <c r="J554" i="3" s="1"/>
  <c r="L554" i="5"/>
  <c r="I554" i="3" s="1"/>
  <c r="D554" i="5"/>
  <c r="C554" i="5"/>
  <c r="M553" i="5"/>
  <c r="J553" i="3" s="1"/>
  <c r="L553" i="5"/>
  <c r="I553" i="3" s="1"/>
  <c r="D553" i="5"/>
  <c r="C553" i="5"/>
  <c r="M552" i="5"/>
  <c r="J552" i="3" s="1"/>
  <c r="L552" i="5"/>
  <c r="I552" i="3" s="1"/>
  <c r="D552" i="5"/>
  <c r="C552" i="5"/>
  <c r="M551" i="5"/>
  <c r="J551" i="3" s="1"/>
  <c r="L551" i="5"/>
  <c r="I551" i="3" s="1"/>
  <c r="D551" i="5"/>
  <c r="C551" i="5"/>
  <c r="M550" i="5"/>
  <c r="J550" i="3" s="1"/>
  <c r="L550" i="5"/>
  <c r="I550" i="3" s="1"/>
  <c r="D550" i="5"/>
  <c r="C550" i="5"/>
  <c r="M549" i="5"/>
  <c r="J549" i="3" s="1"/>
  <c r="L549" i="5"/>
  <c r="I549" i="3" s="1"/>
  <c r="D549" i="5"/>
  <c r="C549" i="5"/>
  <c r="Q548" i="5"/>
  <c r="L93" i="2" s="1"/>
  <c r="P548" i="5"/>
  <c r="K93" i="2" s="1"/>
  <c r="M548" i="5"/>
  <c r="J548" i="3" s="1"/>
  <c r="L548" i="5"/>
  <c r="I548" i="3" s="1"/>
  <c r="D548" i="5"/>
  <c r="C548" i="5"/>
  <c r="M547" i="5"/>
  <c r="J547" i="3" s="1"/>
  <c r="L547" i="5"/>
  <c r="I547" i="3" s="1"/>
  <c r="D547" i="5"/>
  <c r="C547" i="5"/>
  <c r="M546" i="5"/>
  <c r="J546" i="3" s="1"/>
  <c r="L546" i="5"/>
  <c r="I546" i="3" s="1"/>
  <c r="D546" i="5"/>
  <c r="C546" i="5"/>
  <c r="M545" i="5"/>
  <c r="J545" i="3" s="1"/>
  <c r="L545" i="5"/>
  <c r="I545" i="3" s="1"/>
  <c r="D545" i="5"/>
  <c r="C545" i="5"/>
  <c r="M544" i="5"/>
  <c r="J544" i="3" s="1"/>
  <c r="L544" i="5"/>
  <c r="I544" i="3" s="1"/>
  <c r="D544" i="5"/>
  <c r="C544" i="5"/>
  <c r="M543" i="5"/>
  <c r="J543" i="3" s="1"/>
  <c r="L543" i="5"/>
  <c r="I543" i="3" s="1"/>
  <c r="D543" i="5"/>
  <c r="C543" i="5"/>
  <c r="Q542" i="5"/>
  <c r="L92" i="2" s="1"/>
  <c r="P542" i="5"/>
  <c r="K92" i="2" s="1"/>
  <c r="M542" i="5"/>
  <c r="J542" i="3" s="1"/>
  <c r="L542" i="5"/>
  <c r="I542" i="3" s="1"/>
  <c r="D542" i="5"/>
  <c r="C542" i="5"/>
  <c r="M541" i="5"/>
  <c r="J541" i="3" s="1"/>
  <c r="L541" i="5"/>
  <c r="I541" i="3" s="1"/>
  <c r="D541" i="5"/>
  <c r="C541" i="5"/>
  <c r="M540" i="5"/>
  <c r="J540" i="3" s="1"/>
  <c r="L540" i="5"/>
  <c r="I540" i="3" s="1"/>
  <c r="D540" i="5"/>
  <c r="C540" i="5"/>
  <c r="M539" i="5"/>
  <c r="J539" i="3" s="1"/>
  <c r="L539" i="5"/>
  <c r="I539" i="3" s="1"/>
  <c r="D539" i="5"/>
  <c r="C539" i="5"/>
  <c r="M538" i="5"/>
  <c r="J538" i="3" s="1"/>
  <c r="L538" i="5"/>
  <c r="I538" i="3" s="1"/>
  <c r="D538" i="5"/>
  <c r="C538" i="5"/>
  <c r="M537" i="5"/>
  <c r="J537" i="3" s="1"/>
  <c r="L537" i="5"/>
  <c r="I537" i="3" s="1"/>
  <c r="D537" i="5"/>
  <c r="C537" i="5"/>
  <c r="Q536" i="5"/>
  <c r="L91" i="2" s="1"/>
  <c r="P536" i="5"/>
  <c r="K91" i="2" s="1"/>
  <c r="M536" i="5"/>
  <c r="J536" i="3" s="1"/>
  <c r="L536" i="5"/>
  <c r="I536" i="3" s="1"/>
  <c r="D536" i="5"/>
  <c r="C536" i="5"/>
  <c r="M535" i="5"/>
  <c r="J535" i="3" s="1"/>
  <c r="L535" i="5"/>
  <c r="I535" i="3" s="1"/>
  <c r="D535" i="5"/>
  <c r="C535" i="5"/>
  <c r="M534" i="5"/>
  <c r="J534" i="3" s="1"/>
  <c r="L534" i="5"/>
  <c r="I534" i="3" s="1"/>
  <c r="D534" i="5"/>
  <c r="C534" i="5"/>
  <c r="M533" i="5"/>
  <c r="J533" i="3" s="1"/>
  <c r="L533" i="5"/>
  <c r="I533" i="3" s="1"/>
  <c r="D533" i="5"/>
  <c r="C533" i="5"/>
  <c r="M532" i="5"/>
  <c r="J532" i="3" s="1"/>
  <c r="L532" i="5"/>
  <c r="I532" i="3" s="1"/>
  <c r="D532" i="5"/>
  <c r="C532" i="5"/>
  <c r="M531" i="5"/>
  <c r="J531" i="3" s="1"/>
  <c r="L531" i="5"/>
  <c r="I531" i="3" s="1"/>
  <c r="D531" i="5"/>
  <c r="C531" i="5"/>
  <c r="Q530" i="5"/>
  <c r="L90" i="2" s="1"/>
  <c r="P530" i="5"/>
  <c r="K90" i="2" s="1"/>
  <c r="M530" i="5"/>
  <c r="J530" i="3" s="1"/>
  <c r="L530" i="5"/>
  <c r="I530" i="3" s="1"/>
  <c r="D530" i="5"/>
  <c r="C530" i="5"/>
  <c r="M529" i="5"/>
  <c r="J529" i="3" s="1"/>
  <c r="L529" i="5"/>
  <c r="I529" i="3" s="1"/>
  <c r="D529" i="5"/>
  <c r="C529" i="5"/>
  <c r="M528" i="5"/>
  <c r="J528" i="3" s="1"/>
  <c r="L528" i="5"/>
  <c r="I528" i="3" s="1"/>
  <c r="D528" i="5"/>
  <c r="C528" i="5"/>
  <c r="M527" i="5"/>
  <c r="J527" i="3" s="1"/>
  <c r="L527" i="5"/>
  <c r="I527" i="3" s="1"/>
  <c r="D527" i="5"/>
  <c r="C527" i="5"/>
  <c r="M526" i="5"/>
  <c r="J526" i="3" s="1"/>
  <c r="L526" i="5"/>
  <c r="I526" i="3" s="1"/>
  <c r="D526" i="5"/>
  <c r="C526" i="5"/>
  <c r="M525" i="5"/>
  <c r="J525" i="3" s="1"/>
  <c r="L525" i="5"/>
  <c r="I525" i="3" s="1"/>
  <c r="D525" i="5"/>
  <c r="C525" i="5"/>
  <c r="Q524" i="5"/>
  <c r="L89" i="2" s="1"/>
  <c r="P524" i="5"/>
  <c r="K89" i="2" s="1"/>
  <c r="M524" i="5"/>
  <c r="J524" i="3" s="1"/>
  <c r="L524" i="5"/>
  <c r="I524" i="3" s="1"/>
  <c r="D524" i="5"/>
  <c r="C524" i="5"/>
  <c r="M523" i="5"/>
  <c r="J523" i="3" s="1"/>
  <c r="L523" i="5"/>
  <c r="I523" i="3" s="1"/>
  <c r="D523" i="5"/>
  <c r="C523" i="5"/>
  <c r="M522" i="5"/>
  <c r="J522" i="3" s="1"/>
  <c r="L522" i="5"/>
  <c r="I522" i="3" s="1"/>
  <c r="D522" i="5"/>
  <c r="C522" i="5"/>
  <c r="M521" i="5"/>
  <c r="J521" i="3" s="1"/>
  <c r="L521" i="5"/>
  <c r="I521" i="3" s="1"/>
  <c r="D521" i="5"/>
  <c r="C521" i="5"/>
  <c r="M520" i="5"/>
  <c r="J520" i="3" s="1"/>
  <c r="L520" i="5"/>
  <c r="I520" i="3" s="1"/>
  <c r="D520" i="5"/>
  <c r="C520" i="5"/>
  <c r="M519" i="5"/>
  <c r="J519" i="3" s="1"/>
  <c r="L519" i="5"/>
  <c r="I519" i="3" s="1"/>
  <c r="D519" i="5"/>
  <c r="C519" i="5"/>
  <c r="Q518" i="5"/>
  <c r="L88" i="2" s="1"/>
  <c r="P518" i="5"/>
  <c r="K88" i="2" s="1"/>
  <c r="M518" i="5"/>
  <c r="J518" i="3" s="1"/>
  <c r="L518" i="5"/>
  <c r="I518" i="3" s="1"/>
  <c r="D518" i="5"/>
  <c r="C518" i="5"/>
  <c r="M517" i="5"/>
  <c r="J517" i="3" s="1"/>
  <c r="L517" i="5"/>
  <c r="I517" i="3" s="1"/>
  <c r="D517" i="5"/>
  <c r="C517" i="5"/>
  <c r="M516" i="5"/>
  <c r="J516" i="3" s="1"/>
  <c r="L516" i="5"/>
  <c r="I516" i="3" s="1"/>
  <c r="D516" i="5"/>
  <c r="C516" i="5"/>
  <c r="M515" i="5"/>
  <c r="J515" i="3" s="1"/>
  <c r="L515" i="5"/>
  <c r="I515" i="3" s="1"/>
  <c r="D515" i="5"/>
  <c r="C515" i="5"/>
  <c r="M514" i="5"/>
  <c r="J514" i="3" s="1"/>
  <c r="L514" i="5"/>
  <c r="I514" i="3" s="1"/>
  <c r="D514" i="5"/>
  <c r="C514" i="5"/>
  <c r="M513" i="5"/>
  <c r="J513" i="3" s="1"/>
  <c r="L513" i="5"/>
  <c r="I513" i="3" s="1"/>
  <c r="D513" i="5"/>
  <c r="C513" i="5"/>
  <c r="Q512" i="5"/>
  <c r="L87" i="2" s="1"/>
  <c r="P512" i="5"/>
  <c r="K87" i="2" s="1"/>
  <c r="M512" i="5"/>
  <c r="J512" i="3" s="1"/>
  <c r="L512" i="5"/>
  <c r="I512" i="3" s="1"/>
  <c r="D512" i="5"/>
  <c r="C512" i="5"/>
  <c r="M511" i="5"/>
  <c r="J511" i="3" s="1"/>
  <c r="L511" i="5"/>
  <c r="I511" i="3" s="1"/>
  <c r="D511" i="5"/>
  <c r="C511" i="5"/>
  <c r="M510" i="5"/>
  <c r="J510" i="3" s="1"/>
  <c r="L510" i="5"/>
  <c r="I510" i="3" s="1"/>
  <c r="D510" i="5"/>
  <c r="C510" i="5"/>
  <c r="M509" i="5"/>
  <c r="J509" i="3" s="1"/>
  <c r="L509" i="5"/>
  <c r="I509" i="3" s="1"/>
  <c r="D509" i="5"/>
  <c r="C509" i="5"/>
  <c r="M508" i="5"/>
  <c r="J508" i="3" s="1"/>
  <c r="L508" i="5"/>
  <c r="I508" i="3" s="1"/>
  <c r="D508" i="5"/>
  <c r="C508" i="5"/>
  <c r="M507" i="5"/>
  <c r="J507" i="3" s="1"/>
  <c r="L507" i="5"/>
  <c r="I507" i="3" s="1"/>
  <c r="D507" i="5"/>
  <c r="C507" i="5"/>
  <c r="Q506" i="5"/>
  <c r="L86" i="2" s="1"/>
  <c r="P506" i="5"/>
  <c r="K86" i="2" s="1"/>
  <c r="M506" i="5"/>
  <c r="J506" i="3" s="1"/>
  <c r="L506" i="5"/>
  <c r="I506" i="3" s="1"/>
  <c r="D506" i="5"/>
  <c r="C506" i="5"/>
  <c r="M505" i="5"/>
  <c r="J505" i="3" s="1"/>
  <c r="L505" i="5"/>
  <c r="I505" i="3" s="1"/>
  <c r="D505" i="5"/>
  <c r="C505" i="5"/>
  <c r="M504" i="5"/>
  <c r="J504" i="3" s="1"/>
  <c r="L504" i="5"/>
  <c r="I504" i="3" s="1"/>
  <c r="D504" i="5"/>
  <c r="C504" i="5"/>
  <c r="M503" i="5"/>
  <c r="J503" i="3" s="1"/>
  <c r="L503" i="5"/>
  <c r="I503" i="3" s="1"/>
  <c r="D503" i="5"/>
  <c r="C503" i="5"/>
  <c r="M502" i="5"/>
  <c r="J502" i="3" s="1"/>
  <c r="L502" i="5"/>
  <c r="I502" i="3" s="1"/>
  <c r="D502" i="5"/>
  <c r="C502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N3" i="6" l="1"/>
  <c r="O2" i="6" s="1"/>
  <c r="O1" i="6" l="1"/>
  <c r="I5" i="6"/>
  <c r="I4" i="6"/>
  <c r="I3" i="6"/>
  <c r="I2" i="6"/>
  <c r="I1" i="6"/>
  <c r="O3" i="6" l="1"/>
  <c r="P1" i="6"/>
  <c r="I6" i="6"/>
  <c r="J2" i="6" s="1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J4" i="6" l="1"/>
  <c r="J5" i="6"/>
  <c r="J3" i="6"/>
  <c r="J1" i="6"/>
  <c r="J6" i="6" l="1"/>
  <c r="P68" i="5" l="1"/>
  <c r="K13" i="2" s="1"/>
  <c r="Q68" i="5"/>
  <c r="L13" i="2" s="1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C501" i="5" l="1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J30" i="3"/>
  <c r="Q500" i="5"/>
  <c r="L85" i="2" s="1"/>
  <c r="Q494" i="5"/>
  <c r="L84" i="2" s="1"/>
  <c r="Q488" i="5"/>
  <c r="L83" i="2" s="1"/>
  <c r="Q482" i="5"/>
  <c r="L82" i="2" s="1"/>
  <c r="Q476" i="5"/>
  <c r="L81" i="2" s="1"/>
  <c r="Q470" i="5"/>
  <c r="L80" i="2" s="1"/>
  <c r="Q464" i="5"/>
  <c r="L79" i="2" s="1"/>
  <c r="Q458" i="5"/>
  <c r="L78" i="2" s="1"/>
  <c r="Q452" i="5"/>
  <c r="L77" i="2" s="1"/>
  <c r="Q446" i="5"/>
  <c r="L76" i="2" s="1"/>
  <c r="Q440" i="5"/>
  <c r="L75" i="2" s="1"/>
  <c r="Q434" i="5"/>
  <c r="L74" i="2" s="1"/>
  <c r="Q428" i="5"/>
  <c r="L73" i="2" s="1"/>
  <c r="Q422" i="5"/>
  <c r="L72" i="2" s="1"/>
  <c r="Q416" i="5"/>
  <c r="L71" i="2" s="1"/>
  <c r="Q410" i="5"/>
  <c r="L70" i="2" s="1"/>
  <c r="Q404" i="5"/>
  <c r="L69" i="2" s="1"/>
  <c r="Q398" i="5"/>
  <c r="L68" i="2" s="1"/>
  <c r="Q392" i="5"/>
  <c r="L67" i="2" s="1"/>
  <c r="Q386" i="5"/>
  <c r="L66" i="2" s="1"/>
  <c r="Q380" i="5"/>
  <c r="L65" i="2" s="1"/>
  <c r="Q374" i="5"/>
  <c r="L64" i="2" s="1"/>
  <c r="Q368" i="5"/>
  <c r="L63" i="2" s="1"/>
  <c r="Q362" i="5"/>
  <c r="L62" i="2" s="1"/>
  <c r="Q356" i="5"/>
  <c r="L61" i="2" s="1"/>
  <c r="Q350" i="5"/>
  <c r="L60" i="2" s="1"/>
  <c r="Q344" i="5"/>
  <c r="L59" i="2" s="1"/>
  <c r="Q338" i="5"/>
  <c r="L58" i="2" s="1"/>
  <c r="Q332" i="5"/>
  <c r="L57" i="2" s="1"/>
  <c r="Q326" i="5"/>
  <c r="L56" i="2" s="1"/>
  <c r="Q320" i="5"/>
  <c r="L55" i="2" s="1"/>
  <c r="Q314" i="5"/>
  <c r="L54" i="2" s="1"/>
  <c r="Q308" i="5"/>
  <c r="L53" i="2" s="1"/>
  <c r="Q302" i="5"/>
  <c r="L52" i="2" s="1"/>
  <c r="Q296" i="5"/>
  <c r="L51" i="2" s="1"/>
  <c r="Q290" i="5"/>
  <c r="L50" i="2" s="1"/>
  <c r="Q284" i="5"/>
  <c r="L49" i="2" s="1"/>
  <c r="Q278" i="5"/>
  <c r="L48" i="2" s="1"/>
  <c r="Q272" i="5"/>
  <c r="L47" i="2" s="1"/>
  <c r="Q266" i="5"/>
  <c r="L46" i="2" s="1"/>
  <c r="Q260" i="5"/>
  <c r="L45" i="2" s="1"/>
  <c r="Q254" i="5"/>
  <c r="L44" i="2" s="1"/>
  <c r="Q248" i="5"/>
  <c r="L43" i="2" s="1"/>
  <c r="Q242" i="5"/>
  <c r="L42" i="2" s="1"/>
  <c r="Q236" i="5"/>
  <c r="L41" i="2" s="1"/>
  <c r="Q230" i="5"/>
  <c r="L40" i="2" s="1"/>
  <c r="Q224" i="5"/>
  <c r="L39" i="2" s="1"/>
  <c r="Q218" i="5"/>
  <c r="L38" i="2" s="1"/>
  <c r="Q212" i="5"/>
  <c r="L37" i="2" s="1"/>
  <c r="Q206" i="5"/>
  <c r="L36" i="2" s="1"/>
  <c r="Q200" i="5"/>
  <c r="L35" i="2" s="1"/>
  <c r="Q194" i="5"/>
  <c r="L34" i="2" s="1"/>
  <c r="Q188" i="5"/>
  <c r="L33" i="2" s="1"/>
  <c r="Q182" i="5"/>
  <c r="L32" i="2" s="1"/>
  <c r="Q176" i="5"/>
  <c r="L31" i="2" s="1"/>
  <c r="Q170" i="5"/>
  <c r="L30" i="2" s="1"/>
  <c r="Q164" i="5"/>
  <c r="L29" i="2" s="1"/>
  <c r="Q158" i="5"/>
  <c r="L28" i="2" s="1"/>
  <c r="Q152" i="5"/>
  <c r="L27" i="2" s="1"/>
  <c r="Q146" i="5"/>
  <c r="L26" i="2" s="1"/>
  <c r="Q140" i="5"/>
  <c r="L25" i="2" s="1"/>
  <c r="Q134" i="5"/>
  <c r="L24" i="2" s="1"/>
  <c r="Q128" i="5"/>
  <c r="L23" i="2" s="1"/>
  <c r="Q122" i="5"/>
  <c r="L22" i="2" s="1"/>
  <c r="Q116" i="5"/>
  <c r="L21" i="2" s="1"/>
  <c r="Q110" i="5"/>
  <c r="L20" i="2" s="1"/>
  <c r="Q104" i="5"/>
  <c r="L19" i="2" s="1"/>
  <c r="Q98" i="5"/>
  <c r="L18" i="2" s="1"/>
  <c r="Q92" i="5"/>
  <c r="L17" i="2" s="1"/>
  <c r="Q86" i="5"/>
  <c r="L16" i="2" s="1"/>
  <c r="Q80" i="5"/>
  <c r="L15" i="2" s="1"/>
  <c r="Q74" i="5"/>
  <c r="L14" i="2" s="1"/>
  <c r="Q62" i="5"/>
  <c r="L12" i="2" s="1"/>
  <c r="Q56" i="5"/>
  <c r="L11" i="2" s="1"/>
  <c r="Q50" i="5"/>
  <c r="L10" i="2" s="1"/>
  <c r="Q44" i="5"/>
  <c r="L9" i="2" s="1"/>
  <c r="Q38" i="5"/>
  <c r="L8" i="2" s="1"/>
  <c r="Q32" i="5"/>
  <c r="L7" i="2" s="1"/>
  <c r="Q26" i="5"/>
  <c r="L6" i="2" s="1"/>
  <c r="Q20" i="5"/>
  <c r="L5" i="2" s="1"/>
  <c r="Q14" i="5"/>
  <c r="L4" i="2" s="1"/>
  <c r="Q8" i="5"/>
  <c r="L2" i="2" s="1"/>
  <c r="P500" i="5"/>
  <c r="K85" i="2" s="1"/>
  <c r="P494" i="5"/>
  <c r="K84" i="2" s="1"/>
  <c r="P488" i="5"/>
  <c r="K83" i="2" s="1"/>
  <c r="P482" i="5"/>
  <c r="K82" i="2" s="1"/>
  <c r="P476" i="5"/>
  <c r="K81" i="2" s="1"/>
  <c r="P470" i="5"/>
  <c r="K80" i="2" s="1"/>
  <c r="P464" i="5"/>
  <c r="K79" i="2" s="1"/>
  <c r="P458" i="5"/>
  <c r="K78" i="2" s="1"/>
  <c r="P452" i="5"/>
  <c r="K77" i="2" s="1"/>
  <c r="P446" i="5"/>
  <c r="K76" i="2" s="1"/>
  <c r="P440" i="5"/>
  <c r="K75" i="2" s="1"/>
  <c r="P434" i="5"/>
  <c r="K74" i="2" s="1"/>
  <c r="P428" i="5"/>
  <c r="K73" i="2" s="1"/>
  <c r="P422" i="5"/>
  <c r="K72" i="2" s="1"/>
  <c r="P416" i="5"/>
  <c r="K71" i="2" s="1"/>
  <c r="P410" i="5"/>
  <c r="K70" i="2" s="1"/>
  <c r="P404" i="5"/>
  <c r="K69" i="2" s="1"/>
  <c r="P398" i="5"/>
  <c r="K68" i="2" s="1"/>
  <c r="P392" i="5"/>
  <c r="K67" i="2" s="1"/>
  <c r="P386" i="5"/>
  <c r="K66" i="2" s="1"/>
  <c r="P380" i="5"/>
  <c r="K65" i="2" s="1"/>
  <c r="P374" i="5"/>
  <c r="K64" i="2" s="1"/>
  <c r="P368" i="5"/>
  <c r="K63" i="2" s="1"/>
  <c r="P362" i="5"/>
  <c r="K62" i="2" s="1"/>
  <c r="P356" i="5"/>
  <c r="K61" i="2" s="1"/>
  <c r="P350" i="5"/>
  <c r="K60" i="2" s="1"/>
  <c r="P344" i="5"/>
  <c r="K59" i="2" s="1"/>
  <c r="P338" i="5"/>
  <c r="K58" i="2" s="1"/>
  <c r="P332" i="5"/>
  <c r="K57" i="2" s="1"/>
  <c r="P326" i="5"/>
  <c r="K56" i="2" s="1"/>
  <c r="P320" i="5"/>
  <c r="K55" i="2" s="1"/>
  <c r="P314" i="5"/>
  <c r="K54" i="2" s="1"/>
  <c r="P308" i="5"/>
  <c r="K53" i="2" s="1"/>
  <c r="P302" i="5"/>
  <c r="K52" i="2" s="1"/>
  <c r="P296" i="5"/>
  <c r="K51" i="2" s="1"/>
  <c r="P290" i="5"/>
  <c r="K50" i="2" s="1"/>
  <c r="P284" i="5"/>
  <c r="K49" i="2" s="1"/>
  <c r="P278" i="5"/>
  <c r="K48" i="2" s="1"/>
  <c r="P272" i="5"/>
  <c r="K47" i="2" s="1"/>
  <c r="P266" i="5"/>
  <c r="K46" i="2" s="1"/>
  <c r="P260" i="5"/>
  <c r="K45" i="2" s="1"/>
  <c r="P254" i="5"/>
  <c r="K44" i="2" s="1"/>
  <c r="P248" i="5"/>
  <c r="K43" i="2" s="1"/>
  <c r="P242" i="5"/>
  <c r="K42" i="2" s="1"/>
  <c r="P236" i="5"/>
  <c r="K41" i="2" s="1"/>
  <c r="P230" i="5"/>
  <c r="K40" i="2" s="1"/>
  <c r="P224" i="5"/>
  <c r="K39" i="2" s="1"/>
  <c r="P218" i="5"/>
  <c r="K38" i="2" s="1"/>
  <c r="P212" i="5"/>
  <c r="K37" i="2" s="1"/>
  <c r="P206" i="5"/>
  <c r="K36" i="2" s="1"/>
  <c r="P200" i="5"/>
  <c r="K35" i="2" s="1"/>
  <c r="P194" i="5"/>
  <c r="K34" i="2" s="1"/>
  <c r="P188" i="5"/>
  <c r="K33" i="2" s="1"/>
  <c r="P182" i="5"/>
  <c r="K32" i="2" s="1"/>
  <c r="P176" i="5"/>
  <c r="K31" i="2" s="1"/>
  <c r="P170" i="5"/>
  <c r="K30" i="2" s="1"/>
  <c r="P164" i="5"/>
  <c r="K29" i="2" s="1"/>
  <c r="P158" i="5"/>
  <c r="K28" i="2" s="1"/>
  <c r="P152" i="5"/>
  <c r="K27" i="2" s="1"/>
  <c r="P146" i="5"/>
  <c r="K26" i="2" s="1"/>
  <c r="P140" i="5"/>
  <c r="K25" i="2" s="1"/>
  <c r="P134" i="5"/>
  <c r="K24" i="2" s="1"/>
  <c r="P128" i="5"/>
  <c r="K23" i="2" s="1"/>
  <c r="P122" i="5"/>
  <c r="K22" i="2" s="1"/>
  <c r="P116" i="5"/>
  <c r="K21" i="2" s="1"/>
  <c r="P110" i="5"/>
  <c r="K20" i="2" s="1"/>
  <c r="P104" i="5"/>
  <c r="K19" i="2" s="1"/>
  <c r="P98" i="5"/>
  <c r="K18" i="2" s="1"/>
  <c r="P92" i="5"/>
  <c r="K17" i="2" s="1"/>
  <c r="P86" i="5"/>
  <c r="K16" i="2" s="1"/>
  <c r="P80" i="5"/>
  <c r="K15" i="2" s="1"/>
  <c r="P74" i="5"/>
  <c r="K14" i="2" s="1"/>
  <c r="P62" i="5"/>
  <c r="K12" i="2" s="1"/>
  <c r="P56" i="5"/>
  <c r="K11" i="2" s="1"/>
  <c r="P50" i="5"/>
  <c r="K10" i="2" s="1"/>
  <c r="P44" i="5"/>
  <c r="K9" i="2" s="1"/>
  <c r="P38" i="5"/>
  <c r="K8" i="2" s="1"/>
  <c r="P32" i="5"/>
  <c r="K7" i="2" s="1"/>
  <c r="P26" i="5"/>
  <c r="K6" i="2" s="1"/>
  <c r="P20" i="5"/>
  <c r="K5" i="2" s="1"/>
  <c r="P14" i="5"/>
  <c r="K4" i="2" s="1"/>
  <c r="P8" i="5"/>
  <c r="K2" i="2" s="1"/>
  <c r="Q2" i="5"/>
  <c r="L3" i="2" s="1"/>
  <c r="P2" i="5"/>
  <c r="K3" i="2" s="1"/>
  <c r="M501" i="5"/>
  <c r="J501" i="3" s="1"/>
  <c r="M500" i="5"/>
  <c r="J500" i="3" s="1"/>
  <c r="M499" i="5"/>
  <c r="J499" i="3" s="1"/>
  <c r="M498" i="5"/>
  <c r="J498" i="3" s="1"/>
  <c r="M497" i="5"/>
  <c r="J497" i="3" s="1"/>
  <c r="M496" i="5"/>
  <c r="J496" i="3" s="1"/>
  <c r="M495" i="5"/>
  <c r="J495" i="3" s="1"/>
  <c r="M494" i="5"/>
  <c r="J494" i="3" s="1"/>
  <c r="M493" i="5"/>
  <c r="J493" i="3" s="1"/>
  <c r="M492" i="5"/>
  <c r="J492" i="3" s="1"/>
  <c r="M491" i="5"/>
  <c r="J491" i="3" s="1"/>
  <c r="M490" i="5"/>
  <c r="J490" i="3" s="1"/>
  <c r="M489" i="5"/>
  <c r="J489" i="3" s="1"/>
  <c r="M488" i="5"/>
  <c r="J488" i="3" s="1"/>
  <c r="M487" i="5"/>
  <c r="J487" i="3" s="1"/>
  <c r="M486" i="5"/>
  <c r="J486" i="3" s="1"/>
  <c r="M485" i="5"/>
  <c r="J485" i="3" s="1"/>
  <c r="M484" i="5"/>
  <c r="J484" i="3" s="1"/>
  <c r="M483" i="5"/>
  <c r="J483" i="3" s="1"/>
  <c r="M482" i="5"/>
  <c r="J482" i="3" s="1"/>
  <c r="M481" i="5"/>
  <c r="J481" i="3" s="1"/>
  <c r="M480" i="5"/>
  <c r="J480" i="3" s="1"/>
  <c r="M479" i="5"/>
  <c r="J479" i="3" s="1"/>
  <c r="M478" i="5"/>
  <c r="J478" i="3" s="1"/>
  <c r="M477" i="5"/>
  <c r="J477" i="3" s="1"/>
  <c r="M476" i="5"/>
  <c r="J476" i="3" s="1"/>
  <c r="M475" i="5"/>
  <c r="J475" i="3" s="1"/>
  <c r="M474" i="5"/>
  <c r="J474" i="3" s="1"/>
  <c r="M473" i="5"/>
  <c r="J473" i="3" s="1"/>
  <c r="M472" i="5"/>
  <c r="J472" i="3" s="1"/>
  <c r="M471" i="5"/>
  <c r="J471" i="3" s="1"/>
  <c r="M470" i="5"/>
  <c r="J470" i="3" s="1"/>
  <c r="M469" i="5"/>
  <c r="J469" i="3" s="1"/>
  <c r="M468" i="5"/>
  <c r="J468" i="3" s="1"/>
  <c r="M467" i="5"/>
  <c r="J467" i="3" s="1"/>
  <c r="M466" i="5"/>
  <c r="J466" i="3" s="1"/>
  <c r="M465" i="5"/>
  <c r="J465" i="3" s="1"/>
  <c r="M464" i="5"/>
  <c r="J464" i="3" s="1"/>
  <c r="M463" i="5"/>
  <c r="J463" i="3" s="1"/>
  <c r="M462" i="5"/>
  <c r="J462" i="3" s="1"/>
  <c r="M461" i="5"/>
  <c r="J461" i="3" s="1"/>
  <c r="M460" i="5"/>
  <c r="J460" i="3" s="1"/>
  <c r="M459" i="5"/>
  <c r="J459" i="3" s="1"/>
  <c r="M458" i="5"/>
  <c r="J458" i="3" s="1"/>
  <c r="M457" i="5"/>
  <c r="J457" i="3" s="1"/>
  <c r="M456" i="5"/>
  <c r="J456" i="3" s="1"/>
  <c r="M455" i="5"/>
  <c r="J455" i="3" s="1"/>
  <c r="M454" i="5"/>
  <c r="J454" i="3" s="1"/>
  <c r="M453" i="5"/>
  <c r="J453" i="3" s="1"/>
  <c r="M452" i="5"/>
  <c r="J452" i="3" s="1"/>
  <c r="M451" i="5"/>
  <c r="J451" i="3" s="1"/>
  <c r="M450" i="5"/>
  <c r="J450" i="3" s="1"/>
  <c r="M449" i="5"/>
  <c r="J449" i="3" s="1"/>
  <c r="M448" i="5"/>
  <c r="J448" i="3" s="1"/>
  <c r="M447" i="5"/>
  <c r="J447" i="3" s="1"/>
  <c r="M446" i="5"/>
  <c r="J446" i="3" s="1"/>
  <c r="M445" i="5"/>
  <c r="J445" i="3" s="1"/>
  <c r="M444" i="5"/>
  <c r="J444" i="3" s="1"/>
  <c r="M443" i="5"/>
  <c r="J443" i="3" s="1"/>
  <c r="M442" i="5"/>
  <c r="J442" i="3" s="1"/>
  <c r="M441" i="5"/>
  <c r="J441" i="3" s="1"/>
  <c r="M440" i="5"/>
  <c r="J440" i="3" s="1"/>
  <c r="M439" i="5"/>
  <c r="J439" i="3" s="1"/>
  <c r="M438" i="5"/>
  <c r="J438" i="3" s="1"/>
  <c r="M437" i="5"/>
  <c r="J437" i="3" s="1"/>
  <c r="M436" i="5"/>
  <c r="J436" i="3" s="1"/>
  <c r="M435" i="5"/>
  <c r="J435" i="3" s="1"/>
  <c r="M434" i="5"/>
  <c r="J434" i="3" s="1"/>
  <c r="M433" i="5"/>
  <c r="J433" i="3" s="1"/>
  <c r="M432" i="5"/>
  <c r="J432" i="3" s="1"/>
  <c r="M431" i="5"/>
  <c r="J431" i="3" s="1"/>
  <c r="M430" i="5"/>
  <c r="J430" i="3" s="1"/>
  <c r="M429" i="5"/>
  <c r="J429" i="3" s="1"/>
  <c r="M428" i="5"/>
  <c r="J428" i="3" s="1"/>
  <c r="M427" i="5"/>
  <c r="J427" i="3" s="1"/>
  <c r="M426" i="5"/>
  <c r="J426" i="3" s="1"/>
  <c r="M425" i="5"/>
  <c r="J425" i="3" s="1"/>
  <c r="M424" i="5"/>
  <c r="J424" i="3" s="1"/>
  <c r="M423" i="5"/>
  <c r="J423" i="3" s="1"/>
  <c r="M422" i="5"/>
  <c r="J422" i="3" s="1"/>
  <c r="M421" i="5"/>
  <c r="J421" i="3" s="1"/>
  <c r="M420" i="5"/>
  <c r="J420" i="3" s="1"/>
  <c r="M419" i="5"/>
  <c r="J419" i="3" s="1"/>
  <c r="M418" i="5"/>
  <c r="J418" i="3" s="1"/>
  <c r="M417" i="5"/>
  <c r="J417" i="3" s="1"/>
  <c r="M416" i="5"/>
  <c r="J416" i="3" s="1"/>
  <c r="M415" i="5"/>
  <c r="J415" i="3" s="1"/>
  <c r="M414" i="5"/>
  <c r="J414" i="3" s="1"/>
  <c r="M413" i="5"/>
  <c r="J413" i="3" s="1"/>
  <c r="M412" i="5"/>
  <c r="J412" i="3" s="1"/>
  <c r="M411" i="5"/>
  <c r="J411" i="3" s="1"/>
  <c r="M410" i="5"/>
  <c r="J410" i="3" s="1"/>
  <c r="M409" i="5"/>
  <c r="J409" i="3" s="1"/>
  <c r="M408" i="5"/>
  <c r="J408" i="3" s="1"/>
  <c r="M407" i="5"/>
  <c r="J407" i="3" s="1"/>
  <c r="M406" i="5"/>
  <c r="J406" i="3" s="1"/>
  <c r="M405" i="5"/>
  <c r="J405" i="3" s="1"/>
  <c r="M404" i="5"/>
  <c r="J404" i="3" s="1"/>
  <c r="M403" i="5"/>
  <c r="J403" i="3" s="1"/>
  <c r="M402" i="5"/>
  <c r="J402" i="3" s="1"/>
  <c r="M401" i="5"/>
  <c r="J401" i="3" s="1"/>
  <c r="M400" i="5"/>
  <c r="J400" i="3" s="1"/>
  <c r="M399" i="5"/>
  <c r="J399" i="3" s="1"/>
  <c r="M398" i="5"/>
  <c r="J398" i="3" s="1"/>
  <c r="M397" i="5"/>
  <c r="J397" i="3" s="1"/>
  <c r="M396" i="5"/>
  <c r="J396" i="3" s="1"/>
  <c r="M395" i="5"/>
  <c r="J395" i="3" s="1"/>
  <c r="M394" i="5"/>
  <c r="J394" i="3" s="1"/>
  <c r="M393" i="5"/>
  <c r="J393" i="3" s="1"/>
  <c r="M392" i="5"/>
  <c r="J392" i="3" s="1"/>
  <c r="M391" i="5"/>
  <c r="J391" i="3" s="1"/>
  <c r="M390" i="5"/>
  <c r="J390" i="3" s="1"/>
  <c r="M389" i="5"/>
  <c r="J389" i="3" s="1"/>
  <c r="M388" i="5"/>
  <c r="J388" i="3" s="1"/>
  <c r="M387" i="5"/>
  <c r="J387" i="3" s="1"/>
  <c r="M386" i="5"/>
  <c r="J386" i="3" s="1"/>
  <c r="M385" i="5"/>
  <c r="J385" i="3" s="1"/>
  <c r="M384" i="5"/>
  <c r="J384" i="3" s="1"/>
  <c r="M383" i="5"/>
  <c r="J383" i="3" s="1"/>
  <c r="M382" i="5"/>
  <c r="J382" i="3" s="1"/>
  <c r="M381" i="5"/>
  <c r="J381" i="3" s="1"/>
  <c r="M380" i="5"/>
  <c r="J380" i="3" s="1"/>
  <c r="M379" i="5"/>
  <c r="J379" i="3" s="1"/>
  <c r="M378" i="5"/>
  <c r="J378" i="3" s="1"/>
  <c r="M377" i="5"/>
  <c r="J377" i="3" s="1"/>
  <c r="M376" i="5"/>
  <c r="J376" i="3" s="1"/>
  <c r="M375" i="5"/>
  <c r="J375" i="3" s="1"/>
  <c r="M374" i="5"/>
  <c r="J374" i="3" s="1"/>
  <c r="M373" i="5"/>
  <c r="J373" i="3" s="1"/>
  <c r="M372" i="5"/>
  <c r="J372" i="3" s="1"/>
  <c r="M371" i="5"/>
  <c r="J371" i="3" s="1"/>
  <c r="M370" i="5"/>
  <c r="J370" i="3" s="1"/>
  <c r="M369" i="5"/>
  <c r="J369" i="3" s="1"/>
  <c r="M368" i="5"/>
  <c r="J368" i="3" s="1"/>
  <c r="M367" i="5"/>
  <c r="J367" i="3" s="1"/>
  <c r="M366" i="5"/>
  <c r="J366" i="3" s="1"/>
  <c r="M365" i="5"/>
  <c r="J365" i="3" s="1"/>
  <c r="M364" i="5"/>
  <c r="J364" i="3" s="1"/>
  <c r="M363" i="5"/>
  <c r="J363" i="3" s="1"/>
  <c r="M362" i="5"/>
  <c r="J362" i="3" s="1"/>
  <c r="M361" i="5"/>
  <c r="J361" i="3" s="1"/>
  <c r="M360" i="5"/>
  <c r="J360" i="3" s="1"/>
  <c r="M359" i="5"/>
  <c r="J359" i="3" s="1"/>
  <c r="M358" i="5"/>
  <c r="J358" i="3" s="1"/>
  <c r="M357" i="5"/>
  <c r="J357" i="3" s="1"/>
  <c r="M356" i="5"/>
  <c r="J356" i="3" s="1"/>
  <c r="M355" i="5"/>
  <c r="J355" i="3" s="1"/>
  <c r="M354" i="5"/>
  <c r="J354" i="3" s="1"/>
  <c r="M353" i="5"/>
  <c r="J353" i="3" s="1"/>
  <c r="M352" i="5"/>
  <c r="J352" i="3" s="1"/>
  <c r="M351" i="5"/>
  <c r="J351" i="3" s="1"/>
  <c r="M350" i="5"/>
  <c r="J350" i="3" s="1"/>
  <c r="M349" i="5"/>
  <c r="J349" i="3" s="1"/>
  <c r="M348" i="5"/>
  <c r="J348" i="3" s="1"/>
  <c r="M347" i="5"/>
  <c r="J347" i="3" s="1"/>
  <c r="M346" i="5"/>
  <c r="J346" i="3" s="1"/>
  <c r="M345" i="5"/>
  <c r="J345" i="3" s="1"/>
  <c r="M344" i="5"/>
  <c r="J344" i="3" s="1"/>
  <c r="M343" i="5"/>
  <c r="J343" i="3" s="1"/>
  <c r="M342" i="5"/>
  <c r="J342" i="3" s="1"/>
  <c r="M341" i="5"/>
  <c r="J341" i="3" s="1"/>
  <c r="M340" i="5"/>
  <c r="J340" i="3" s="1"/>
  <c r="M339" i="5"/>
  <c r="J339" i="3" s="1"/>
  <c r="M338" i="5"/>
  <c r="J338" i="3" s="1"/>
  <c r="M337" i="5"/>
  <c r="J337" i="3" s="1"/>
  <c r="M336" i="5"/>
  <c r="J336" i="3" s="1"/>
  <c r="M335" i="5"/>
  <c r="J335" i="3" s="1"/>
  <c r="M334" i="5"/>
  <c r="J334" i="3" s="1"/>
  <c r="M333" i="5"/>
  <c r="J333" i="3" s="1"/>
  <c r="M332" i="5"/>
  <c r="J332" i="3" s="1"/>
  <c r="M331" i="5"/>
  <c r="J331" i="3" s="1"/>
  <c r="M330" i="5"/>
  <c r="J330" i="3" s="1"/>
  <c r="M329" i="5"/>
  <c r="J329" i="3" s="1"/>
  <c r="M328" i="5"/>
  <c r="J328" i="3" s="1"/>
  <c r="M327" i="5"/>
  <c r="J327" i="3" s="1"/>
  <c r="M326" i="5"/>
  <c r="J326" i="3" s="1"/>
  <c r="M325" i="5"/>
  <c r="J325" i="3" s="1"/>
  <c r="M324" i="5"/>
  <c r="J324" i="3" s="1"/>
  <c r="M323" i="5"/>
  <c r="J323" i="3" s="1"/>
  <c r="M322" i="5"/>
  <c r="J322" i="3" s="1"/>
  <c r="M321" i="5"/>
  <c r="J321" i="3" s="1"/>
  <c r="M320" i="5"/>
  <c r="J320" i="3" s="1"/>
  <c r="M319" i="5"/>
  <c r="J319" i="3" s="1"/>
  <c r="M318" i="5"/>
  <c r="J318" i="3" s="1"/>
  <c r="M317" i="5"/>
  <c r="J317" i="3" s="1"/>
  <c r="M316" i="5"/>
  <c r="J316" i="3" s="1"/>
  <c r="M315" i="5"/>
  <c r="J315" i="3" s="1"/>
  <c r="M314" i="5"/>
  <c r="J314" i="3" s="1"/>
  <c r="M313" i="5"/>
  <c r="J313" i="3" s="1"/>
  <c r="M312" i="5"/>
  <c r="J312" i="3" s="1"/>
  <c r="M311" i="5"/>
  <c r="J311" i="3" s="1"/>
  <c r="M310" i="5"/>
  <c r="J310" i="3" s="1"/>
  <c r="M309" i="5"/>
  <c r="J309" i="3" s="1"/>
  <c r="M308" i="5"/>
  <c r="J308" i="3" s="1"/>
  <c r="M307" i="5"/>
  <c r="J307" i="3" s="1"/>
  <c r="M306" i="5"/>
  <c r="J306" i="3" s="1"/>
  <c r="M305" i="5"/>
  <c r="J305" i="3" s="1"/>
  <c r="M304" i="5"/>
  <c r="J304" i="3" s="1"/>
  <c r="M303" i="5"/>
  <c r="J303" i="3" s="1"/>
  <c r="M302" i="5"/>
  <c r="J302" i="3" s="1"/>
  <c r="M301" i="5"/>
  <c r="J301" i="3" s="1"/>
  <c r="M300" i="5"/>
  <c r="J300" i="3" s="1"/>
  <c r="M299" i="5"/>
  <c r="J299" i="3" s="1"/>
  <c r="M298" i="5"/>
  <c r="J298" i="3" s="1"/>
  <c r="M297" i="5"/>
  <c r="J297" i="3" s="1"/>
  <c r="M296" i="5"/>
  <c r="J296" i="3" s="1"/>
  <c r="M295" i="5"/>
  <c r="J295" i="3" s="1"/>
  <c r="M294" i="5"/>
  <c r="J294" i="3" s="1"/>
  <c r="M293" i="5"/>
  <c r="J293" i="3" s="1"/>
  <c r="M292" i="5"/>
  <c r="J292" i="3" s="1"/>
  <c r="M291" i="5"/>
  <c r="J291" i="3" s="1"/>
  <c r="M290" i="5"/>
  <c r="J290" i="3" s="1"/>
  <c r="M289" i="5"/>
  <c r="J289" i="3" s="1"/>
  <c r="M288" i="5"/>
  <c r="J288" i="3" s="1"/>
  <c r="M287" i="5"/>
  <c r="J287" i="3" s="1"/>
  <c r="M286" i="5"/>
  <c r="J286" i="3" s="1"/>
  <c r="M285" i="5"/>
  <c r="J285" i="3" s="1"/>
  <c r="M284" i="5"/>
  <c r="J284" i="3" s="1"/>
  <c r="M283" i="5"/>
  <c r="J283" i="3" s="1"/>
  <c r="M282" i="5"/>
  <c r="J282" i="3" s="1"/>
  <c r="M281" i="5"/>
  <c r="J281" i="3" s="1"/>
  <c r="M280" i="5"/>
  <c r="J280" i="3" s="1"/>
  <c r="M279" i="5"/>
  <c r="J279" i="3" s="1"/>
  <c r="M278" i="5"/>
  <c r="J278" i="3" s="1"/>
  <c r="M277" i="5"/>
  <c r="J277" i="3" s="1"/>
  <c r="M276" i="5"/>
  <c r="J276" i="3" s="1"/>
  <c r="M275" i="5"/>
  <c r="J275" i="3" s="1"/>
  <c r="M274" i="5"/>
  <c r="J274" i="3" s="1"/>
  <c r="M273" i="5"/>
  <c r="J273" i="3" s="1"/>
  <c r="M272" i="5"/>
  <c r="J272" i="3" s="1"/>
  <c r="M271" i="5"/>
  <c r="J271" i="3" s="1"/>
  <c r="M270" i="5"/>
  <c r="J270" i="3" s="1"/>
  <c r="M269" i="5"/>
  <c r="J269" i="3" s="1"/>
  <c r="M268" i="5"/>
  <c r="J268" i="3" s="1"/>
  <c r="M267" i="5"/>
  <c r="J267" i="3" s="1"/>
  <c r="M266" i="5"/>
  <c r="J266" i="3" s="1"/>
  <c r="M265" i="5"/>
  <c r="J265" i="3" s="1"/>
  <c r="M264" i="5"/>
  <c r="J264" i="3" s="1"/>
  <c r="M263" i="5"/>
  <c r="J263" i="3" s="1"/>
  <c r="M262" i="5"/>
  <c r="J262" i="3" s="1"/>
  <c r="M261" i="5"/>
  <c r="J261" i="3" s="1"/>
  <c r="M260" i="5"/>
  <c r="J260" i="3" s="1"/>
  <c r="M259" i="5"/>
  <c r="J259" i="3" s="1"/>
  <c r="M258" i="5"/>
  <c r="J258" i="3" s="1"/>
  <c r="M257" i="5"/>
  <c r="J257" i="3" s="1"/>
  <c r="M256" i="5"/>
  <c r="J256" i="3" s="1"/>
  <c r="M255" i="5"/>
  <c r="J255" i="3" s="1"/>
  <c r="M254" i="5"/>
  <c r="J254" i="3" s="1"/>
  <c r="M253" i="5"/>
  <c r="J253" i="3" s="1"/>
  <c r="M252" i="5"/>
  <c r="J252" i="3" s="1"/>
  <c r="M251" i="5"/>
  <c r="J251" i="3" s="1"/>
  <c r="M250" i="5"/>
  <c r="J250" i="3" s="1"/>
  <c r="M249" i="5"/>
  <c r="J249" i="3" s="1"/>
  <c r="M248" i="5"/>
  <c r="J248" i="3" s="1"/>
  <c r="M247" i="5"/>
  <c r="J247" i="3" s="1"/>
  <c r="M246" i="5"/>
  <c r="J246" i="3" s="1"/>
  <c r="M245" i="5"/>
  <c r="J245" i="3" s="1"/>
  <c r="M244" i="5"/>
  <c r="J244" i="3" s="1"/>
  <c r="M243" i="5"/>
  <c r="J243" i="3" s="1"/>
  <c r="M242" i="5"/>
  <c r="J242" i="3" s="1"/>
  <c r="M241" i="5"/>
  <c r="J241" i="3" s="1"/>
  <c r="M240" i="5"/>
  <c r="J240" i="3" s="1"/>
  <c r="M239" i="5"/>
  <c r="J239" i="3" s="1"/>
  <c r="M238" i="5"/>
  <c r="J238" i="3" s="1"/>
  <c r="M237" i="5"/>
  <c r="J237" i="3" s="1"/>
  <c r="M236" i="5"/>
  <c r="J236" i="3" s="1"/>
  <c r="M235" i="5"/>
  <c r="J235" i="3" s="1"/>
  <c r="M234" i="5"/>
  <c r="J234" i="3" s="1"/>
  <c r="M233" i="5"/>
  <c r="J233" i="3" s="1"/>
  <c r="M232" i="5"/>
  <c r="J232" i="3" s="1"/>
  <c r="M231" i="5"/>
  <c r="J231" i="3" s="1"/>
  <c r="M230" i="5"/>
  <c r="J230" i="3" s="1"/>
  <c r="M229" i="5"/>
  <c r="J229" i="3" s="1"/>
  <c r="M228" i="5"/>
  <c r="J228" i="3" s="1"/>
  <c r="M227" i="5"/>
  <c r="J227" i="3" s="1"/>
  <c r="M226" i="5"/>
  <c r="J226" i="3" s="1"/>
  <c r="M225" i="5"/>
  <c r="J225" i="3" s="1"/>
  <c r="M224" i="5"/>
  <c r="J224" i="3" s="1"/>
  <c r="M223" i="5"/>
  <c r="J223" i="3" s="1"/>
  <c r="M222" i="5"/>
  <c r="J222" i="3" s="1"/>
  <c r="M221" i="5"/>
  <c r="J221" i="3" s="1"/>
  <c r="M220" i="5"/>
  <c r="J220" i="3" s="1"/>
  <c r="M219" i="5"/>
  <c r="J219" i="3" s="1"/>
  <c r="M218" i="5"/>
  <c r="J218" i="3" s="1"/>
  <c r="M217" i="5"/>
  <c r="J217" i="3" s="1"/>
  <c r="M216" i="5"/>
  <c r="J216" i="3" s="1"/>
  <c r="M215" i="5"/>
  <c r="J215" i="3" s="1"/>
  <c r="M214" i="5"/>
  <c r="J214" i="3" s="1"/>
  <c r="M213" i="5"/>
  <c r="J213" i="3" s="1"/>
  <c r="M212" i="5"/>
  <c r="J212" i="3" s="1"/>
  <c r="M211" i="5"/>
  <c r="J211" i="3" s="1"/>
  <c r="M210" i="5"/>
  <c r="J210" i="3" s="1"/>
  <c r="M209" i="5"/>
  <c r="J209" i="3" s="1"/>
  <c r="M208" i="5"/>
  <c r="J208" i="3" s="1"/>
  <c r="M207" i="5"/>
  <c r="J207" i="3" s="1"/>
  <c r="M206" i="5"/>
  <c r="J206" i="3" s="1"/>
  <c r="M205" i="5"/>
  <c r="J205" i="3" s="1"/>
  <c r="M204" i="5"/>
  <c r="J204" i="3" s="1"/>
  <c r="M203" i="5"/>
  <c r="J203" i="3" s="1"/>
  <c r="M202" i="5"/>
  <c r="J202" i="3" s="1"/>
  <c r="M201" i="5"/>
  <c r="J201" i="3" s="1"/>
  <c r="M200" i="5"/>
  <c r="J200" i="3" s="1"/>
  <c r="M199" i="5"/>
  <c r="J199" i="3" s="1"/>
  <c r="M198" i="5"/>
  <c r="J198" i="3" s="1"/>
  <c r="M197" i="5"/>
  <c r="J197" i="3" s="1"/>
  <c r="M196" i="5"/>
  <c r="J196" i="3" s="1"/>
  <c r="M195" i="5"/>
  <c r="J195" i="3" s="1"/>
  <c r="M194" i="5"/>
  <c r="J194" i="3" s="1"/>
  <c r="M193" i="5"/>
  <c r="J193" i="3" s="1"/>
  <c r="M192" i="5"/>
  <c r="J192" i="3" s="1"/>
  <c r="M191" i="5"/>
  <c r="J191" i="3" s="1"/>
  <c r="M190" i="5"/>
  <c r="J190" i="3" s="1"/>
  <c r="M189" i="5"/>
  <c r="J189" i="3" s="1"/>
  <c r="M188" i="5"/>
  <c r="J188" i="3" s="1"/>
  <c r="M187" i="5"/>
  <c r="J187" i="3" s="1"/>
  <c r="M186" i="5"/>
  <c r="J186" i="3" s="1"/>
  <c r="M185" i="5"/>
  <c r="J185" i="3" s="1"/>
  <c r="M184" i="5"/>
  <c r="J184" i="3" s="1"/>
  <c r="M183" i="5"/>
  <c r="J183" i="3" s="1"/>
  <c r="M182" i="5"/>
  <c r="J182" i="3" s="1"/>
  <c r="M181" i="5"/>
  <c r="J181" i="3" s="1"/>
  <c r="M180" i="5"/>
  <c r="J180" i="3" s="1"/>
  <c r="M179" i="5"/>
  <c r="J179" i="3" s="1"/>
  <c r="M178" i="5"/>
  <c r="J178" i="3" s="1"/>
  <c r="M177" i="5"/>
  <c r="J177" i="3" s="1"/>
  <c r="M176" i="5"/>
  <c r="J176" i="3" s="1"/>
  <c r="M175" i="5"/>
  <c r="J175" i="3" s="1"/>
  <c r="M174" i="5"/>
  <c r="J174" i="3" s="1"/>
  <c r="M173" i="5"/>
  <c r="J173" i="3" s="1"/>
  <c r="M172" i="5"/>
  <c r="J172" i="3" s="1"/>
  <c r="M171" i="5"/>
  <c r="J171" i="3" s="1"/>
  <c r="M170" i="5"/>
  <c r="J170" i="3" s="1"/>
  <c r="M169" i="5"/>
  <c r="J169" i="3" s="1"/>
  <c r="M168" i="5"/>
  <c r="J168" i="3" s="1"/>
  <c r="M167" i="5"/>
  <c r="J167" i="3" s="1"/>
  <c r="M166" i="5"/>
  <c r="J166" i="3" s="1"/>
  <c r="M165" i="5"/>
  <c r="J165" i="3" s="1"/>
  <c r="M164" i="5"/>
  <c r="J164" i="3" s="1"/>
  <c r="M163" i="5"/>
  <c r="J163" i="3" s="1"/>
  <c r="M162" i="5"/>
  <c r="J162" i="3" s="1"/>
  <c r="M161" i="5"/>
  <c r="J161" i="3" s="1"/>
  <c r="M160" i="5"/>
  <c r="J160" i="3" s="1"/>
  <c r="M159" i="5"/>
  <c r="J159" i="3" s="1"/>
  <c r="M158" i="5"/>
  <c r="J158" i="3" s="1"/>
  <c r="M157" i="5"/>
  <c r="J157" i="3" s="1"/>
  <c r="M156" i="5"/>
  <c r="J156" i="3" s="1"/>
  <c r="M155" i="5"/>
  <c r="J155" i="3" s="1"/>
  <c r="M154" i="5"/>
  <c r="J154" i="3" s="1"/>
  <c r="M153" i="5"/>
  <c r="J153" i="3" s="1"/>
  <c r="M152" i="5"/>
  <c r="J152" i="3" s="1"/>
  <c r="M151" i="5"/>
  <c r="J151" i="3" s="1"/>
  <c r="M150" i="5"/>
  <c r="J150" i="3" s="1"/>
  <c r="M149" i="5"/>
  <c r="J149" i="3" s="1"/>
  <c r="M148" i="5"/>
  <c r="J148" i="3" s="1"/>
  <c r="M147" i="5"/>
  <c r="J147" i="3" s="1"/>
  <c r="M146" i="5"/>
  <c r="J146" i="3" s="1"/>
  <c r="M145" i="5"/>
  <c r="J145" i="3" s="1"/>
  <c r="M144" i="5"/>
  <c r="J144" i="3" s="1"/>
  <c r="M143" i="5"/>
  <c r="J143" i="3" s="1"/>
  <c r="M142" i="5"/>
  <c r="J142" i="3" s="1"/>
  <c r="M141" i="5"/>
  <c r="J141" i="3" s="1"/>
  <c r="M140" i="5"/>
  <c r="J140" i="3" s="1"/>
  <c r="M139" i="5"/>
  <c r="J139" i="3" s="1"/>
  <c r="M138" i="5"/>
  <c r="J138" i="3" s="1"/>
  <c r="M137" i="5"/>
  <c r="J137" i="3" s="1"/>
  <c r="M136" i="5"/>
  <c r="J136" i="3" s="1"/>
  <c r="M135" i="5"/>
  <c r="J135" i="3" s="1"/>
  <c r="M134" i="5"/>
  <c r="J134" i="3" s="1"/>
  <c r="M133" i="5"/>
  <c r="J133" i="3" s="1"/>
  <c r="M132" i="5"/>
  <c r="J132" i="3" s="1"/>
  <c r="M131" i="5"/>
  <c r="J131" i="3" s="1"/>
  <c r="M130" i="5"/>
  <c r="J130" i="3" s="1"/>
  <c r="M129" i="5"/>
  <c r="J129" i="3" s="1"/>
  <c r="M128" i="5"/>
  <c r="J128" i="3" s="1"/>
  <c r="M127" i="5"/>
  <c r="J127" i="3" s="1"/>
  <c r="M126" i="5"/>
  <c r="J126" i="3" s="1"/>
  <c r="M125" i="5"/>
  <c r="J125" i="3" s="1"/>
  <c r="M124" i="5"/>
  <c r="J124" i="3" s="1"/>
  <c r="M123" i="5"/>
  <c r="J123" i="3" s="1"/>
  <c r="M122" i="5"/>
  <c r="J122" i="3" s="1"/>
  <c r="M121" i="5"/>
  <c r="J121" i="3" s="1"/>
  <c r="M120" i="5"/>
  <c r="J120" i="3" s="1"/>
  <c r="M119" i="5"/>
  <c r="J119" i="3" s="1"/>
  <c r="M118" i="5"/>
  <c r="J118" i="3" s="1"/>
  <c r="M117" i="5"/>
  <c r="J117" i="3" s="1"/>
  <c r="M116" i="5"/>
  <c r="J116" i="3" s="1"/>
  <c r="M115" i="5"/>
  <c r="J115" i="3" s="1"/>
  <c r="M114" i="5"/>
  <c r="J114" i="3" s="1"/>
  <c r="M113" i="5"/>
  <c r="J113" i="3" s="1"/>
  <c r="M112" i="5"/>
  <c r="J112" i="3" s="1"/>
  <c r="M111" i="5"/>
  <c r="J111" i="3" s="1"/>
  <c r="M110" i="5"/>
  <c r="J110" i="3" s="1"/>
  <c r="M109" i="5"/>
  <c r="J109" i="3" s="1"/>
  <c r="M108" i="5"/>
  <c r="J108" i="3" s="1"/>
  <c r="M107" i="5"/>
  <c r="J107" i="3" s="1"/>
  <c r="M106" i="5"/>
  <c r="J106" i="3" s="1"/>
  <c r="M105" i="5"/>
  <c r="J105" i="3" s="1"/>
  <c r="M104" i="5"/>
  <c r="J104" i="3" s="1"/>
  <c r="M103" i="5"/>
  <c r="J103" i="3" s="1"/>
  <c r="M102" i="5"/>
  <c r="J102" i="3" s="1"/>
  <c r="M101" i="5"/>
  <c r="J101" i="3" s="1"/>
  <c r="M100" i="5"/>
  <c r="J100" i="3" s="1"/>
  <c r="M99" i="5"/>
  <c r="J99" i="3" s="1"/>
  <c r="M98" i="5"/>
  <c r="J98" i="3" s="1"/>
  <c r="M97" i="5"/>
  <c r="J97" i="3" s="1"/>
  <c r="M96" i="5"/>
  <c r="J96" i="3" s="1"/>
  <c r="M95" i="5"/>
  <c r="J95" i="3" s="1"/>
  <c r="M94" i="5"/>
  <c r="J94" i="3" s="1"/>
  <c r="M93" i="5"/>
  <c r="J93" i="3" s="1"/>
  <c r="M92" i="5"/>
  <c r="J92" i="3" s="1"/>
  <c r="M91" i="5"/>
  <c r="J91" i="3" s="1"/>
  <c r="M90" i="5"/>
  <c r="J90" i="3" s="1"/>
  <c r="M89" i="5"/>
  <c r="J89" i="3" s="1"/>
  <c r="M88" i="5"/>
  <c r="J88" i="3" s="1"/>
  <c r="M87" i="5"/>
  <c r="J87" i="3" s="1"/>
  <c r="M86" i="5"/>
  <c r="J86" i="3" s="1"/>
  <c r="M85" i="5"/>
  <c r="J85" i="3" s="1"/>
  <c r="M84" i="5"/>
  <c r="J84" i="3" s="1"/>
  <c r="M83" i="5"/>
  <c r="J83" i="3" s="1"/>
  <c r="M82" i="5"/>
  <c r="J82" i="3" s="1"/>
  <c r="M81" i="5"/>
  <c r="J81" i="3" s="1"/>
  <c r="M80" i="5"/>
  <c r="J80" i="3" s="1"/>
  <c r="M79" i="5"/>
  <c r="J79" i="3" s="1"/>
  <c r="M78" i="5"/>
  <c r="J78" i="3" s="1"/>
  <c r="M77" i="5"/>
  <c r="J77" i="3" s="1"/>
  <c r="M76" i="5"/>
  <c r="J76" i="3" s="1"/>
  <c r="M75" i="5"/>
  <c r="J75" i="3" s="1"/>
  <c r="M74" i="5"/>
  <c r="J74" i="3" s="1"/>
  <c r="M73" i="5"/>
  <c r="J73" i="3" s="1"/>
  <c r="M72" i="5"/>
  <c r="J72" i="3" s="1"/>
  <c r="M71" i="5"/>
  <c r="J71" i="3" s="1"/>
  <c r="M70" i="5"/>
  <c r="J70" i="3" s="1"/>
  <c r="M69" i="5"/>
  <c r="J69" i="3" s="1"/>
  <c r="M68" i="5"/>
  <c r="J68" i="3" s="1"/>
  <c r="M67" i="5"/>
  <c r="J67" i="3" s="1"/>
  <c r="M66" i="5"/>
  <c r="J66" i="3" s="1"/>
  <c r="M65" i="5"/>
  <c r="J65" i="3" s="1"/>
  <c r="M64" i="5"/>
  <c r="J64" i="3" s="1"/>
  <c r="M63" i="5"/>
  <c r="J63" i="3" s="1"/>
  <c r="M62" i="5"/>
  <c r="J62" i="3" s="1"/>
  <c r="M61" i="5"/>
  <c r="J61" i="3" s="1"/>
  <c r="M60" i="5"/>
  <c r="J60" i="3" s="1"/>
  <c r="M59" i="5"/>
  <c r="J59" i="3" s="1"/>
  <c r="M58" i="5"/>
  <c r="J58" i="3" s="1"/>
  <c r="M57" i="5"/>
  <c r="J57" i="3" s="1"/>
  <c r="M56" i="5"/>
  <c r="J56" i="3" s="1"/>
  <c r="M55" i="5"/>
  <c r="J55" i="3" s="1"/>
  <c r="M54" i="5"/>
  <c r="J54" i="3" s="1"/>
  <c r="M53" i="5"/>
  <c r="J53" i="3" s="1"/>
  <c r="M52" i="5"/>
  <c r="J52" i="3" s="1"/>
  <c r="M51" i="5"/>
  <c r="J51" i="3" s="1"/>
  <c r="M50" i="5"/>
  <c r="J50" i="3" s="1"/>
  <c r="M49" i="5"/>
  <c r="J49" i="3" s="1"/>
  <c r="M48" i="5"/>
  <c r="J48" i="3" s="1"/>
  <c r="M47" i="5"/>
  <c r="J47" i="3" s="1"/>
  <c r="M46" i="5"/>
  <c r="J46" i="3" s="1"/>
  <c r="M45" i="5"/>
  <c r="J45" i="3" s="1"/>
  <c r="M44" i="5"/>
  <c r="J44" i="3" s="1"/>
  <c r="M43" i="5"/>
  <c r="J43" i="3" s="1"/>
  <c r="M42" i="5"/>
  <c r="J42" i="3" s="1"/>
  <c r="M41" i="5"/>
  <c r="J41" i="3" s="1"/>
  <c r="M40" i="5"/>
  <c r="J40" i="3" s="1"/>
  <c r="M39" i="5"/>
  <c r="J39" i="3" s="1"/>
  <c r="M38" i="5"/>
  <c r="J38" i="3" s="1"/>
  <c r="M37" i="5"/>
  <c r="J37" i="3" s="1"/>
  <c r="M36" i="5"/>
  <c r="J36" i="3" s="1"/>
  <c r="M35" i="5"/>
  <c r="J35" i="3" s="1"/>
  <c r="M34" i="5"/>
  <c r="J34" i="3" s="1"/>
  <c r="M33" i="5"/>
  <c r="J33" i="3" s="1"/>
  <c r="M32" i="5"/>
  <c r="J32" i="3" s="1"/>
  <c r="M31" i="5"/>
  <c r="J31" i="3" s="1"/>
  <c r="M30" i="5"/>
  <c r="M29" i="5"/>
  <c r="J29" i="3" s="1"/>
  <c r="M28" i="5"/>
  <c r="J28" i="3" s="1"/>
  <c r="M27" i="5"/>
  <c r="J27" i="3" s="1"/>
  <c r="M26" i="5"/>
  <c r="J26" i="3" s="1"/>
  <c r="M25" i="5"/>
  <c r="J25" i="3" s="1"/>
  <c r="M24" i="5"/>
  <c r="J24" i="3" s="1"/>
  <c r="M23" i="5"/>
  <c r="J23" i="3" s="1"/>
  <c r="M22" i="5"/>
  <c r="J22" i="3" s="1"/>
  <c r="M21" i="5"/>
  <c r="J21" i="3" s="1"/>
  <c r="M20" i="5"/>
  <c r="J20" i="3" s="1"/>
  <c r="M19" i="5"/>
  <c r="J19" i="3" s="1"/>
  <c r="M18" i="5"/>
  <c r="J18" i="3" s="1"/>
  <c r="M17" i="5"/>
  <c r="J17" i="3" s="1"/>
  <c r="M16" i="5"/>
  <c r="J16" i="3" s="1"/>
  <c r="M15" i="5"/>
  <c r="J15" i="3" s="1"/>
  <c r="M14" i="5"/>
  <c r="J14" i="3" s="1"/>
  <c r="M13" i="5"/>
  <c r="J13" i="3" s="1"/>
  <c r="M12" i="5"/>
  <c r="J12" i="3" s="1"/>
  <c r="M11" i="5"/>
  <c r="J11" i="3" s="1"/>
  <c r="M10" i="5"/>
  <c r="J10" i="3" s="1"/>
  <c r="M9" i="5"/>
  <c r="J9" i="3" s="1"/>
  <c r="M8" i="5"/>
  <c r="J8" i="3" s="1"/>
  <c r="M7" i="5"/>
  <c r="J7" i="3" s="1"/>
  <c r="M6" i="5"/>
  <c r="J6" i="3" s="1"/>
  <c r="M5" i="5"/>
  <c r="J5" i="3" s="1"/>
  <c r="M4" i="5"/>
  <c r="J4" i="3" s="1"/>
  <c r="M3" i="5"/>
  <c r="J3" i="3" s="1"/>
  <c r="M2" i="5"/>
  <c r="J2" i="3" s="1"/>
  <c r="L501" i="5"/>
  <c r="I501" i="3" s="1"/>
  <c r="L500" i="5"/>
  <c r="I500" i="3" s="1"/>
  <c r="L499" i="5"/>
  <c r="I499" i="3" s="1"/>
  <c r="L498" i="5"/>
  <c r="I498" i="3" s="1"/>
  <c r="L497" i="5"/>
  <c r="I497" i="3" s="1"/>
  <c r="L496" i="5"/>
  <c r="I496" i="3" s="1"/>
  <c r="L495" i="5"/>
  <c r="I495" i="3" s="1"/>
  <c r="L494" i="5"/>
  <c r="I494" i="3" s="1"/>
  <c r="L493" i="5"/>
  <c r="I493" i="3" s="1"/>
  <c r="L492" i="5"/>
  <c r="I492" i="3" s="1"/>
  <c r="L491" i="5"/>
  <c r="I491" i="3" s="1"/>
  <c r="L490" i="5"/>
  <c r="I490" i="3" s="1"/>
  <c r="L489" i="5"/>
  <c r="I489" i="3" s="1"/>
  <c r="L488" i="5"/>
  <c r="I488" i="3" s="1"/>
  <c r="L487" i="5"/>
  <c r="I487" i="3" s="1"/>
  <c r="L486" i="5"/>
  <c r="I486" i="3" s="1"/>
  <c r="L485" i="5"/>
  <c r="I485" i="3" s="1"/>
  <c r="L484" i="5"/>
  <c r="I484" i="3" s="1"/>
  <c r="L483" i="5"/>
  <c r="I483" i="3" s="1"/>
  <c r="L482" i="5"/>
  <c r="I482" i="3" s="1"/>
  <c r="L481" i="5"/>
  <c r="I481" i="3" s="1"/>
  <c r="L480" i="5"/>
  <c r="I480" i="3" s="1"/>
  <c r="L479" i="5"/>
  <c r="I479" i="3" s="1"/>
  <c r="L478" i="5"/>
  <c r="I478" i="3" s="1"/>
  <c r="L477" i="5"/>
  <c r="I477" i="3" s="1"/>
  <c r="L476" i="5"/>
  <c r="I476" i="3" s="1"/>
  <c r="L475" i="5"/>
  <c r="I475" i="3" s="1"/>
  <c r="L474" i="5"/>
  <c r="I474" i="3" s="1"/>
  <c r="L473" i="5"/>
  <c r="I473" i="3" s="1"/>
  <c r="L472" i="5"/>
  <c r="I472" i="3" s="1"/>
  <c r="L471" i="5"/>
  <c r="I471" i="3" s="1"/>
  <c r="L470" i="5"/>
  <c r="I470" i="3" s="1"/>
  <c r="L469" i="5"/>
  <c r="I469" i="3" s="1"/>
  <c r="L468" i="5"/>
  <c r="I468" i="3" s="1"/>
  <c r="L467" i="5"/>
  <c r="I467" i="3" s="1"/>
  <c r="L466" i="5"/>
  <c r="I466" i="3" s="1"/>
  <c r="L465" i="5"/>
  <c r="I465" i="3" s="1"/>
  <c r="L464" i="5"/>
  <c r="I464" i="3" s="1"/>
  <c r="L463" i="5"/>
  <c r="I463" i="3" s="1"/>
  <c r="L462" i="5"/>
  <c r="I462" i="3" s="1"/>
  <c r="L461" i="5"/>
  <c r="I461" i="3" s="1"/>
  <c r="L460" i="5"/>
  <c r="I460" i="3" s="1"/>
  <c r="L459" i="5"/>
  <c r="I459" i="3" s="1"/>
  <c r="L458" i="5"/>
  <c r="I458" i="3" s="1"/>
  <c r="L457" i="5"/>
  <c r="I457" i="3" s="1"/>
  <c r="L456" i="5"/>
  <c r="I456" i="3" s="1"/>
  <c r="L455" i="5"/>
  <c r="I455" i="3" s="1"/>
  <c r="L454" i="5"/>
  <c r="I454" i="3" s="1"/>
  <c r="L453" i="5"/>
  <c r="I453" i="3" s="1"/>
  <c r="L452" i="5"/>
  <c r="I452" i="3" s="1"/>
  <c r="L451" i="5"/>
  <c r="I451" i="3" s="1"/>
  <c r="L450" i="5"/>
  <c r="I450" i="3" s="1"/>
  <c r="L449" i="5"/>
  <c r="I449" i="3" s="1"/>
  <c r="L448" i="5"/>
  <c r="I448" i="3" s="1"/>
  <c r="L447" i="5"/>
  <c r="I447" i="3" s="1"/>
  <c r="L446" i="5"/>
  <c r="I446" i="3" s="1"/>
  <c r="L445" i="5"/>
  <c r="I445" i="3" s="1"/>
  <c r="L444" i="5"/>
  <c r="I444" i="3" s="1"/>
  <c r="L443" i="5"/>
  <c r="I443" i="3" s="1"/>
  <c r="L442" i="5"/>
  <c r="I442" i="3" s="1"/>
  <c r="L441" i="5"/>
  <c r="I441" i="3" s="1"/>
  <c r="L440" i="5"/>
  <c r="I440" i="3" s="1"/>
  <c r="L439" i="5"/>
  <c r="I439" i="3" s="1"/>
  <c r="L438" i="5"/>
  <c r="I438" i="3" s="1"/>
  <c r="L437" i="5"/>
  <c r="I437" i="3" s="1"/>
  <c r="L436" i="5"/>
  <c r="I436" i="3" s="1"/>
  <c r="L435" i="5"/>
  <c r="I435" i="3" s="1"/>
  <c r="L434" i="5"/>
  <c r="I434" i="3" s="1"/>
  <c r="L433" i="5"/>
  <c r="I433" i="3" s="1"/>
  <c r="L432" i="5"/>
  <c r="I432" i="3" s="1"/>
  <c r="L431" i="5"/>
  <c r="I431" i="3" s="1"/>
  <c r="L430" i="5"/>
  <c r="I430" i="3" s="1"/>
  <c r="L429" i="5"/>
  <c r="I429" i="3" s="1"/>
  <c r="L428" i="5"/>
  <c r="I428" i="3" s="1"/>
  <c r="L427" i="5"/>
  <c r="I427" i="3" s="1"/>
  <c r="L426" i="5"/>
  <c r="I426" i="3" s="1"/>
  <c r="L425" i="5"/>
  <c r="I425" i="3" s="1"/>
  <c r="L424" i="5"/>
  <c r="I424" i="3" s="1"/>
  <c r="L423" i="5"/>
  <c r="I423" i="3" s="1"/>
  <c r="L422" i="5"/>
  <c r="I422" i="3" s="1"/>
  <c r="L421" i="5"/>
  <c r="I421" i="3" s="1"/>
  <c r="L420" i="5"/>
  <c r="I420" i="3" s="1"/>
  <c r="L419" i="5"/>
  <c r="I419" i="3" s="1"/>
  <c r="L418" i="5"/>
  <c r="I418" i="3" s="1"/>
  <c r="L417" i="5"/>
  <c r="I417" i="3" s="1"/>
  <c r="L416" i="5"/>
  <c r="I416" i="3" s="1"/>
  <c r="L415" i="5"/>
  <c r="I415" i="3" s="1"/>
  <c r="L414" i="5"/>
  <c r="I414" i="3" s="1"/>
  <c r="L413" i="5"/>
  <c r="I413" i="3" s="1"/>
  <c r="L412" i="5"/>
  <c r="I412" i="3" s="1"/>
  <c r="L411" i="5"/>
  <c r="I411" i="3" s="1"/>
  <c r="L410" i="5"/>
  <c r="I410" i="3" s="1"/>
  <c r="L409" i="5"/>
  <c r="I409" i="3" s="1"/>
  <c r="L408" i="5"/>
  <c r="I408" i="3" s="1"/>
  <c r="L407" i="5"/>
  <c r="I407" i="3" s="1"/>
  <c r="L406" i="5"/>
  <c r="I406" i="3" s="1"/>
  <c r="L405" i="5"/>
  <c r="I405" i="3" s="1"/>
  <c r="L404" i="5"/>
  <c r="I404" i="3" s="1"/>
  <c r="L403" i="5"/>
  <c r="I403" i="3" s="1"/>
  <c r="L402" i="5"/>
  <c r="I402" i="3" s="1"/>
  <c r="L401" i="5"/>
  <c r="I401" i="3" s="1"/>
  <c r="L400" i="5"/>
  <c r="I400" i="3" s="1"/>
  <c r="L399" i="5"/>
  <c r="I399" i="3" s="1"/>
  <c r="L398" i="5"/>
  <c r="I398" i="3" s="1"/>
  <c r="L397" i="5"/>
  <c r="I397" i="3" s="1"/>
  <c r="L396" i="5"/>
  <c r="I396" i="3" s="1"/>
  <c r="L395" i="5"/>
  <c r="I395" i="3" s="1"/>
  <c r="L394" i="5"/>
  <c r="I394" i="3" s="1"/>
  <c r="L393" i="5"/>
  <c r="I393" i="3" s="1"/>
  <c r="L392" i="5"/>
  <c r="I392" i="3" s="1"/>
  <c r="L391" i="5"/>
  <c r="I391" i="3" s="1"/>
  <c r="L390" i="5"/>
  <c r="I390" i="3" s="1"/>
  <c r="L389" i="5"/>
  <c r="I389" i="3" s="1"/>
  <c r="L388" i="5"/>
  <c r="I388" i="3" s="1"/>
  <c r="L387" i="5"/>
  <c r="I387" i="3" s="1"/>
  <c r="L386" i="5"/>
  <c r="I386" i="3" s="1"/>
  <c r="L385" i="5"/>
  <c r="I385" i="3" s="1"/>
  <c r="L384" i="5"/>
  <c r="I384" i="3" s="1"/>
  <c r="L383" i="5"/>
  <c r="I383" i="3" s="1"/>
  <c r="L382" i="5"/>
  <c r="I382" i="3" s="1"/>
  <c r="L381" i="5"/>
  <c r="I381" i="3" s="1"/>
  <c r="L380" i="5"/>
  <c r="I380" i="3" s="1"/>
  <c r="L379" i="5"/>
  <c r="I379" i="3" s="1"/>
  <c r="L378" i="5"/>
  <c r="I378" i="3" s="1"/>
  <c r="L377" i="5"/>
  <c r="I377" i="3" s="1"/>
  <c r="L376" i="5"/>
  <c r="I376" i="3" s="1"/>
  <c r="L375" i="5"/>
  <c r="I375" i="3" s="1"/>
  <c r="L374" i="5"/>
  <c r="I374" i="3" s="1"/>
  <c r="L373" i="5"/>
  <c r="I373" i="3" s="1"/>
  <c r="L372" i="5"/>
  <c r="I372" i="3" s="1"/>
  <c r="L371" i="5"/>
  <c r="I371" i="3" s="1"/>
  <c r="L370" i="5"/>
  <c r="I370" i="3" s="1"/>
  <c r="L369" i="5"/>
  <c r="I369" i="3" s="1"/>
  <c r="L368" i="5"/>
  <c r="I368" i="3" s="1"/>
  <c r="L367" i="5"/>
  <c r="I367" i="3" s="1"/>
  <c r="L366" i="5"/>
  <c r="I366" i="3" s="1"/>
  <c r="L365" i="5"/>
  <c r="I365" i="3" s="1"/>
  <c r="L364" i="5"/>
  <c r="I364" i="3" s="1"/>
  <c r="L363" i="5"/>
  <c r="I363" i="3" s="1"/>
  <c r="L362" i="5"/>
  <c r="I362" i="3" s="1"/>
  <c r="L361" i="5"/>
  <c r="I361" i="3" s="1"/>
  <c r="L360" i="5"/>
  <c r="I360" i="3" s="1"/>
  <c r="L359" i="5"/>
  <c r="I359" i="3" s="1"/>
  <c r="L358" i="5"/>
  <c r="I358" i="3" s="1"/>
  <c r="L357" i="5"/>
  <c r="I357" i="3" s="1"/>
  <c r="L356" i="5"/>
  <c r="I356" i="3" s="1"/>
  <c r="L355" i="5"/>
  <c r="I355" i="3" s="1"/>
  <c r="L354" i="5"/>
  <c r="I354" i="3" s="1"/>
  <c r="L353" i="5"/>
  <c r="I353" i="3" s="1"/>
  <c r="L352" i="5"/>
  <c r="I352" i="3" s="1"/>
  <c r="L351" i="5"/>
  <c r="I351" i="3" s="1"/>
  <c r="L350" i="5"/>
  <c r="I350" i="3" s="1"/>
  <c r="L349" i="5"/>
  <c r="I349" i="3" s="1"/>
  <c r="L348" i="5"/>
  <c r="I348" i="3" s="1"/>
  <c r="L347" i="5"/>
  <c r="I347" i="3" s="1"/>
  <c r="L346" i="5"/>
  <c r="I346" i="3" s="1"/>
  <c r="L345" i="5"/>
  <c r="I345" i="3" s="1"/>
  <c r="L344" i="5"/>
  <c r="I344" i="3" s="1"/>
  <c r="L343" i="5"/>
  <c r="I343" i="3" s="1"/>
  <c r="L342" i="5"/>
  <c r="I342" i="3" s="1"/>
  <c r="L341" i="5"/>
  <c r="I341" i="3" s="1"/>
  <c r="L340" i="5"/>
  <c r="I340" i="3" s="1"/>
  <c r="L339" i="5"/>
  <c r="I339" i="3" s="1"/>
  <c r="L338" i="5"/>
  <c r="I338" i="3" s="1"/>
  <c r="L337" i="5"/>
  <c r="I337" i="3" s="1"/>
  <c r="L336" i="5"/>
  <c r="I336" i="3" s="1"/>
  <c r="L335" i="5"/>
  <c r="I335" i="3" s="1"/>
  <c r="L334" i="5"/>
  <c r="I334" i="3" s="1"/>
  <c r="L333" i="5"/>
  <c r="I333" i="3" s="1"/>
  <c r="L332" i="5"/>
  <c r="I332" i="3" s="1"/>
  <c r="L331" i="5"/>
  <c r="I331" i="3" s="1"/>
  <c r="L330" i="5"/>
  <c r="I330" i="3" s="1"/>
  <c r="L329" i="5"/>
  <c r="I329" i="3" s="1"/>
  <c r="L328" i="5"/>
  <c r="I328" i="3" s="1"/>
  <c r="L327" i="5"/>
  <c r="I327" i="3" s="1"/>
  <c r="L326" i="5"/>
  <c r="I326" i="3" s="1"/>
  <c r="L325" i="5"/>
  <c r="I325" i="3" s="1"/>
  <c r="L324" i="5"/>
  <c r="I324" i="3" s="1"/>
  <c r="L323" i="5"/>
  <c r="I323" i="3" s="1"/>
  <c r="L322" i="5"/>
  <c r="I322" i="3" s="1"/>
  <c r="L321" i="5"/>
  <c r="I321" i="3" s="1"/>
  <c r="L320" i="5"/>
  <c r="I320" i="3" s="1"/>
  <c r="L319" i="5"/>
  <c r="I319" i="3" s="1"/>
  <c r="L318" i="5"/>
  <c r="I318" i="3" s="1"/>
  <c r="L317" i="5"/>
  <c r="I317" i="3" s="1"/>
  <c r="L316" i="5"/>
  <c r="I316" i="3" s="1"/>
  <c r="L315" i="5"/>
  <c r="I315" i="3" s="1"/>
  <c r="L314" i="5"/>
  <c r="I314" i="3" s="1"/>
  <c r="L313" i="5"/>
  <c r="I313" i="3" s="1"/>
  <c r="L312" i="5"/>
  <c r="I312" i="3" s="1"/>
  <c r="L311" i="5"/>
  <c r="I311" i="3" s="1"/>
  <c r="L310" i="5"/>
  <c r="I310" i="3" s="1"/>
  <c r="L309" i="5"/>
  <c r="I309" i="3" s="1"/>
  <c r="L308" i="5"/>
  <c r="I308" i="3" s="1"/>
  <c r="L307" i="5"/>
  <c r="I307" i="3" s="1"/>
  <c r="L306" i="5"/>
  <c r="I306" i="3" s="1"/>
  <c r="L305" i="5"/>
  <c r="I305" i="3" s="1"/>
  <c r="L304" i="5"/>
  <c r="I304" i="3" s="1"/>
  <c r="L303" i="5"/>
  <c r="I303" i="3" s="1"/>
  <c r="L302" i="5"/>
  <c r="I302" i="3" s="1"/>
  <c r="L301" i="5"/>
  <c r="I301" i="3" s="1"/>
  <c r="L300" i="5"/>
  <c r="I300" i="3" s="1"/>
  <c r="L299" i="5"/>
  <c r="I299" i="3" s="1"/>
  <c r="L298" i="5"/>
  <c r="I298" i="3" s="1"/>
  <c r="L297" i="5"/>
  <c r="I297" i="3" s="1"/>
  <c r="L296" i="5"/>
  <c r="I296" i="3" s="1"/>
  <c r="L295" i="5"/>
  <c r="I295" i="3" s="1"/>
  <c r="L294" i="5"/>
  <c r="I294" i="3" s="1"/>
  <c r="L293" i="5"/>
  <c r="I293" i="3" s="1"/>
  <c r="L292" i="5"/>
  <c r="I292" i="3" s="1"/>
  <c r="L291" i="5"/>
  <c r="I291" i="3" s="1"/>
  <c r="L290" i="5"/>
  <c r="I290" i="3" s="1"/>
  <c r="L289" i="5"/>
  <c r="I289" i="3" s="1"/>
  <c r="L288" i="5"/>
  <c r="I288" i="3" s="1"/>
  <c r="L287" i="5"/>
  <c r="I287" i="3" s="1"/>
  <c r="L286" i="5"/>
  <c r="I286" i="3" s="1"/>
  <c r="L285" i="5"/>
  <c r="I285" i="3" s="1"/>
  <c r="L284" i="5"/>
  <c r="I284" i="3" s="1"/>
  <c r="L283" i="5"/>
  <c r="I283" i="3" s="1"/>
  <c r="L282" i="5"/>
  <c r="I282" i="3" s="1"/>
  <c r="L281" i="5"/>
  <c r="I281" i="3" s="1"/>
  <c r="L280" i="5"/>
  <c r="I280" i="3" s="1"/>
  <c r="L279" i="5"/>
  <c r="I279" i="3" s="1"/>
  <c r="L278" i="5"/>
  <c r="I278" i="3" s="1"/>
  <c r="L277" i="5"/>
  <c r="I277" i="3" s="1"/>
  <c r="L276" i="5"/>
  <c r="I276" i="3" s="1"/>
  <c r="L275" i="5"/>
  <c r="I275" i="3" s="1"/>
  <c r="L274" i="5"/>
  <c r="I274" i="3" s="1"/>
  <c r="L273" i="5"/>
  <c r="I273" i="3" s="1"/>
  <c r="L272" i="5"/>
  <c r="I272" i="3" s="1"/>
  <c r="L271" i="5"/>
  <c r="I271" i="3" s="1"/>
  <c r="L270" i="5"/>
  <c r="I270" i="3" s="1"/>
  <c r="L269" i="5"/>
  <c r="I269" i="3" s="1"/>
  <c r="L268" i="5"/>
  <c r="I268" i="3" s="1"/>
  <c r="L267" i="5"/>
  <c r="I267" i="3" s="1"/>
  <c r="L266" i="5"/>
  <c r="I266" i="3" s="1"/>
  <c r="L265" i="5"/>
  <c r="I265" i="3" s="1"/>
  <c r="L264" i="5"/>
  <c r="I264" i="3" s="1"/>
  <c r="L263" i="5"/>
  <c r="I263" i="3" s="1"/>
  <c r="L262" i="5"/>
  <c r="I262" i="3" s="1"/>
  <c r="L261" i="5"/>
  <c r="I261" i="3" s="1"/>
  <c r="L260" i="5"/>
  <c r="I260" i="3" s="1"/>
  <c r="L259" i="5"/>
  <c r="I259" i="3" s="1"/>
  <c r="L258" i="5"/>
  <c r="I258" i="3" s="1"/>
  <c r="L257" i="5"/>
  <c r="I257" i="3" s="1"/>
  <c r="L256" i="5"/>
  <c r="I256" i="3" s="1"/>
  <c r="L255" i="5"/>
  <c r="I255" i="3" s="1"/>
  <c r="L254" i="5"/>
  <c r="I254" i="3" s="1"/>
  <c r="L253" i="5"/>
  <c r="I253" i="3" s="1"/>
  <c r="L252" i="5"/>
  <c r="I252" i="3" s="1"/>
  <c r="L251" i="5"/>
  <c r="I251" i="3" s="1"/>
  <c r="L250" i="5"/>
  <c r="I250" i="3" s="1"/>
  <c r="L249" i="5"/>
  <c r="I249" i="3" s="1"/>
  <c r="L248" i="5"/>
  <c r="I248" i="3" s="1"/>
  <c r="L247" i="5"/>
  <c r="I247" i="3" s="1"/>
  <c r="L246" i="5"/>
  <c r="I246" i="3" s="1"/>
  <c r="L245" i="5"/>
  <c r="I245" i="3" s="1"/>
  <c r="L244" i="5"/>
  <c r="I244" i="3" s="1"/>
  <c r="L243" i="5"/>
  <c r="I243" i="3" s="1"/>
  <c r="L242" i="5"/>
  <c r="I242" i="3" s="1"/>
  <c r="L241" i="5"/>
  <c r="I241" i="3" s="1"/>
  <c r="L240" i="5"/>
  <c r="I240" i="3" s="1"/>
  <c r="L239" i="5"/>
  <c r="I239" i="3" s="1"/>
  <c r="L238" i="5"/>
  <c r="I238" i="3" s="1"/>
  <c r="L237" i="5"/>
  <c r="I237" i="3" s="1"/>
  <c r="L236" i="5"/>
  <c r="I236" i="3" s="1"/>
  <c r="L235" i="5"/>
  <c r="I235" i="3" s="1"/>
  <c r="L234" i="5"/>
  <c r="I234" i="3" s="1"/>
  <c r="L233" i="5"/>
  <c r="I233" i="3" s="1"/>
  <c r="L232" i="5"/>
  <c r="I232" i="3" s="1"/>
  <c r="L231" i="5"/>
  <c r="I231" i="3" s="1"/>
  <c r="L230" i="5"/>
  <c r="I230" i="3" s="1"/>
  <c r="L229" i="5"/>
  <c r="I229" i="3" s="1"/>
  <c r="L228" i="5"/>
  <c r="I228" i="3" s="1"/>
  <c r="L227" i="5"/>
  <c r="I227" i="3" s="1"/>
  <c r="L226" i="5"/>
  <c r="I226" i="3" s="1"/>
  <c r="L225" i="5"/>
  <c r="I225" i="3" s="1"/>
  <c r="L224" i="5"/>
  <c r="I224" i="3" s="1"/>
  <c r="L223" i="5"/>
  <c r="I223" i="3" s="1"/>
  <c r="L222" i="5"/>
  <c r="I222" i="3" s="1"/>
  <c r="L221" i="5"/>
  <c r="I221" i="3" s="1"/>
  <c r="L220" i="5"/>
  <c r="I220" i="3" s="1"/>
  <c r="L219" i="5"/>
  <c r="I219" i="3" s="1"/>
  <c r="L218" i="5"/>
  <c r="I218" i="3" s="1"/>
  <c r="L217" i="5"/>
  <c r="I217" i="3" s="1"/>
  <c r="L216" i="5"/>
  <c r="I216" i="3" s="1"/>
  <c r="L215" i="5"/>
  <c r="I215" i="3" s="1"/>
  <c r="L214" i="5"/>
  <c r="I214" i="3" s="1"/>
  <c r="L213" i="5"/>
  <c r="I213" i="3" s="1"/>
  <c r="L212" i="5"/>
  <c r="I212" i="3" s="1"/>
  <c r="L211" i="5"/>
  <c r="I211" i="3" s="1"/>
  <c r="L210" i="5"/>
  <c r="I210" i="3" s="1"/>
  <c r="L209" i="5"/>
  <c r="I209" i="3" s="1"/>
  <c r="L208" i="5"/>
  <c r="I208" i="3" s="1"/>
  <c r="L207" i="5"/>
  <c r="I207" i="3" s="1"/>
  <c r="L206" i="5"/>
  <c r="I206" i="3" s="1"/>
  <c r="L205" i="5"/>
  <c r="I205" i="3" s="1"/>
  <c r="L204" i="5"/>
  <c r="I204" i="3" s="1"/>
  <c r="L203" i="5"/>
  <c r="I203" i="3" s="1"/>
  <c r="L202" i="5"/>
  <c r="I202" i="3" s="1"/>
  <c r="L201" i="5"/>
  <c r="I201" i="3" s="1"/>
  <c r="L200" i="5"/>
  <c r="I200" i="3" s="1"/>
  <c r="L199" i="5"/>
  <c r="I199" i="3" s="1"/>
  <c r="L198" i="5"/>
  <c r="I198" i="3" s="1"/>
  <c r="L197" i="5"/>
  <c r="I197" i="3" s="1"/>
  <c r="L196" i="5"/>
  <c r="I196" i="3" s="1"/>
  <c r="L195" i="5"/>
  <c r="I195" i="3" s="1"/>
  <c r="L194" i="5"/>
  <c r="I194" i="3" s="1"/>
  <c r="L193" i="5"/>
  <c r="I193" i="3" s="1"/>
  <c r="L192" i="5"/>
  <c r="I192" i="3" s="1"/>
  <c r="L191" i="5"/>
  <c r="I191" i="3" s="1"/>
  <c r="L190" i="5"/>
  <c r="I190" i="3" s="1"/>
  <c r="L189" i="5"/>
  <c r="I189" i="3" s="1"/>
  <c r="L188" i="5"/>
  <c r="I188" i="3" s="1"/>
  <c r="L187" i="5"/>
  <c r="I187" i="3" s="1"/>
  <c r="L186" i="5"/>
  <c r="I186" i="3" s="1"/>
  <c r="L185" i="5"/>
  <c r="I185" i="3" s="1"/>
  <c r="L184" i="5"/>
  <c r="I184" i="3" s="1"/>
  <c r="L183" i="5"/>
  <c r="I183" i="3" s="1"/>
  <c r="L182" i="5"/>
  <c r="I182" i="3" s="1"/>
  <c r="L181" i="5"/>
  <c r="I181" i="3" s="1"/>
  <c r="L180" i="5"/>
  <c r="I180" i="3" s="1"/>
  <c r="L179" i="5"/>
  <c r="I179" i="3" s="1"/>
  <c r="L178" i="5"/>
  <c r="I178" i="3" s="1"/>
  <c r="L177" i="5"/>
  <c r="I177" i="3" s="1"/>
  <c r="L176" i="5"/>
  <c r="I176" i="3" s="1"/>
  <c r="L175" i="5"/>
  <c r="I175" i="3" s="1"/>
  <c r="L174" i="5"/>
  <c r="I174" i="3" s="1"/>
  <c r="L173" i="5"/>
  <c r="I173" i="3" s="1"/>
  <c r="L172" i="5"/>
  <c r="I172" i="3" s="1"/>
  <c r="L171" i="5"/>
  <c r="I171" i="3" s="1"/>
  <c r="L170" i="5"/>
  <c r="I170" i="3" s="1"/>
  <c r="L169" i="5"/>
  <c r="I169" i="3" s="1"/>
  <c r="L168" i="5"/>
  <c r="I168" i="3" s="1"/>
  <c r="L167" i="5"/>
  <c r="I167" i="3" s="1"/>
  <c r="L166" i="5"/>
  <c r="I166" i="3" s="1"/>
  <c r="L165" i="5"/>
  <c r="I165" i="3" s="1"/>
  <c r="L164" i="5"/>
  <c r="I164" i="3" s="1"/>
  <c r="L163" i="5"/>
  <c r="I163" i="3" s="1"/>
  <c r="L162" i="5"/>
  <c r="I162" i="3" s="1"/>
  <c r="L161" i="5"/>
  <c r="I161" i="3" s="1"/>
  <c r="L160" i="5"/>
  <c r="I160" i="3" s="1"/>
  <c r="L159" i="5"/>
  <c r="I159" i="3" s="1"/>
  <c r="L158" i="5"/>
  <c r="I158" i="3" s="1"/>
  <c r="L157" i="5"/>
  <c r="I157" i="3" s="1"/>
  <c r="L156" i="5"/>
  <c r="I156" i="3" s="1"/>
  <c r="L155" i="5"/>
  <c r="I155" i="3" s="1"/>
  <c r="L154" i="5"/>
  <c r="I154" i="3" s="1"/>
  <c r="L153" i="5"/>
  <c r="I153" i="3" s="1"/>
  <c r="L152" i="5"/>
  <c r="I152" i="3" s="1"/>
  <c r="L151" i="5"/>
  <c r="I151" i="3" s="1"/>
  <c r="L150" i="5"/>
  <c r="I150" i="3" s="1"/>
  <c r="L149" i="5"/>
  <c r="I149" i="3" s="1"/>
  <c r="L148" i="5"/>
  <c r="I148" i="3" s="1"/>
  <c r="L147" i="5"/>
  <c r="I147" i="3" s="1"/>
  <c r="L146" i="5"/>
  <c r="I146" i="3" s="1"/>
  <c r="L145" i="5"/>
  <c r="I145" i="3" s="1"/>
  <c r="L144" i="5"/>
  <c r="I144" i="3" s="1"/>
  <c r="L143" i="5"/>
  <c r="I143" i="3" s="1"/>
  <c r="L142" i="5"/>
  <c r="I142" i="3" s="1"/>
  <c r="L141" i="5"/>
  <c r="I141" i="3" s="1"/>
  <c r="L140" i="5"/>
  <c r="I140" i="3" s="1"/>
  <c r="L139" i="5"/>
  <c r="I139" i="3" s="1"/>
  <c r="L138" i="5"/>
  <c r="I138" i="3" s="1"/>
  <c r="L137" i="5"/>
  <c r="I137" i="3" s="1"/>
  <c r="L136" i="5"/>
  <c r="I136" i="3" s="1"/>
  <c r="L135" i="5"/>
  <c r="I135" i="3" s="1"/>
  <c r="L134" i="5"/>
  <c r="I134" i="3" s="1"/>
  <c r="L133" i="5"/>
  <c r="I133" i="3" s="1"/>
  <c r="L132" i="5"/>
  <c r="I132" i="3" s="1"/>
  <c r="L131" i="5"/>
  <c r="I131" i="3" s="1"/>
  <c r="L130" i="5"/>
  <c r="I130" i="3" s="1"/>
  <c r="L129" i="5"/>
  <c r="I129" i="3" s="1"/>
  <c r="L128" i="5"/>
  <c r="I128" i="3" s="1"/>
  <c r="L127" i="5"/>
  <c r="I127" i="3" s="1"/>
  <c r="L126" i="5"/>
  <c r="I126" i="3" s="1"/>
  <c r="L125" i="5"/>
  <c r="I125" i="3" s="1"/>
  <c r="L124" i="5"/>
  <c r="I124" i="3" s="1"/>
  <c r="L123" i="5"/>
  <c r="I123" i="3" s="1"/>
  <c r="L122" i="5"/>
  <c r="I122" i="3" s="1"/>
  <c r="L121" i="5"/>
  <c r="I121" i="3" s="1"/>
  <c r="L120" i="5"/>
  <c r="I120" i="3" s="1"/>
  <c r="L119" i="5"/>
  <c r="I119" i="3" s="1"/>
  <c r="L118" i="5"/>
  <c r="I118" i="3" s="1"/>
  <c r="L117" i="5"/>
  <c r="I117" i="3" s="1"/>
  <c r="L116" i="5"/>
  <c r="I116" i="3" s="1"/>
  <c r="L115" i="5"/>
  <c r="I115" i="3" s="1"/>
  <c r="L114" i="5"/>
  <c r="I114" i="3" s="1"/>
  <c r="L113" i="5"/>
  <c r="I113" i="3" s="1"/>
  <c r="L112" i="5"/>
  <c r="I112" i="3" s="1"/>
  <c r="L111" i="5"/>
  <c r="I111" i="3" s="1"/>
  <c r="L110" i="5"/>
  <c r="I110" i="3" s="1"/>
  <c r="L109" i="5"/>
  <c r="I109" i="3" s="1"/>
  <c r="L108" i="5"/>
  <c r="I108" i="3" s="1"/>
  <c r="L107" i="5"/>
  <c r="I107" i="3" s="1"/>
  <c r="L106" i="5"/>
  <c r="I106" i="3" s="1"/>
  <c r="L105" i="5"/>
  <c r="I105" i="3" s="1"/>
  <c r="L104" i="5"/>
  <c r="I104" i="3" s="1"/>
  <c r="L103" i="5"/>
  <c r="I103" i="3" s="1"/>
  <c r="L102" i="5"/>
  <c r="I102" i="3" s="1"/>
  <c r="L101" i="5"/>
  <c r="I101" i="3" s="1"/>
  <c r="L100" i="5"/>
  <c r="I100" i="3" s="1"/>
  <c r="L99" i="5"/>
  <c r="I99" i="3" s="1"/>
  <c r="L98" i="5"/>
  <c r="I98" i="3" s="1"/>
  <c r="L97" i="5"/>
  <c r="I97" i="3" s="1"/>
  <c r="L96" i="5"/>
  <c r="I96" i="3" s="1"/>
  <c r="L95" i="5"/>
  <c r="I95" i="3" s="1"/>
  <c r="L94" i="5"/>
  <c r="I94" i="3" s="1"/>
  <c r="L93" i="5"/>
  <c r="I93" i="3" s="1"/>
  <c r="L92" i="5"/>
  <c r="I92" i="3" s="1"/>
  <c r="L91" i="5"/>
  <c r="I91" i="3" s="1"/>
  <c r="L90" i="5"/>
  <c r="I90" i="3" s="1"/>
  <c r="L89" i="5"/>
  <c r="I89" i="3" s="1"/>
  <c r="L88" i="5"/>
  <c r="I88" i="3" s="1"/>
  <c r="L87" i="5"/>
  <c r="I87" i="3" s="1"/>
  <c r="L86" i="5"/>
  <c r="I86" i="3" s="1"/>
  <c r="L85" i="5"/>
  <c r="I85" i="3" s="1"/>
  <c r="L84" i="5"/>
  <c r="I84" i="3" s="1"/>
  <c r="L83" i="5"/>
  <c r="I83" i="3" s="1"/>
  <c r="L82" i="5"/>
  <c r="I82" i="3" s="1"/>
  <c r="L81" i="5"/>
  <c r="I81" i="3" s="1"/>
  <c r="L80" i="5"/>
  <c r="I80" i="3" s="1"/>
  <c r="L79" i="5"/>
  <c r="I79" i="3" s="1"/>
  <c r="L78" i="5"/>
  <c r="I78" i="3" s="1"/>
  <c r="L77" i="5"/>
  <c r="I77" i="3" s="1"/>
  <c r="L76" i="5"/>
  <c r="I76" i="3" s="1"/>
  <c r="L75" i="5"/>
  <c r="I75" i="3" s="1"/>
  <c r="L74" i="5"/>
  <c r="I74" i="3" s="1"/>
  <c r="L73" i="5"/>
  <c r="I73" i="3" s="1"/>
  <c r="L72" i="5"/>
  <c r="I72" i="3" s="1"/>
  <c r="L71" i="5"/>
  <c r="I71" i="3" s="1"/>
  <c r="L70" i="5"/>
  <c r="I70" i="3" s="1"/>
  <c r="L69" i="5"/>
  <c r="I69" i="3" s="1"/>
  <c r="L68" i="5"/>
  <c r="I68" i="3" s="1"/>
  <c r="L67" i="5"/>
  <c r="I67" i="3" s="1"/>
  <c r="L66" i="5"/>
  <c r="I66" i="3" s="1"/>
  <c r="L65" i="5"/>
  <c r="I65" i="3" s="1"/>
  <c r="L64" i="5"/>
  <c r="I64" i="3" s="1"/>
  <c r="L63" i="5"/>
  <c r="I63" i="3" s="1"/>
  <c r="L62" i="5"/>
  <c r="I62" i="3" s="1"/>
  <c r="L61" i="5"/>
  <c r="I61" i="3" s="1"/>
  <c r="L60" i="5"/>
  <c r="I60" i="3" s="1"/>
  <c r="L59" i="5"/>
  <c r="I59" i="3" s="1"/>
  <c r="L58" i="5"/>
  <c r="I58" i="3" s="1"/>
  <c r="L57" i="5"/>
  <c r="I57" i="3" s="1"/>
  <c r="L56" i="5"/>
  <c r="I56" i="3" s="1"/>
  <c r="L55" i="5"/>
  <c r="I55" i="3" s="1"/>
  <c r="L54" i="5"/>
  <c r="I54" i="3" s="1"/>
  <c r="L53" i="5"/>
  <c r="I53" i="3" s="1"/>
  <c r="L52" i="5"/>
  <c r="I52" i="3" s="1"/>
  <c r="L51" i="5"/>
  <c r="I51" i="3" s="1"/>
  <c r="L50" i="5"/>
  <c r="I50" i="3" s="1"/>
  <c r="L49" i="5"/>
  <c r="I49" i="3" s="1"/>
  <c r="L48" i="5"/>
  <c r="I48" i="3" s="1"/>
  <c r="L47" i="5"/>
  <c r="I47" i="3" s="1"/>
  <c r="L46" i="5"/>
  <c r="I46" i="3" s="1"/>
  <c r="L45" i="5"/>
  <c r="I45" i="3" s="1"/>
  <c r="L44" i="5"/>
  <c r="I44" i="3" s="1"/>
  <c r="L43" i="5"/>
  <c r="I43" i="3" s="1"/>
  <c r="L42" i="5"/>
  <c r="I42" i="3" s="1"/>
  <c r="L41" i="5"/>
  <c r="I41" i="3" s="1"/>
  <c r="L40" i="5"/>
  <c r="I40" i="3" s="1"/>
  <c r="L39" i="5"/>
  <c r="I39" i="3" s="1"/>
  <c r="L38" i="5"/>
  <c r="I38" i="3" s="1"/>
  <c r="L37" i="5"/>
  <c r="I37" i="3" s="1"/>
  <c r="L36" i="5"/>
  <c r="I36" i="3" s="1"/>
  <c r="L35" i="5"/>
  <c r="I35" i="3" s="1"/>
  <c r="L34" i="5"/>
  <c r="I34" i="3" s="1"/>
  <c r="L33" i="5"/>
  <c r="I33" i="3" s="1"/>
  <c r="L32" i="5"/>
  <c r="I32" i="3" s="1"/>
  <c r="L31" i="5"/>
  <c r="I31" i="3" s="1"/>
  <c r="L30" i="5"/>
  <c r="I30" i="3" s="1"/>
  <c r="L29" i="5"/>
  <c r="I29" i="3" s="1"/>
  <c r="L28" i="5"/>
  <c r="I28" i="3" s="1"/>
  <c r="L27" i="5"/>
  <c r="I27" i="3" s="1"/>
  <c r="L26" i="5"/>
  <c r="I26" i="3" s="1"/>
  <c r="L25" i="5"/>
  <c r="I25" i="3" s="1"/>
  <c r="L24" i="5"/>
  <c r="I24" i="3" s="1"/>
  <c r="L23" i="5"/>
  <c r="I23" i="3" s="1"/>
  <c r="L22" i="5"/>
  <c r="I22" i="3" s="1"/>
  <c r="L21" i="5"/>
  <c r="I21" i="3" s="1"/>
  <c r="L20" i="5"/>
  <c r="I20" i="3" s="1"/>
  <c r="L19" i="5"/>
  <c r="I19" i="3" s="1"/>
  <c r="L18" i="5"/>
  <c r="I18" i="3" s="1"/>
  <c r="L17" i="5"/>
  <c r="I17" i="3" s="1"/>
  <c r="L16" i="5"/>
  <c r="I16" i="3" s="1"/>
  <c r="L15" i="5"/>
  <c r="I15" i="3" s="1"/>
  <c r="L14" i="5"/>
  <c r="I14" i="3" s="1"/>
  <c r="L13" i="5"/>
  <c r="I13" i="3" s="1"/>
  <c r="L12" i="5"/>
  <c r="I12" i="3" s="1"/>
  <c r="L11" i="5"/>
  <c r="I11" i="3" s="1"/>
  <c r="L10" i="5"/>
  <c r="I10" i="3" s="1"/>
  <c r="L9" i="5"/>
  <c r="I9" i="3" s="1"/>
  <c r="L8" i="5"/>
  <c r="I8" i="3" s="1"/>
  <c r="L7" i="5"/>
  <c r="I7" i="3" s="1"/>
  <c r="L6" i="5"/>
  <c r="I6" i="3" s="1"/>
  <c r="L5" i="5"/>
  <c r="I5" i="3" s="1"/>
  <c r="L4" i="5"/>
  <c r="I4" i="3" s="1"/>
  <c r="L3" i="5"/>
  <c r="I3" i="3" s="1"/>
  <c r="L2" i="5"/>
  <c r="I2" i="3" s="1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<sst xmlns="http://schemas.openxmlformats.org/spreadsheetml/2006/main" count="11435" uniqueCount="4674">
  <si>
    <t>id</t>
  </si>
  <si>
    <t>Oceania</t>
  </si>
  <si>
    <t>Asia</t>
  </si>
  <si>
    <t>Africa</t>
  </si>
  <si>
    <t>Europe</t>
  </si>
  <si>
    <t>America</t>
  </si>
  <si>
    <t>Australia</t>
  </si>
  <si>
    <t>id_country</t>
  </si>
  <si>
    <t xml:space="preserve">iso </t>
  </si>
  <si>
    <t>ru</t>
  </si>
  <si>
    <t>fr</t>
  </si>
  <si>
    <t>es</t>
  </si>
  <si>
    <t>pt</t>
  </si>
  <si>
    <t>de</t>
  </si>
  <si>
    <t>it</t>
  </si>
  <si>
    <t>map</t>
  </si>
  <si>
    <t>id_continent</t>
  </si>
  <si>
    <t>Австралия</t>
  </si>
  <si>
    <t>AU</t>
  </si>
  <si>
    <t>Australie</t>
  </si>
  <si>
    <t>Austrália</t>
  </si>
  <si>
    <t>Australien</t>
  </si>
  <si>
    <t>Океания</t>
  </si>
  <si>
    <t>Océanie</t>
  </si>
  <si>
    <t>Ozeanien</t>
  </si>
  <si>
    <t>Oceanía</t>
  </si>
  <si>
    <t>Азия</t>
  </si>
  <si>
    <t>Asie</t>
  </si>
  <si>
    <t>Ásia</t>
  </si>
  <si>
    <t>Asien</t>
  </si>
  <si>
    <t>Африка</t>
  </si>
  <si>
    <t>Afrique</t>
  </si>
  <si>
    <t>África</t>
  </si>
  <si>
    <t>Afrika</t>
  </si>
  <si>
    <t>Европа</t>
  </si>
  <si>
    <t>Europa</t>
  </si>
  <si>
    <t>Америка</t>
  </si>
  <si>
    <t>Amérique</t>
  </si>
  <si>
    <t>América</t>
  </si>
  <si>
    <t>Amerika</t>
  </si>
  <si>
    <t>Paris</t>
  </si>
  <si>
    <t>Париж</t>
  </si>
  <si>
    <t>París</t>
  </si>
  <si>
    <t>Parigi</t>
  </si>
  <si>
    <t>x</t>
  </si>
  <si>
    <t>y</t>
  </si>
  <si>
    <t>Марсель</t>
  </si>
  <si>
    <t>Marseille</t>
  </si>
  <si>
    <t>Marsella</t>
  </si>
  <si>
    <t>Marselha</t>
  </si>
  <si>
    <t>Marsiglia</t>
  </si>
  <si>
    <t>Тулуза</t>
  </si>
  <si>
    <t>Toulouse</t>
  </si>
  <si>
    <t>Tolosa</t>
  </si>
  <si>
    <t>Лион</t>
  </si>
  <si>
    <t>Lyon</t>
  </si>
  <si>
    <t>Lione</t>
  </si>
  <si>
    <t>Нант</t>
  </si>
  <si>
    <t>Nantes</t>
  </si>
  <si>
    <t>Страсбург</t>
  </si>
  <si>
    <t>Strasbourg</t>
  </si>
  <si>
    <t>Estrasburgo</t>
  </si>
  <si>
    <t>Straßburg</t>
  </si>
  <si>
    <t>Strasburgo</t>
  </si>
  <si>
    <t>Франция</t>
  </si>
  <si>
    <t>FR</t>
  </si>
  <si>
    <t>France</t>
  </si>
  <si>
    <t>Francia</t>
  </si>
  <si>
    <t>França</t>
  </si>
  <si>
    <t>Frankreich</t>
  </si>
  <si>
    <t>fr.png</t>
  </si>
  <si>
    <t>Дарвин</t>
  </si>
  <si>
    <t>Перт</t>
  </si>
  <si>
    <t>Аделаида</t>
  </si>
  <si>
    <t>Канберра</t>
  </si>
  <si>
    <t>Хобарт</t>
  </si>
  <si>
    <t>Брисбен</t>
  </si>
  <si>
    <t>Darwin</t>
  </si>
  <si>
    <t>Perth</t>
  </si>
  <si>
    <t>Adelaide</t>
  </si>
  <si>
    <t>Adélaïde</t>
  </si>
  <si>
    <t>Adelaida</t>
  </si>
  <si>
    <t>Canberra</t>
  </si>
  <si>
    <t>Hobart</t>
  </si>
  <si>
    <t>Brisbane</t>
  </si>
  <si>
    <t>au.png</t>
  </si>
  <si>
    <t>en</t>
  </si>
  <si>
    <t>arrow</t>
  </si>
  <si>
    <t>U</t>
  </si>
  <si>
    <t>capital</t>
  </si>
  <si>
    <t>C</t>
  </si>
  <si>
    <t>N</t>
  </si>
  <si>
    <t>Camberra</t>
  </si>
  <si>
    <t>Канада</t>
  </si>
  <si>
    <t>CA</t>
  </si>
  <si>
    <t>Canada</t>
  </si>
  <si>
    <t>Canadá</t>
  </si>
  <si>
    <t>Kanada</t>
  </si>
  <si>
    <t>ca.png</t>
  </si>
  <si>
    <t>Оттава</t>
  </si>
  <si>
    <t>Ottawa</t>
  </si>
  <si>
    <t>Ванкувер</t>
  </si>
  <si>
    <t>Vancouver</t>
  </si>
  <si>
    <t>Калгари</t>
  </si>
  <si>
    <t>Calgary</t>
  </si>
  <si>
    <t>Виннипег</t>
  </si>
  <si>
    <t>Winnipeg</t>
  </si>
  <si>
    <t>Уайтхорс</t>
  </si>
  <si>
    <t>Whitehorse</t>
  </si>
  <si>
    <t>Икалуит</t>
  </si>
  <si>
    <t>Iqaluit</t>
  </si>
  <si>
    <t>Мексика</t>
  </si>
  <si>
    <t>Mexico</t>
  </si>
  <si>
    <t>MX</t>
  </si>
  <si>
    <t>Mexique</t>
  </si>
  <si>
    <t>México</t>
  </si>
  <si>
    <t>Mexiko</t>
  </si>
  <si>
    <t>Messico</t>
  </si>
  <si>
    <t>mx.png</t>
  </si>
  <si>
    <t>Мехико</t>
  </si>
  <si>
    <t>Mexico City</t>
  </si>
  <si>
    <t>Ciudad de México</t>
  </si>
  <si>
    <t>Mexiko-Stadt</t>
  </si>
  <si>
    <t>Città del Messico</t>
  </si>
  <si>
    <t>Гвадалахара</t>
  </si>
  <si>
    <t>Guadalajara</t>
  </si>
  <si>
    <t>Монтеррей</t>
  </si>
  <si>
    <t>Monterrey</t>
  </si>
  <si>
    <t>Monterrei</t>
  </si>
  <si>
    <t>Мерида</t>
  </si>
  <si>
    <t>Mérida</t>
  </si>
  <si>
    <t>Эрмосильо</t>
  </si>
  <si>
    <t>Hermosillo</t>
  </si>
  <si>
    <t>Италия</t>
  </si>
  <si>
    <t>IT</t>
  </si>
  <si>
    <t>Italy</t>
  </si>
  <si>
    <t>Italie</t>
  </si>
  <si>
    <t>Italia</t>
  </si>
  <si>
    <t>Itália</t>
  </si>
  <si>
    <t>Italien</t>
  </si>
  <si>
    <t>it.png</t>
  </si>
  <si>
    <t>Рим</t>
  </si>
  <si>
    <t>Rome</t>
  </si>
  <si>
    <t>Roma</t>
  </si>
  <si>
    <t>Rom</t>
  </si>
  <si>
    <t>Палермо</t>
  </si>
  <si>
    <t>Palermo</t>
  </si>
  <si>
    <t>Palerme</t>
  </si>
  <si>
    <t>Бари</t>
  </si>
  <si>
    <t>Bari</t>
  </si>
  <si>
    <t>Милан</t>
  </si>
  <si>
    <t>Milan</t>
  </si>
  <si>
    <t>Milán</t>
  </si>
  <si>
    <t>Milão</t>
  </si>
  <si>
    <t>Mailand</t>
  </si>
  <si>
    <t>Milano</t>
  </si>
  <si>
    <t>Венеция</t>
  </si>
  <si>
    <t>Venice</t>
  </si>
  <si>
    <t>Venise</t>
  </si>
  <si>
    <t>Venecia</t>
  </si>
  <si>
    <t>Veneza</t>
  </si>
  <si>
    <t>Venedig</t>
  </si>
  <si>
    <t>Venezia</t>
  </si>
  <si>
    <t>Неаполь</t>
  </si>
  <si>
    <t>Naples</t>
  </si>
  <si>
    <t>Nápoles</t>
  </si>
  <si>
    <t>Neapel</t>
  </si>
  <si>
    <t>Napoli</t>
  </si>
  <si>
    <t>Новая Зеландия</t>
  </si>
  <si>
    <t>NZ</t>
  </si>
  <si>
    <t>New Zealand</t>
  </si>
  <si>
    <t>Nouvelle-Zélande</t>
  </si>
  <si>
    <t>Nueva Zelanda</t>
  </si>
  <si>
    <t>Nova Zelândia</t>
  </si>
  <si>
    <t>Neuseeland</t>
  </si>
  <si>
    <t>Nuova Zelanda</t>
  </si>
  <si>
    <t>nz.png</t>
  </si>
  <si>
    <t>Веллингтон</t>
  </si>
  <si>
    <t>Wellington</t>
  </si>
  <si>
    <t>Окленд</t>
  </si>
  <si>
    <t>Auckland</t>
  </si>
  <si>
    <t>Крайстчерч</t>
  </si>
  <si>
    <t>Christchurch</t>
  </si>
  <si>
    <t>Данидин</t>
  </si>
  <si>
    <t>Dunedin</t>
  </si>
  <si>
    <t>Гисборн</t>
  </si>
  <si>
    <t>Gisborne</t>
  </si>
  <si>
    <t>Инверкаргилл</t>
  </si>
  <si>
    <t>Invercargill</t>
  </si>
  <si>
    <t>Пакистан</t>
  </si>
  <si>
    <t>PK</t>
  </si>
  <si>
    <t>Pakistan</t>
  </si>
  <si>
    <t>Pakistán</t>
  </si>
  <si>
    <t>Paquistão</t>
  </si>
  <si>
    <t>pk.png</t>
  </si>
  <si>
    <t>Исламабад</t>
  </si>
  <si>
    <t>Islamabad</t>
  </si>
  <si>
    <t>Лахор</t>
  </si>
  <si>
    <t>Lahore</t>
  </si>
  <si>
    <t>Карачи</t>
  </si>
  <si>
    <t>Karachi</t>
  </si>
  <si>
    <t>Carachi</t>
  </si>
  <si>
    <t>Karatschi</t>
  </si>
  <si>
    <t>Мултан</t>
  </si>
  <si>
    <t>Multan</t>
  </si>
  <si>
    <t>Multán</t>
  </si>
  <si>
    <t>Хайдарабад</t>
  </si>
  <si>
    <t>Hyderabad</t>
  </si>
  <si>
    <t>Кветта</t>
  </si>
  <si>
    <t>Quetta</t>
  </si>
  <si>
    <t>Камбоджа</t>
  </si>
  <si>
    <t>KH</t>
  </si>
  <si>
    <t>Cambodia</t>
  </si>
  <si>
    <t>Cambodge</t>
  </si>
  <si>
    <t>Camboya</t>
  </si>
  <si>
    <t>Camboja</t>
  </si>
  <si>
    <t>Kambodscha</t>
  </si>
  <si>
    <t>Cambogia</t>
  </si>
  <si>
    <t>kh.png</t>
  </si>
  <si>
    <t>Пномпень</t>
  </si>
  <si>
    <t>Phnom Penh</t>
  </si>
  <si>
    <t>Nom Pen</t>
  </si>
  <si>
    <t>Баттамбан</t>
  </si>
  <si>
    <t>Battambang</t>
  </si>
  <si>
    <t>Кампонгтям</t>
  </si>
  <si>
    <t>Kampong Cham</t>
  </si>
  <si>
    <t>Kompong Cham</t>
  </si>
  <si>
    <t>Kompung Cham</t>
  </si>
  <si>
    <t>Сиемреап</t>
  </si>
  <si>
    <t>Siem Reap</t>
  </si>
  <si>
    <t>Siem Riep</t>
  </si>
  <si>
    <t>Стынгтраенг</t>
  </si>
  <si>
    <t>Stung Treng</t>
  </si>
  <si>
    <t>Stoeng Treng</t>
  </si>
  <si>
    <t>Сиануквиль</t>
  </si>
  <si>
    <t>Sihanoukville</t>
  </si>
  <si>
    <t>Египет</t>
  </si>
  <si>
    <t>Egypt</t>
  </si>
  <si>
    <t>EG</t>
  </si>
  <si>
    <t>eg.png</t>
  </si>
  <si>
    <t>Égypte</t>
  </si>
  <si>
    <t>Egipto</t>
  </si>
  <si>
    <t>Egito</t>
  </si>
  <si>
    <t>Ägypten</t>
  </si>
  <si>
    <t>Egitto</t>
  </si>
  <si>
    <t>Каир</t>
  </si>
  <si>
    <t>Cairo</t>
  </si>
  <si>
    <t>Le Caire</t>
  </si>
  <si>
    <t>El Cairo</t>
  </si>
  <si>
    <t>Kairo</t>
  </si>
  <si>
    <t>Il Cairo</t>
  </si>
  <si>
    <t>Александрия</t>
  </si>
  <si>
    <t>Alexandria</t>
  </si>
  <si>
    <t>Alexandrie</t>
  </si>
  <si>
    <t>Alejandría</t>
  </si>
  <si>
    <t>Alessandria</t>
  </si>
  <si>
    <t>Луксор</t>
  </si>
  <si>
    <t>Luxor</t>
  </si>
  <si>
    <t>Louxor</t>
  </si>
  <si>
    <t>Хургада</t>
  </si>
  <si>
    <t>Hurghada</t>
  </si>
  <si>
    <t>Hurgada</t>
  </si>
  <si>
    <t>Асуан</t>
  </si>
  <si>
    <t>Aswan</t>
  </si>
  <si>
    <t>Assouan</t>
  </si>
  <si>
    <t>Asuán</t>
  </si>
  <si>
    <t>Assuão</t>
  </si>
  <si>
    <t>Assuan</t>
  </si>
  <si>
    <t>Ангола</t>
  </si>
  <si>
    <t>AO</t>
  </si>
  <si>
    <t>ao.png</t>
  </si>
  <si>
    <t>Angola</t>
  </si>
  <si>
    <t>Луанда</t>
  </si>
  <si>
    <t>Luanda</t>
  </si>
  <si>
    <t>Кабинда</t>
  </si>
  <si>
    <t>Cabinda</t>
  </si>
  <si>
    <t>Уамбо</t>
  </si>
  <si>
    <t>Huambo</t>
  </si>
  <si>
    <t>Лубанго</t>
  </si>
  <si>
    <t>Lubango</t>
  </si>
  <si>
    <t>Квито</t>
  </si>
  <si>
    <t>Kuito</t>
  </si>
  <si>
    <t>Cuíto</t>
  </si>
  <si>
    <t>Маланже</t>
  </si>
  <si>
    <t>Malanje</t>
  </si>
  <si>
    <t>L</t>
  </si>
  <si>
    <t>Акапулько</t>
  </si>
  <si>
    <t>Acapulco</t>
  </si>
  <si>
    <t>Фарафра</t>
  </si>
  <si>
    <t>Farafra</t>
  </si>
  <si>
    <t>Al-Farafra</t>
  </si>
  <si>
    <t>д/г</t>
  </si>
  <si>
    <t>д/м</t>
  </si>
  <si>
    <t>ш/г</t>
  </si>
  <si>
    <t>ш/м</t>
  </si>
  <si>
    <t>д</t>
  </si>
  <si>
    <t>ш</t>
  </si>
  <si>
    <t>слева от Г(з.д.) -   ниже Э(ю.ш.) -</t>
  </si>
  <si>
    <t>-R-5.25/8.25/42.25/51.25 -JX8.29i -P</t>
  </si>
  <si>
    <t>x F8</t>
  </si>
  <si>
    <t>y F8</t>
  </si>
  <si>
    <t>city</t>
  </si>
  <si>
    <t>-R6.5/18.66/36.5/47.166 -JX8.29i/12.12i -P</t>
  </si>
  <si>
    <t>-R60.5/79/23.5/37.5 -JX12.12i/8.29i</t>
  </si>
  <si>
    <t>-R112.50/154.00/-43.70/-9.17 -JX8.29i -P</t>
  </si>
  <si>
    <t>-R-141.50/-52.50/41.66/83.25 -JX8.29i -P</t>
  </si>
  <si>
    <t>-R-117.2/-86.6/14.5/32.83 -JX12.12i/8.29i</t>
  </si>
  <si>
    <t>-R166.25/178.75/-47.5/-34.25 -JX8.29i/12.12i -P</t>
  </si>
  <si>
    <t>-R102.3/107.7/10.33/14.7 -JX8.29i -P</t>
  </si>
  <si>
    <t>-R24.5/37.5/21.5/31.66 -JX8.29i -P</t>
  </si>
  <si>
    <t>-R11.25/24.16/-18.25/-4.16 -JX8.29i -P</t>
  </si>
  <si>
    <t>Вануату</t>
  </si>
  <si>
    <t>VU</t>
  </si>
  <si>
    <t>Vanuatu</t>
  </si>
  <si>
    <t>vu.png</t>
  </si>
  <si>
    <t>Порт-Вила</t>
  </si>
  <si>
    <t>Port Vila</t>
  </si>
  <si>
    <t>Port-Vila</t>
  </si>
  <si>
    <t>Сола</t>
  </si>
  <si>
    <t>Sola</t>
  </si>
  <si>
    <t>Исангел</t>
  </si>
  <si>
    <t>Isangel</t>
  </si>
  <si>
    <t>Люганвиль</t>
  </si>
  <si>
    <t>Luganville</t>
  </si>
  <si>
    <t>Саратамата</t>
  </si>
  <si>
    <t>Saratamata</t>
  </si>
  <si>
    <t>Лакаторо</t>
  </si>
  <si>
    <t>Lakatoro</t>
  </si>
  <si>
    <t>-R166.25/170/-20.33/-13 -JX8.29i/12.12i -P</t>
  </si>
  <si>
    <t>Папуа — Новая Гвинея</t>
  </si>
  <si>
    <t>PG</t>
  </si>
  <si>
    <t>Papua New Guinea</t>
  </si>
  <si>
    <t>Papouasie-Nouvelle-Guinée</t>
  </si>
  <si>
    <t>Papúa Nueva Guinea</t>
  </si>
  <si>
    <t>Papua-Neuguinea</t>
  </si>
  <si>
    <t>pg.png</t>
  </si>
  <si>
    <t>Порт-Морсби</t>
  </si>
  <si>
    <t>Port Moresby</t>
  </si>
  <si>
    <t>Puerto Moresby</t>
  </si>
  <si>
    <t>Porto Moresby</t>
  </si>
  <si>
    <t>Лаэ</t>
  </si>
  <si>
    <t>Lae</t>
  </si>
  <si>
    <t>Маунт-Хаген</t>
  </si>
  <si>
    <t>Mount Hagen</t>
  </si>
  <si>
    <t>Кокопо</t>
  </si>
  <si>
    <t>Kokopo</t>
  </si>
  <si>
    <t>Дару</t>
  </si>
  <si>
    <t>Daru</t>
  </si>
  <si>
    <t>Ванимо</t>
  </si>
  <si>
    <t>Vanimo</t>
  </si>
  <si>
    <t>-R140.5/156.16/-11.75/-1 -JX12.12i/8.29i</t>
  </si>
  <si>
    <t>square</t>
  </si>
  <si>
    <t>S</t>
  </si>
  <si>
    <t>Соломоновы Острова</t>
  </si>
  <si>
    <t>Solomon Islands</t>
  </si>
  <si>
    <t>SB</t>
  </si>
  <si>
    <t>Îles Salomon</t>
  </si>
  <si>
    <t>Islas Salomón</t>
  </si>
  <si>
    <t>Ilhas Salomão</t>
  </si>
  <si>
    <t>Salomonen</t>
  </si>
  <si>
    <t>Isole Salomone</t>
  </si>
  <si>
    <t>sb.png</t>
  </si>
  <si>
    <t>Хониара</t>
  </si>
  <si>
    <t>Honiara</t>
  </si>
  <si>
    <t>Лата</t>
  </si>
  <si>
    <t>Lata</t>
  </si>
  <si>
    <t>Ауки</t>
  </si>
  <si>
    <t>Auki</t>
  </si>
  <si>
    <t>Таро</t>
  </si>
  <si>
    <t>Taro</t>
  </si>
  <si>
    <t>Гизо</t>
  </si>
  <si>
    <t>Gizo</t>
  </si>
  <si>
    <t>Kirakira</t>
  </si>
  <si>
    <t>Киракира</t>
  </si>
  <si>
    <t>-R155.5/167.25/-12/-6.5 -JX12.12i/8.29i</t>
  </si>
  <si>
    <t>Фиджи</t>
  </si>
  <si>
    <t>FJ</t>
  </si>
  <si>
    <t>Fiji</t>
  </si>
  <si>
    <t>Fidji</t>
  </si>
  <si>
    <t>Fiyi</t>
  </si>
  <si>
    <t>Fidschi</t>
  </si>
  <si>
    <t>Figi</t>
  </si>
  <si>
    <t>fj.png</t>
  </si>
  <si>
    <t>Сува</t>
  </si>
  <si>
    <t>Suva</t>
  </si>
  <si>
    <t>Ламбаса</t>
  </si>
  <si>
    <t>Labasa</t>
  </si>
  <si>
    <t>Мба</t>
  </si>
  <si>
    <t>Ba</t>
  </si>
  <si>
    <t>Левука</t>
  </si>
  <si>
    <t>Levuka</t>
  </si>
  <si>
    <t>Савусаву</t>
  </si>
  <si>
    <t>Savusavu</t>
  </si>
  <si>
    <t>Totoya</t>
  </si>
  <si>
    <t>Тотойя</t>
  </si>
  <si>
    <t>-R176.9/182/-19.5/-15.5 -JX8.29i -P</t>
  </si>
  <si>
    <t>Япония</t>
  </si>
  <si>
    <t>JP</t>
  </si>
  <si>
    <t>Japan</t>
  </si>
  <si>
    <t>jp.png</t>
  </si>
  <si>
    <t>Japon</t>
  </si>
  <si>
    <t>Japón</t>
  </si>
  <si>
    <t>Japão</t>
  </si>
  <si>
    <t>Giappone</t>
  </si>
  <si>
    <t>Токио</t>
  </si>
  <si>
    <t>Tokyo</t>
  </si>
  <si>
    <t>Tokio</t>
  </si>
  <si>
    <t>Tóquio</t>
  </si>
  <si>
    <t>Саппоро</t>
  </si>
  <si>
    <t>Sapporo</t>
  </si>
  <si>
    <t>Фукусима</t>
  </si>
  <si>
    <t>Fukushima</t>
  </si>
  <si>
    <t>Осака</t>
  </si>
  <si>
    <t>Osaka</t>
  </si>
  <si>
    <t>Фукуока</t>
  </si>
  <si>
    <t>Fukuoka</t>
  </si>
  <si>
    <t>Кагосима</t>
  </si>
  <si>
    <t>Kagoshima</t>
  </si>
  <si>
    <t>-R128.5/146.5/30/45.66 -JX8.29i -P</t>
  </si>
  <si>
    <t>Кирибати</t>
  </si>
  <si>
    <t>Kiribati</t>
  </si>
  <si>
    <t>KI</t>
  </si>
  <si>
    <t>ki.png</t>
  </si>
  <si>
    <t>Южная Тарава</t>
  </si>
  <si>
    <t>South Tarawa</t>
  </si>
  <si>
    <t>Tarawa-Sud</t>
  </si>
  <si>
    <t>Tarawa Sur</t>
  </si>
  <si>
    <t>Tarawa do Sul</t>
  </si>
  <si>
    <t>Tarawa Sud</t>
  </si>
  <si>
    <t>Abemama</t>
  </si>
  <si>
    <t>Kiritimati</t>
  </si>
  <si>
    <t>Malden</t>
  </si>
  <si>
    <t>Kanton</t>
  </si>
  <si>
    <t>Arorae</t>
  </si>
  <si>
    <t>-R171/209/-5/2.5 -JX12.12i/8.29i</t>
  </si>
  <si>
    <t>Canton</t>
  </si>
  <si>
    <t>Кантон</t>
  </si>
  <si>
    <t>Арораэ</t>
  </si>
  <si>
    <t>Абемама</t>
  </si>
  <si>
    <t>Остров Рождества</t>
  </si>
  <si>
    <t>Christmas Island</t>
  </si>
  <si>
    <t>Île Christmas</t>
  </si>
  <si>
    <t>Isola Christmas</t>
  </si>
  <si>
    <t>Молден</t>
  </si>
  <si>
    <t>Науру</t>
  </si>
  <si>
    <t>NR</t>
  </si>
  <si>
    <t>Nauru</t>
  </si>
  <si>
    <t>nr.png</t>
  </si>
  <si>
    <t>-R166.9/166.96/-0.55/-0.49 -JX8.29i -P</t>
  </si>
  <si>
    <t>Анибар</t>
  </si>
  <si>
    <t>Anibare</t>
  </si>
  <si>
    <t>Denigomodu</t>
  </si>
  <si>
    <t>Денигомоду</t>
  </si>
  <si>
    <t>Ewa</t>
  </si>
  <si>
    <t>Ева</t>
  </si>
  <si>
    <t>Anabar</t>
  </si>
  <si>
    <t>Анабар</t>
  </si>
  <si>
    <t>Meneng</t>
  </si>
  <si>
    <t>Мененг</t>
  </si>
  <si>
    <t>Ярен</t>
  </si>
  <si>
    <t>Yaren</t>
  </si>
  <si>
    <t>Самоа</t>
  </si>
  <si>
    <t>WS</t>
  </si>
  <si>
    <t>ws.png</t>
  </si>
  <si>
    <t>Samoa</t>
  </si>
  <si>
    <t>Апиа</t>
  </si>
  <si>
    <t>Apia</t>
  </si>
  <si>
    <t>Asau</t>
  </si>
  <si>
    <t>Асау</t>
  </si>
  <si>
    <t>Vailoa</t>
  </si>
  <si>
    <t>Ваилоа</t>
  </si>
  <si>
    <t>Saleaula</t>
  </si>
  <si>
    <t>Салеаула</t>
  </si>
  <si>
    <t>Sataoauta</t>
  </si>
  <si>
    <t>Сатаоаута</t>
  </si>
  <si>
    <t>-R-172.92/-171.33/-14.2/-13.33 -JX12.12i/8.29i</t>
  </si>
  <si>
    <t>Saleapaga</t>
  </si>
  <si>
    <t>Салеапага</t>
  </si>
  <si>
    <t>Тонга</t>
  </si>
  <si>
    <t>TO</t>
  </si>
  <si>
    <t>Tonga</t>
  </si>
  <si>
    <t>to.png</t>
  </si>
  <si>
    <t>Nukuʻalofa</t>
  </si>
  <si>
    <t>Нукуалофа</t>
  </si>
  <si>
    <t>Nukualofa</t>
  </si>
  <si>
    <t>Neiafu</t>
  </si>
  <si>
    <t>Неиафу</t>
  </si>
  <si>
    <t>Pangai</t>
  </si>
  <si>
    <t>Пангаи</t>
  </si>
  <si>
    <t>Niuatoputapu</t>
  </si>
  <si>
    <t>Ниуатопутапу</t>
  </si>
  <si>
    <t>Niuafoʻou</t>
  </si>
  <si>
    <t>Ниуафооу</t>
  </si>
  <si>
    <t>ʻEua</t>
  </si>
  <si>
    <t>Эуа</t>
  </si>
  <si>
    <t xml:space="preserve"> -R-176/-173/-22/-15 -JX8.29i/12.12i -P</t>
  </si>
  <si>
    <t>Тувалу</t>
  </si>
  <si>
    <t>TV</t>
  </si>
  <si>
    <t>tv.png</t>
  </si>
  <si>
    <t>Tuvalu</t>
  </si>
  <si>
    <t>Funafuti</t>
  </si>
  <si>
    <t>Нукуфетау</t>
  </si>
  <si>
    <t>Nukufetau</t>
  </si>
  <si>
    <t>Фунафути</t>
  </si>
  <si>
    <t>Nui</t>
  </si>
  <si>
    <t>Нуи</t>
  </si>
  <si>
    <t>Niutao</t>
  </si>
  <si>
    <t>Ниутао</t>
  </si>
  <si>
    <t>Nukulaelae</t>
  </si>
  <si>
    <t>Нукулаэлаэ</t>
  </si>
  <si>
    <t>-R176/180/-9.5/-5.5 -JX8.29i -P</t>
  </si>
  <si>
    <t>Nanumanga</t>
  </si>
  <si>
    <t>Нануманга</t>
  </si>
  <si>
    <t>Афганистан</t>
  </si>
  <si>
    <t>AF</t>
  </si>
  <si>
    <t>Afghanistan</t>
  </si>
  <si>
    <t>af.png</t>
  </si>
  <si>
    <t>Afganistán</t>
  </si>
  <si>
    <t>Afeganistão</t>
  </si>
  <si>
    <t>Кабул</t>
  </si>
  <si>
    <t>Kabul</t>
  </si>
  <si>
    <t>Kaboul</t>
  </si>
  <si>
    <t>Cabul</t>
  </si>
  <si>
    <t>Герат</t>
  </si>
  <si>
    <t>Hérat</t>
  </si>
  <si>
    <t>Herāt</t>
  </si>
  <si>
    <t>Herat</t>
  </si>
  <si>
    <t>Кандагар</t>
  </si>
  <si>
    <t>Kandahar</t>
  </si>
  <si>
    <t>Candaar</t>
  </si>
  <si>
    <t>Файзабад</t>
  </si>
  <si>
    <t>Fayzabad</t>
  </si>
  <si>
    <t>Fayzābād</t>
  </si>
  <si>
    <t>Feizabade</t>
  </si>
  <si>
    <t>Faizabad</t>
  </si>
  <si>
    <t>Feyzabad</t>
  </si>
  <si>
    <t>Мазари-Шариф</t>
  </si>
  <si>
    <t>Mazar-i-Sharif</t>
  </si>
  <si>
    <t>Mazâr-e Charîf</t>
  </si>
  <si>
    <t>Mazar-e Sarif</t>
  </si>
  <si>
    <t>Mazar-e Sharif</t>
  </si>
  <si>
    <t>Masar-e Scharif</t>
  </si>
  <si>
    <t>Mazar-i Sharif</t>
  </si>
  <si>
    <t>Джелалабад</t>
  </si>
  <si>
    <t>Jalalabad</t>
  </si>
  <si>
    <t>-R60.33/75/29.33/38.5 -JX12.12i/8.29i</t>
  </si>
  <si>
    <t>Dschalalabad</t>
  </si>
  <si>
    <t>Бангладеш</t>
  </si>
  <si>
    <t>BD</t>
  </si>
  <si>
    <t>bd.png</t>
  </si>
  <si>
    <t>Bangladesh</t>
  </si>
  <si>
    <t>Bangladés</t>
  </si>
  <si>
    <t>Bangladesch</t>
  </si>
  <si>
    <t>Дакка</t>
  </si>
  <si>
    <t>Dhaka</t>
  </si>
  <si>
    <t>Dacca</t>
  </si>
  <si>
    <t>Daca</t>
  </si>
  <si>
    <t>Рангпур</t>
  </si>
  <si>
    <t>Rangpur</t>
  </si>
  <si>
    <t>Читтагонг</t>
  </si>
  <si>
    <t>Chittagong</t>
  </si>
  <si>
    <t>Силхет</t>
  </si>
  <si>
    <t>Sylhet</t>
  </si>
  <si>
    <t>Кхулна</t>
  </si>
  <si>
    <t>Khulna</t>
  </si>
  <si>
    <t>Khulnâ</t>
  </si>
  <si>
    <t>Раджшахи</t>
  </si>
  <si>
    <t>Rajshahi</t>
  </si>
  <si>
    <t>Râjshâhî</t>
  </si>
  <si>
    <t>-R88/92.7/20.7/26.63 -JX8.29i -P</t>
  </si>
  <si>
    <t>Бахрейн</t>
  </si>
  <si>
    <t>BH</t>
  </si>
  <si>
    <t>bh.png</t>
  </si>
  <si>
    <t>Bahrain</t>
  </si>
  <si>
    <t>Bahreïn</t>
  </si>
  <si>
    <t>Baréin</t>
  </si>
  <si>
    <t>Bahrein</t>
  </si>
  <si>
    <t>Манама</t>
  </si>
  <si>
    <t>Manama</t>
  </si>
  <si>
    <t>Ситра</t>
  </si>
  <si>
    <t>Sitra</t>
  </si>
  <si>
    <t>Sitrah</t>
  </si>
  <si>
    <t>Сахир</t>
  </si>
  <si>
    <t>Sakhir</t>
  </si>
  <si>
    <t>Дуррат-эль-Бахрейн</t>
  </si>
  <si>
    <t>Durrat Al Bahrain</t>
  </si>
  <si>
    <t>Durrat al-Bahrain</t>
  </si>
  <si>
    <t>Askar</t>
  </si>
  <si>
    <t>Аскар</t>
  </si>
  <si>
    <t>Эр-Рифа</t>
  </si>
  <si>
    <t>Riffa</t>
  </si>
  <si>
    <t>Rifa</t>
  </si>
  <si>
    <t>-R50.305/50.83/25.57/26.35 -JX8.29i/12.12i -P</t>
  </si>
  <si>
    <t>Brunei</t>
  </si>
  <si>
    <t>BN</t>
  </si>
  <si>
    <t>bn.png</t>
  </si>
  <si>
    <t>Бруней</t>
  </si>
  <si>
    <t>Brunéi</t>
  </si>
  <si>
    <t>Бандар-Сери-Бегаван</t>
  </si>
  <si>
    <t>Bandar Seri Begawan</t>
  </si>
  <si>
    <t>Куала-Белайт</t>
  </si>
  <si>
    <t>Kuala Belait</t>
  </si>
  <si>
    <t>Пекан Тутонг</t>
  </si>
  <si>
    <t>Pekan Tutong</t>
  </si>
  <si>
    <t>Бангар</t>
  </si>
  <si>
    <t>Bangar</t>
  </si>
  <si>
    <t>Sukang</t>
  </si>
  <si>
    <t>Суканг</t>
  </si>
  <si>
    <t>Muara</t>
  </si>
  <si>
    <t>Муара</t>
  </si>
  <si>
    <t>-R113.9/115.45/3.9/5.25 -JX8.29i -P</t>
  </si>
  <si>
    <t>Бутан</t>
  </si>
  <si>
    <t>BT</t>
  </si>
  <si>
    <t>bt.png</t>
  </si>
  <si>
    <t>Bhutan</t>
  </si>
  <si>
    <t>Bhoutan</t>
  </si>
  <si>
    <t>Bután</t>
  </si>
  <si>
    <t>Butão</t>
  </si>
  <si>
    <t>Тхимпху</t>
  </si>
  <si>
    <t>Thimphu</t>
  </si>
  <si>
    <t>Thimphou</t>
  </si>
  <si>
    <t>Timbu</t>
  </si>
  <si>
    <t>Thimbu</t>
  </si>
  <si>
    <t>Гаса</t>
  </si>
  <si>
    <t>Gasa</t>
  </si>
  <si>
    <t>Джакар</t>
  </si>
  <si>
    <t>Jakar</t>
  </si>
  <si>
    <t>Трашиганг</t>
  </si>
  <si>
    <t>Trashigang</t>
  </si>
  <si>
    <t>Daga</t>
  </si>
  <si>
    <t>Дага</t>
  </si>
  <si>
    <t>Taga</t>
  </si>
  <si>
    <t>Монгар</t>
  </si>
  <si>
    <t>Mongar</t>
  </si>
  <si>
    <t>-R88.7/92.25/26.67/28.4 -JX12.12i/8.29i</t>
  </si>
  <si>
    <t>Восточный Тимор</t>
  </si>
  <si>
    <t>TL</t>
  </si>
  <si>
    <t>East Timor</t>
  </si>
  <si>
    <t>Timor oriental</t>
  </si>
  <si>
    <t>Timor Oriental</t>
  </si>
  <si>
    <t>Timor-Leste</t>
  </si>
  <si>
    <t>Osttimor</t>
  </si>
  <si>
    <t>Timor Est</t>
  </si>
  <si>
    <t>tl.png</t>
  </si>
  <si>
    <t>Дили</t>
  </si>
  <si>
    <t>Dili</t>
  </si>
  <si>
    <t>Díli</t>
  </si>
  <si>
    <t>Панте-Макасар</t>
  </si>
  <si>
    <t>Pante Macassar</t>
  </si>
  <si>
    <t>Лоспалос</t>
  </si>
  <si>
    <t>Lospalos</t>
  </si>
  <si>
    <t>Саме</t>
  </si>
  <si>
    <t>Same</t>
  </si>
  <si>
    <t>Баукау</t>
  </si>
  <si>
    <t>Baucau</t>
  </si>
  <si>
    <t>Мальяна</t>
  </si>
  <si>
    <t>Maliana</t>
  </si>
  <si>
    <t>-R123.75/127.5/-9.75/-8 -JX12.12i/8.29i</t>
  </si>
  <si>
    <t>Вьетнам</t>
  </si>
  <si>
    <t>VN</t>
  </si>
  <si>
    <t>Vietnam</t>
  </si>
  <si>
    <t>vn.png</t>
  </si>
  <si>
    <t>Viêt Nam</t>
  </si>
  <si>
    <t>Vietnã</t>
  </si>
  <si>
    <t>Ханой</t>
  </si>
  <si>
    <t>Hanoi</t>
  </si>
  <si>
    <t>Hanoï</t>
  </si>
  <si>
    <t>Hanói</t>
  </si>
  <si>
    <t>Хошимин</t>
  </si>
  <si>
    <t>Ho Chi Minh City</t>
  </si>
  <si>
    <t>Hô-Chi-Minh-Ville</t>
  </si>
  <si>
    <t>Ciudad Ho Chi Minh</t>
  </si>
  <si>
    <t>Cidade de Ho Chi Minh</t>
  </si>
  <si>
    <t>Ho-Chi-Minh-Stadt</t>
  </si>
  <si>
    <t>Città di Ho Chi Minh</t>
  </si>
  <si>
    <t>Хайфон</t>
  </si>
  <si>
    <t>Haiphong</t>
  </si>
  <si>
    <t>Hải Phòng</t>
  </si>
  <si>
    <t>Haifom</t>
  </si>
  <si>
    <t>Дананг</t>
  </si>
  <si>
    <t>Da Nang</t>
  </si>
  <si>
    <t>Đà Nẵng</t>
  </si>
  <si>
    <t>Лонгсюен</t>
  </si>
  <si>
    <t>Long Xuyên</t>
  </si>
  <si>
    <t>Long Xuyen</t>
  </si>
  <si>
    <t>Куинён</t>
  </si>
  <si>
    <t>Qui Nhơn</t>
  </si>
  <si>
    <t>-R100/110/8.5/23.42 -JX8.29i/12.12i -P</t>
  </si>
  <si>
    <t>Азербайджан</t>
  </si>
  <si>
    <t>Azerbaijan</t>
  </si>
  <si>
    <t>AZ</t>
  </si>
  <si>
    <t>az.png</t>
  </si>
  <si>
    <t>Azerbaïdjan</t>
  </si>
  <si>
    <t>Azerbaiyán</t>
  </si>
  <si>
    <t>Azerbaijão</t>
  </si>
  <si>
    <t>Aserbaidschan</t>
  </si>
  <si>
    <t>Azerbaigian</t>
  </si>
  <si>
    <t>Баку</t>
  </si>
  <si>
    <t>Baku</t>
  </si>
  <si>
    <t>Bakou</t>
  </si>
  <si>
    <t>Bakú</t>
  </si>
  <si>
    <t>Нахичевань</t>
  </si>
  <si>
    <t>Nakhchivan</t>
  </si>
  <si>
    <t>Nakhitchevan</t>
  </si>
  <si>
    <t>Najicheván</t>
  </si>
  <si>
    <t>Naquichevão</t>
  </si>
  <si>
    <t>Naxçıvan</t>
  </si>
  <si>
    <t>Губа</t>
  </si>
  <si>
    <t>Quba</t>
  </si>
  <si>
    <t>Гянджа</t>
  </si>
  <si>
    <t>Ganja</t>
  </si>
  <si>
    <t>Gandja</t>
  </si>
  <si>
    <t>Gəncə</t>
  </si>
  <si>
    <t>Gäncä</t>
  </si>
  <si>
    <t>Ленкорань</t>
  </si>
  <si>
    <t>Lankaran</t>
  </si>
  <si>
    <t>Lənkəran</t>
  </si>
  <si>
    <t>Ширван</t>
  </si>
  <si>
    <t>Şirvan</t>
  </si>
  <si>
    <t>Shirvan</t>
  </si>
  <si>
    <t>Xirvam</t>
  </si>
  <si>
    <t>-R44.7/50.6/38.33/42 -JX8.29i -P</t>
  </si>
  <si>
    <t>Армения</t>
  </si>
  <si>
    <t>AM</t>
  </si>
  <si>
    <t>Armenia</t>
  </si>
  <si>
    <t>Arménie</t>
  </si>
  <si>
    <t>Arménia</t>
  </si>
  <si>
    <t>Armenien</t>
  </si>
  <si>
    <t>am.png</t>
  </si>
  <si>
    <t>Ереван</t>
  </si>
  <si>
    <t>Yerevan</t>
  </si>
  <si>
    <t>Erevan</t>
  </si>
  <si>
    <t>Ereván</t>
  </si>
  <si>
    <t>Jerewan</t>
  </si>
  <si>
    <t>Гюмри</t>
  </si>
  <si>
    <t>Gyumri</t>
  </si>
  <si>
    <t>Guiumri</t>
  </si>
  <si>
    <t>Gjumri</t>
  </si>
  <si>
    <t>Ванадзор</t>
  </si>
  <si>
    <t>Vanadzor</t>
  </si>
  <si>
    <t>Wanadsor</t>
  </si>
  <si>
    <t>Севан</t>
  </si>
  <si>
    <t>Sevan</t>
  </si>
  <si>
    <t>Sevã</t>
  </si>
  <si>
    <t>Sewan</t>
  </si>
  <si>
    <t>Джермук</t>
  </si>
  <si>
    <t>Jermuk</t>
  </si>
  <si>
    <t>Djermouk</t>
  </si>
  <si>
    <t>Dschermuk</t>
  </si>
  <si>
    <t>Татев</t>
  </si>
  <si>
    <t>Tatev</t>
  </si>
  <si>
    <t>-R43.43/46.67/38.83/41.32 -JX8.29i -P</t>
  </si>
  <si>
    <t>Грузия</t>
  </si>
  <si>
    <t>GE</t>
  </si>
  <si>
    <t>Georgia</t>
  </si>
  <si>
    <t>Géorgie</t>
  </si>
  <si>
    <t>Geórgia</t>
  </si>
  <si>
    <t>Georgien</t>
  </si>
  <si>
    <t>ge.png</t>
  </si>
  <si>
    <t>Тбилиси</t>
  </si>
  <si>
    <t>Tbilisi</t>
  </si>
  <si>
    <t>Tbilissi</t>
  </si>
  <si>
    <t>Tiflis</t>
  </si>
  <si>
    <t>Телави</t>
  </si>
  <si>
    <t>Telavi</t>
  </si>
  <si>
    <t>Telawi</t>
  </si>
  <si>
    <t>Зугдиди</t>
  </si>
  <si>
    <t>Zugdidi</t>
  </si>
  <si>
    <t>Zougdidi</t>
  </si>
  <si>
    <t>Sugdidi</t>
  </si>
  <si>
    <t>Батуми</t>
  </si>
  <si>
    <t>Batumi</t>
  </si>
  <si>
    <t>Batoumi</t>
  </si>
  <si>
    <t>Кутаиси</t>
  </si>
  <si>
    <t>Kutaisi</t>
  </si>
  <si>
    <t>Koutaïssi</t>
  </si>
  <si>
    <t>Kutaissi</t>
  </si>
  <si>
    <t>Ахалцихе</t>
  </si>
  <si>
    <t>Akhaltsikhe</t>
  </si>
  <si>
    <t>Akhaltsikhé</t>
  </si>
  <si>
    <t>Ajaltsije</t>
  </si>
  <si>
    <t>Achalziche</t>
  </si>
  <si>
    <t>-R39.98/46.75/41.03/43.59 -JX12.12i/8.29i</t>
  </si>
  <si>
    <t>Палестина</t>
  </si>
  <si>
    <t>PS</t>
  </si>
  <si>
    <t>Palestine</t>
  </si>
  <si>
    <t>Palestina</t>
  </si>
  <si>
    <t>Palästina</t>
  </si>
  <si>
    <t>ps.png</t>
  </si>
  <si>
    <t>Israel</t>
  </si>
  <si>
    <t>IL</t>
  </si>
  <si>
    <t>il.png</t>
  </si>
  <si>
    <t>Израиль</t>
  </si>
  <si>
    <t>Israël</t>
  </si>
  <si>
    <t>Israele</t>
  </si>
  <si>
    <t>Рамалла</t>
  </si>
  <si>
    <t>Ramallah</t>
  </si>
  <si>
    <t>Ramala</t>
  </si>
  <si>
    <t>Вифлеем</t>
  </si>
  <si>
    <t>Bethlehem</t>
  </si>
  <si>
    <t>Bethléem</t>
  </si>
  <si>
    <t>Belén</t>
  </si>
  <si>
    <t>Belém</t>
  </si>
  <si>
    <t>Betlemme</t>
  </si>
  <si>
    <t>Газа</t>
  </si>
  <si>
    <t>Gaza</t>
  </si>
  <si>
    <t>Хеврон</t>
  </si>
  <si>
    <t>Hebron</t>
  </si>
  <si>
    <t>Hébron</t>
  </si>
  <si>
    <t>Hebrón</t>
  </si>
  <si>
    <t>Hebrom</t>
  </si>
  <si>
    <t>Наблус</t>
  </si>
  <si>
    <t>Nablus</t>
  </si>
  <si>
    <t>Naplouse</t>
  </si>
  <si>
    <t>Иерихон</t>
  </si>
  <si>
    <t>Jericho</t>
  </si>
  <si>
    <t>Jéricho</t>
  </si>
  <si>
    <t>Jericó</t>
  </si>
  <si>
    <t>-R34.17/35.58/31.17/32.57 -JX8.29i -P</t>
  </si>
  <si>
    <t>Иерусалим</t>
  </si>
  <si>
    <t>Jerusalem</t>
  </si>
  <si>
    <t>Jérusalem</t>
  </si>
  <si>
    <t>Jerusalén</t>
  </si>
  <si>
    <t>Jerusalém</t>
  </si>
  <si>
    <t>Gerusalemme</t>
  </si>
  <si>
    <t>Тель-Авив</t>
  </si>
  <si>
    <t>Tel Aviv</t>
  </si>
  <si>
    <t>Tel Aviv-Jaffa</t>
  </si>
  <si>
    <t>Хайфа</t>
  </si>
  <si>
    <t>Haifa</t>
  </si>
  <si>
    <t>Haïfa</t>
  </si>
  <si>
    <t>Назарет</t>
  </si>
  <si>
    <t>Nazareth</t>
  </si>
  <si>
    <t>Nazaret</t>
  </si>
  <si>
    <t>Nazaré</t>
  </si>
  <si>
    <t>Эйлат</t>
  </si>
  <si>
    <t>Eilat</t>
  </si>
  <si>
    <t>Беэр-Шева</t>
  </si>
  <si>
    <t>Beersheba</t>
  </si>
  <si>
    <t>Beer-Sheva</t>
  </si>
  <si>
    <t>Beerseba</t>
  </si>
  <si>
    <t>Bersebá</t>
  </si>
  <si>
    <t>Be’er Scheva</t>
  </si>
  <si>
    <t>Be'er Sheva</t>
  </si>
  <si>
    <t>-R33.5/36.5/29.47/33.3 -JX8.29i/12.12i -P</t>
  </si>
  <si>
    <t>Индия</t>
  </si>
  <si>
    <t>IN</t>
  </si>
  <si>
    <t>in.png</t>
  </si>
  <si>
    <t>India</t>
  </si>
  <si>
    <t>Inde</t>
  </si>
  <si>
    <t>Índia</t>
  </si>
  <si>
    <t>Indien</t>
  </si>
  <si>
    <t>Нью-Дели</t>
  </si>
  <si>
    <t>New Delhi</t>
  </si>
  <si>
    <t>Nueva Delhi</t>
  </si>
  <si>
    <t>Nova Deli</t>
  </si>
  <si>
    <t>Neu-Delhi</t>
  </si>
  <si>
    <t>Nuova Delhi</t>
  </si>
  <si>
    <t>Мумбаи</t>
  </si>
  <si>
    <t>Mumbai</t>
  </si>
  <si>
    <t>Калькутта</t>
  </si>
  <si>
    <t>Kolkata</t>
  </si>
  <si>
    <t>Calcutta</t>
  </si>
  <si>
    <t>Calcuta</t>
  </si>
  <si>
    <t>Calcutá</t>
  </si>
  <si>
    <t>Kalkutta</t>
  </si>
  <si>
    <t>Бангалор</t>
  </si>
  <si>
    <t>Bangalore</t>
  </si>
  <si>
    <t>Вишакхапатнам</t>
  </si>
  <si>
    <t>Visakhapatnam</t>
  </si>
  <si>
    <t>Димапур</t>
  </si>
  <si>
    <t>Dimapur</t>
  </si>
  <si>
    <t>-R68/97.5/7.92/35.5 -JX8.29i -P</t>
  </si>
  <si>
    <t>Индонезия</t>
  </si>
  <si>
    <t>ID</t>
  </si>
  <si>
    <t>id.png</t>
  </si>
  <si>
    <t>Indonesia</t>
  </si>
  <si>
    <t>Indonésie</t>
  </si>
  <si>
    <t>Indonésia</t>
  </si>
  <si>
    <t>Indonesien</t>
  </si>
  <si>
    <t>Джакарта</t>
  </si>
  <si>
    <t>Jakarta</t>
  </si>
  <si>
    <t>Yakarta</t>
  </si>
  <si>
    <t>Jacarta</t>
  </si>
  <si>
    <t>Giacarta</t>
  </si>
  <si>
    <t>Маноквари</t>
  </si>
  <si>
    <t>Manokwari</t>
  </si>
  <si>
    <t>Денпасар</t>
  </si>
  <si>
    <t>Denpasar</t>
  </si>
  <si>
    <t>Dempassar</t>
  </si>
  <si>
    <t>Банджармасин</t>
  </si>
  <si>
    <t>Banjarmasin</t>
  </si>
  <si>
    <t>Медан</t>
  </si>
  <si>
    <t>Medan</t>
  </si>
  <si>
    <t>Купанг</t>
  </si>
  <si>
    <t>Kupang</t>
  </si>
  <si>
    <t>-R95/141/-19/14 -JX12.12i/8.29i</t>
  </si>
  <si>
    <t>Иордания</t>
  </si>
  <si>
    <t>JO</t>
  </si>
  <si>
    <t>jo.png</t>
  </si>
  <si>
    <t>Jordan</t>
  </si>
  <si>
    <t>Jordanie</t>
  </si>
  <si>
    <t>Jordania</t>
  </si>
  <si>
    <t>Jordânia</t>
  </si>
  <si>
    <t>Jordanien</t>
  </si>
  <si>
    <t>Giordania</t>
  </si>
  <si>
    <t>Амман</t>
  </si>
  <si>
    <t>Amman</t>
  </si>
  <si>
    <t>Amán</t>
  </si>
  <si>
    <t>Amã</t>
  </si>
  <si>
    <t>Акаба</t>
  </si>
  <si>
    <t>Aqaba</t>
  </si>
  <si>
    <t>Áqaba</t>
  </si>
  <si>
    <t>Akaba</t>
  </si>
  <si>
    <t>Ирбид</t>
  </si>
  <si>
    <t>Irbid</t>
  </si>
  <si>
    <t>Маан</t>
  </si>
  <si>
    <t>Ma'an</t>
  </si>
  <si>
    <t>Эль-Мафрак</t>
  </si>
  <si>
    <t>Mafraq</t>
  </si>
  <si>
    <t>Эт-Тафила</t>
  </si>
  <si>
    <t>Tafilah</t>
  </si>
  <si>
    <t>Tafila</t>
  </si>
  <si>
    <t>al-Tafila</t>
  </si>
  <si>
    <t>-R34.92/39.32/29.08/33.38 -JX8.29i -P</t>
  </si>
  <si>
    <t>Ирак</t>
  </si>
  <si>
    <t>IQ</t>
  </si>
  <si>
    <t>Iraq</t>
  </si>
  <si>
    <t>iq.png</t>
  </si>
  <si>
    <t>Irak</t>
  </si>
  <si>
    <t>Iraque</t>
  </si>
  <si>
    <t>Багдад</t>
  </si>
  <si>
    <t>Baghdad</t>
  </si>
  <si>
    <t>Мосул</t>
  </si>
  <si>
    <t>Mosul</t>
  </si>
  <si>
    <t>Mossoul</t>
  </si>
  <si>
    <t>Mossul</t>
  </si>
  <si>
    <t>Bagdad</t>
  </si>
  <si>
    <t>Bagdá</t>
  </si>
  <si>
    <t>Басра</t>
  </si>
  <si>
    <t>Basra</t>
  </si>
  <si>
    <t>Bassorah</t>
  </si>
  <si>
    <t>Basora</t>
  </si>
  <si>
    <t>Baçorá</t>
  </si>
  <si>
    <t>Bassora</t>
  </si>
  <si>
    <t>Тикрит</t>
  </si>
  <si>
    <t>Tikrit</t>
  </si>
  <si>
    <t>Эн-Наджаф</t>
  </si>
  <si>
    <t>Najaf</t>
  </si>
  <si>
    <t>Nadjaf</t>
  </si>
  <si>
    <t>Náyaf</t>
  </si>
  <si>
    <t>An-Najaf</t>
  </si>
  <si>
    <t>Nadschaf</t>
  </si>
  <si>
    <t>Эр-Рутба</t>
  </si>
  <si>
    <t>Ar-Rutbah</t>
  </si>
  <si>
    <t>Ar Rutba</t>
  </si>
  <si>
    <t>ar-Rutba</t>
  </si>
  <si>
    <t>Ar-Rutba</t>
  </si>
  <si>
    <t>-R38.75/48.67/29/37.42 -JX8.29i -P</t>
  </si>
  <si>
    <t>Иран</t>
  </si>
  <si>
    <t>Iran</t>
  </si>
  <si>
    <t>IR</t>
  </si>
  <si>
    <t>ir.png</t>
  </si>
  <si>
    <t>Irán</t>
  </si>
  <si>
    <t>Irão</t>
  </si>
  <si>
    <t>Тегеран</t>
  </si>
  <si>
    <t>Tehran</t>
  </si>
  <si>
    <t>Téhéran</t>
  </si>
  <si>
    <t>Teherán</t>
  </si>
  <si>
    <t>Teerã</t>
  </si>
  <si>
    <t>Teheran</t>
  </si>
  <si>
    <t>Исфахан</t>
  </si>
  <si>
    <t>Isfahan</t>
  </si>
  <si>
    <t>Ispahan</t>
  </si>
  <si>
    <t>Isfahán</t>
  </si>
  <si>
    <t>Esfahan</t>
  </si>
  <si>
    <t>Мешхед</t>
  </si>
  <si>
    <t>Mashhad</t>
  </si>
  <si>
    <t>Mechhed</t>
  </si>
  <si>
    <t>Mexed</t>
  </si>
  <si>
    <t>Maschhad</t>
  </si>
  <si>
    <t>Керман</t>
  </si>
  <si>
    <t>Kerman</t>
  </si>
  <si>
    <t>Kermán</t>
  </si>
  <si>
    <t>Carmânia</t>
  </si>
  <si>
    <t>Решт</t>
  </si>
  <si>
    <t>Rasht</t>
  </si>
  <si>
    <t>Racht</t>
  </si>
  <si>
    <t>Resht</t>
  </si>
  <si>
    <t>Rascht</t>
  </si>
  <si>
    <t>Шираз</t>
  </si>
  <si>
    <t>Shiraz</t>
  </si>
  <si>
    <t>Chiraz</t>
  </si>
  <si>
    <t>Xiraz</t>
  </si>
  <si>
    <t>Schiras</t>
  </si>
  <si>
    <t>-R44/63.35/25/39.83 -JX8.29i -P</t>
  </si>
  <si>
    <t>Йемен</t>
  </si>
  <si>
    <t>YE</t>
  </si>
  <si>
    <t>ye.png</t>
  </si>
  <si>
    <t>Yemen</t>
  </si>
  <si>
    <t>Yémen</t>
  </si>
  <si>
    <t>Iémen</t>
  </si>
  <si>
    <t>Jemen</t>
  </si>
  <si>
    <t>Сана</t>
  </si>
  <si>
    <t>Sanaʽa</t>
  </si>
  <si>
    <t>Sanaa</t>
  </si>
  <si>
    <t>Saná</t>
  </si>
  <si>
    <t>Sana'a</t>
  </si>
  <si>
    <t>Аден</t>
  </si>
  <si>
    <t>Aden</t>
  </si>
  <si>
    <t>Adén</t>
  </si>
  <si>
    <t>Áden</t>
  </si>
  <si>
    <t>Ходейда</t>
  </si>
  <si>
    <t>Al Hudaydah</t>
  </si>
  <si>
    <t>Al-Hodeïda</t>
  </si>
  <si>
    <t>Al Hudayda</t>
  </si>
  <si>
    <t>Hodeida</t>
  </si>
  <si>
    <t>al-Hudaida</t>
  </si>
  <si>
    <t>al-Hudayda</t>
  </si>
  <si>
    <t>Эль-Мукалла</t>
  </si>
  <si>
    <t>Mukalla</t>
  </si>
  <si>
    <t>Al Moukalla</t>
  </si>
  <si>
    <t>Al Mukalla</t>
  </si>
  <si>
    <t>Mucala</t>
  </si>
  <si>
    <t>al-Mukalla</t>
  </si>
  <si>
    <t>Эль-Гайда</t>
  </si>
  <si>
    <t>Al Ghaydah</t>
  </si>
  <si>
    <t>al-Ghaida</t>
  </si>
  <si>
    <t>al-Ghayda</t>
  </si>
  <si>
    <t>Саада</t>
  </si>
  <si>
    <t>Sa'dah</t>
  </si>
  <si>
    <t>Sa'da</t>
  </si>
  <si>
    <t>Saʿda</t>
  </si>
  <si>
    <t>-R42/53.17/12.5/19.05 -JX12.12i/8.29i</t>
  </si>
  <si>
    <t>Казахстан</t>
  </si>
  <si>
    <t>Kazakhstan</t>
  </si>
  <si>
    <t>KZ</t>
  </si>
  <si>
    <t>kz.png</t>
  </si>
  <si>
    <t>Kazajistán</t>
  </si>
  <si>
    <t>Cazaquistão</t>
  </si>
  <si>
    <t>Kasachstan</t>
  </si>
  <si>
    <t>Kazakistan</t>
  </si>
  <si>
    <t>Нур-Султан</t>
  </si>
  <si>
    <t>Nur-Sultan</t>
  </si>
  <si>
    <t>Noursoultan</t>
  </si>
  <si>
    <t>Nur-Sultán</t>
  </si>
  <si>
    <t>Nursultan</t>
  </si>
  <si>
    <t>Алма-Ата</t>
  </si>
  <si>
    <t>Almaty</t>
  </si>
  <si>
    <t>Almatý</t>
  </si>
  <si>
    <t>Шымкент</t>
  </si>
  <si>
    <t>Shymkent</t>
  </si>
  <si>
    <t>Şımkent</t>
  </si>
  <si>
    <t>Schymkent</t>
  </si>
  <si>
    <t>Актобе</t>
  </si>
  <si>
    <t>Aktobe</t>
  </si>
  <si>
    <t>Aktioubé</t>
  </si>
  <si>
    <t>Aktobé</t>
  </si>
  <si>
    <t>Aqtöbe</t>
  </si>
  <si>
    <t>Актау</t>
  </si>
  <si>
    <t>Aktau</t>
  </si>
  <si>
    <t>Усть-Каменогорск</t>
  </si>
  <si>
    <t>Oskemen</t>
  </si>
  <si>
    <t>Öskemen</t>
  </si>
  <si>
    <t>Aqtaw</t>
  </si>
  <si>
    <t>Aqtau</t>
  </si>
  <si>
    <t>-R46.33/87.5/40.5/55.5 -JX12.12i/8.29i</t>
  </si>
  <si>
    <t>Катар</t>
  </si>
  <si>
    <t>QA</t>
  </si>
  <si>
    <t>qa.png</t>
  </si>
  <si>
    <t>Qatar</t>
  </si>
  <si>
    <t>Catar</t>
  </si>
  <si>
    <t>Katar</t>
  </si>
  <si>
    <t>Доха</t>
  </si>
  <si>
    <t>Doha</t>
  </si>
  <si>
    <t>Al Khor</t>
  </si>
  <si>
    <t>Эль-Хаур</t>
  </si>
  <si>
    <t>Al-Khor</t>
  </si>
  <si>
    <t>Jor</t>
  </si>
  <si>
    <t>al-Chaur</t>
  </si>
  <si>
    <t>Al Khawr</t>
  </si>
  <si>
    <t>Mesaieed</t>
  </si>
  <si>
    <t>Месаид</t>
  </si>
  <si>
    <t>Al Jemailiya</t>
  </si>
  <si>
    <t>Эль-Джумалия</t>
  </si>
  <si>
    <t>Al Jumaliyah</t>
  </si>
  <si>
    <t>Yumalia</t>
  </si>
  <si>
    <t>al-Jumaliyah</t>
  </si>
  <si>
    <t>Ar Ru'ays</t>
  </si>
  <si>
    <t>Аль-Рууэйс</t>
  </si>
  <si>
    <t>Abu Samra</t>
  </si>
  <si>
    <t>Абу Самра</t>
  </si>
  <si>
    <t>-R50.7/51.7/24.42/26.25 -JX8.29i/12.12i -P</t>
  </si>
  <si>
    <t>Кипр</t>
  </si>
  <si>
    <t>Cyprus</t>
  </si>
  <si>
    <t>CY</t>
  </si>
  <si>
    <t>cy.png</t>
  </si>
  <si>
    <t>Chypre</t>
  </si>
  <si>
    <t>Chipre</t>
  </si>
  <si>
    <t>Zypern</t>
  </si>
  <si>
    <t>Cipro</t>
  </si>
  <si>
    <t>Никосия</t>
  </si>
  <si>
    <t>Nicosia</t>
  </si>
  <si>
    <t>Nicosie</t>
  </si>
  <si>
    <t>Nicósia</t>
  </si>
  <si>
    <t>Nikosia</t>
  </si>
  <si>
    <t>Ларнака</t>
  </si>
  <si>
    <t>Larnaca</t>
  </si>
  <si>
    <t>Lárnaca</t>
  </si>
  <si>
    <t>Larnaka</t>
  </si>
  <si>
    <t>Лимасол</t>
  </si>
  <si>
    <t>Limassol</t>
  </si>
  <si>
    <t>Limasol</t>
  </si>
  <si>
    <t>Пафос</t>
  </si>
  <si>
    <t>Paphos</t>
  </si>
  <si>
    <t>Pafos</t>
  </si>
  <si>
    <t>Pafo</t>
  </si>
  <si>
    <t>Паралимни</t>
  </si>
  <si>
    <t>Paralimni</t>
  </si>
  <si>
    <t>Paralímni</t>
  </si>
  <si>
    <t>Полис</t>
  </si>
  <si>
    <t>Polis</t>
  </si>
  <si>
    <t>Pólis</t>
  </si>
  <si>
    <t>-R32/34.75/34.5/35.75 -JX12.12i/8.29i</t>
  </si>
  <si>
    <t>Киргизия</t>
  </si>
  <si>
    <t>KG</t>
  </si>
  <si>
    <t>kg.png</t>
  </si>
  <si>
    <t>Kyrgyzstan</t>
  </si>
  <si>
    <t>Kirghizistan</t>
  </si>
  <si>
    <t>Kirguistán</t>
  </si>
  <si>
    <t>Quirguistão</t>
  </si>
  <si>
    <t>Kirgisistan</t>
  </si>
  <si>
    <t>Бишкек</t>
  </si>
  <si>
    <t>Bishkek</t>
  </si>
  <si>
    <t>Bichkek</t>
  </si>
  <si>
    <t>Biskek</t>
  </si>
  <si>
    <t>Bisqueque</t>
  </si>
  <si>
    <t>Bischkek</t>
  </si>
  <si>
    <t>Bişkek</t>
  </si>
  <si>
    <t>Ош</t>
  </si>
  <si>
    <t>Osh</t>
  </si>
  <si>
    <t>Och</t>
  </si>
  <si>
    <t>Osch</t>
  </si>
  <si>
    <t>Oš</t>
  </si>
  <si>
    <t>Нарын</t>
  </si>
  <si>
    <t>Naryn</t>
  </si>
  <si>
    <t>Каракол</t>
  </si>
  <si>
    <t>Karakol</t>
  </si>
  <si>
    <t>Талас</t>
  </si>
  <si>
    <t>Talas</t>
  </si>
  <si>
    <t>Баткен</t>
  </si>
  <si>
    <t>Batken</t>
  </si>
  <si>
    <t>-R69.23/80.33/39.17/43.33 -JX12.12i/8.29i</t>
  </si>
  <si>
    <t>Китай</t>
  </si>
  <si>
    <t>CN</t>
  </si>
  <si>
    <t>cn.png</t>
  </si>
  <si>
    <t>Chine</t>
  </si>
  <si>
    <t>China</t>
  </si>
  <si>
    <t>Cina</t>
  </si>
  <si>
    <t>Пекин</t>
  </si>
  <si>
    <t>Beijing</t>
  </si>
  <si>
    <t>Pékin</t>
  </si>
  <si>
    <t>Pekín</t>
  </si>
  <si>
    <t>Pequim</t>
  </si>
  <si>
    <t>Peking</t>
  </si>
  <si>
    <t>Pechino</t>
  </si>
  <si>
    <t>Чунцин</t>
  </si>
  <si>
    <t>Chongqing</t>
  </si>
  <si>
    <t>Шанхай</t>
  </si>
  <si>
    <t>Shanghai</t>
  </si>
  <si>
    <t>Shanghái</t>
  </si>
  <si>
    <t>Xangai</t>
  </si>
  <si>
    <t>Гуанчжоу</t>
  </si>
  <si>
    <t>Guangzhou</t>
  </si>
  <si>
    <t>Cantón</t>
  </si>
  <si>
    <t>Cantão</t>
  </si>
  <si>
    <t>Харбин</t>
  </si>
  <si>
    <t>Harbin</t>
  </si>
  <si>
    <t>Лхаса</t>
  </si>
  <si>
    <t>Lhasa</t>
  </si>
  <si>
    <t>Lhassa</t>
  </si>
  <si>
    <t>Lassa</t>
  </si>
  <si>
    <t>-R73.33/134.92/17/53.58 -JX8.29i -P</t>
  </si>
  <si>
    <t>КНДР</t>
  </si>
  <si>
    <t>KP</t>
  </si>
  <si>
    <t>kp.png</t>
  </si>
  <si>
    <t>North Korea</t>
  </si>
  <si>
    <t>Corée du Nord</t>
  </si>
  <si>
    <t>Corea del Norte</t>
  </si>
  <si>
    <t>Coreia do Norte</t>
  </si>
  <si>
    <t>Nordkorea</t>
  </si>
  <si>
    <t>Corea del Nord</t>
  </si>
  <si>
    <t>Пхеньян</t>
  </si>
  <si>
    <t>Pyongyang</t>
  </si>
  <si>
    <t>Pionyang</t>
  </si>
  <si>
    <t>Pjöngjang</t>
  </si>
  <si>
    <t>Чхонджин</t>
  </si>
  <si>
    <t>Chongjin</t>
  </si>
  <si>
    <t>Ch'ŏngjin</t>
  </si>
  <si>
    <t>Ch’ŏngjin</t>
  </si>
  <si>
    <t>Вонсан</t>
  </si>
  <si>
    <t>Wonsan</t>
  </si>
  <si>
    <t>Wŏnsan</t>
  </si>
  <si>
    <t>Кэсон</t>
  </si>
  <si>
    <t>Kaesong</t>
  </si>
  <si>
    <t>Kaesŏng</t>
  </si>
  <si>
    <t>Канге</t>
  </si>
  <si>
    <t>Kanggye</t>
  </si>
  <si>
    <t>Синыйджу</t>
  </si>
  <si>
    <t>Sinuiju</t>
  </si>
  <si>
    <t>Sinŭiju</t>
  </si>
  <si>
    <t>-R124.08/130.75/37.5/43.08 -JX8.29i -P</t>
  </si>
  <si>
    <t>Республика Корея</t>
  </si>
  <si>
    <t>KR</t>
  </si>
  <si>
    <t>kr.png</t>
  </si>
  <si>
    <t>South Korea</t>
  </si>
  <si>
    <t>Corée du Sud</t>
  </si>
  <si>
    <t>Corea del Sur</t>
  </si>
  <si>
    <t>Coreia do Sul</t>
  </si>
  <si>
    <t>Südkorea</t>
  </si>
  <si>
    <t>Corea del Sud</t>
  </si>
  <si>
    <t>Сеул</t>
  </si>
  <si>
    <t>Seoul</t>
  </si>
  <si>
    <t>Séoul</t>
  </si>
  <si>
    <t>Seúl</t>
  </si>
  <si>
    <t>Seul</t>
  </si>
  <si>
    <t>Пусан</t>
  </si>
  <si>
    <t>Busan</t>
  </si>
  <si>
    <t>Pusan</t>
  </si>
  <si>
    <t>Тэгу</t>
  </si>
  <si>
    <t>Daegu</t>
  </si>
  <si>
    <t>Taegu</t>
  </si>
  <si>
    <t>Кванджу</t>
  </si>
  <si>
    <t>Gwangju</t>
  </si>
  <si>
    <t>Тэджон</t>
  </si>
  <si>
    <t>Daejeon</t>
  </si>
  <si>
    <t>Андон</t>
  </si>
  <si>
    <t>Andong</t>
  </si>
  <si>
    <t>-R125/131/33/38.67 -JX8.29i -P</t>
  </si>
  <si>
    <t>Кувейт</t>
  </si>
  <si>
    <t>Kuwait</t>
  </si>
  <si>
    <t>KW</t>
  </si>
  <si>
    <t>kw.png</t>
  </si>
  <si>
    <t>Koweït</t>
  </si>
  <si>
    <t>Эль-Кувейт</t>
  </si>
  <si>
    <t>Kuwait City</t>
  </si>
  <si>
    <t>Kuwait-Stadt</t>
  </si>
  <si>
    <t>Al Kuwait</t>
  </si>
  <si>
    <t>Эль-Ахмади</t>
  </si>
  <si>
    <t>Al Ahmadi</t>
  </si>
  <si>
    <t>al-Ahmadi</t>
  </si>
  <si>
    <t>Эль-Джахра</t>
  </si>
  <si>
    <t>Al Jahra</t>
  </si>
  <si>
    <t>Al Yahra</t>
  </si>
  <si>
    <t>al-Jahra</t>
  </si>
  <si>
    <t>al-Dschahra</t>
  </si>
  <si>
    <t>Эль-Хиран</t>
  </si>
  <si>
    <t>Al Khiran</t>
  </si>
  <si>
    <t>al-Khiran</t>
  </si>
  <si>
    <t>Бубиян</t>
  </si>
  <si>
    <t>Bubiyan</t>
  </si>
  <si>
    <t>Эль-Вафра</t>
  </si>
  <si>
    <t>Al Wafra</t>
  </si>
  <si>
    <t>al-Wafra</t>
  </si>
  <si>
    <t>-R46.54/48.5/28.5/30.17 -JX8.29i -P</t>
  </si>
  <si>
    <t>Лаос</t>
  </si>
  <si>
    <t>LA</t>
  </si>
  <si>
    <t>la.png</t>
  </si>
  <si>
    <t>Laos</t>
  </si>
  <si>
    <t>Вьентьян</t>
  </si>
  <si>
    <t>Vientiane</t>
  </si>
  <si>
    <t>Vientián</t>
  </si>
  <si>
    <t>Саваннакхет</t>
  </si>
  <si>
    <t>Savannakhet</t>
  </si>
  <si>
    <t>Паксе</t>
  </si>
  <si>
    <t>Pakse</t>
  </si>
  <si>
    <t>Paksé</t>
  </si>
  <si>
    <t>Pakxe</t>
  </si>
  <si>
    <t>Луангпхабанг</t>
  </si>
  <si>
    <t>Luang Prabang</t>
  </si>
  <si>
    <t>Паксан</t>
  </si>
  <si>
    <t>Pakxan</t>
  </si>
  <si>
    <t>Paksane</t>
  </si>
  <si>
    <t>Paksan</t>
  </si>
  <si>
    <t>Пхонгсали</t>
  </si>
  <si>
    <t>Phongsali</t>
  </si>
  <si>
    <t>Phongsaly</t>
  </si>
  <si>
    <t>-R100/107.75/13.83/22.58 -JX8.29i/12.12i -P</t>
  </si>
  <si>
    <t>Ливан</t>
  </si>
  <si>
    <t>Lebanon</t>
  </si>
  <si>
    <t>LB</t>
  </si>
  <si>
    <t>lb.png</t>
  </si>
  <si>
    <t>Liban</t>
  </si>
  <si>
    <t>Líbano</t>
  </si>
  <si>
    <t>Libanon</t>
  </si>
  <si>
    <t>Libano</t>
  </si>
  <si>
    <t>Бейрут</t>
  </si>
  <si>
    <t>Beirut</t>
  </si>
  <si>
    <t>Beyrouth</t>
  </si>
  <si>
    <t>Beirute</t>
  </si>
  <si>
    <t>Триполи</t>
  </si>
  <si>
    <t>Tripoli</t>
  </si>
  <si>
    <t>Trípoli</t>
  </si>
  <si>
    <t>Сайда</t>
  </si>
  <si>
    <t>Sidon</t>
  </si>
  <si>
    <t>Sidón</t>
  </si>
  <si>
    <t>Sídon</t>
  </si>
  <si>
    <t>Sidone</t>
  </si>
  <si>
    <t>Эн-Набатия</t>
  </si>
  <si>
    <t>Nabatieh</t>
  </si>
  <si>
    <t>Nabatia</t>
  </si>
  <si>
    <t>Nabatäa</t>
  </si>
  <si>
    <t>Nabatiye</t>
  </si>
  <si>
    <t>Захла</t>
  </si>
  <si>
    <t>Zahlé</t>
  </si>
  <si>
    <t>Эль-Хирмиль</t>
  </si>
  <si>
    <t>Hermel</t>
  </si>
  <si>
    <t>-R35/36.67/33/34.75 -JX8.29i -P</t>
  </si>
  <si>
    <t>Малайзия</t>
  </si>
  <si>
    <t>MY</t>
  </si>
  <si>
    <t>my.png</t>
  </si>
  <si>
    <t>Malaysia</t>
  </si>
  <si>
    <t>Malaisie</t>
  </si>
  <si>
    <t>Malasia</t>
  </si>
  <si>
    <t>Malásia</t>
  </si>
  <si>
    <t>Куала-Лумпур</t>
  </si>
  <si>
    <t>Kuala Lumpur</t>
  </si>
  <si>
    <t>Кота-Кинабалу</t>
  </si>
  <si>
    <t>Kota Kinabalu</t>
  </si>
  <si>
    <t>Джохор-Бару</t>
  </si>
  <si>
    <t>Johor Bahru</t>
  </si>
  <si>
    <t>Ипох</t>
  </si>
  <si>
    <t>Ipoh</t>
  </si>
  <si>
    <t>Кучинг</t>
  </si>
  <si>
    <t>Kuching</t>
  </si>
  <si>
    <t>Мири</t>
  </si>
  <si>
    <t>Miri</t>
  </si>
  <si>
    <t>-R99.58/119.33/-3/10 -JX12.12i/8.29i</t>
  </si>
  <si>
    <t>Мальдивы</t>
  </si>
  <si>
    <t>MV</t>
  </si>
  <si>
    <t>mv.png</t>
  </si>
  <si>
    <t>Maldives</t>
  </si>
  <si>
    <t>Maldivas</t>
  </si>
  <si>
    <t>Malediven</t>
  </si>
  <si>
    <t>Maldive</t>
  </si>
  <si>
    <t>Мале</t>
  </si>
  <si>
    <t>Malé</t>
  </si>
  <si>
    <t>Male</t>
  </si>
  <si>
    <t>Манаду</t>
  </si>
  <si>
    <t>Manadhoo</t>
  </si>
  <si>
    <t>Rasdhoo</t>
  </si>
  <si>
    <t>Расдхоо</t>
  </si>
  <si>
    <t>Вейманду</t>
  </si>
  <si>
    <t>Veymandoo</t>
  </si>
  <si>
    <t>Hithadhoo</t>
  </si>
  <si>
    <t>Хитаду</t>
  </si>
  <si>
    <t>Thinadhoo</t>
  </si>
  <si>
    <t>Тинадхоо</t>
  </si>
  <si>
    <t>-R71.5/75/-1/7.5 -JX8.29i/12.12i -P</t>
  </si>
  <si>
    <t>Монголия</t>
  </si>
  <si>
    <t>MN</t>
  </si>
  <si>
    <t>mn.png</t>
  </si>
  <si>
    <t>Mongolia</t>
  </si>
  <si>
    <t>Mongolie</t>
  </si>
  <si>
    <t>Mongólia</t>
  </si>
  <si>
    <t>Mongolei</t>
  </si>
  <si>
    <t>Улан-Батор</t>
  </si>
  <si>
    <t>Ulaanbaatar</t>
  </si>
  <si>
    <t>Oulan-Bator</t>
  </si>
  <si>
    <t>Ulán Bator</t>
  </si>
  <si>
    <t>Ulã Bator</t>
  </si>
  <si>
    <t>Ulan Bator</t>
  </si>
  <si>
    <t>Чойбалсан</t>
  </si>
  <si>
    <t>Choibalsan</t>
  </si>
  <si>
    <t>Choybalsan</t>
  </si>
  <si>
    <t>Tschoibalsan</t>
  </si>
  <si>
    <t>Даланзадгад</t>
  </si>
  <si>
    <t>Dalanzadgad</t>
  </si>
  <si>
    <t>Алтай</t>
  </si>
  <si>
    <t>Altai</t>
  </si>
  <si>
    <t>Altay</t>
  </si>
  <si>
    <t>Altái</t>
  </si>
  <si>
    <t>Altaj</t>
  </si>
  <si>
    <t>Улаангом</t>
  </si>
  <si>
    <t>Ulaangom</t>
  </si>
  <si>
    <t>Арвайхээр</t>
  </si>
  <si>
    <t>Arvaikheer</t>
  </si>
  <si>
    <t>Arvayheer</t>
  </si>
  <si>
    <t>Arwaicheer</t>
  </si>
  <si>
    <t>Arvajhėėr</t>
  </si>
  <si>
    <t>-R87.25/121/41/53 -JX12.12i/8.29i</t>
  </si>
  <si>
    <t>Мьянма</t>
  </si>
  <si>
    <t>Myanmar</t>
  </si>
  <si>
    <t>MM</t>
  </si>
  <si>
    <t>mm.png</t>
  </si>
  <si>
    <t>Нейпьидо</t>
  </si>
  <si>
    <t>Naypyidaw</t>
  </si>
  <si>
    <t>Naipyidó</t>
  </si>
  <si>
    <t>Мьичина</t>
  </si>
  <si>
    <t>Myitkyina</t>
  </si>
  <si>
    <t>Мандалай</t>
  </si>
  <si>
    <t>Mandalay</t>
  </si>
  <si>
    <t>Тавой</t>
  </si>
  <si>
    <t>Dawei</t>
  </si>
  <si>
    <t>Tavoy</t>
  </si>
  <si>
    <t>Янгон</t>
  </si>
  <si>
    <t>Yangon</t>
  </si>
  <si>
    <t>Rangoun</t>
  </si>
  <si>
    <t>Rangun</t>
  </si>
  <si>
    <t>Rangún</t>
  </si>
  <si>
    <t>Rangum</t>
  </si>
  <si>
    <t>Ситуэ</t>
  </si>
  <si>
    <t>Sittwe</t>
  </si>
  <si>
    <t>-R92/101.5/9.5/29 -JX8.29i/12.12i -P</t>
  </si>
  <si>
    <t>Непал</t>
  </si>
  <si>
    <t>NP</t>
  </si>
  <si>
    <t>np.png</t>
  </si>
  <si>
    <t>Nepal</t>
  </si>
  <si>
    <t>Népal</t>
  </si>
  <si>
    <t>Катманду</t>
  </si>
  <si>
    <t>Kathmandu</t>
  </si>
  <si>
    <t>Katmandou</t>
  </si>
  <si>
    <t>Katmandú</t>
  </si>
  <si>
    <t>Catmandu</t>
  </si>
  <si>
    <t>Katmandu</t>
  </si>
  <si>
    <t>Дипаял-Силгадхи</t>
  </si>
  <si>
    <t>Dipayal Silgadhi</t>
  </si>
  <si>
    <t>Dipayal-Silgadhi</t>
  </si>
  <si>
    <t>Тулсипур</t>
  </si>
  <si>
    <t>Tulsipur</t>
  </si>
  <si>
    <t>Бутавал</t>
  </si>
  <si>
    <t>Butwal</t>
  </si>
  <si>
    <t>Раджбирадж</t>
  </si>
  <si>
    <t>Rajbiraj</t>
  </si>
  <si>
    <t>Дхаран</t>
  </si>
  <si>
    <t>Dharan</t>
  </si>
  <si>
    <t>-R80/88.5/26/30.5 -JX12.12i/8.29i</t>
  </si>
  <si>
    <t>Объединённые Арабские Эмираты</t>
  </si>
  <si>
    <t>AE</t>
  </si>
  <si>
    <t>ae.png</t>
  </si>
  <si>
    <t>United Arab Emirates</t>
  </si>
  <si>
    <t>Émirats arabes unis</t>
  </si>
  <si>
    <t>Emiratos Árabes Unidos</t>
  </si>
  <si>
    <t>Emirados Árabes Unidos</t>
  </si>
  <si>
    <t>Vereinigte Arabische Emirate</t>
  </si>
  <si>
    <t>Emirati Arabi Uniti</t>
  </si>
  <si>
    <t>Абу-Даби</t>
  </si>
  <si>
    <t>Abu Dhabi</t>
  </si>
  <si>
    <t>Abou Dabi</t>
  </si>
  <si>
    <t>Abu Dabi</t>
  </si>
  <si>
    <t>Дубай</t>
  </si>
  <si>
    <t>Dubai</t>
  </si>
  <si>
    <t xml:space="preserve">Dubaï </t>
  </si>
  <si>
    <t>Dubái</t>
  </si>
  <si>
    <t>Эль-Айн</t>
  </si>
  <si>
    <t>Al Ain</t>
  </si>
  <si>
    <t>Al-Aïn</t>
  </si>
  <si>
    <t>Alaine</t>
  </si>
  <si>
    <t>al-Ain</t>
  </si>
  <si>
    <t>al-'Ayn</t>
  </si>
  <si>
    <t>Рас-эль-Хайма</t>
  </si>
  <si>
    <t>Ras Al Khaimah</t>
  </si>
  <si>
    <t>Ras el Khaïmah</t>
  </si>
  <si>
    <t>Ras al-Khaimah</t>
  </si>
  <si>
    <t>Ra’s al-Chaima</t>
  </si>
  <si>
    <t>Ras al-Khaima</t>
  </si>
  <si>
    <t>Эль-Фуджайра</t>
  </si>
  <si>
    <t>Fujairah</t>
  </si>
  <si>
    <t>Fujaïrah</t>
  </si>
  <si>
    <t>Fudschaira</t>
  </si>
  <si>
    <t>Fujeira</t>
  </si>
  <si>
    <t>Fujaira</t>
  </si>
  <si>
    <t>Madinat Zayed</t>
  </si>
  <si>
    <t>Мадинат-Зайед</t>
  </si>
  <si>
    <t>-R51.5/56.5/22.5/26.5 -JX8.29i -P</t>
  </si>
  <si>
    <t>Оман</t>
  </si>
  <si>
    <t>Oman</t>
  </si>
  <si>
    <t>OM</t>
  </si>
  <si>
    <t>om.png</t>
  </si>
  <si>
    <t>Omán</t>
  </si>
  <si>
    <t>Omã</t>
  </si>
  <si>
    <t>Маскат</t>
  </si>
  <si>
    <t>Muscat</t>
  </si>
  <si>
    <t>Mascate</t>
  </si>
  <si>
    <t>Maskat</t>
  </si>
  <si>
    <t>Салала</t>
  </si>
  <si>
    <t>Salalah</t>
  </si>
  <si>
    <t>Salalá</t>
  </si>
  <si>
    <t>Salala</t>
  </si>
  <si>
    <t>Эль-Хасаб</t>
  </si>
  <si>
    <t>Khasab</t>
  </si>
  <si>
    <t>Jasab</t>
  </si>
  <si>
    <t>Caçapo</t>
  </si>
  <si>
    <t>al-Chasab</t>
  </si>
  <si>
    <t>Хайма</t>
  </si>
  <si>
    <t>Haima</t>
  </si>
  <si>
    <t>Сур</t>
  </si>
  <si>
    <t>Sur</t>
  </si>
  <si>
    <t>Sour</t>
  </si>
  <si>
    <t>Ибри</t>
  </si>
  <si>
    <t>Ibri</t>
  </si>
  <si>
    <t>-R51.75/60/16.5/26.5 -JX8.29i -P</t>
  </si>
  <si>
    <t>Саудовская Аравия</t>
  </si>
  <si>
    <t>SA</t>
  </si>
  <si>
    <t>sa.png</t>
  </si>
  <si>
    <t>Saudi Arabia</t>
  </si>
  <si>
    <t>Arabie saoudite</t>
  </si>
  <si>
    <t>Arabia Saudita</t>
  </si>
  <si>
    <t>Arábia Saudita</t>
  </si>
  <si>
    <t>Saudi-Arabien</t>
  </si>
  <si>
    <t>Эр-Рияд</t>
  </si>
  <si>
    <t>Riyadh</t>
  </si>
  <si>
    <t>Riyad</t>
  </si>
  <si>
    <t>Riad</t>
  </si>
  <si>
    <t>Riade</t>
  </si>
  <si>
    <t>Эд-Даммам</t>
  </si>
  <si>
    <t>Dammam</t>
  </si>
  <si>
    <t>Мекка</t>
  </si>
  <si>
    <t>Mecca</t>
  </si>
  <si>
    <t>La Mecque</t>
  </si>
  <si>
    <t>La Meca</t>
  </si>
  <si>
    <t>Meca</t>
  </si>
  <si>
    <t>Mekka</t>
  </si>
  <si>
    <t>La Mecca</t>
  </si>
  <si>
    <t>Медина</t>
  </si>
  <si>
    <t>Medina</t>
  </si>
  <si>
    <t>Médine</t>
  </si>
  <si>
    <t>Табук</t>
  </si>
  <si>
    <t>Tabuk</t>
  </si>
  <si>
    <t>Хаиль</t>
  </si>
  <si>
    <t>Ha'il</t>
  </si>
  <si>
    <t>Haïl</t>
  </si>
  <si>
    <t>Hail</t>
  </si>
  <si>
    <t>-R34.33/56/16.25/32.25 -JX8.29i -P</t>
  </si>
  <si>
    <t>Сирия</t>
  </si>
  <si>
    <t>SY</t>
  </si>
  <si>
    <t>sy.png</t>
  </si>
  <si>
    <t>Syria</t>
  </si>
  <si>
    <t>Siria</t>
  </si>
  <si>
    <t>Syrie</t>
  </si>
  <si>
    <t>Síria</t>
  </si>
  <si>
    <t>Syrien</t>
  </si>
  <si>
    <t>Дамаск</t>
  </si>
  <si>
    <t>Damascus</t>
  </si>
  <si>
    <t>Damas</t>
  </si>
  <si>
    <t>Damasco</t>
  </si>
  <si>
    <t>Damaskus</t>
  </si>
  <si>
    <t>Алеппо</t>
  </si>
  <si>
    <t>Aleppo</t>
  </si>
  <si>
    <t>Alep</t>
  </si>
  <si>
    <t>Alepo</t>
  </si>
  <si>
    <t>Хомс</t>
  </si>
  <si>
    <t>Homs</t>
  </si>
  <si>
    <t>Латакия</t>
  </si>
  <si>
    <t>Latakia</t>
  </si>
  <si>
    <t>Lattaquié</t>
  </si>
  <si>
    <t>Lataquia</t>
  </si>
  <si>
    <t>Laodicea</t>
  </si>
  <si>
    <t>Эр-Ракка</t>
  </si>
  <si>
    <t>Raqqa</t>
  </si>
  <si>
    <t>Al Raqa</t>
  </si>
  <si>
    <t>ar-Raqqa</t>
  </si>
  <si>
    <t>al-Raqqa</t>
  </si>
  <si>
    <t>Тадмор</t>
  </si>
  <si>
    <t>Tadmor</t>
  </si>
  <si>
    <t>Tudmur</t>
  </si>
  <si>
    <t>Tadmur</t>
  </si>
  <si>
    <t>-R35.5/42.5/32.25/37.33 -JX8.29i -P</t>
  </si>
  <si>
    <t>Таджикистан</t>
  </si>
  <si>
    <t>TJ</t>
  </si>
  <si>
    <t>tj.png</t>
  </si>
  <si>
    <t>Tajikistan</t>
  </si>
  <si>
    <t>Tadjikistan</t>
  </si>
  <si>
    <t>Tayikistán</t>
  </si>
  <si>
    <t>Tajiquistão</t>
  </si>
  <si>
    <t>Tadschikistan</t>
  </si>
  <si>
    <t>Tagikistan</t>
  </si>
  <si>
    <t>Душанбе</t>
  </si>
  <si>
    <t>Dushanbe</t>
  </si>
  <si>
    <t>Douchanbé</t>
  </si>
  <si>
    <t>Dusambé</t>
  </si>
  <si>
    <t>Duchambé</t>
  </si>
  <si>
    <t>Duschanbe</t>
  </si>
  <si>
    <t>Dušanbe</t>
  </si>
  <si>
    <t>Худжанд</t>
  </si>
  <si>
    <t>Khujand</t>
  </si>
  <si>
    <t>Khodjent</t>
  </si>
  <si>
    <t>Juyand</t>
  </si>
  <si>
    <t>Chudschand</t>
  </si>
  <si>
    <t>Xuçand</t>
  </si>
  <si>
    <t>Хорог</t>
  </si>
  <si>
    <t>Khorugh</t>
  </si>
  <si>
    <t>Khorog</t>
  </si>
  <si>
    <t>Chorugh</t>
  </si>
  <si>
    <t>Choruǧ</t>
  </si>
  <si>
    <t>Бохтар</t>
  </si>
  <si>
    <t>Bokhtar</t>
  </si>
  <si>
    <t>Истаравшан</t>
  </si>
  <si>
    <t>Istaravshan</t>
  </si>
  <si>
    <t>Istaravchan</t>
  </si>
  <si>
    <t>Istarawshan</t>
  </si>
  <si>
    <t>Istarawschan</t>
  </si>
  <si>
    <t>Istaravšan</t>
  </si>
  <si>
    <t>Куляб</t>
  </si>
  <si>
    <t>Kulob</t>
  </si>
  <si>
    <t>-R67.25/75.25/36.5/41.08 -JX12.12i/8.29i</t>
  </si>
  <si>
    <t>Таиланд</t>
  </si>
  <si>
    <t>TH</t>
  </si>
  <si>
    <t>th.png</t>
  </si>
  <si>
    <t>Thailand</t>
  </si>
  <si>
    <t>Thaïlande</t>
  </si>
  <si>
    <t>Tailandia</t>
  </si>
  <si>
    <t>Tailândia</t>
  </si>
  <si>
    <t>Thailandia</t>
  </si>
  <si>
    <t>Бангкок</t>
  </si>
  <si>
    <t>Bangkok</t>
  </si>
  <si>
    <t>Banguecoque</t>
  </si>
  <si>
    <t>Кхонкэн</t>
  </si>
  <si>
    <t>Khon Kaen</t>
  </si>
  <si>
    <t>Лампанг</t>
  </si>
  <si>
    <t>Lampang</t>
  </si>
  <si>
    <t>Накхонратчасима</t>
  </si>
  <si>
    <t>Nakhon Ratchasima</t>
  </si>
  <si>
    <t>Накхонситхаммарат</t>
  </si>
  <si>
    <t>Nakhon Si Thammarat</t>
  </si>
  <si>
    <t>Пхукет</t>
  </si>
  <si>
    <t>Phuket</t>
  </si>
  <si>
    <t>-R97/106/5.5/20.5 -JX8.29i/12.12i -P</t>
  </si>
  <si>
    <t>Туркмения</t>
  </si>
  <si>
    <t>TM</t>
  </si>
  <si>
    <t>tm.png</t>
  </si>
  <si>
    <t>Turkmenistan</t>
  </si>
  <si>
    <t>Turkménistan</t>
  </si>
  <si>
    <t>Turkmenistán</t>
  </si>
  <si>
    <t>Turquemenistão</t>
  </si>
  <si>
    <t>Ашхабад</t>
  </si>
  <si>
    <t>Ashgabat</t>
  </si>
  <si>
    <t>Achgabat</t>
  </si>
  <si>
    <t>Asjabad</t>
  </si>
  <si>
    <t>Asgabate</t>
  </si>
  <si>
    <t>Aşgabat</t>
  </si>
  <si>
    <t>Туркменабад</t>
  </si>
  <si>
    <t>Türkmenabat</t>
  </si>
  <si>
    <t>Дашогуз</t>
  </si>
  <si>
    <t>Daşoguz</t>
  </si>
  <si>
    <t>Балканабад</t>
  </si>
  <si>
    <t>Balkanabat</t>
  </si>
  <si>
    <t>Мары</t>
  </si>
  <si>
    <t>Mary</t>
  </si>
  <si>
    <t>Туркменбашы</t>
  </si>
  <si>
    <t>Türkmenbaşy</t>
  </si>
  <si>
    <t>Turkmenbashi</t>
  </si>
  <si>
    <t>-R52/67/35/43 -JX12.12i/8.29i</t>
  </si>
  <si>
    <t>Турция</t>
  </si>
  <si>
    <t>tr.png</t>
  </si>
  <si>
    <t>TR</t>
  </si>
  <si>
    <t>Turkey</t>
  </si>
  <si>
    <t>Turquie</t>
  </si>
  <si>
    <t>Turquía</t>
  </si>
  <si>
    <t>Turquia</t>
  </si>
  <si>
    <t>Türkei</t>
  </si>
  <si>
    <t>Turchia</t>
  </si>
  <si>
    <t>Анкара</t>
  </si>
  <si>
    <t>Ankara</t>
  </si>
  <si>
    <t>Ancara</t>
  </si>
  <si>
    <t>Стамбул</t>
  </si>
  <si>
    <t>Istanbul</t>
  </si>
  <si>
    <t>Estambul</t>
  </si>
  <si>
    <t>Istambul</t>
  </si>
  <si>
    <t>Измир</t>
  </si>
  <si>
    <t>Esmirna</t>
  </si>
  <si>
    <t>Izmir</t>
  </si>
  <si>
    <t>Smirne</t>
  </si>
  <si>
    <t>Адана</t>
  </si>
  <si>
    <t>Adana</t>
  </si>
  <si>
    <t>Анталья</t>
  </si>
  <si>
    <t>Antalya</t>
  </si>
  <si>
    <t>Antália</t>
  </si>
  <si>
    <t>Adalia</t>
  </si>
  <si>
    <t>Конья</t>
  </si>
  <si>
    <t>Konya</t>
  </si>
  <si>
    <t>Cônia</t>
  </si>
  <si>
    <t>-R25.5/45/35.5/42.5 -JX12.12i/8.29i</t>
  </si>
  <si>
    <t>Узбекистан</t>
  </si>
  <si>
    <t>UZ</t>
  </si>
  <si>
    <t>uz.png</t>
  </si>
  <si>
    <t>Uzbekistan</t>
  </si>
  <si>
    <t>Ouzbékistan</t>
  </si>
  <si>
    <t>Uzbekistán</t>
  </si>
  <si>
    <t>Uzbequistão</t>
  </si>
  <si>
    <t>Usbekistan</t>
  </si>
  <si>
    <t>Ташкент</t>
  </si>
  <si>
    <t>Tashkent</t>
  </si>
  <si>
    <t>Tachkent</t>
  </si>
  <si>
    <t>Taskent</t>
  </si>
  <si>
    <t>Taschkent</t>
  </si>
  <si>
    <t>Фергана</t>
  </si>
  <si>
    <t>Fergana</t>
  </si>
  <si>
    <t>Ferghana</t>
  </si>
  <si>
    <t>Ferganá</t>
  </si>
  <si>
    <t>Fargʻona</t>
  </si>
  <si>
    <t>Самарканд</t>
  </si>
  <si>
    <t>Samarkand</t>
  </si>
  <si>
    <t>Samarcande</t>
  </si>
  <si>
    <t>Samarcanda</t>
  </si>
  <si>
    <t>Samarqand</t>
  </si>
  <si>
    <t>Бухара</t>
  </si>
  <si>
    <t>Bukhara</t>
  </si>
  <si>
    <t>Boukhara</t>
  </si>
  <si>
    <t>Bujará</t>
  </si>
  <si>
    <t>Bucara</t>
  </si>
  <si>
    <t>Buxoro</t>
  </si>
  <si>
    <t>Нукус</t>
  </si>
  <si>
    <t>Nukus</t>
  </si>
  <si>
    <t>Noukous</t>
  </si>
  <si>
    <t>Зарафшан</t>
  </si>
  <si>
    <t>Zarafshan</t>
  </si>
  <si>
    <t>Zeravchan</t>
  </si>
  <si>
    <t>Zarafshon</t>
  </si>
  <si>
    <t>-R55/74/37/46 -JX12.12i/8.29i</t>
  </si>
  <si>
    <t>Филиппины</t>
  </si>
  <si>
    <t>PH</t>
  </si>
  <si>
    <t>ph.png</t>
  </si>
  <si>
    <t>Philippines</t>
  </si>
  <si>
    <t>Filipinas</t>
  </si>
  <si>
    <t>Philippinen</t>
  </si>
  <si>
    <t>Filippine</t>
  </si>
  <si>
    <t>Манила</t>
  </si>
  <si>
    <t>Manila</t>
  </si>
  <si>
    <t>Manille</t>
  </si>
  <si>
    <t>Давао</t>
  </si>
  <si>
    <t>Davao</t>
  </si>
  <si>
    <t>Dávao</t>
  </si>
  <si>
    <t>Себу</t>
  </si>
  <si>
    <t>Cebu</t>
  </si>
  <si>
    <t>Cebú</t>
  </si>
  <si>
    <t>Багио</t>
  </si>
  <si>
    <t>Baguio</t>
  </si>
  <si>
    <t>Пуэрто-Принсеса</t>
  </si>
  <si>
    <t>Puerto Princesa</t>
  </si>
  <si>
    <t>Легаспи</t>
  </si>
  <si>
    <t>Legazpi</t>
  </si>
  <si>
    <t>-R116.5/127/4.5/21 -JX8.29i/12.12i -P</t>
  </si>
  <si>
    <t>Шри-Ланка</t>
  </si>
  <si>
    <t>LK</t>
  </si>
  <si>
    <t>lk.png</t>
  </si>
  <si>
    <t>Sri Lanka</t>
  </si>
  <si>
    <t>Шри-Джаяварденепура-Котте</t>
  </si>
  <si>
    <t>Sri Jayawardenepura Kotte</t>
  </si>
  <si>
    <t>Sri Jaiavardenapura-Kotte</t>
  </si>
  <si>
    <t>Sri Jayewardenepura Kotte</t>
  </si>
  <si>
    <t>Джафна</t>
  </si>
  <si>
    <t>Jaffna</t>
  </si>
  <si>
    <t>Тринкомали</t>
  </si>
  <si>
    <t>Trincomalee</t>
  </si>
  <si>
    <t>Trinquemalay</t>
  </si>
  <si>
    <t>Анурадхапура</t>
  </si>
  <si>
    <t>Anuradhapura</t>
  </si>
  <si>
    <t>Anurâdhapura</t>
  </si>
  <si>
    <t>Anurādhapura</t>
  </si>
  <si>
    <t>Галле</t>
  </si>
  <si>
    <t>Galle</t>
  </si>
  <si>
    <t>Бадулла</t>
  </si>
  <si>
    <t>Badulla</t>
  </si>
  <si>
    <t>-R79.5/82.15/5.75/10 -JX8.29i/12.12i -P</t>
  </si>
  <si>
    <t xml:space="preserve">Океания </t>
  </si>
  <si>
    <t>Алжир</t>
  </si>
  <si>
    <t>Ливия</t>
  </si>
  <si>
    <t>Марокко</t>
  </si>
  <si>
    <t>Судан</t>
  </si>
  <si>
    <t>Тунис</t>
  </si>
  <si>
    <t>Бенин</t>
  </si>
  <si>
    <t>Буркина-Фасо</t>
  </si>
  <si>
    <t>Гамбия</t>
  </si>
  <si>
    <t>Гана</t>
  </si>
  <si>
    <t>Гвинея</t>
  </si>
  <si>
    <t>Гвинея-Бисау</t>
  </si>
  <si>
    <t>Кабо-Верде</t>
  </si>
  <si>
    <t>Кот-д’Ивуар</t>
  </si>
  <si>
    <t>Либерия</t>
  </si>
  <si>
    <t>Мавритания</t>
  </si>
  <si>
    <t>Мали</t>
  </si>
  <si>
    <t>Нигер</t>
  </si>
  <si>
    <t>Нигерия</t>
  </si>
  <si>
    <t>Сенегал</t>
  </si>
  <si>
    <t>Сьерра-Леоне</t>
  </si>
  <si>
    <t>Того</t>
  </si>
  <si>
    <t>Габон</t>
  </si>
  <si>
    <t>Камерун</t>
  </si>
  <si>
    <t>Республика Конго</t>
  </si>
  <si>
    <t>Центральноафриканская Республика</t>
  </si>
  <si>
    <t>Чад</t>
  </si>
  <si>
    <t>Экваториальная Гвинея</t>
  </si>
  <si>
    <t>Бурунди</t>
  </si>
  <si>
    <t>Джибути</t>
  </si>
  <si>
    <t>Кения</t>
  </si>
  <si>
    <t>Руанда</t>
  </si>
  <si>
    <t>Сомали</t>
  </si>
  <si>
    <t>Танзания</t>
  </si>
  <si>
    <t>Уганда</t>
  </si>
  <si>
    <t>Эритрея</t>
  </si>
  <si>
    <t>Эфиопия</t>
  </si>
  <si>
    <t>Южный Судан</t>
  </si>
  <si>
    <t>Ботсвана</t>
  </si>
  <si>
    <t>Замбия</t>
  </si>
  <si>
    <t>Зимбабве</t>
  </si>
  <si>
    <t>Коморы</t>
  </si>
  <si>
    <t>Лесото</t>
  </si>
  <si>
    <t>Маврикий</t>
  </si>
  <si>
    <t>Мадагаскар</t>
  </si>
  <si>
    <t>Малави</t>
  </si>
  <si>
    <t>Мозамбик</t>
  </si>
  <si>
    <t>Намибия</t>
  </si>
  <si>
    <t>Эсватини</t>
  </si>
  <si>
    <t>Сейшельские Острова</t>
  </si>
  <si>
    <t>Южно-Африканская Республика</t>
  </si>
  <si>
    <t>Австрия</t>
  </si>
  <si>
    <t>Бельгия</t>
  </si>
  <si>
    <t>Великобритания</t>
  </si>
  <si>
    <t>Германия</t>
  </si>
  <si>
    <t>Ирландия</t>
  </si>
  <si>
    <t>Лихтенштейн</t>
  </si>
  <si>
    <t>Люксембург</t>
  </si>
  <si>
    <t>Нидерланды</t>
  </si>
  <si>
    <t>Швейцария</t>
  </si>
  <si>
    <t>Белоруссия</t>
  </si>
  <si>
    <t>Болгария</t>
  </si>
  <si>
    <t>Венгрия</t>
  </si>
  <si>
    <t>Молдавия</t>
  </si>
  <si>
    <t>Польша</t>
  </si>
  <si>
    <t>Россия</t>
  </si>
  <si>
    <t>Румыния</t>
  </si>
  <si>
    <t>Словакия</t>
  </si>
  <si>
    <t>Чехия</t>
  </si>
  <si>
    <t>Украина</t>
  </si>
  <si>
    <t>Дания</t>
  </si>
  <si>
    <t>Исландия</t>
  </si>
  <si>
    <t>Латвия</t>
  </si>
  <si>
    <t>Литва</t>
  </si>
  <si>
    <t>Норвегия</t>
  </si>
  <si>
    <t>Финляндия</t>
  </si>
  <si>
    <t>Эстония</t>
  </si>
  <si>
    <t>Швеция</t>
  </si>
  <si>
    <t>Албания</t>
  </si>
  <si>
    <t>Андорра</t>
  </si>
  <si>
    <t>Босния и Герцеговина</t>
  </si>
  <si>
    <t>Греция</t>
  </si>
  <si>
    <t>Испания</t>
  </si>
  <si>
    <t>Северная Македония</t>
  </si>
  <si>
    <t>Мальта</t>
  </si>
  <si>
    <t>Португалия</t>
  </si>
  <si>
    <t>Сан-Марино</t>
  </si>
  <si>
    <t>Сербия</t>
  </si>
  <si>
    <t>Словения</t>
  </si>
  <si>
    <t>Хорватия</t>
  </si>
  <si>
    <t>Черногория</t>
  </si>
  <si>
    <t>Соединённые Штаты Америки</t>
  </si>
  <si>
    <t>Белиз</t>
  </si>
  <si>
    <t>Гватемала</t>
  </si>
  <si>
    <t>Гондурас</t>
  </si>
  <si>
    <t>Коста-Рика</t>
  </si>
  <si>
    <t>Никарагуа</t>
  </si>
  <si>
    <t>Панама</t>
  </si>
  <si>
    <t>Сальвадор</t>
  </si>
  <si>
    <t>Антигуа и Барбуда</t>
  </si>
  <si>
    <t>Багамские Острова</t>
  </si>
  <si>
    <t>Барбадос</t>
  </si>
  <si>
    <t>Гаити</t>
  </si>
  <si>
    <t>Гренада</t>
  </si>
  <si>
    <t>Доминика</t>
  </si>
  <si>
    <t>Доминиканская Республика</t>
  </si>
  <si>
    <t>Куба</t>
  </si>
  <si>
    <t>Сент-Винсент и Гренадины</t>
  </si>
  <si>
    <t>Сент-Китс и Невис</t>
  </si>
  <si>
    <t>Сент-Люсия</t>
  </si>
  <si>
    <t>Тринидад и Тобаго</t>
  </si>
  <si>
    <t>Ямайка</t>
  </si>
  <si>
    <t>Аргентина</t>
  </si>
  <si>
    <t>Боливия</t>
  </si>
  <si>
    <t>Бразилия</t>
  </si>
  <si>
    <t>Венесуэла</t>
  </si>
  <si>
    <t>Гайана</t>
  </si>
  <si>
    <t>Колумбия</t>
  </si>
  <si>
    <t>Парагвай</t>
  </si>
  <si>
    <t>Суринам</t>
  </si>
  <si>
    <t>Уругвай</t>
  </si>
  <si>
    <t>Чили</t>
  </si>
  <si>
    <t>Эквадор</t>
  </si>
  <si>
    <t>DZ</t>
  </si>
  <si>
    <t>dz.png</t>
  </si>
  <si>
    <t>Algeria</t>
  </si>
  <si>
    <t>Algérie</t>
  </si>
  <si>
    <t>Argelia</t>
  </si>
  <si>
    <t>Argélia</t>
  </si>
  <si>
    <t>Algerien</t>
  </si>
  <si>
    <t>Algiers</t>
  </si>
  <si>
    <t>Alger</t>
  </si>
  <si>
    <t>Argel</t>
  </si>
  <si>
    <t>Algier</t>
  </si>
  <si>
    <t>Algeri</t>
  </si>
  <si>
    <t>Оран</t>
  </si>
  <si>
    <t>Oran</t>
  </si>
  <si>
    <t>Orán</t>
  </si>
  <si>
    <t>Orã</t>
  </si>
  <si>
    <t>Orano</t>
  </si>
  <si>
    <t>Константина</t>
  </si>
  <si>
    <t>Constantine</t>
  </si>
  <si>
    <t>Constantina</t>
  </si>
  <si>
    <t>Costantina</t>
  </si>
  <si>
    <t>Таманрассет</t>
  </si>
  <si>
    <t>Tamanrasset</t>
  </si>
  <si>
    <t>Бешар</t>
  </si>
  <si>
    <t>Béchar</t>
  </si>
  <si>
    <t>Bechar</t>
  </si>
  <si>
    <t>Уаргла</t>
  </si>
  <si>
    <t>Ouargla</t>
  </si>
  <si>
    <t>Uargla</t>
  </si>
  <si>
    <t>-R-9/12.5/18.5/37.5 -JX8.29i -P</t>
  </si>
  <si>
    <t>LY</t>
  </si>
  <si>
    <t>ly.png</t>
  </si>
  <si>
    <t>Libya</t>
  </si>
  <si>
    <t>Libye</t>
  </si>
  <si>
    <t>Libia</t>
  </si>
  <si>
    <t>Líbia</t>
  </si>
  <si>
    <t>Libyen</t>
  </si>
  <si>
    <t>Tripolis</t>
  </si>
  <si>
    <t>Бенгази</t>
  </si>
  <si>
    <t>Benghazi</t>
  </si>
  <si>
    <t>Bengasi</t>
  </si>
  <si>
    <t>Мисрата</t>
  </si>
  <si>
    <t>Misrata</t>
  </si>
  <si>
    <t>Misurata</t>
  </si>
  <si>
    <t>Марзук</t>
  </si>
  <si>
    <t>Murzuk</t>
  </si>
  <si>
    <t>Mourzouq</t>
  </si>
  <si>
    <t>Murzuque</t>
  </si>
  <si>
    <t>Murzuch</t>
  </si>
  <si>
    <t>Налут</t>
  </si>
  <si>
    <t>Nalut</t>
  </si>
  <si>
    <t>Nalout</t>
  </si>
  <si>
    <t>Nalute</t>
  </si>
  <si>
    <t>Хун</t>
  </si>
  <si>
    <t>Hun</t>
  </si>
  <si>
    <t>Houn</t>
  </si>
  <si>
    <t>Hune</t>
  </si>
  <si>
    <t>Hon</t>
  </si>
  <si>
    <t>-R9/26/19/34 -JX8.29i -P</t>
  </si>
  <si>
    <t>MA</t>
  </si>
  <si>
    <t>ma.png</t>
  </si>
  <si>
    <t>Morocco</t>
  </si>
  <si>
    <t>Maroc</t>
  </si>
  <si>
    <t>Marruecos</t>
  </si>
  <si>
    <t>Marrocos</t>
  </si>
  <si>
    <t>Marokko</t>
  </si>
  <si>
    <t>Marocco</t>
  </si>
  <si>
    <t>Рабат</t>
  </si>
  <si>
    <t>Rabat</t>
  </si>
  <si>
    <t>Танжер</t>
  </si>
  <si>
    <t>Tangier</t>
  </si>
  <si>
    <t>Tanger</t>
  </si>
  <si>
    <t>Tánger</t>
  </si>
  <si>
    <t>Tânger</t>
  </si>
  <si>
    <t>Tangeri</t>
  </si>
  <si>
    <t>Марракеш</t>
  </si>
  <si>
    <t>Marrakesh</t>
  </si>
  <si>
    <t>Marraquexe</t>
  </si>
  <si>
    <t>Marrakesch</t>
  </si>
  <si>
    <t>Marrakech</t>
  </si>
  <si>
    <t>Фес</t>
  </si>
  <si>
    <t>Fez</t>
  </si>
  <si>
    <t>Fès</t>
  </si>
  <si>
    <t>Гулимин</t>
  </si>
  <si>
    <t>Guelmim</t>
  </si>
  <si>
    <t>-R-17.5/-0.5/21/36 -JX8.29i -P</t>
  </si>
  <si>
    <t>Уджда</t>
  </si>
  <si>
    <t>Oujda</t>
  </si>
  <si>
    <t>Uchda</t>
  </si>
  <si>
    <t>Ujda</t>
  </si>
  <si>
    <t>SD</t>
  </si>
  <si>
    <t>cd.png</t>
  </si>
  <si>
    <t>Sudan</t>
  </si>
  <si>
    <t>Soudan</t>
  </si>
  <si>
    <t>Sudán</t>
  </si>
  <si>
    <t>Sudão</t>
  </si>
  <si>
    <t>whell</t>
  </si>
  <si>
    <t>table</t>
  </si>
  <si>
    <t>left</t>
  </si>
  <si>
    <t>up</t>
  </si>
  <si>
    <t>Хартум</t>
  </si>
  <si>
    <t>Khartoum</t>
  </si>
  <si>
    <t>Jartum</t>
  </si>
  <si>
    <t>Cartum</t>
  </si>
  <si>
    <t>Khartum</t>
  </si>
  <si>
    <t>Ньяла</t>
  </si>
  <si>
    <t>Nyala</t>
  </si>
  <si>
    <t>Niala</t>
  </si>
  <si>
    <t>Порт-Судан</t>
  </si>
  <si>
    <t>Port Sudan</t>
  </si>
  <si>
    <t>Port-Soudan</t>
  </si>
  <si>
    <t>Puerto Sudán</t>
  </si>
  <si>
    <t>Porto Sudão</t>
  </si>
  <si>
    <t>Bur Sudan</t>
  </si>
  <si>
    <t>Porto Sudan</t>
  </si>
  <si>
    <t>Донгола</t>
  </si>
  <si>
    <t>Dongola</t>
  </si>
  <si>
    <t>Dunqula</t>
  </si>
  <si>
    <t>Эль-Обейд</t>
  </si>
  <si>
    <t>El-Obeid</t>
  </si>
  <si>
    <t>El Obeid</t>
  </si>
  <si>
    <t>Al-Ubayyid</t>
  </si>
  <si>
    <t>al-Ubayyid</t>
  </si>
  <si>
    <t>Эд-Дамазин</t>
  </si>
  <si>
    <t>Ad-Damazin</t>
  </si>
  <si>
    <t>ad-Damazin</t>
  </si>
  <si>
    <t>al-Damazin</t>
  </si>
  <si>
    <t>-R21.5/39/9/23.5 -JX8.29i -P</t>
  </si>
  <si>
    <t>TN</t>
  </si>
  <si>
    <t>tn.png</t>
  </si>
  <si>
    <t>Tunisia</t>
  </si>
  <si>
    <t>Tunisie</t>
  </si>
  <si>
    <t>Túnez</t>
  </si>
  <si>
    <t>Tunísia</t>
  </si>
  <si>
    <t>Tunesien</t>
  </si>
  <si>
    <t>Tunis</t>
  </si>
  <si>
    <t>Tunes</t>
  </si>
  <si>
    <t>Tunisi</t>
  </si>
  <si>
    <t>Сус</t>
  </si>
  <si>
    <t>Sousse</t>
  </si>
  <si>
    <t>Susa</t>
  </si>
  <si>
    <t>Сфакс</t>
  </si>
  <si>
    <t>Sfax</t>
  </si>
  <si>
    <t>Татавин</t>
  </si>
  <si>
    <t>Tataouine</t>
  </si>
  <si>
    <t>Габес</t>
  </si>
  <si>
    <t>Gabès</t>
  </si>
  <si>
    <t>Gabes</t>
  </si>
  <si>
    <t>Гафса</t>
  </si>
  <si>
    <t>Gafsa</t>
  </si>
  <si>
    <t>-R7/12/30/38 -JX8.29i/12.12i -P</t>
  </si>
  <si>
    <t>BJ</t>
  </si>
  <si>
    <t>bj.png</t>
  </si>
  <si>
    <t>Benin</t>
  </si>
  <si>
    <t>Bénin</t>
  </si>
  <si>
    <t>Benín</t>
  </si>
  <si>
    <t>Benim</t>
  </si>
  <si>
    <t>Порто-Ново</t>
  </si>
  <si>
    <t>Porto-Novo</t>
  </si>
  <si>
    <t>Porto Novo</t>
  </si>
  <si>
    <t>Канди</t>
  </si>
  <si>
    <t>Kandi</t>
  </si>
  <si>
    <t>Параку</t>
  </si>
  <si>
    <t>Parakou</t>
  </si>
  <si>
    <t>Натитингу</t>
  </si>
  <si>
    <t>Natitingou</t>
  </si>
  <si>
    <t>Абомей</t>
  </si>
  <si>
    <t>Abomey</t>
  </si>
  <si>
    <t>Abomei</t>
  </si>
  <si>
    <t>Lokossa</t>
  </si>
  <si>
    <t>Локоса</t>
  </si>
  <si>
    <t>-R0.5/4/6/12.5 -JX8.29i/12.12i -P</t>
  </si>
  <si>
    <t>BF</t>
  </si>
  <si>
    <t>bf.png</t>
  </si>
  <si>
    <t>Burkina Faso</t>
  </si>
  <si>
    <t>Уагадугу</t>
  </si>
  <si>
    <t>Ouagadougou</t>
  </si>
  <si>
    <t>Uagadugú</t>
  </si>
  <si>
    <t>Бобо-Диуласо</t>
  </si>
  <si>
    <t>Bobo-Dioulasso</t>
  </si>
  <si>
    <t>Bobo Diulasso</t>
  </si>
  <si>
    <t>Дори</t>
  </si>
  <si>
    <t>Dori</t>
  </si>
  <si>
    <t>Тенкодого</t>
  </si>
  <si>
    <t>Tenkodogo</t>
  </si>
  <si>
    <t>Tencodogo</t>
  </si>
  <si>
    <t>Гава</t>
  </si>
  <si>
    <t>Gaoua</t>
  </si>
  <si>
    <t>Дедугу</t>
  </si>
  <si>
    <t>Dédougou</t>
  </si>
  <si>
    <t>-R-6/3/9/15.5 -JX12.12i/8.29i</t>
  </si>
  <si>
    <t>GM</t>
  </si>
  <si>
    <t>gm.png</t>
  </si>
  <si>
    <t>Gambie</t>
  </si>
  <si>
    <t>Gambia</t>
  </si>
  <si>
    <t>Gâmbia</t>
  </si>
  <si>
    <t>Банжул</t>
  </si>
  <si>
    <t>Banjul</t>
  </si>
  <si>
    <t>Basse Santa Su</t>
  </si>
  <si>
    <t>Бассе-Санта-Су</t>
  </si>
  <si>
    <t>Janjanbureh</t>
  </si>
  <si>
    <t>Яньянбуре</t>
  </si>
  <si>
    <t>Mansa Konko</t>
  </si>
  <si>
    <t>Манса-Конко</t>
  </si>
  <si>
    <t>Mansakonko</t>
  </si>
  <si>
    <t>Kerewan</t>
  </si>
  <si>
    <t>Кереван</t>
  </si>
  <si>
    <t>Brikama</t>
  </si>
  <si>
    <t>Брикама</t>
  </si>
  <si>
    <t>-R-16.83/-13.75/12.5/14.5 -JX12.12i/8.29i</t>
  </si>
  <si>
    <t>GH</t>
  </si>
  <si>
    <t>gh.png</t>
  </si>
  <si>
    <t>Ghana</t>
  </si>
  <si>
    <t>Gana</t>
  </si>
  <si>
    <t>Аккра</t>
  </si>
  <si>
    <t>Accra</t>
  </si>
  <si>
    <t>Acra</t>
  </si>
  <si>
    <t>Тамале</t>
  </si>
  <si>
    <t>Tamale</t>
  </si>
  <si>
    <t>Кумаси</t>
  </si>
  <si>
    <t>Kumasi</t>
  </si>
  <si>
    <t>Болгатанга</t>
  </si>
  <si>
    <t>Bolgatanga</t>
  </si>
  <si>
    <t>Секонди-Такоради</t>
  </si>
  <si>
    <t>Sekondi-Takoradi</t>
  </si>
  <si>
    <t>Wa</t>
  </si>
  <si>
    <t>Ва</t>
  </si>
  <si>
    <t>-R-3.5/1.5/4.5/11.5 -JX8.29i/12.12i -P</t>
  </si>
  <si>
    <t>GN</t>
  </si>
  <si>
    <t>gn.png</t>
  </si>
  <si>
    <t>Guinea</t>
  </si>
  <si>
    <t>Guinée</t>
  </si>
  <si>
    <t>Guiné</t>
  </si>
  <si>
    <t>Конакри</t>
  </si>
  <si>
    <t>Conakry</t>
  </si>
  <si>
    <t>Conakri</t>
  </si>
  <si>
    <t>Conacri</t>
  </si>
  <si>
    <t>Нзерекоре</t>
  </si>
  <si>
    <t>Nzérékoré</t>
  </si>
  <si>
    <t>Киндиа</t>
  </si>
  <si>
    <t>Kindia</t>
  </si>
  <si>
    <t>Quindia</t>
  </si>
  <si>
    <t>Канкан</t>
  </si>
  <si>
    <t>Kankan</t>
  </si>
  <si>
    <t>Боке</t>
  </si>
  <si>
    <t>Boké</t>
  </si>
  <si>
    <t>Фарана</t>
  </si>
  <si>
    <t>Faranah</t>
  </si>
  <si>
    <t>-R-15.5/-7.5/7/13 -JX8.29i -P</t>
  </si>
  <si>
    <t>GW</t>
  </si>
  <si>
    <t>gw.png</t>
  </si>
  <si>
    <t>Guinea-Bissau</t>
  </si>
  <si>
    <t>Guinée-Bissau</t>
  </si>
  <si>
    <t>Guinea-Bisáu</t>
  </si>
  <si>
    <t>Guiné-Bissau</t>
  </si>
  <si>
    <t>Бисау</t>
  </si>
  <si>
    <t>Bissau</t>
  </si>
  <si>
    <t>Bisáu</t>
  </si>
  <si>
    <t>Габу</t>
  </si>
  <si>
    <t>Gabu</t>
  </si>
  <si>
    <t>Gabú</t>
  </si>
  <si>
    <t>Бафата</t>
  </si>
  <si>
    <t>Bafatá</t>
  </si>
  <si>
    <t>Фарим</t>
  </si>
  <si>
    <t>Farim</t>
  </si>
  <si>
    <t>Болама</t>
  </si>
  <si>
    <t>Bolama</t>
  </si>
  <si>
    <t>Катио</t>
  </si>
  <si>
    <t>Catió</t>
  </si>
  <si>
    <t>-R-16.92/-13/10.5/13 -JX12.12i/8.29i</t>
  </si>
  <si>
    <t>CV</t>
  </si>
  <si>
    <t>cv.png</t>
  </si>
  <si>
    <t>Cape Verde</t>
  </si>
  <si>
    <t>Cap-Vert</t>
  </si>
  <si>
    <t>Cabo Verde</t>
  </si>
  <si>
    <t>Kap Verde</t>
  </si>
  <si>
    <t>Capo Verde</t>
  </si>
  <si>
    <t>Прая</t>
  </si>
  <si>
    <t>Praia</t>
  </si>
  <si>
    <t>Sal Rei</t>
  </si>
  <si>
    <t>Сал-Рей</t>
  </si>
  <si>
    <t>Минделу</t>
  </si>
  <si>
    <t>Mindelo</t>
  </si>
  <si>
    <t>Эшпаргуш</t>
  </si>
  <si>
    <t>Espargos</t>
  </si>
  <si>
    <t>Таррафал-де-Сан-Николау</t>
  </si>
  <si>
    <t>Tarrafal de São Nicolau</t>
  </si>
  <si>
    <t>Сан-Филипи</t>
  </si>
  <si>
    <t>São Filipe</t>
  </si>
  <si>
    <t>-R-25.5/-22.5/14.5/17.5 -JX8.29i -P</t>
  </si>
  <si>
    <t>CI</t>
  </si>
  <si>
    <t>ci.png</t>
  </si>
  <si>
    <t>Ivory Coast</t>
  </si>
  <si>
    <t>Côte d'Ivoire</t>
  </si>
  <si>
    <t>Costa de Marfil</t>
  </si>
  <si>
    <t>Costa do Marfim</t>
  </si>
  <si>
    <t>Elfenbeinküste</t>
  </si>
  <si>
    <t>Costa d'Avorio</t>
  </si>
  <si>
    <t>Ямусукро</t>
  </si>
  <si>
    <t>Yamoussoukro</t>
  </si>
  <si>
    <t>Yamusukro</t>
  </si>
  <si>
    <t>Абиджан</t>
  </si>
  <si>
    <t>Abidjan</t>
  </si>
  <si>
    <t>Abiyán</t>
  </si>
  <si>
    <t>Корого</t>
  </si>
  <si>
    <t>Korhogo</t>
  </si>
  <si>
    <t>Бондуку</t>
  </si>
  <si>
    <t>Bondoukou</t>
  </si>
  <si>
    <t>Ман</t>
  </si>
  <si>
    <t>Man</t>
  </si>
  <si>
    <t>Субре</t>
  </si>
  <si>
    <t>Soubré</t>
  </si>
  <si>
    <t>Soubrév</t>
  </si>
  <si>
    <t>-R-8.75/-2.25/4.25/11 -JX8.29i -P</t>
  </si>
  <si>
    <t>Liberia</t>
  </si>
  <si>
    <t>LR</t>
  </si>
  <si>
    <t>lr.png</t>
  </si>
  <si>
    <t>Libéria</t>
  </si>
  <si>
    <t>Монровия</t>
  </si>
  <si>
    <t>Monrovia</t>
  </si>
  <si>
    <t>Monróvia</t>
  </si>
  <si>
    <t>Воинджама</t>
  </si>
  <si>
    <t>Voinjama</t>
  </si>
  <si>
    <t>Санниквеллие</t>
  </si>
  <si>
    <t>Sanniquellie</t>
  </si>
  <si>
    <t>Гринвилл</t>
  </si>
  <si>
    <t>Greenville</t>
  </si>
  <si>
    <t>Робертспорт</t>
  </si>
  <si>
    <t>Robertsport</t>
  </si>
  <si>
    <t>Фиштаун</t>
  </si>
  <si>
    <t>Fish Town</t>
  </si>
  <si>
    <t>-R-11.75/-7.25/4.25/8.75 -JX8.29i -P</t>
  </si>
  <si>
    <t>MR</t>
  </si>
  <si>
    <t>mr.png</t>
  </si>
  <si>
    <t>Mauritania</t>
  </si>
  <si>
    <t>Mauritânia</t>
  </si>
  <si>
    <t>Mauretanien</t>
  </si>
  <si>
    <t>Нуакшот</t>
  </si>
  <si>
    <t>Nouakchott</t>
  </si>
  <si>
    <t>Nuakchot</t>
  </si>
  <si>
    <t>Зуэрат</t>
  </si>
  <si>
    <t>Zouérat</t>
  </si>
  <si>
    <t>Zouerate</t>
  </si>
  <si>
    <t>Zuérate</t>
  </si>
  <si>
    <t>Нема</t>
  </si>
  <si>
    <t>Néma</t>
  </si>
  <si>
    <t>Нуадибу</t>
  </si>
  <si>
    <t>Nouadhibou</t>
  </si>
  <si>
    <t>Nuadibú</t>
  </si>
  <si>
    <t>Тиджикжа</t>
  </si>
  <si>
    <t>Tidjikja</t>
  </si>
  <si>
    <t>Tidjikdja</t>
  </si>
  <si>
    <t>Tiyikya</t>
  </si>
  <si>
    <t>Tijikja</t>
  </si>
  <si>
    <t>Селибаби</t>
  </si>
  <si>
    <t>Sélibaby</t>
  </si>
  <si>
    <t>Sélibabi</t>
  </si>
  <si>
    <t>-R-17.5/-5/14.5/27.5 -JX8.29i -P</t>
  </si>
  <si>
    <t>ML</t>
  </si>
  <si>
    <t>ml.png</t>
  </si>
  <si>
    <t>Mali</t>
  </si>
  <si>
    <t>Malí</t>
  </si>
  <si>
    <t>Бамако</t>
  </si>
  <si>
    <t>Bamako</t>
  </si>
  <si>
    <t>Сикасо</t>
  </si>
  <si>
    <t>Sikasso</t>
  </si>
  <si>
    <t>Sicasso</t>
  </si>
  <si>
    <t>Мопти</t>
  </si>
  <si>
    <t>Mopti</t>
  </si>
  <si>
    <t>Каес</t>
  </si>
  <si>
    <t>Kayes</t>
  </si>
  <si>
    <t>Кидаль</t>
  </si>
  <si>
    <t>Kidal</t>
  </si>
  <si>
    <t>-R-12.5/4.5/10/25.25 -JX8.29i -P</t>
  </si>
  <si>
    <t>Таоденни</t>
  </si>
  <si>
    <t>Taoudenni</t>
  </si>
  <si>
    <t>Taoudeni</t>
  </si>
  <si>
    <t>Taudeni</t>
  </si>
  <si>
    <t>NE</t>
  </si>
  <si>
    <t>ne.png</t>
  </si>
  <si>
    <t>Niger</t>
  </si>
  <si>
    <t>Níger</t>
  </si>
  <si>
    <t>Ниамей</t>
  </si>
  <si>
    <t>Niamey</t>
  </si>
  <si>
    <t>Агадес</t>
  </si>
  <si>
    <t>Agadez</t>
  </si>
  <si>
    <t>Agadèz</t>
  </si>
  <si>
    <t>Маради</t>
  </si>
  <si>
    <t>Maradi</t>
  </si>
  <si>
    <t>Арли</t>
  </si>
  <si>
    <t>Arlit</t>
  </si>
  <si>
    <t>Бильма</t>
  </si>
  <si>
    <t>Bilma</t>
  </si>
  <si>
    <t>Тахуа</t>
  </si>
  <si>
    <t>Tahoua</t>
  </si>
  <si>
    <t>-R0/16.25/11.5/23.75 -JX8.29i -P</t>
  </si>
  <si>
    <t>NG</t>
  </si>
  <si>
    <t>ng.png</t>
  </si>
  <si>
    <t>Nigeria</t>
  </si>
  <si>
    <t>Nigéria</t>
  </si>
  <si>
    <t>Абуджа</t>
  </si>
  <si>
    <t>Abuja</t>
  </si>
  <si>
    <t>Abuya</t>
  </si>
  <si>
    <t>Лагос</t>
  </si>
  <si>
    <t>Lagos</t>
  </si>
  <si>
    <t>Кано</t>
  </si>
  <si>
    <t>Kano</t>
  </si>
  <si>
    <t>Ибадан</t>
  </si>
  <si>
    <t>Ibadan</t>
  </si>
  <si>
    <t>Ibadán</t>
  </si>
  <si>
    <t>Майдугури</t>
  </si>
  <si>
    <t>Maiduguri</t>
  </si>
  <si>
    <t>Порт-Харкорт</t>
  </si>
  <si>
    <t>Port Harcourt</t>
  </si>
  <si>
    <t>-R2.5/15/4/14 -JX8.29i -P</t>
  </si>
  <si>
    <t>SN</t>
  </si>
  <si>
    <t>sn.png</t>
  </si>
  <si>
    <t>Senegal</t>
  </si>
  <si>
    <t>Sénégal</t>
  </si>
  <si>
    <t>Дакар</t>
  </si>
  <si>
    <t>Dakar</t>
  </si>
  <si>
    <t>Зигиншор</t>
  </si>
  <si>
    <t>Ziguinchor</t>
  </si>
  <si>
    <t>Каолак</t>
  </si>
  <si>
    <t>Kaolack</t>
  </si>
  <si>
    <t>Кедугу</t>
  </si>
  <si>
    <t>Kédougou</t>
  </si>
  <si>
    <t>Матам</t>
  </si>
  <si>
    <t>Matam</t>
  </si>
  <si>
    <t>Луга</t>
  </si>
  <si>
    <t>Louga</t>
  </si>
  <si>
    <t>-R-17.75/-11.25/12.25/16.83 -JX8.29i -P</t>
  </si>
  <si>
    <t>SL</t>
  </si>
  <si>
    <t>sl.png</t>
  </si>
  <si>
    <t>Sierra Leone</t>
  </si>
  <si>
    <t>Sierra Leona</t>
  </si>
  <si>
    <t>Serra Leoa</t>
  </si>
  <si>
    <t>Фритаун</t>
  </si>
  <si>
    <t>Freetown</t>
  </si>
  <si>
    <t>Бо</t>
  </si>
  <si>
    <t>Bo</t>
  </si>
  <si>
    <t>Кенема</t>
  </si>
  <si>
    <t>Kenema</t>
  </si>
  <si>
    <t>Макени</t>
  </si>
  <si>
    <t>Makeni</t>
  </si>
  <si>
    <t>Кабала</t>
  </si>
  <si>
    <t>Kabala</t>
  </si>
  <si>
    <t>Сефаду</t>
  </si>
  <si>
    <t>Koidu</t>
  </si>
  <si>
    <t>-R-13.33/-10.1/6.83/10.17 -JX8.29i -P</t>
  </si>
  <si>
    <t>TG</t>
  </si>
  <si>
    <t>tg.png</t>
  </si>
  <si>
    <t>Togo</t>
  </si>
  <si>
    <t>Ломе</t>
  </si>
  <si>
    <t>Lomé</t>
  </si>
  <si>
    <t>Сокоде</t>
  </si>
  <si>
    <t>Sokodé</t>
  </si>
  <si>
    <t>Кара</t>
  </si>
  <si>
    <t>Kara</t>
  </si>
  <si>
    <t>Дапаон</t>
  </si>
  <si>
    <t>Dapaong</t>
  </si>
  <si>
    <t>Атакпаме</t>
  </si>
  <si>
    <t>Atakpamé</t>
  </si>
  <si>
    <t>Кпалиме</t>
  </si>
  <si>
    <t>Kpalimé</t>
  </si>
  <si>
    <t>Palimé</t>
  </si>
  <si>
    <t>-R-0.67/2.33/6/11.25 -JX8.29i/12.12i -P</t>
  </si>
  <si>
    <t>GA</t>
  </si>
  <si>
    <t>ga.png</t>
  </si>
  <si>
    <t>Gabon</t>
  </si>
  <si>
    <t>Gabón</t>
  </si>
  <si>
    <t>Gabão</t>
  </si>
  <si>
    <t>Gabun</t>
  </si>
  <si>
    <t>Либревиль</t>
  </si>
  <si>
    <t>Libreville</t>
  </si>
  <si>
    <t>Оем</t>
  </si>
  <si>
    <t>Oyem</t>
  </si>
  <si>
    <t>Франсвиль</t>
  </si>
  <si>
    <t>Franceville</t>
  </si>
  <si>
    <t>Чибанга</t>
  </si>
  <si>
    <t>Tchibanga</t>
  </si>
  <si>
    <t>Ламбарене</t>
  </si>
  <si>
    <t>Lambaréné</t>
  </si>
  <si>
    <t>Порт-Жантиль</t>
  </si>
  <si>
    <t>Port-Gentil</t>
  </si>
  <si>
    <t>-R8.5/14.75/-4/2.5 -JX8.29i -P</t>
  </si>
  <si>
    <t>CM</t>
  </si>
  <si>
    <t>cm.png</t>
  </si>
  <si>
    <t>Cameroon</t>
  </si>
  <si>
    <t>Cameroun</t>
  </si>
  <si>
    <t>Camerún</t>
  </si>
  <si>
    <t>Camarões</t>
  </si>
  <si>
    <t>Kamerun</t>
  </si>
  <si>
    <t>Camerun</t>
  </si>
  <si>
    <t>Яунде</t>
  </si>
  <si>
    <t>Yaoundé</t>
  </si>
  <si>
    <t>Yaundé</t>
  </si>
  <si>
    <t>Iaundé</t>
  </si>
  <si>
    <t>Дуала</t>
  </si>
  <si>
    <t>Douala</t>
  </si>
  <si>
    <t>Duala</t>
  </si>
  <si>
    <t>Бафусам</t>
  </si>
  <si>
    <t>Bafoussam</t>
  </si>
  <si>
    <t>Гаруа</t>
  </si>
  <si>
    <t>Garoua</t>
  </si>
  <si>
    <t>Garua</t>
  </si>
  <si>
    <t>Нгаундере</t>
  </si>
  <si>
    <t>Ngaoundéré</t>
  </si>
  <si>
    <t>Бертуа</t>
  </si>
  <si>
    <t>Bertoua</t>
  </si>
  <si>
    <t>-R8.25/16.5/1.5/13.5 -JX8.29i/12.12i -P</t>
  </si>
  <si>
    <t>ДР Конго</t>
  </si>
  <si>
    <t>CD</t>
  </si>
  <si>
    <t>sd.png</t>
  </si>
  <si>
    <t>DR Congo</t>
  </si>
  <si>
    <t>RD Congo</t>
  </si>
  <si>
    <t>DR Kongo</t>
  </si>
  <si>
    <t>Киншаса</t>
  </si>
  <si>
    <t>Kinshasa</t>
  </si>
  <si>
    <t>Kinsasa</t>
  </si>
  <si>
    <t>Лубумбаши</t>
  </si>
  <si>
    <t>Lubumbashi</t>
  </si>
  <si>
    <t>Кисангани</t>
  </si>
  <si>
    <t>Kisangani</t>
  </si>
  <si>
    <t>Букаву</t>
  </si>
  <si>
    <t>Bukavu</t>
  </si>
  <si>
    <t>Матади</t>
  </si>
  <si>
    <t>Matadi</t>
  </si>
  <si>
    <t>Кананга</t>
  </si>
  <si>
    <t>Kananga</t>
  </si>
  <si>
    <t>-R12/31.5/-13.5/5.5 -JX8.29i -P</t>
  </si>
  <si>
    <t>CG</t>
  </si>
  <si>
    <t>cg.png</t>
  </si>
  <si>
    <t>Republic of the Congo</t>
  </si>
  <si>
    <t>République du Congo</t>
  </si>
  <si>
    <t>República del Congo</t>
  </si>
  <si>
    <t>República do Congo</t>
  </si>
  <si>
    <t>Republik Kongo</t>
  </si>
  <si>
    <t>Repubblica del Congo</t>
  </si>
  <si>
    <t>Браззавиль</t>
  </si>
  <si>
    <t>Brazzaville</t>
  </si>
  <si>
    <t>Brazavile</t>
  </si>
  <si>
    <t>Пуэнт-Нуар</t>
  </si>
  <si>
    <t>Pointe-Noire</t>
  </si>
  <si>
    <t>Импфондо</t>
  </si>
  <si>
    <t>Impfondo</t>
  </si>
  <si>
    <t>Лубомо</t>
  </si>
  <si>
    <t>Loubomo</t>
  </si>
  <si>
    <t>Овандо</t>
  </si>
  <si>
    <t>Owando</t>
  </si>
  <si>
    <t>Джамбала</t>
  </si>
  <si>
    <t>Djambala</t>
  </si>
  <si>
    <t>-R11/19/-5.5/4 -JX8.29i -P</t>
  </si>
  <si>
    <t>CF</t>
  </si>
  <si>
    <t>cf.png</t>
  </si>
  <si>
    <t>Central African Republic</t>
  </si>
  <si>
    <t>République centrafricaine</t>
  </si>
  <si>
    <t>República Centroafricana</t>
  </si>
  <si>
    <t>República Centro-Africana</t>
  </si>
  <si>
    <t>Zentralafrikanische Republik</t>
  </si>
  <si>
    <t>Repubblica Centrafricana</t>
  </si>
  <si>
    <t>Банги</t>
  </si>
  <si>
    <t>Bangui</t>
  </si>
  <si>
    <t>Бирао</t>
  </si>
  <si>
    <t>Birao</t>
  </si>
  <si>
    <t>Обо</t>
  </si>
  <si>
    <t>Obo</t>
  </si>
  <si>
    <t>Босангоа</t>
  </si>
  <si>
    <t>Bossangoa</t>
  </si>
  <si>
    <t>Берберати</t>
  </si>
  <si>
    <t>Berbérati</t>
  </si>
  <si>
    <t>Бамбари</t>
  </si>
  <si>
    <t>Bambari</t>
  </si>
  <si>
    <t>-R14/28/2/11.5 -JX12.12i/8.29i</t>
  </si>
  <si>
    <t>TD</t>
  </si>
  <si>
    <t>td.png</t>
  </si>
  <si>
    <t>Chad</t>
  </si>
  <si>
    <t>Tchad</t>
  </si>
  <si>
    <t>Chade</t>
  </si>
  <si>
    <t>Tschad</t>
  </si>
  <si>
    <t>Ciad</t>
  </si>
  <si>
    <t>Нджамена</t>
  </si>
  <si>
    <t>N'Djamena</t>
  </si>
  <si>
    <t>N'Djaména</t>
  </si>
  <si>
    <t>Yamena</t>
  </si>
  <si>
    <t>N’Djamena</t>
  </si>
  <si>
    <t>Мунду</t>
  </si>
  <si>
    <t>Moundou</t>
  </si>
  <si>
    <t>Сарх</t>
  </si>
  <si>
    <t>Sarh</t>
  </si>
  <si>
    <t>Фая-Ларжо</t>
  </si>
  <si>
    <t>Faya-Largeau</t>
  </si>
  <si>
    <t>Бардаи</t>
  </si>
  <si>
    <t>Bardaï</t>
  </si>
  <si>
    <t>Bardai</t>
  </si>
  <si>
    <t>Бильтин</t>
  </si>
  <si>
    <t>Biltine</t>
  </si>
  <si>
    <t>-R12.5/24.5/7/24 -JX8.29i/12.12i -P</t>
  </si>
  <si>
    <t>GQ</t>
  </si>
  <si>
    <t>gq.png</t>
  </si>
  <si>
    <t>Equatorial Guinea</t>
  </si>
  <si>
    <t>Guinée équatoriale</t>
  </si>
  <si>
    <t>Guinea Ecuatorial</t>
  </si>
  <si>
    <t>Guiné Equatorial</t>
  </si>
  <si>
    <t>Äquatorialguinea</t>
  </si>
  <si>
    <t>Guinea Equatoriale</t>
  </si>
  <si>
    <t>Малабо</t>
  </si>
  <si>
    <t>Malabo</t>
  </si>
  <si>
    <t>Бата</t>
  </si>
  <si>
    <t>Bata</t>
  </si>
  <si>
    <t>Эвинайонг</t>
  </si>
  <si>
    <t>Evinayong</t>
  </si>
  <si>
    <t>Эбебийин</t>
  </si>
  <si>
    <t>Ebebiyín</t>
  </si>
  <si>
    <t>Луба</t>
  </si>
  <si>
    <t>Luba</t>
  </si>
  <si>
    <t>Аконибе</t>
  </si>
  <si>
    <t>Aconibe</t>
  </si>
  <si>
    <t>-R8.25/11.5/0.83/4 -JX8.29i -P</t>
  </si>
  <si>
    <t>BI</t>
  </si>
  <si>
    <t>bi.png</t>
  </si>
  <si>
    <t>Burundi</t>
  </si>
  <si>
    <t>Гитега</t>
  </si>
  <si>
    <t>Gitega</t>
  </si>
  <si>
    <t>Бужумбура</t>
  </si>
  <si>
    <t>Bujumbura</t>
  </si>
  <si>
    <t>Buyumbura</t>
  </si>
  <si>
    <t>Кирундо</t>
  </si>
  <si>
    <t>Kirundo</t>
  </si>
  <si>
    <t>Чанкузо</t>
  </si>
  <si>
    <t>Cankuzo</t>
  </si>
  <si>
    <t>Бурури</t>
  </si>
  <si>
    <t>Bururi</t>
  </si>
  <si>
    <t>Чибитоке</t>
  </si>
  <si>
    <t>Cibitoke</t>
  </si>
  <si>
    <t>-R28.75/31/-4.5/-2.25 -JX8.29i -P</t>
  </si>
  <si>
    <t>DJ</t>
  </si>
  <si>
    <t>dj.png</t>
  </si>
  <si>
    <t>Djibouti</t>
  </si>
  <si>
    <t>Yibuti</t>
  </si>
  <si>
    <t>Dschibuti</t>
  </si>
  <si>
    <t>Gibuti</t>
  </si>
  <si>
    <t>Обок</t>
  </si>
  <si>
    <t>Obock</t>
  </si>
  <si>
    <t>Дикиль</t>
  </si>
  <si>
    <t>Dikhil</t>
  </si>
  <si>
    <t>Али-Сабих</t>
  </si>
  <si>
    <t>Ali Sabieh</t>
  </si>
  <si>
    <t>Арта</t>
  </si>
  <si>
    <t>Arta</t>
  </si>
  <si>
    <t>Дорра</t>
  </si>
  <si>
    <t>Dorra</t>
  </si>
  <si>
    <t>-R41.75/43.5/10.92/12.75 -JX8.29i -P</t>
  </si>
  <si>
    <t>KE</t>
  </si>
  <si>
    <t>ke.png</t>
  </si>
  <si>
    <t>Kenya</t>
  </si>
  <si>
    <t>Kenia</t>
  </si>
  <si>
    <t>Quénia</t>
  </si>
  <si>
    <t>Найроби</t>
  </si>
  <si>
    <t>Nairobi</t>
  </si>
  <si>
    <t>Nairóbi</t>
  </si>
  <si>
    <t>Момбаса</t>
  </si>
  <si>
    <t>Mombasa</t>
  </si>
  <si>
    <t>Mombaça</t>
  </si>
  <si>
    <t>Гарисса</t>
  </si>
  <si>
    <t>Garissa</t>
  </si>
  <si>
    <t>Марсабит</t>
  </si>
  <si>
    <t>Marsabit</t>
  </si>
  <si>
    <t>Эльдорет</t>
  </si>
  <si>
    <t>Eldoret</t>
  </si>
  <si>
    <t>Ваджир</t>
  </si>
  <si>
    <t>Wajir</t>
  </si>
  <si>
    <t>-R33.5/42.25/-5/5.25 -JX8.29i -P</t>
  </si>
  <si>
    <t>RW</t>
  </si>
  <si>
    <t>rw.png</t>
  </si>
  <si>
    <t>Rwanda</t>
  </si>
  <si>
    <t>Ruanda</t>
  </si>
  <si>
    <t>Кигали</t>
  </si>
  <si>
    <t>Kigali</t>
  </si>
  <si>
    <t>Рухенгери</t>
  </si>
  <si>
    <t>Ruhengeri</t>
  </si>
  <si>
    <t>Рвамагана</t>
  </si>
  <si>
    <t>Rwamagana</t>
  </si>
  <si>
    <t>Кибуе</t>
  </si>
  <si>
    <t>Kibuye</t>
  </si>
  <si>
    <t>Ньянза</t>
  </si>
  <si>
    <t>Nyanza</t>
  </si>
  <si>
    <t>Бьюмба</t>
  </si>
  <si>
    <t>Byumba</t>
  </si>
  <si>
    <t>-R28.75/31/-2.83/-1 -JX8.29i -P</t>
  </si>
  <si>
    <t>Somalia</t>
  </si>
  <si>
    <t>SO</t>
  </si>
  <si>
    <t>so.png</t>
  </si>
  <si>
    <t>Somalie</t>
  </si>
  <si>
    <t>Somália</t>
  </si>
  <si>
    <t>Могадишо</t>
  </si>
  <si>
    <t>Mogadishu</t>
  </si>
  <si>
    <t>Mogadiscio</t>
  </si>
  <si>
    <t>Mogadíscio</t>
  </si>
  <si>
    <t>Mogadischu</t>
  </si>
  <si>
    <t>Харгейса</t>
  </si>
  <si>
    <t>Hargeisa</t>
  </si>
  <si>
    <t>Hargeysa</t>
  </si>
  <si>
    <t>Hargheisa</t>
  </si>
  <si>
    <t>Босасо</t>
  </si>
  <si>
    <t>Bosaso</t>
  </si>
  <si>
    <t>Boosaaso</t>
  </si>
  <si>
    <t>Галькайо</t>
  </si>
  <si>
    <t>Galkayo</t>
  </si>
  <si>
    <t>Gaal Kacyo</t>
  </si>
  <si>
    <t>Galcaio</t>
  </si>
  <si>
    <t>Gaalkacyo</t>
  </si>
  <si>
    <t>Gallacaio</t>
  </si>
  <si>
    <t>Кисмайо</t>
  </si>
  <si>
    <t>Kismayo</t>
  </si>
  <si>
    <t>Kismaayo</t>
  </si>
  <si>
    <t>Chisimaio</t>
  </si>
  <si>
    <t>Беледуэйне</t>
  </si>
  <si>
    <t>Beledweyne</t>
  </si>
  <si>
    <t>-R40.5/54/-2/13 -JX8.29i/12.12i -P</t>
  </si>
  <si>
    <t>Belet Uen</t>
  </si>
  <si>
    <t>Tanzania</t>
  </si>
  <si>
    <t>TZ</t>
  </si>
  <si>
    <t>tz.png</t>
  </si>
  <si>
    <t>Tanzanie</t>
  </si>
  <si>
    <t>Tanzânia</t>
  </si>
  <si>
    <t>Tansania</t>
  </si>
  <si>
    <t>Додома</t>
  </si>
  <si>
    <t>Dodoma</t>
  </si>
  <si>
    <t>Дар-эс-Салам</t>
  </si>
  <si>
    <t>Dar es Salaam</t>
  </si>
  <si>
    <t>Dar es Salam</t>
  </si>
  <si>
    <t>Dar es-Salam</t>
  </si>
  <si>
    <t>Daressalam</t>
  </si>
  <si>
    <t>Мванза</t>
  </si>
  <si>
    <t>Mwanza</t>
  </si>
  <si>
    <t>Аруша</t>
  </si>
  <si>
    <t>Arusha</t>
  </si>
  <si>
    <t>Табора</t>
  </si>
  <si>
    <t>Tabora</t>
  </si>
  <si>
    <t>Мбея</t>
  </si>
  <si>
    <t>Mbeya</t>
  </si>
  <si>
    <t>-R29/41/-12/-0.5 -JX8.29i -P</t>
  </si>
  <si>
    <t>UG</t>
  </si>
  <si>
    <t>ug.png</t>
  </si>
  <si>
    <t>Uganda</t>
  </si>
  <si>
    <t>Ouganda</t>
  </si>
  <si>
    <t>Кампала</t>
  </si>
  <si>
    <t>Kampala</t>
  </si>
  <si>
    <t>Гулу</t>
  </si>
  <si>
    <t>Gulu</t>
  </si>
  <si>
    <t>Лира</t>
  </si>
  <si>
    <t>Lira</t>
  </si>
  <si>
    <t>Джинджа</t>
  </si>
  <si>
    <t>Jinja</t>
  </si>
  <si>
    <t>Мбале</t>
  </si>
  <si>
    <t>Mbale</t>
  </si>
  <si>
    <t>Мбарара</t>
  </si>
  <si>
    <t>Mbarara</t>
  </si>
  <si>
    <t>-R29.5/35.25/-1.5/4.33 -JX8.29i -P</t>
  </si>
  <si>
    <t>ER</t>
  </si>
  <si>
    <t>er.png</t>
  </si>
  <si>
    <t>Eritrea</t>
  </si>
  <si>
    <t>Érythrée</t>
  </si>
  <si>
    <t>Eritreia</t>
  </si>
  <si>
    <t>Асмэра</t>
  </si>
  <si>
    <t>Asmara</t>
  </si>
  <si>
    <t>Асэб</t>
  </si>
  <si>
    <t>Assab</t>
  </si>
  <si>
    <t>Asab</t>
  </si>
  <si>
    <t>Барэнту</t>
  </si>
  <si>
    <t>Barentu</t>
  </si>
  <si>
    <t>Barentù</t>
  </si>
  <si>
    <t>Накфа</t>
  </si>
  <si>
    <t>Nakfa</t>
  </si>
  <si>
    <t>Nacfa</t>
  </si>
  <si>
    <t>Кэрэн</t>
  </si>
  <si>
    <t>Keren</t>
  </si>
  <si>
    <t>Cheren</t>
  </si>
  <si>
    <t>Abacheri</t>
  </si>
  <si>
    <t>Aбачери</t>
  </si>
  <si>
    <t>-R36.25/43.25/12.25/18.17 -JX8.29i -P</t>
  </si>
  <si>
    <t>ET</t>
  </si>
  <si>
    <t>et.png</t>
  </si>
  <si>
    <t>Ethiopia</t>
  </si>
  <si>
    <t>Éthiopie</t>
  </si>
  <si>
    <t>Etiopía</t>
  </si>
  <si>
    <t>Etiópia</t>
  </si>
  <si>
    <t>Äthiopien</t>
  </si>
  <si>
    <t>Etiopia</t>
  </si>
  <si>
    <t>Аддис-Абеба</t>
  </si>
  <si>
    <t>Addis Ababa</t>
  </si>
  <si>
    <t>Addis-Abeba</t>
  </si>
  <si>
    <t>Adís Abeba</t>
  </si>
  <si>
    <t>Adis Abeba</t>
  </si>
  <si>
    <t>Addis Abeba</t>
  </si>
  <si>
    <t>Джиджига</t>
  </si>
  <si>
    <t>Jijiga</t>
  </si>
  <si>
    <t>Djidjiga</t>
  </si>
  <si>
    <t>Giggiga</t>
  </si>
  <si>
    <t>Ауаса</t>
  </si>
  <si>
    <t>Awasa</t>
  </si>
  <si>
    <t>Awassa</t>
  </si>
  <si>
    <t>Auasa</t>
  </si>
  <si>
    <t>Асоса</t>
  </si>
  <si>
    <t>Asosa</t>
  </si>
  <si>
    <t>Мэкэле</t>
  </si>
  <si>
    <t>Mekelle</t>
  </si>
  <si>
    <t>Mekele</t>
  </si>
  <si>
    <t>Mek'ele</t>
  </si>
  <si>
    <t>Mek’ele</t>
  </si>
  <si>
    <t>Macallè</t>
  </si>
  <si>
    <t>Семера</t>
  </si>
  <si>
    <t>Semera</t>
  </si>
  <si>
    <t>-R32.83/48.25/2.75/15.5 -JX8.29i -P</t>
  </si>
  <si>
    <t>SS</t>
  </si>
  <si>
    <t>ss.png</t>
  </si>
  <si>
    <t>South Sudan</t>
  </si>
  <si>
    <t>Soudan du Sud</t>
  </si>
  <si>
    <t>Sudán del Sur</t>
  </si>
  <si>
    <t>Sudão do Sul</t>
  </si>
  <si>
    <t>Südsudan</t>
  </si>
  <si>
    <t>Sudan del Sud</t>
  </si>
  <si>
    <t>Джуба</t>
  </si>
  <si>
    <t>Juba</t>
  </si>
  <si>
    <t>Djouba</t>
  </si>
  <si>
    <t>Yuba</t>
  </si>
  <si>
    <t>Giuba</t>
  </si>
  <si>
    <t>Вау</t>
  </si>
  <si>
    <t>Wau</t>
  </si>
  <si>
    <t>Бор</t>
  </si>
  <si>
    <t>Bor</t>
  </si>
  <si>
    <t>Малакаль</t>
  </si>
  <si>
    <t>Malakal</t>
  </si>
  <si>
    <t>Рага</t>
  </si>
  <si>
    <t>Raga</t>
  </si>
  <si>
    <t>Raja</t>
  </si>
  <si>
    <t>Насир</t>
  </si>
  <si>
    <t>Nasir</t>
  </si>
  <si>
    <t>-R23/37/3.5/12.5 -JX12.12i/8.29i</t>
  </si>
  <si>
    <t>BW</t>
  </si>
  <si>
    <t>bw.png</t>
  </si>
  <si>
    <t>Botswana</t>
  </si>
  <si>
    <t>Botsuana</t>
  </si>
  <si>
    <t>Габороне</t>
  </si>
  <si>
    <t>Gaborone</t>
  </si>
  <si>
    <t>Маун</t>
  </si>
  <si>
    <t>Maun</t>
  </si>
  <si>
    <t>Чабонг</t>
  </si>
  <si>
    <t>Tsabong</t>
  </si>
  <si>
    <t>Tshabong</t>
  </si>
  <si>
    <t>Серове</t>
  </si>
  <si>
    <t>Serowe</t>
  </si>
  <si>
    <t>Ганзи</t>
  </si>
  <si>
    <t>Ghanzi</t>
  </si>
  <si>
    <t>Франсистаун</t>
  </si>
  <si>
    <t>Francistown</t>
  </si>
  <si>
    <t>-R19.5/29.5/-27/-17.5 -JX8.29i -P</t>
  </si>
  <si>
    <t>Zambia</t>
  </si>
  <si>
    <t>ZM</t>
  </si>
  <si>
    <t>zm.png</t>
  </si>
  <si>
    <t>Zambie</t>
  </si>
  <si>
    <t>Zâmbia</t>
  </si>
  <si>
    <t>Sambia</t>
  </si>
  <si>
    <t>Лусака</t>
  </si>
  <si>
    <t>Lusaka</t>
  </si>
  <si>
    <t>Lusaca</t>
  </si>
  <si>
    <t>Чинсали</t>
  </si>
  <si>
    <t>Chinsali</t>
  </si>
  <si>
    <t>Ндола</t>
  </si>
  <si>
    <t>Ndola</t>
  </si>
  <si>
    <t>Монгу</t>
  </si>
  <si>
    <t>Mongu</t>
  </si>
  <si>
    <t>Чипата</t>
  </si>
  <si>
    <t>Chipata</t>
  </si>
  <si>
    <t>Чома</t>
  </si>
  <si>
    <t>Choma</t>
  </si>
  <si>
    <t>-R21.5/34/-18.5/-7 -JX8.29i -P</t>
  </si>
  <si>
    <t>ZW</t>
  </si>
  <si>
    <t>zw.png</t>
  </si>
  <si>
    <t>Zimbabwe</t>
  </si>
  <si>
    <t>Zimbabue</t>
  </si>
  <si>
    <t>Simbabwe</t>
  </si>
  <si>
    <t>Хараре</t>
  </si>
  <si>
    <t>Harare</t>
  </si>
  <si>
    <t>Булавайо</t>
  </si>
  <si>
    <t>Bulawayo</t>
  </si>
  <si>
    <t>Мутаре</t>
  </si>
  <si>
    <t>Mutare</t>
  </si>
  <si>
    <t>Гверу</t>
  </si>
  <si>
    <t>Gweru</t>
  </si>
  <si>
    <t>Лупане</t>
  </si>
  <si>
    <t>Lupane</t>
  </si>
  <si>
    <t>-R25/33.5/-23/-15 -JX8.29i -P</t>
  </si>
  <si>
    <t>Карои</t>
  </si>
  <si>
    <t>Karoi</t>
  </si>
  <si>
    <t>KM</t>
  </si>
  <si>
    <t>km.png</t>
  </si>
  <si>
    <t>Comoros</t>
  </si>
  <si>
    <t>Comores</t>
  </si>
  <si>
    <t>Comoras</t>
  </si>
  <si>
    <t>Komoren</t>
  </si>
  <si>
    <t>Comore</t>
  </si>
  <si>
    <t>Морони</t>
  </si>
  <si>
    <t>Moroni</t>
  </si>
  <si>
    <t>Муцамуду</t>
  </si>
  <si>
    <t>Mutsamudu</t>
  </si>
  <si>
    <t>Фомбони</t>
  </si>
  <si>
    <t>Fomboni</t>
  </si>
  <si>
    <t>Mitsamiouli</t>
  </si>
  <si>
    <t>Митсамиоули</t>
  </si>
  <si>
    <t>Домони</t>
  </si>
  <si>
    <t>Domoni</t>
  </si>
  <si>
    <t>Итзамиа</t>
  </si>
  <si>
    <t>Itsamia</t>
  </si>
  <si>
    <t>-R43.08/44.58/-12.42/-11.25 -JX12.12i/8.29i</t>
  </si>
  <si>
    <t>LS</t>
  </si>
  <si>
    <t>ls.png</t>
  </si>
  <si>
    <t>Lesotho</t>
  </si>
  <si>
    <t>Lesoto</t>
  </si>
  <si>
    <t>Масеру</t>
  </si>
  <si>
    <t>Maseru</t>
  </si>
  <si>
    <t>Мокотлонг</t>
  </si>
  <si>
    <t>Mokhotlong</t>
  </si>
  <si>
    <t>Цгачас-Нек</t>
  </si>
  <si>
    <t>Qacha's Nek</t>
  </si>
  <si>
    <t>Мохалес-Хук</t>
  </si>
  <si>
    <t>Mohale's Hoek</t>
  </si>
  <si>
    <t>Бута-Буте</t>
  </si>
  <si>
    <t>Butha-Buthe</t>
  </si>
  <si>
    <t>Таба-Цека</t>
  </si>
  <si>
    <t>Thaba-Tseka</t>
  </si>
  <si>
    <t>-R26.83/29.5/-30.67/-28.5 -JX8.29i -P</t>
  </si>
  <si>
    <t>MU</t>
  </si>
  <si>
    <t>mu.png</t>
  </si>
  <si>
    <t>Mauritius</t>
  </si>
  <si>
    <t>Maurice</t>
  </si>
  <si>
    <t>Mauricio</t>
  </si>
  <si>
    <t>Maurícia</t>
  </si>
  <si>
    <t>Порт-Луи</t>
  </si>
  <si>
    <t>Port Louis</t>
  </si>
  <si>
    <t>Port-Louis</t>
  </si>
  <si>
    <t>Триоле</t>
  </si>
  <si>
    <t>Triolet</t>
  </si>
  <si>
    <t>Суйак</t>
  </si>
  <si>
    <t>Souillac</t>
  </si>
  <si>
    <t>Катр-Борн</t>
  </si>
  <si>
    <t>Quatre Bornes</t>
  </si>
  <si>
    <t>Роз-Бель</t>
  </si>
  <si>
    <t>Rose-Belle</t>
  </si>
  <si>
    <t>Сантр-де-Флак</t>
  </si>
  <si>
    <t>Centre de Flacq</t>
  </si>
  <si>
    <t>-R57.2/57.9/-20.55/-19.92 -JX8.29i -P</t>
  </si>
  <si>
    <t>MG</t>
  </si>
  <si>
    <t>mg.png</t>
  </si>
  <si>
    <t>Madagascar</t>
  </si>
  <si>
    <t>Madagáscar</t>
  </si>
  <si>
    <t>Madagaskar</t>
  </si>
  <si>
    <t>Антананариву</t>
  </si>
  <si>
    <t>Antananarivo</t>
  </si>
  <si>
    <t>Фианаранцуа</t>
  </si>
  <si>
    <t>Fianarantsoa</t>
  </si>
  <si>
    <t>Тулиара</t>
  </si>
  <si>
    <t>Toliara</t>
  </si>
  <si>
    <t>Махадзанга</t>
  </si>
  <si>
    <t>Mahajanga</t>
  </si>
  <si>
    <t>Анциранана</t>
  </si>
  <si>
    <t>Antsiranana</t>
  </si>
  <si>
    <t>Туамасина</t>
  </si>
  <si>
    <t>Toamasina</t>
  </si>
  <si>
    <t>-R43/51.5/-26/-11.5 -JX8.29i/12.12i -P</t>
  </si>
  <si>
    <t>MW</t>
  </si>
  <si>
    <t>mw.png</t>
  </si>
  <si>
    <t>Malawi</t>
  </si>
  <si>
    <t>Malaui</t>
  </si>
  <si>
    <t>Лилонгве</t>
  </si>
  <si>
    <t>Lilongwe</t>
  </si>
  <si>
    <t>Lilongüe</t>
  </si>
  <si>
    <t>Блантайр</t>
  </si>
  <si>
    <t>Blantyre</t>
  </si>
  <si>
    <t>Нсандже</t>
  </si>
  <si>
    <t>Nsanje</t>
  </si>
  <si>
    <t>Мзузу</t>
  </si>
  <si>
    <t>Mzuzu</t>
  </si>
  <si>
    <t>Karonga</t>
  </si>
  <si>
    <t>Каронга</t>
  </si>
  <si>
    <t>Nkhotakota</t>
  </si>
  <si>
    <t>Нкота-Кота</t>
  </si>
  <si>
    <t>-R32/36.5/-17.25/-9.33 -JX8.29i/12.12i -P</t>
  </si>
  <si>
    <t>MZ</t>
  </si>
  <si>
    <t>mz.png</t>
  </si>
  <si>
    <t>Mozambique</t>
  </si>
  <si>
    <t>Moçambique</t>
  </si>
  <si>
    <t>Mosambik</t>
  </si>
  <si>
    <t>Mozambico</t>
  </si>
  <si>
    <t>Мапуту</t>
  </si>
  <si>
    <t>Maputo</t>
  </si>
  <si>
    <t>Нампула</t>
  </si>
  <si>
    <t>Nampula</t>
  </si>
  <si>
    <t>Бейра</t>
  </si>
  <si>
    <t>Beira</t>
  </si>
  <si>
    <t>Иньямбане</t>
  </si>
  <si>
    <t>Inhambane</t>
  </si>
  <si>
    <t>Тете</t>
  </si>
  <si>
    <t>Tete</t>
  </si>
  <si>
    <t>Лишинга</t>
  </si>
  <si>
    <t>Lichinga</t>
  </si>
  <si>
    <t>-R30/43/-27/-10 -JX8.29i/12.12i -P</t>
  </si>
  <si>
    <t>NA</t>
  </si>
  <si>
    <t>na.png</t>
  </si>
  <si>
    <t>Namibia</t>
  </si>
  <si>
    <t>Namibie</t>
  </si>
  <si>
    <t>Namíbia</t>
  </si>
  <si>
    <t>Виндхук</t>
  </si>
  <si>
    <t>Windhoek</t>
  </si>
  <si>
    <t>Катима-Мулило</t>
  </si>
  <si>
    <t>Katima Mulilo</t>
  </si>
  <si>
    <t>Опуво</t>
  </si>
  <si>
    <t>Opuwo</t>
  </si>
  <si>
    <t>Китмансхуп</t>
  </si>
  <si>
    <t>Keetmanshoop</t>
  </si>
  <si>
    <t>Мариенталь</t>
  </si>
  <si>
    <t>Mariental</t>
  </si>
  <si>
    <t>Очиваронго</t>
  </si>
  <si>
    <t>Otjiwarongo</t>
  </si>
  <si>
    <t>-R11.25/25.33/-29/-16.83 -JX8.29i -P</t>
  </si>
  <si>
    <t>SZ</t>
  </si>
  <si>
    <t>sz.png</t>
  </si>
  <si>
    <t>Eswatini</t>
  </si>
  <si>
    <t>Esuatini</t>
  </si>
  <si>
    <t>Essuatíni</t>
  </si>
  <si>
    <t>Мбабане</t>
  </si>
  <si>
    <t>Mbabane</t>
  </si>
  <si>
    <t>Ситеки</t>
  </si>
  <si>
    <t>Siteki</t>
  </si>
  <si>
    <t>Манзини</t>
  </si>
  <si>
    <t>Manzini</t>
  </si>
  <si>
    <t>Нхлангано</t>
  </si>
  <si>
    <t>Nhlangano</t>
  </si>
  <si>
    <t>Сипофанени</t>
  </si>
  <si>
    <t>Siphofaneni</t>
  </si>
  <si>
    <t>Пигс-Пик</t>
  </si>
  <si>
    <t>Piggs Peak</t>
  </si>
  <si>
    <t>Pigg's Peak</t>
  </si>
  <si>
    <t>-R30.58/32.33/-27.33/-25.7 -JX8.29i -P</t>
  </si>
  <si>
    <t>SC</t>
  </si>
  <si>
    <t>sc.png</t>
  </si>
  <si>
    <t>Seychelles</t>
  </si>
  <si>
    <t>Seicheles</t>
  </si>
  <si>
    <t>Seychellen</t>
  </si>
  <si>
    <t>Виктория</t>
  </si>
  <si>
    <t>Victoria</t>
  </si>
  <si>
    <t>Силуэт</t>
  </si>
  <si>
    <t>Silhouette</t>
  </si>
  <si>
    <t>Ла-Диг</t>
  </si>
  <si>
    <t>La Digue</t>
  </si>
  <si>
    <t>Гран Анс</t>
  </si>
  <si>
    <t>Grand Anse</t>
  </si>
  <si>
    <t>Катр Борн</t>
  </si>
  <si>
    <t>Фрегат</t>
  </si>
  <si>
    <t>Fregate</t>
  </si>
  <si>
    <t>-R55.17/56/-4.83/-4.08 -JX8.29i -P</t>
  </si>
  <si>
    <t>ZA</t>
  </si>
  <si>
    <t>za.png</t>
  </si>
  <si>
    <t>South Africa</t>
  </si>
  <si>
    <t>Afrique du Sud</t>
  </si>
  <si>
    <t>Sudáfrica</t>
  </si>
  <si>
    <t>África do Sul</t>
  </si>
  <si>
    <t>Südafrika</t>
  </si>
  <si>
    <t>Sudafrica</t>
  </si>
  <si>
    <t>Претория</t>
  </si>
  <si>
    <t>Pretoria</t>
  </si>
  <si>
    <t>Pretória</t>
  </si>
  <si>
    <t>Блумфонтейн</t>
  </si>
  <si>
    <t>Bloemfontein</t>
  </si>
  <si>
    <t>Дурбан</t>
  </si>
  <si>
    <t>Durban</t>
  </si>
  <si>
    <t>Порт-Элизабет</t>
  </si>
  <si>
    <t>Port Elizabeth</t>
  </si>
  <si>
    <t>Porto Elizabeth</t>
  </si>
  <si>
    <t>Кейптаун</t>
  </si>
  <si>
    <t>Cape Town</t>
  </si>
  <si>
    <t>Le Cap</t>
  </si>
  <si>
    <t>Ciudad del Cabo</t>
  </si>
  <si>
    <t>Cidade do Cabo</t>
  </si>
  <si>
    <t>Kapstadt</t>
  </si>
  <si>
    <t>Città del Capo</t>
  </si>
  <si>
    <t>Апингтон</t>
  </si>
  <si>
    <t>Upington</t>
  </si>
  <si>
    <t>-R16.33/33/-35/-20 -JX8.29i -P</t>
  </si>
  <si>
    <t>AT</t>
  </si>
  <si>
    <t>at.png</t>
  </si>
  <si>
    <t>Austria</t>
  </si>
  <si>
    <t>Autriche</t>
  </si>
  <si>
    <t>Áustria</t>
  </si>
  <si>
    <t>Österreich</t>
  </si>
  <si>
    <t>Вена</t>
  </si>
  <si>
    <t>Vienna</t>
  </si>
  <si>
    <t>Vienne</t>
  </si>
  <si>
    <t>Viena</t>
  </si>
  <si>
    <t>Wien</t>
  </si>
  <si>
    <t>Грац</t>
  </si>
  <si>
    <t>Graz</t>
  </si>
  <si>
    <t>Линц</t>
  </si>
  <si>
    <t>Linz</t>
  </si>
  <si>
    <t>Зальцбург</t>
  </si>
  <si>
    <t>Salzburg</t>
  </si>
  <si>
    <t>Salzbourg</t>
  </si>
  <si>
    <t>Salzburgo</t>
  </si>
  <si>
    <t>Salisburgo</t>
  </si>
  <si>
    <t>Инсбрук</t>
  </si>
  <si>
    <t>Innsbruck</t>
  </si>
  <si>
    <t>Клагенфурт-ам-Вёртерзе</t>
  </si>
  <si>
    <t>Klagenfurt</t>
  </si>
  <si>
    <t>Klagenfurt am Wörthersee</t>
  </si>
  <si>
    <t>-R9.5/17.17/46/49.38 -JX12.12i/8.29i</t>
  </si>
  <si>
    <t>BE</t>
  </si>
  <si>
    <t>be.png</t>
  </si>
  <si>
    <t>Belgium</t>
  </si>
  <si>
    <t>Belgique</t>
  </si>
  <si>
    <t>Bélgica</t>
  </si>
  <si>
    <t>Belgien</t>
  </si>
  <si>
    <t>Belgio</t>
  </si>
  <si>
    <t>Брюссель</t>
  </si>
  <si>
    <t>City of Brussels</t>
  </si>
  <si>
    <t>Ville de Bruxelles</t>
  </si>
  <si>
    <t>Bruselas</t>
  </si>
  <si>
    <t>Cidade de Bruxelas</t>
  </si>
  <si>
    <t>Stadt Brüssel</t>
  </si>
  <si>
    <t>Bruxelles</t>
  </si>
  <si>
    <t>Антверпен</t>
  </si>
  <si>
    <t>Antwerp</t>
  </si>
  <si>
    <t>Anvers</t>
  </si>
  <si>
    <t>Amberes</t>
  </si>
  <si>
    <t>Antuérpia</t>
  </si>
  <si>
    <t>Antwerpen</t>
  </si>
  <si>
    <t>Anversa</t>
  </si>
  <si>
    <t>Гент</t>
  </si>
  <si>
    <t>Ghent</t>
  </si>
  <si>
    <t>Gand</t>
  </si>
  <si>
    <t>Gante</t>
  </si>
  <si>
    <t>Gent</t>
  </si>
  <si>
    <t>Льеж</t>
  </si>
  <si>
    <t>Liège</t>
  </si>
  <si>
    <t>Lieja</t>
  </si>
  <si>
    <t>Lüttich</t>
  </si>
  <si>
    <t>Liegi</t>
  </si>
  <si>
    <t>Шарлеруа</t>
  </si>
  <si>
    <t>Charleroi</t>
  </si>
  <si>
    <t>Брюгге</t>
  </si>
  <si>
    <t>Bruges</t>
  </si>
  <si>
    <t>Brujas</t>
  </si>
  <si>
    <t>Brügge</t>
  </si>
  <si>
    <t>-R2.5/6.5/49.25/51.75 -JX8.29i -P</t>
  </si>
  <si>
    <t>GB</t>
  </si>
  <si>
    <t>gb.png</t>
  </si>
  <si>
    <t>United Kingdom</t>
  </si>
  <si>
    <t>Royaume-Uni</t>
  </si>
  <si>
    <t>Reino Unido</t>
  </si>
  <si>
    <t>Vereinigtes Königreich</t>
  </si>
  <si>
    <t>Regno Unito</t>
  </si>
  <si>
    <t>Лондон</t>
  </si>
  <si>
    <t>London</t>
  </si>
  <si>
    <t>Londres</t>
  </si>
  <si>
    <t>Londra</t>
  </si>
  <si>
    <t>Эдинбург</t>
  </si>
  <si>
    <t>Edinburgh</t>
  </si>
  <si>
    <t>Édimbourg</t>
  </si>
  <si>
    <t>Edimburgo</t>
  </si>
  <si>
    <t>Ливерпуль</t>
  </si>
  <si>
    <t>Liverpool</t>
  </si>
  <si>
    <t>Кардифф</t>
  </si>
  <si>
    <t>Cardiff</t>
  </si>
  <si>
    <t>Белфаст</t>
  </si>
  <si>
    <t>Belfast</t>
  </si>
  <si>
    <t>Бирмингем</t>
  </si>
  <si>
    <t>Birmingham</t>
  </si>
  <si>
    <t>-R-8.5/2/49.75/60 -JX8.29i/12.12i -P</t>
  </si>
  <si>
    <t>DE</t>
  </si>
  <si>
    <t>de.png</t>
  </si>
  <si>
    <t>Germany</t>
  </si>
  <si>
    <t>Allemagne</t>
  </si>
  <si>
    <t>Alemania</t>
  </si>
  <si>
    <t>Alemanha</t>
  </si>
  <si>
    <t>Deutschland</t>
  </si>
  <si>
    <t>Germania</t>
  </si>
  <si>
    <t>Берлин</t>
  </si>
  <si>
    <t>Berlin</t>
  </si>
  <si>
    <t>Berlín</t>
  </si>
  <si>
    <t>Berlim</t>
  </si>
  <si>
    <t>Berlino</t>
  </si>
  <si>
    <t>Гамбург</t>
  </si>
  <si>
    <t>Hamburg</t>
  </si>
  <si>
    <t>Hambourg</t>
  </si>
  <si>
    <t>Hamburgo</t>
  </si>
  <si>
    <t>Amburgo</t>
  </si>
  <si>
    <t>Кёльн</t>
  </si>
  <si>
    <t>Cologne</t>
  </si>
  <si>
    <t>Colonia</t>
  </si>
  <si>
    <t>Colônia</t>
  </si>
  <si>
    <t>Köln</t>
  </si>
  <si>
    <t>Мюнхен</t>
  </si>
  <si>
    <t>Munich</t>
  </si>
  <si>
    <t>Múnich</t>
  </si>
  <si>
    <t>Munique</t>
  </si>
  <si>
    <t>München</t>
  </si>
  <si>
    <t>Monaco di Baviera</t>
  </si>
  <si>
    <t>Штутгарт</t>
  </si>
  <si>
    <t>Stuttgart</t>
  </si>
  <si>
    <t>Estugarda</t>
  </si>
  <si>
    <t>Stoccarda</t>
  </si>
  <si>
    <t>Франкфурт-на-Майне</t>
  </si>
  <si>
    <t>Frankfurt am Main</t>
  </si>
  <si>
    <t>Francfort-sur-le-Main</t>
  </si>
  <si>
    <t>Fráncfort del Meno</t>
  </si>
  <si>
    <t>Francoforte sul Meno</t>
  </si>
  <si>
    <t>-R5.75/15.25/47.17/55.5 -JX8.29i/12.12i -P</t>
  </si>
  <si>
    <t>IE</t>
  </si>
  <si>
    <t>ie.png</t>
  </si>
  <si>
    <t>Ireland</t>
  </si>
  <si>
    <t>Irlande</t>
  </si>
  <si>
    <t>Irlanda</t>
  </si>
  <si>
    <t>Irland</t>
  </si>
  <si>
    <t>Дублин</t>
  </si>
  <si>
    <t>Dublin</t>
  </si>
  <si>
    <t>Dublín</t>
  </si>
  <si>
    <t>Dublino</t>
  </si>
  <si>
    <t>Корк</t>
  </si>
  <si>
    <t>Cork</t>
  </si>
  <si>
    <t>Лимерик</t>
  </si>
  <si>
    <t>Limerick</t>
  </si>
  <si>
    <t>Уотерфорд</t>
  </si>
  <si>
    <t>Waterford</t>
  </si>
  <si>
    <t>Голуэй</t>
  </si>
  <si>
    <t>Galway</t>
  </si>
  <si>
    <t>Слайго</t>
  </si>
  <si>
    <t>Sligo</t>
  </si>
  <si>
    <t>-R-11/-5.25/51.25/55.5 -JX8.29i/12.12i -P</t>
  </si>
  <si>
    <t>LI</t>
  </si>
  <si>
    <t>li.png</t>
  </si>
  <si>
    <t>Liechtenstein</t>
  </si>
  <si>
    <t>Вадуц</t>
  </si>
  <si>
    <t>Vaduz</t>
  </si>
  <si>
    <t>Шан</t>
  </si>
  <si>
    <t>Schaan</t>
  </si>
  <si>
    <t>Гамприн</t>
  </si>
  <si>
    <t>Gamprin</t>
  </si>
  <si>
    <t>Бальцерс</t>
  </si>
  <si>
    <t>Balzers</t>
  </si>
  <si>
    <t>Мальбун</t>
  </si>
  <si>
    <t>Malbun</t>
  </si>
  <si>
    <t>Нендельн</t>
  </si>
  <si>
    <t>Nendeln</t>
  </si>
  <si>
    <t>-R9.45/9.65/47.04/47.28 -JX8.29i/12.12i -P</t>
  </si>
  <si>
    <t>LU</t>
  </si>
  <si>
    <t>lu.png</t>
  </si>
  <si>
    <t>Luxembourg</t>
  </si>
  <si>
    <t>Luxemburgo</t>
  </si>
  <si>
    <t>Luxemburg</t>
  </si>
  <si>
    <t>Lussemburgo</t>
  </si>
  <si>
    <t>Эш-сюр-Альзетт</t>
  </si>
  <si>
    <t>Esch-sur-Alzette</t>
  </si>
  <si>
    <t>Esch an der Alzette</t>
  </si>
  <si>
    <t>Клерво</t>
  </si>
  <si>
    <t>Clervaux</t>
  </si>
  <si>
    <t>Clerf</t>
  </si>
  <si>
    <t>Дикирх</t>
  </si>
  <si>
    <t>Diekirch</t>
  </si>
  <si>
    <t>Эхтернах</t>
  </si>
  <si>
    <t>Echternach</t>
  </si>
  <si>
    <t>Гревенмахер</t>
  </si>
  <si>
    <t>Grevenmacher</t>
  </si>
  <si>
    <t>-R5.7/6.58/49.43/50.2 -JX8.29i/12.12i -P</t>
  </si>
  <si>
    <t>Netherlands</t>
  </si>
  <si>
    <t>NL</t>
  </si>
  <si>
    <t>nl.png</t>
  </si>
  <si>
    <t>Pays-Bas</t>
  </si>
  <si>
    <t>Países Bajos</t>
  </si>
  <si>
    <t>Países Baixos</t>
  </si>
  <si>
    <t>Niederlande</t>
  </si>
  <si>
    <t>Paesi Bassi</t>
  </si>
  <si>
    <t>Амстердам</t>
  </si>
  <si>
    <t>Amsterdam</t>
  </si>
  <si>
    <t>Ámsterdam</t>
  </si>
  <si>
    <t>Amesterdão</t>
  </si>
  <si>
    <t>Роттердам</t>
  </si>
  <si>
    <t>Rotterdam</t>
  </si>
  <si>
    <t>Róterdam</t>
  </si>
  <si>
    <t>Roterdão</t>
  </si>
  <si>
    <t>Эйндховен</t>
  </si>
  <si>
    <t>Eindhoven</t>
  </si>
  <si>
    <t>Арнем</t>
  </si>
  <si>
    <t>Arnhem</t>
  </si>
  <si>
    <t>Ассен</t>
  </si>
  <si>
    <t>Assen</t>
  </si>
  <si>
    <t>Гаага</t>
  </si>
  <si>
    <t>The Hague</t>
  </si>
  <si>
    <t>La Haye</t>
  </si>
  <si>
    <t>La Haya</t>
  </si>
  <si>
    <t>Haia</t>
  </si>
  <si>
    <t>Den Haag</t>
  </si>
  <si>
    <t>L'Aia</t>
  </si>
  <si>
    <t>-R3.3/7.3/50.7/53.55 -JX8.29i -P</t>
  </si>
  <si>
    <t>CH</t>
  </si>
  <si>
    <t>ch.png</t>
  </si>
  <si>
    <t>Switzerland</t>
  </si>
  <si>
    <t>Suisse</t>
  </si>
  <si>
    <t>Suiza</t>
  </si>
  <si>
    <t>Suíça</t>
  </si>
  <si>
    <t>Schweiz</t>
  </si>
  <si>
    <t>Svizzera</t>
  </si>
  <si>
    <t>Берн</t>
  </si>
  <si>
    <t>Bern</t>
  </si>
  <si>
    <t>Berne</t>
  </si>
  <si>
    <t>Berna</t>
  </si>
  <si>
    <t>Цюрих</t>
  </si>
  <si>
    <t>Zürich</t>
  </si>
  <si>
    <t>Zurich</t>
  </si>
  <si>
    <t>Zúrich</t>
  </si>
  <si>
    <t>Zurique</t>
  </si>
  <si>
    <t>Zurigo</t>
  </si>
  <si>
    <t>Женева</t>
  </si>
  <si>
    <t>Geneva</t>
  </si>
  <si>
    <t>Genève</t>
  </si>
  <si>
    <t>Ginebra</t>
  </si>
  <si>
    <t>Genebra</t>
  </si>
  <si>
    <t>Genf</t>
  </si>
  <si>
    <t>Ginevra</t>
  </si>
  <si>
    <t>Базель</t>
  </si>
  <si>
    <t>Basel</t>
  </si>
  <si>
    <t>Bâle</t>
  </si>
  <si>
    <t>Basilea</t>
  </si>
  <si>
    <t>Basileia</t>
  </si>
  <si>
    <t>Лозанна</t>
  </si>
  <si>
    <t>Lausanne</t>
  </si>
  <si>
    <t>Lausana</t>
  </si>
  <si>
    <t>Losanna</t>
  </si>
  <si>
    <t>Сьон</t>
  </si>
  <si>
    <t>Sion</t>
  </si>
  <si>
    <t>Sião</t>
  </si>
  <si>
    <t>Sitten</t>
  </si>
  <si>
    <t>-R5.9/10.55/45.75/47.9 -JX12.12i/8.29i</t>
  </si>
  <si>
    <t>BY</t>
  </si>
  <si>
    <t>by.png</t>
  </si>
  <si>
    <t>Belarus</t>
  </si>
  <si>
    <t>Biélorussie</t>
  </si>
  <si>
    <t>Bielorrusia</t>
  </si>
  <si>
    <t>Bielorrússia</t>
  </si>
  <si>
    <t>Weißrussland</t>
  </si>
  <si>
    <t>Bielorussia</t>
  </si>
  <si>
    <t>Минск</t>
  </si>
  <si>
    <t>Minsk</t>
  </si>
  <si>
    <t>Гомель</t>
  </si>
  <si>
    <t>Gomel</t>
  </si>
  <si>
    <t>Homiel</t>
  </si>
  <si>
    <t>Gómel</t>
  </si>
  <si>
    <t>Homel</t>
  </si>
  <si>
    <t>Homel'</t>
  </si>
  <si>
    <t>Могилёв</t>
  </si>
  <si>
    <t>Mogilev</t>
  </si>
  <si>
    <t>Mahiliow</t>
  </si>
  <si>
    <t>Mahiliou</t>
  </si>
  <si>
    <t>Mahilou</t>
  </si>
  <si>
    <t>Mahiljou</t>
  </si>
  <si>
    <t>Mahilëŭ</t>
  </si>
  <si>
    <t>Витебск</t>
  </si>
  <si>
    <t>Vitebsk</t>
  </si>
  <si>
    <t>Vítebsk</t>
  </si>
  <si>
    <t>Wizebsk</t>
  </si>
  <si>
    <t>Vicebsk</t>
  </si>
  <si>
    <t>Брест</t>
  </si>
  <si>
    <t>Brest</t>
  </si>
  <si>
    <t>Brėst</t>
  </si>
  <si>
    <t>Гродно</t>
  </si>
  <si>
    <t>Grodno</t>
  </si>
  <si>
    <t>Hrodna</t>
  </si>
  <si>
    <t>-R23/33/51/56.5 -JX8.29i -P</t>
  </si>
  <si>
    <t>BG</t>
  </si>
  <si>
    <t>bg.png</t>
  </si>
  <si>
    <t>Bulgaria</t>
  </si>
  <si>
    <t>Bulgarie</t>
  </si>
  <si>
    <t>Bulgária</t>
  </si>
  <si>
    <t>Bulgarien</t>
  </si>
  <si>
    <t>София</t>
  </si>
  <si>
    <t>Sofia</t>
  </si>
  <si>
    <t>Sofía</t>
  </si>
  <si>
    <t>Sófia</t>
  </si>
  <si>
    <t>Пловдив</t>
  </si>
  <si>
    <t>Plovdiv</t>
  </si>
  <si>
    <t>Plowdiw</t>
  </si>
  <si>
    <t>Варна</t>
  </si>
  <si>
    <t>Varna</t>
  </si>
  <si>
    <t>Warna</t>
  </si>
  <si>
    <t>Бургас</t>
  </si>
  <si>
    <t>Burgas</t>
  </si>
  <si>
    <t>Bourgas</t>
  </si>
  <si>
    <t>Плевен</t>
  </si>
  <si>
    <t>Pleven</t>
  </si>
  <si>
    <t>Plewen</t>
  </si>
  <si>
    <t>Благоевград</t>
  </si>
  <si>
    <t>Blagoevgrad</t>
  </si>
  <si>
    <t>Blagóevgrad</t>
  </si>
  <si>
    <t>Blagoewgrad</t>
  </si>
  <si>
    <t>-R22.25/28.75/41.17/44.5 -JX12.12i/8.29i</t>
  </si>
  <si>
    <t>HU</t>
  </si>
  <si>
    <t>hu.png</t>
  </si>
  <si>
    <t>Hungary</t>
  </si>
  <si>
    <t>Hongrie</t>
  </si>
  <si>
    <t>Hungría</t>
  </si>
  <si>
    <t>Hungria</t>
  </si>
  <si>
    <t>Ungarn</t>
  </si>
  <si>
    <t>Ungheria</t>
  </si>
  <si>
    <t>Будапешт</t>
  </si>
  <si>
    <t>Budapest</t>
  </si>
  <si>
    <t>Budapeste</t>
  </si>
  <si>
    <t>Дебрецен</t>
  </si>
  <si>
    <t>Debrecen</t>
  </si>
  <si>
    <t>Мишкольц</t>
  </si>
  <si>
    <t>Miskolc</t>
  </si>
  <si>
    <t>Сегед</t>
  </si>
  <si>
    <t>Szeged</t>
  </si>
  <si>
    <t>Seghedino</t>
  </si>
  <si>
    <t>Печ</t>
  </si>
  <si>
    <t>Pécs</t>
  </si>
  <si>
    <t>Сомбатхей</t>
  </si>
  <si>
    <t>Szombathely</t>
  </si>
  <si>
    <t>-R16/23/45.67/48.75 -JX12.12i/8.29i</t>
  </si>
  <si>
    <t>MD</t>
  </si>
  <si>
    <t>md.png</t>
  </si>
  <si>
    <t>Moldova</t>
  </si>
  <si>
    <t>Moldavie</t>
  </si>
  <si>
    <t>Moldavia</t>
  </si>
  <si>
    <t>Moldávia</t>
  </si>
  <si>
    <t>Moldau</t>
  </si>
  <si>
    <t>Кишинёв</t>
  </si>
  <si>
    <t>Chișinău</t>
  </si>
  <si>
    <t>Chisináu</t>
  </si>
  <si>
    <t>Бельцы</t>
  </si>
  <si>
    <t>Bălți</t>
  </si>
  <si>
    <t>Кагул</t>
  </si>
  <si>
    <t>Cahul</t>
  </si>
  <si>
    <t>Комрат</t>
  </si>
  <si>
    <t>Comrat</t>
  </si>
  <si>
    <t>Унгены</t>
  </si>
  <si>
    <t>Ungheni</t>
  </si>
  <si>
    <t>Сороки</t>
  </si>
  <si>
    <t>Soroca</t>
  </si>
  <si>
    <t>-R26.5/30.25/45.33/48.58 -JX8.29i/12.12i -P</t>
  </si>
  <si>
    <t>PL</t>
  </si>
  <si>
    <t>pl.png</t>
  </si>
  <si>
    <t>Poland</t>
  </si>
  <si>
    <t>Pologne</t>
  </si>
  <si>
    <t>Polonia</t>
  </si>
  <si>
    <t>Polónia</t>
  </si>
  <si>
    <t>Polen</t>
  </si>
  <si>
    <t>Варшава</t>
  </si>
  <si>
    <t>Warsaw</t>
  </si>
  <si>
    <t>Varsovie</t>
  </si>
  <si>
    <t>Varsovia</t>
  </si>
  <si>
    <t>Varsóvia</t>
  </si>
  <si>
    <t>Warschau</t>
  </si>
  <si>
    <t>Varsavia</t>
  </si>
  <si>
    <t>Краков</t>
  </si>
  <si>
    <t>Kraków</t>
  </si>
  <si>
    <t>Cracovie</t>
  </si>
  <si>
    <t>Cracovia</t>
  </si>
  <si>
    <t>Cracóvia</t>
  </si>
  <si>
    <t>Krakau</t>
  </si>
  <si>
    <t>Лодзь</t>
  </si>
  <si>
    <t>Łódź</t>
  </si>
  <si>
    <t>Lodz</t>
  </si>
  <si>
    <t>Гданьск</t>
  </si>
  <si>
    <t>Gdańsk</t>
  </si>
  <si>
    <t>Gdansk</t>
  </si>
  <si>
    <t>Danzigue</t>
  </si>
  <si>
    <t>Danzig</t>
  </si>
  <si>
    <t>Danzica</t>
  </si>
  <si>
    <t>Вроцлав</t>
  </si>
  <si>
    <t>Wrocław</t>
  </si>
  <si>
    <t>Breslavia</t>
  </si>
  <si>
    <t>Breslávia</t>
  </si>
  <si>
    <t>Breslau</t>
  </si>
  <si>
    <t>Щецин</t>
  </si>
  <si>
    <t>Szczecin</t>
  </si>
  <si>
    <t>Estetino</t>
  </si>
  <si>
    <t>Stettin</t>
  </si>
  <si>
    <t>Stettino</t>
  </si>
  <si>
    <t>-R14/24.25/49/54.9 -JX8.29i -P</t>
  </si>
  <si>
    <t>RO</t>
  </si>
  <si>
    <t>ro.png</t>
  </si>
  <si>
    <t>Romania</t>
  </si>
  <si>
    <t>Roumanie</t>
  </si>
  <si>
    <t>Rumania</t>
  </si>
  <si>
    <t>Romênia</t>
  </si>
  <si>
    <t>Rumänien</t>
  </si>
  <si>
    <t>Бухарест</t>
  </si>
  <si>
    <t>Bucharest</t>
  </si>
  <si>
    <t>Bucarest</t>
  </si>
  <si>
    <t>Bucareste</t>
  </si>
  <si>
    <t>Bukarest</t>
  </si>
  <si>
    <t>Яссы</t>
  </si>
  <si>
    <t>Iași</t>
  </si>
  <si>
    <t>Тимишоара</t>
  </si>
  <si>
    <t>Timișoara</t>
  </si>
  <si>
    <t>Клуж-Напока</t>
  </si>
  <si>
    <t>Cluj-Napoca</t>
  </si>
  <si>
    <t>Констанца</t>
  </si>
  <si>
    <t>Constanța</t>
  </si>
  <si>
    <t>Constanza</t>
  </si>
  <si>
    <t>Constança</t>
  </si>
  <si>
    <t>Costanza</t>
  </si>
  <si>
    <t>Крайова</t>
  </si>
  <si>
    <t>Craiova</t>
  </si>
  <si>
    <t>-R20/30/43/49 -JX8.29i -P</t>
  </si>
  <si>
    <t>SK</t>
  </si>
  <si>
    <t>sk.png</t>
  </si>
  <si>
    <t>Slovakia</t>
  </si>
  <si>
    <t>Slovaquie</t>
  </si>
  <si>
    <t>Eslovaquia</t>
  </si>
  <si>
    <t>Eslováquia</t>
  </si>
  <si>
    <t>Slowakei</t>
  </si>
  <si>
    <t>Slovacchia</t>
  </si>
  <si>
    <t>Братислава</t>
  </si>
  <si>
    <t>Bratislava</t>
  </si>
  <si>
    <t>Кошице</t>
  </si>
  <si>
    <t>Košice</t>
  </si>
  <si>
    <t>Нитра</t>
  </si>
  <si>
    <t>Nitra</t>
  </si>
  <si>
    <t>Жилина</t>
  </si>
  <si>
    <t>Žilina</t>
  </si>
  <si>
    <t>Банска-Бистрица</t>
  </si>
  <si>
    <t>Banská Bystrica</t>
  </si>
  <si>
    <t>Лученец</t>
  </si>
  <si>
    <t>Lučenec</t>
  </si>
  <si>
    <t>-R16.75/22.75/47.5/50 -JX12.12i/8.29i</t>
  </si>
  <si>
    <t>CZ</t>
  </si>
  <si>
    <t>cz.png</t>
  </si>
  <si>
    <t>Czech Republic</t>
  </si>
  <si>
    <t>République tchèque</t>
  </si>
  <si>
    <t>República Checa</t>
  </si>
  <si>
    <t>Tschechien</t>
  </si>
  <si>
    <t>Repubblica Ceca</t>
  </si>
  <si>
    <t>Прага</t>
  </si>
  <si>
    <t>Prague</t>
  </si>
  <si>
    <t>Praga</t>
  </si>
  <si>
    <t>Prag</t>
  </si>
  <si>
    <t>Брно</t>
  </si>
  <si>
    <t>Brno</t>
  </si>
  <si>
    <t>Bruno</t>
  </si>
  <si>
    <t>Brünn</t>
  </si>
  <si>
    <t>Острава</t>
  </si>
  <si>
    <t>Ostrava</t>
  </si>
  <si>
    <t>Пльзень</t>
  </si>
  <si>
    <t>Plzeň</t>
  </si>
  <si>
    <t>Pilsen</t>
  </si>
  <si>
    <t>Градец-Кралове</t>
  </si>
  <si>
    <t>Hradec Králové</t>
  </si>
  <si>
    <t>Карловы Вары</t>
  </si>
  <si>
    <t>Karlovy Vary</t>
  </si>
  <si>
    <t>Karlsbad</t>
  </si>
  <si>
    <t>-R12/19/48.25/51.5 -JX12.12i/8.29i</t>
  </si>
  <si>
    <t>UA</t>
  </si>
  <si>
    <t>ua.png</t>
  </si>
  <si>
    <t>Ukraine</t>
  </si>
  <si>
    <t>Ucrania</t>
  </si>
  <si>
    <t>Ucrânia</t>
  </si>
  <si>
    <t>Ucraina</t>
  </si>
  <si>
    <t>Киев</t>
  </si>
  <si>
    <t>Kiev</t>
  </si>
  <si>
    <t>Kiew</t>
  </si>
  <si>
    <t>Харьков</t>
  </si>
  <si>
    <t>Kharkiv</t>
  </si>
  <si>
    <t>Járkov</t>
  </si>
  <si>
    <t>Carcóvia</t>
  </si>
  <si>
    <t>Charkiw</t>
  </si>
  <si>
    <t>Charkiv</t>
  </si>
  <si>
    <t>Днепр</t>
  </si>
  <si>
    <t>Dnipro</t>
  </si>
  <si>
    <t>Dnipró</t>
  </si>
  <si>
    <t>Одесса</t>
  </si>
  <si>
    <t>Odessa</t>
  </si>
  <si>
    <t>Odesa</t>
  </si>
  <si>
    <t>Львов</t>
  </si>
  <si>
    <t>Lviv</t>
  </si>
  <si>
    <t>Leópolis</t>
  </si>
  <si>
    <t>Lwiw</t>
  </si>
  <si>
    <t>Leopoli</t>
  </si>
  <si>
    <t>Мариуполь</t>
  </si>
  <si>
    <t>Mariupol</t>
  </si>
  <si>
    <t>Mariúpol</t>
  </si>
  <si>
    <t>Mariupol'</t>
  </si>
  <si>
    <t>-R22/40.5/45/52.5 -JX12.12i/8.29i</t>
  </si>
  <si>
    <t>DK</t>
  </si>
  <si>
    <t>dk.png</t>
  </si>
  <si>
    <t>Denmark</t>
  </si>
  <si>
    <t>Danemark</t>
  </si>
  <si>
    <t>Dinamarca</t>
  </si>
  <si>
    <t>Dänemark</t>
  </si>
  <si>
    <t>Danimarca</t>
  </si>
  <si>
    <t>Копенгаген</t>
  </si>
  <si>
    <t>Copenhagen</t>
  </si>
  <si>
    <t>Copenhague</t>
  </si>
  <si>
    <t>Copenhaga</t>
  </si>
  <si>
    <t>Kopenhagen</t>
  </si>
  <si>
    <t>Copenaghen</t>
  </si>
  <si>
    <t>Орхус</t>
  </si>
  <si>
    <t>Aarhus</t>
  </si>
  <si>
    <t>Оденсе</t>
  </si>
  <si>
    <t>Odense</t>
  </si>
  <si>
    <t>Ольборг</t>
  </si>
  <si>
    <t>Aalborg</t>
  </si>
  <si>
    <t>Эсбьерг</t>
  </si>
  <si>
    <t>Esbjerg</t>
  </si>
  <si>
    <t>Нествед</t>
  </si>
  <si>
    <t>Næstved</t>
  </si>
  <si>
    <t>-R7.5/12.83/54.5/57.83 -JX8.29i -P</t>
  </si>
  <si>
    <t>IS</t>
  </si>
  <si>
    <t>is.png</t>
  </si>
  <si>
    <t>Iceland</t>
  </si>
  <si>
    <t>Islande</t>
  </si>
  <si>
    <t>Islandia</t>
  </si>
  <si>
    <t>Islândia</t>
  </si>
  <si>
    <t>Island</t>
  </si>
  <si>
    <t>Islanda</t>
  </si>
  <si>
    <t>Рейкьявик</t>
  </si>
  <si>
    <t>Reykjavík</t>
  </si>
  <si>
    <t>Reykjavik</t>
  </si>
  <si>
    <t>Reikiavik</t>
  </si>
  <si>
    <t>Акюрейри</t>
  </si>
  <si>
    <t>Akureyri</t>
  </si>
  <si>
    <t>Эйильсстадир</t>
  </si>
  <si>
    <t>Egilsstaðir</t>
  </si>
  <si>
    <t>Исафьордюр</t>
  </si>
  <si>
    <t>Ísafjörður</t>
  </si>
  <si>
    <t>Сельфосс</t>
  </si>
  <si>
    <t>Selfoss</t>
  </si>
  <si>
    <t>Сёйдауркроукюр</t>
  </si>
  <si>
    <t>Sauðárkrókur</t>
  </si>
  <si>
    <t>-R-25/-13/63/67 -JX8.29i -P</t>
  </si>
  <si>
    <t>LV</t>
  </si>
  <si>
    <t>lv.png</t>
  </si>
  <si>
    <t>Latvia</t>
  </si>
  <si>
    <t>Lettonie</t>
  </si>
  <si>
    <t>Letonia</t>
  </si>
  <si>
    <t>Letónia</t>
  </si>
  <si>
    <t>Lettland</t>
  </si>
  <si>
    <t>Lettonia</t>
  </si>
  <si>
    <t>Рига</t>
  </si>
  <si>
    <t>Riga</t>
  </si>
  <si>
    <t>Даугавпилс</t>
  </si>
  <si>
    <t>Daugavpils</t>
  </si>
  <si>
    <t>Лиепая</t>
  </si>
  <si>
    <t>Liepāja</t>
  </si>
  <si>
    <t>Вентспилс</t>
  </si>
  <si>
    <t>Ventspils</t>
  </si>
  <si>
    <t>Елгава</t>
  </si>
  <si>
    <t>Jelgava</t>
  </si>
  <si>
    <t>Резекне</t>
  </si>
  <si>
    <t>Rēzekne</t>
  </si>
  <si>
    <t>Rezekne</t>
  </si>
  <si>
    <t>-R20.5/28.5/55.5/58.33 -JX12.12i/8.29i</t>
  </si>
  <si>
    <t>LT</t>
  </si>
  <si>
    <t>Lithuania</t>
  </si>
  <si>
    <t>Lituanie</t>
  </si>
  <si>
    <t>Lituania</t>
  </si>
  <si>
    <t>Lituânia</t>
  </si>
  <si>
    <t>Litauen</t>
  </si>
  <si>
    <t>lt.png</t>
  </si>
  <si>
    <t>Вильнюс</t>
  </si>
  <si>
    <t>Vilnius</t>
  </si>
  <si>
    <t>Vilna</t>
  </si>
  <si>
    <t>Каунас</t>
  </si>
  <si>
    <t>Kaunas</t>
  </si>
  <si>
    <t>Клайпеда</t>
  </si>
  <si>
    <t>Klaipėda</t>
  </si>
  <si>
    <t>Шяуляй</t>
  </si>
  <si>
    <t>Šiauliai</t>
  </si>
  <si>
    <t>Паневежис</t>
  </si>
  <si>
    <t>Panevėžys</t>
  </si>
  <si>
    <t>Алитус</t>
  </si>
  <si>
    <t>Alytus</t>
  </si>
  <si>
    <t>-R20.5/27/53.5/56.75 -JX8.29i -P</t>
  </si>
  <si>
    <t>NO</t>
  </si>
  <si>
    <t>no.png</t>
  </si>
  <si>
    <t>Norway</t>
  </si>
  <si>
    <t>Norvège</t>
  </si>
  <si>
    <t>Noruega</t>
  </si>
  <si>
    <t>Norwegen</t>
  </si>
  <si>
    <t>Norvegia</t>
  </si>
  <si>
    <t>Осло</t>
  </si>
  <si>
    <t>Oslo</t>
  </si>
  <si>
    <t>Берген</t>
  </si>
  <si>
    <t>Bergen</t>
  </si>
  <si>
    <t>Тронхейм</t>
  </si>
  <si>
    <t>Trondheim</t>
  </si>
  <si>
    <t>Ставангер</t>
  </si>
  <si>
    <t>Stavanger</t>
  </si>
  <si>
    <t>Тромсё</t>
  </si>
  <si>
    <t>Tromsø</t>
  </si>
  <si>
    <t>Будё</t>
  </si>
  <si>
    <t>Bodø</t>
  </si>
  <si>
    <t>-R4/31.5/57.75/71.5 -JX8.29i/12.12i -P</t>
  </si>
  <si>
    <t>fi.png</t>
  </si>
  <si>
    <t>Finland</t>
  </si>
  <si>
    <t>FI</t>
  </si>
  <si>
    <t>Finlande</t>
  </si>
  <si>
    <t>Finlandia</t>
  </si>
  <si>
    <t>Finlândia</t>
  </si>
  <si>
    <t>Finnland</t>
  </si>
  <si>
    <t>Хельсинки</t>
  </si>
  <si>
    <t>Helsinki</t>
  </si>
  <si>
    <t>Helsínquia</t>
  </si>
  <si>
    <t>Тампере</t>
  </si>
  <si>
    <t>Tampere</t>
  </si>
  <si>
    <t>Турку</t>
  </si>
  <si>
    <t>Turku</t>
  </si>
  <si>
    <t>Оулу</t>
  </si>
  <si>
    <t>Oulu</t>
  </si>
  <si>
    <t>Рованиеми</t>
  </si>
  <si>
    <t>Rovaniemi</t>
  </si>
  <si>
    <t>Куопио</t>
  </si>
  <si>
    <t>Kuopio</t>
  </si>
  <si>
    <t>-R19/32.5/59.75/70.17 -JX8.29i/12.12i -P</t>
  </si>
  <si>
    <t>ee.png</t>
  </si>
  <si>
    <t>EE</t>
  </si>
  <si>
    <t>Estonia</t>
  </si>
  <si>
    <t>Estonie</t>
  </si>
  <si>
    <t>Estónia</t>
  </si>
  <si>
    <t>Estland</t>
  </si>
  <si>
    <t>Таллин</t>
  </si>
  <si>
    <t>Tallinn</t>
  </si>
  <si>
    <t>Tallin</t>
  </si>
  <si>
    <t>Тарту</t>
  </si>
  <si>
    <t>Tartu</t>
  </si>
  <si>
    <t>Нарва</t>
  </si>
  <si>
    <t>Narva</t>
  </si>
  <si>
    <t>Пярну</t>
  </si>
  <si>
    <t>Pärnu</t>
  </si>
  <si>
    <t>Вильянди</t>
  </si>
  <si>
    <t>Viljandi</t>
  </si>
  <si>
    <t>Курессааре</t>
  </si>
  <si>
    <t>Kuressaare</t>
  </si>
  <si>
    <t>-R21.75/28.25/57/60.25 -JX8.29i -P</t>
  </si>
  <si>
    <t>SE</t>
  </si>
  <si>
    <t>se.png</t>
  </si>
  <si>
    <t>Sweden</t>
  </si>
  <si>
    <t>Suède</t>
  </si>
  <si>
    <t>Suecia</t>
  </si>
  <si>
    <t>Suécia</t>
  </si>
  <si>
    <t>Schweden</t>
  </si>
  <si>
    <t>Svezia</t>
  </si>
  <si>
    <t>Стокгольм</t>
  </si>
  <si>
    <t>Stockholm</t>
  </si>
  <si>
    <t>Estocolmo</t>
  </si>
  <si>
    <t>Stoccolma</t>
  </si>
  <si>
    <t>Гётеборг</t>
  </si>
  <si>
    <t>Gothenburg</t>
  </si>
  <si>
    <t>Göteborg</t>
  </si>
  <si>
    <t>Gotemburgo</t>
  </si>
  <si>
    <t>Мальмё</t>
  </si>
  <si>
    <t>Malmö</t>
  </si>
  <si>
    <t>Malmo</t>
  </si>
  <si>
    <t>Шеллефтео</t>
  </si>
  <si>
    <t>Skellefteå</t>
  </si>
  <si>
    <t>Эстерсунд</t>
  </si>
  <si>
    <t>Östersund</t>
  </si>
  <si>
    <t>Йёнчёпинг</t>
  </si>
  <si>
    <t>Jönköping</t>
  </si>
  <si>
    <t>-R9/26.5/55.25/69.17 -JX8.29i/12.12i -P</t>
  </si>
  <si>
    <t>AL</t>
  </si>
  <si>
    <t>al.png</t>
  </si>
  <si>
    <t>Albania</t>
  </si>
  <si>
    <t>Albanie</t>
  </si>
  <si>
    <t>Albânia</t>
  </si>
  <si>
    <t>Albanien</t>
  </si>
  <si>
    <t>Тирана</t>
  </si>
  <si>
    <t>Tirana</t>
  </si>
  <si>
    <t>Влёра</t>
  </si>
  <si>
    <t>Vlorë</t>
  </si>
  <si>
    <t>Vlora</t>
  </si>
  <si>
    <t>Valona</t>
  </si>
  <si>
    <t>Эльбасан</t>
  </si>
  <si>
    <t>Elbasan</t>
  </si>
  <si>
    <t>Elbasani</t>
  </si>
  <si>
    <t>Шкодер</t>
  </si>
  <si>
    <t>Shkodër</t>
  </si>
  <si>
    <t>Escodra</t>
  </si>
  <si>
    <t>Shkodra</t>
  </si>
  <si>
    <t>Scutari</t>
  </si>
  <si>
    <t>Корча</t>
  </si>
  <si>
    <t>Korçë</t>
  </si>
  <si>
    <t>Korça</t>
  </si>
  <si>
    <t>Coriza</t>
  </si>
  <si>
    <t>Саранда</t>
  </si>
  <si>
    <t>Sarandë</t>
  </si>
  <si>
    <t>Saranda</t>
  </si>
  <si>
    <t>-R18.75/21.6/39.58/42.7 -JX8.29i/12.12i -P</t>
  </si>
  <si>
    <t>AD</t>
  </si>
  <si>
    <t>ad.png</t>
  </si>
  <si>
    <t>Andorra</t>
  </si>
  <si>
    <t>Andorre</t>
  </si>
  <si>
    <t>Андорра-ла-Велья</t>
  </si>
  <si>
    <t>Andorra la Vella</t>
  </si>
  <si>
    <t>Andorre-la-Vieille</t>
  </si>
  <si>
    <t>Andorra la Vieja</t>
  </si>
  <si>
    <t>Andorra-a-Velha</t>
  </si>
  <si>
    <t>Ла-Масана</t>
  </si>
  <si>
    <t>La Massana</t>
  </si>
  <si>
    <t>Фонтанеда</t>
  </si>
  <si>
    <t>Fontaneda</t>
  </si>
  <si>
    <t>Эль-Серрат</t>
  </si>
  <si>
    <t>El Serrat</t>
  </si>
  <si>
    <t>Пас-де-ла-Каса</t>
  </si>
  <si>
    <t>El Pas de la Casa</t>
  </si>
  <si>
    <t>Le Pas de la Case</t>
  </si>
  <si>
    <t>Pas de la Casa</t>
  </si>
  <si>
    <t>Сольдеу</t>
  </si>
  <si>
    <t>Soldeu</t>
  </si>
  <si>
    <t>-R1.41/1.85/42.42/42.7 -JX8.29i -P</t>
  </si>
  <si>
    <t>BA</t>
  </si>
  <si>
    <t>ba.png</t>
  </si>
  <si>
    <t>Bosnia and Herzegovina</t>
  </si>
  <si>
    <t>Bosnie-Herzégovine</t>
  </si>
  <si>
    <t>Bosnia y Herzegovina</t>
  </si>
  <si>
    <t>Bósnia e Herzegovina</t>
  </si>
  <si>
    <t>Bosnien und Herzegowina</t>
  </si>
  <si>
    <t>Bosnia ed Erzegovina</t>
  </si>
  <si>
    <t>Сараево</t>
  </si>
  <si>
    <t>Sarajevo</t>
  </si>
  <si>
    <t>Баня-Лука</t>
  </si>
  <si>
    <t>Banja Luka</t>
  </si>
  <si>
    <t>Bania Luka</t>
  </si>
  <si>
    <t>Тузла</t>
  </si>
  <si>
    <t>Tuzla</t>
  </si>
  <si>
    <t>Зеница</t>
  </si>
  <si>
    <t>Zenica</t>
  </si>
  <si>
    <t>Мостар</t>
  </si>
  <si>
    <t>Mostar</t>
  </si>
  <si>
    <t>Дрвар</t>
  </si>
  <si>
    <t>Drvar</t>
  </si>
  <si>
    <t>-R15.7/19.67/42.53/45.3 -JX8.29i -P</t>
  </si>
  <si>
    <t>GR</t>
  </si>
  <si>
    <t>gr.png</t>
  </si>
  <si>
    <t>Greece</t>
  </si>
  <si>
    <t>Grèce</t>
  </si>
  <si>
    <t>Grecia</t>
  </si>
  <si>
    <t>Grécia</t>
  </si>
  <si>
    <t>Griechenland</t>
  </si>
  <si>
    <t>Афины</t>
  </si>
  <si>
    <t>Athens</t>
  </si>
  <si>
    <t>Салоники</t>
  </si>
  <si>
    <t>Thessaloniki</t>
  </si>
  <si>
    <t>Thessalonique</t>
  </si>
  <si>
    <t>Salónica</t>
  </si>
  <si>
    <t>Salonica</t>
  </si>
  <si>
    <t>Salonicco</t>
  </si>
  <si>
    <t>Athènes</t>
  </si>
  <si>
    <t>Atenas</t>
  </si>
  <si>
    <t>Athen</t>
  </si>
  <si>
    <t>Atene</t>
  </si>
  <si>
    <t>Патры</t>
  </si>
  <si>
    <t>Patras</t>
  </si>
  <si>
    <t>Patrasso</t>
  </si>
  <si>
    <t>Лариса</t>
  </si>
  <si>
    <t>Larissa</t>
  </si>
  <si>
    <t>Larisa</t>
  </si>
  <si>
    <t>Lárissa</t>
  </si>
  <si>
    <t>Янина</t>
  </si>
  <si>
    <t>Ioannina</t>
  </si>
  <si>
    <t>Ioánina</t>
  </si>
  <si>
    <t>Janina</t>
  </si>
  <si>
    <t>Giannina</t>
  </si>
  <si>
    <t>Ираклион</t>
  </si>
  <si>
    <t>Heraklion</t>
  </si>
  <si>
    <t>Héraklion</t>
  </si>
  <si>
    <t>Heraclión</t>
  </si>
  <si>
    <t>Heraclião</t>
  </si>
  <si>
    <t>Iraklio</t>
  </si>
  <si>
    <t>Candia</t>
  </si>
  <si>
    <t>-R19.25/28.3/34.75/41.83 -JX8.29i -P</t>
  </si>
  <si>
    <t>ES</t>
  </si>
  <si>
    <t>es.png</t>
  </si>
  <si>
    <t>Spain</t>
  </si>
  <si>
    <t>Espagne</t>
  </si>
  <si>
    <t>España</t>
  </si>
  <si>
    <t>Espanha</t>
  </si>
  <si>
    <t>Spanien</t>
  </si>
  <si>
    <t>Spagna</t>
  </si>
  <si>
    <t>Мадрид</t>
  </si>
  <si>
    <t>Madrid</t>
  </si>
  <si>
    <t>Барселона</t>
  </si>
  <si>
    <t>Barcelona</t>
  </si>
  <si>
    <t>Barcellona</t>
  </si>
  <si>
    <t>Barcelone</t>
  </si>
  <si>
    <t>Валенсия</t>
  </si>
  <si>
    <t>Valencia</t>
  </si>
  <si>
    <t>Valence</t>
  </si>
  <si>
    <t>Valência</t>
  </si>
  <si>
    <t>Севилья</t>
  </si>
  <si>
    <t>Seville</t>
  </si>
  <si>
    <t>Séville</t>
  </si>
  <si>
    <t>Sevilla</t>
  </si>
  <si>
    <t>Sevilha</t>
  </si>
  <si>
    <t>Siviglia</t>
  </si>
  <si>
    <t>Бильбао</t>
  </si>
  <si>
    <t>Bilbao</t>
  </si>
  <si>
    <t>Bilbau</t>
  </si>
  <si>
    <t>Пальма</t>
  </si>
  <si>
    <t>Palma</t>
  </si>
  <si>
    <t>-R-9.33/4.33/35/45 -JX8.29i -P</t>
  </si>
  <si>
    <t>MK</t>
  </si>
  <si>
    <t>mk.png</t>
  </si>
  <si>
    <t>North Macedonia</t>
  </si>
  <si>
    <t>Macédoine du Nord</t>
  </si>
  <si>
    <t>Macedonia del Norte</t>
  </si>
  <si>
    <t>Macedónia do Norte</t>
  </si>
  <si>
    <t>Nordmazedonien</t>
  </si>
  <si>
    <t>Macedonia del Nord</t>
  </si>
  <si>
    <t>Скопье</t>
  </si>
  <si>
    <t>Skopje</t>
  </si>
  <si>
    <t>Skopie</t>
  </si>
  <si>
    <t>Escópia</t>
  </si>
  <si>
    <t>Битола</t>
  </si>
  <si>
    <t>Bitola</t>
  </si>
  <si>
    <t>Струмица</t>
  </si>
  <si>
    <t>Strumica</t>
  </si>
  <si>
    <t>Stroumitsa</t>
  </si>
  <si>
    <t>Estrúmica</t>
  </si>
  <si>
    <t>Велес</t>
  </si>
  <si>
    <t>Veles</t>
  </si>
  <si>
    <t>Vélès</t>
  </si>
  <si>
    <t>Куманово</t>
  </si>
  <si>
    <t>Kumanovo</t>
  </si>
  <si>
    <t>Koumanovo</t>
  </si>
  <si>
    <t>Кичево</t>
  </si>
  <si>
    <t>Kičevo</t>
  </si>
  <si>
    <t>-R20.33/23.1/40.75/42.5 -JX8.29i -P</t>
  </si>
  <si>
    <t>MT</t>
  </si>
  <si>
    <t>mt.png</t>
  </si>
  <si>
    <t>Malta</t>
  </si>
  <si>
    <t>Malte</t>
  </si>
  <si>
    <t>Валлетта</t>
  </si>
  <si>
    <t>Valletta</t>
  </si>
  <si>
    <t>La Valette</t>
  </si>
  <si>
    <t>La Valeta</t>
  </si>
  <si>
    <t>Valeta</t>
  </si>
  <si>
    <t>La Valletta</t>
  </si>
  <si>
    <t>Биркиркара</t>
  </si>
  <si>
    <t>Birkirkara</t>
  </si>
  <si>
    <t>Birchircara</t>
  </si>
  <si>
    <t>Ir-Rabat</t>
  </si>
  <si>
    <t>Сан-Пауль-иль-Бахар</t>
  </si>
  <si>
    <t>St. Paul's Bay</t>
  </si>
  <si>
    <t>San Pawl il-Baħar</t>
  </si>
  <si>
    <t>Baia di San Paolo</t>
  </si>
  <si>
    <t>Бирзеббуджа</t>
  </si>
  <si>
    <t>Birżebbuġa</t>
  </si>
  <si>
    <t>Birzebbugia</t>
  </si>
  <si>
    <t>-R14.15/14.6/35.75/36.12 -JX8.29i -P</t>
  </si>
  <si>
    <t>PT</t>
  </si>
  <si>
    <t>pt.png</t>
  </si>
  <si>
    <t>Portugal</t>
  </si>
  <si>
    <t>Portogallo</t>
  </si>
  <si>
    <t>Лиссабон</t>
  </si>
  <si>
    <t>Lisbon</t>
  </si>
  <si>
    <t>Lisbonne</t>
  </si>
  <si>
    <t>Lisboa</t>
  </si>
  <si>
    <t>Lissabon</t>
  </si>
  <si>
    <t>Lisbona</t>
  </si>
  <si>
    <t>Порту</t>
  </si>
  <si>
    <t>Porto</t>
  </si>
  <si>
    <t>Oporto</t>
  </si>
  <si>
    <t>Эвора</t>
  </si>
  <si>
    <t>Évora</t>
  </si>
  <si>
    <t>Коимбра</t>
  </si>
  <si>
    <t>Coimbra</t>
  </si>
  <si>
    <t>Coímbra</t>
  </si>
  <si>
    <t>Фару</t>
  </si>
  <si>
    <t>Faro</t>
  </si>
  <si>
    <t>Брага</t>
  </si>
  <si>
    <t>Braga</t>
  </si>
  <si>
    <t>-R-10/-5.85/36.9/42.25 -JX8.29i/12.12i -P</t>
  </si>
  <si>
    <t>SM</t>
  </si>
  <si>
    <t>sm.png</t>
  </si>
  <si>
    <t>San Marino</t>
  </si>
  <si>
    <t>Saint-Marin</t>
  </si>
  <si>
    <t>City of San Marino</t>
  </si>
  <si>
    <t>Ville de Saint-Marin</t>
  </si>
  <si>
    <t>Stadt San Marino</t>
  </si>
  <si>
    <t>Città di San Marino</t>
  </si>
  <si>
    <t>Серравалле</t>
  </si>
  <si>
    <t>Serravalle</t>
  </si>
  <si>
    <t>Монтеджардино</t>
  </si>
  <si>
    <t>Montegiardino</t>
  </si>
  <si>
    <t>Аккуавива</t>
  </si>
  <si>
    <t>Acquaviva</t>
  </si>
  <si>
    <t>Доманьяно</t>
  </si>
  <si>
    <t>Domagnano</t>
  </si>
  <si>
    <t>Кьезануова</t>
  </si>
  <si>
    <t>Chiesanuova</t>
  </si>
  <si>
    <t>-R12.38/12.53/43.89/43.99 -JX8.29i -P</t>
  </si>
  <si>
    <t>RS</t>
  </si>
  <si>
    <t>rs.png</t>
  </si>
  <si>
    <t>Serbia</t>
  </si>
  <si>
    <t>Serbie</t>
  </si>
  <si>
    <t>Sérvia</t>
  </si>
  <si>
    <t>Serbien</t>
  </si>
  <si>
    <t>Белград</t>
  </si>
  <si>
    <t>Belgrade</t>
  </si>
  <si>
    <t>Belgrado</t>
  </si>
  <si>
    <t>Belgrad</t>
  </si>
  <si>
    <t>Нови-Сад</t>
  </si>
  <si>
    <t>Novi Sad</t>
  </si>
  <si>
    <t>Ниш</t>
  </si>
  <si>
    <t>Niš</t>
  </si>
  <si>
    <t>Крагуевац</t>
  </si>
  <si>
    <t>Kragujevac</t>
  </si>
  <si>
    <t>Кикинда</t>
  </si>
  <si>
    <t>Kikinda</t>
  </si>
  <si>
    <t>Нови-Пазар</t>
  </si>
  <si>
    <t>Novi Pazar</t>
  </si>
  <si>
    <t>-R18.83/23.08/41.83/46.25 -JX8.29i/12.12i -P</t>
  </si>
  <si>
    <t>SI</t>
  </si>
  <si>
    <t>si.png</t>
  </si>
  <si>
    <t>Slovenia</t>
  </si>
  <si>
    <t>Slovénie</t>
  </si>
  <si>
    <t>Eslovenia</t>
  </si>
  <si>
    <t>Eslovénia</t>
  </si>
  <si>
    <t>Slowenien</t>
  </si>
  <si>
    <t>Любляна</t>
  </si>
  <si>
    <t>Ljubljana</t>
  </si>
  <si>
    <t>Liubliana</t>
  </si>
  <si>
    <t>Lubiana</t>
  </si>
  <si>
    <t>Марибор</t>
  </si>
  <si>
    <t>Maribor</t>
  </si>
  <si>
    <t>Целе</t>
  </si>
  <si>
    <t>Celje</t>
  </si>
  <si>
    <t>Крань</t>
  </si>
  <si>
    <t>Kranj</t>
  </si>
  <si>
    <t>Ново-Место</t>
  </si>
  <si>
    <t>Novo Mesto</t>
  </si>
  <si>
    <t>Novo mesto</t>
  </si>
  <si>
    <t>Копер</t>
  </si>
  <si>
    <t>Koper</t>
  </si>
  <si>
    <t>Capodistria</t>
  </si>
  <si>
    <t>-R13.3/16.65/45.4/46.92 -JX12.12i/8.29i</t>
  </si>
  <si>
    <t>HR</t>
  </si>
  <si>
    <t>hr.png</t>
  </si>
  <si>
    <t>Croatia</t>
  </si>
  <si>
    <t>Croatie</t>
  </si>
  <si>
    <t>Croacia</t>
  </si>
  <si>
    <t>Croácia</t>
  </si>
  <si>
    <t>Kroatien</t>
  </si>
  <si>
    <t>Croazia</t>
  </si>
  <si>
    <t>Загреб</t>
  </si>
  <si>
    <t>Zagreb</t>
  </si>
  <si>
    <t>Zagabria</t>
  </si>
  <si>
    <t>Сплит</t>
  </si>
  <si>
    <t>Split</t>
  </si>
  <si>
    <t>Spalato</t>
  </si>
  <si>
    <t>Риека</t>
  </si>
  <si>
    <t>Rijeka</t>
  </si>
  <si>
    <t>Fiume</t>
  </si>
  <si>
    <t>Осиек</t>
  </si>
  <si>
    <t>Osijek</t>
  </si>
  <si>
    <t>Пула</t>
  </si>
  <si>
    <t>Pula</t>
  </si>
  <si>
    <t>Pola</t>
  </si>
  <si>
    <t>Дубровник</t>
  </si>
  <si>
    <t>Dubrovnik</t>
  </si>
  <si>
    <t>Ragusa</t>
  </si>
  <si>
    <t>-R13.48/19.5/42.37/46.6 -JX8.29i -P</t>
  </si>
  <si>
    <t>ME</t>
  </si>
  <si>
    <t>me.png</t>
  </si>
  <si>
    <t>Montenegro</t>
  </si>
  <si>
    <t>Monténégro</t>
  </si>
  <si>
    <t>Подгорица</t>
  </si>
  <si>
    <t>Podgorica</t>
  </si>
  <si>
    <t>Никшич</t>
  </si>
  <si>
    <t>Nikšić</t>
  </si>
  <si>
    <t>Плевля</t>
  </si>
  <si>
    <t>Pljevlja</t>
  </si>
  <si>
    <t>Биело-Поле</t>
  </si>
  <si>
    <t>Bijelo Polje</t>
  </si>
  <si>
    <t>Херцег-Нови</t>
  </si>
  <si>
    <t>Herceg Novi</t>
  </si>
  <si>
    <t>Castelnuovo</t>
  </si>
  <si>
    <t>Беране</t>
  </si>
  <si>
    <t>Berane</t>
  </si>
  <si>
    <t>-R18.25/20.5/41.83/43.57 -JX8.29i -P</t>
  </si>
  <si>
    <t>US</t>
  </si>
  <si>
    <t>us.png</t>
  </si>
  <si>
    <t>United States</t>
  </si>
  <si>
    <t>États-Unis</t>
  </si>
  <si>
    <t>Estados Unidos</t>
  </si>
  <si>
    <t>Vereinigte Staaten</t>
  </si>
  <si>
    <t>Stati Uniti d'America</t>
  </si>
  <si>
    <t>Вашингтон</t>
  </si>
  <si>
    <t>Washington</t>
  </si>
  <si>
    <t>Чикаго</t>
  </si>
  <si>
    <t>Chicago</t>
  </si>
  <si>
    <t>Сан-Франциско</t>
  </si>
  <si>
    <t>San Francisco</t>
  </si>
  <si>
    <t>São Francisco</t>
  </si>
  <si>
    <t>Даллас</t>
  </si>
  <si>
    <t>Dallas</t>
  </si>
  <si>
    <t>Денвер</t>
  </si>
  <si>
    <t>Denver</t>
  </si>
  <si>
    <t>Сиэтл</t>
  </si>
  <si>
    <t>Seattle</t>
  </si>
  <si>
    <t>-R-125/-66.5/24.5/50 -JX12.12i/8.29i</t>
  </si>
  <si>
    <t>BZ</t>
  </si>
  <si>
    <t>bz.png</t>
  </si>
  <si>
    <t>Belize</t>
  </si>
  <si>
    <t>Belice</t>
  </si>
  <si>
    <t>Бельмопан</t>
  </si>
  <si>
    <t>Belmopan</t>
  </si>
  <si>
    <t>Belmopán</t>
  </si>
  <si>
    <t>Belize City</t>
  </si>
  <si>
    <t>Ciudad de Belice</t>
  </si>
  <si>
    <t>Ville-de-Bélize</t>
  </si>
  <si>
    <t>Cidade de Belize</t>
  </si>
  <si>
    <t>Belize-Stadt</t>
  </si>
  <si>
    <t>Città del Belize</t>
  </si>
  <si>
    <t>Коросаль</t>
  </si>
  <si>
    <t>Corozal</t>
  </si>
  <si>
    <t>Пунта-Горда</t>
  </si>
  <si>
    <t>Punta Gorda</t>
  </si>
  <si>
    <t>Дангрига</t>
  </si>
  <si>
    <t>Dangriga</t>
  </si>
  <si>
    <t>Ориндж-Уолк</t>
  </si>
  <si>
    <t>Orange Walk Town</t>
  </si>
  <si>
    <t>-R-89.5/-87.55/15.83/18.58 -JX8.29i/12.12i -P</t>
  </si>
  <si>
    <t>GT</t>
  </si>
  <si>
    <t>gt.png</t>
  </si>
  <si>
    <t>Guatemala</t>
  </si>
  <si>
    <t>Guatemala City</t>
  </si>
  <si>
    <t>Ciudad de Guatemala</t>
  </si>
  <si>
    <t>Cidade da Guatemala</t>
  </si>
  <si>
    <t>Guatemala-Stadt</t>
  </si>
  <si>
    <t>Città del Guatemala</t>
  </si>
  <si>
    <t>Флорес</t>
  </si>
  <si>
    <t>Flores</t>
  </si>
  <si>
    <t>Уэуэтенанго</t>
  </si>
  <si>
    <t>Huehuetenango</t>
  </si>
  <si>
    <t>Пуэрто-Барриос</t>
  </si>
  <si>
    <t>Puerto Barrios</t>
  </si>
  <si>
    <t>Кобан</t>
  </si>
  <si>
    <t>Cobán</t>
  </si>
  <si>
    <t>Реталулеу</t>
  </si>
  <si>
    <t>Retalhuleu</t>
  </si>
  <si>
    <t>-R-92.5/-88/13.67/17.9 -JX8.29i -P</t>
  </si>
  <si>
    <t>HN</t>
  </si>
  <si>
    <t>hn.png</t>
  </si>
  <si>
    <t>Honduras</t>
  </si>
  <si>
    <t>Тегусигальпа</t>
  </si>
  <si>
    <t>Tegucigalpa</t>
  </si>
  <si>
    <t>Сан-Педро-Сула</t>
  </si>
  <si>
    <t>San Pedro Sula</t>
  </si>
  <si>
    <t>Ла-Сейба</t>
  </si>
  <si>
    <t>La Ceiba</t>
  </si>
  <si>
    <t>Хутикальпа</t>
  </si>
  <si>
    <t>Juticalpa</t>
  </si>
  <si>
    <t>Чолутека</t>
  </si>
  <si>
    <t>Choluteca</t>
  </si>
  <si>
    <t>Комаягуа</t>
  </si>
  <si>
    <t>Comayagua</t>
  </si>
  <si>
    <t>-R-89.5/-83/12.75/16.58 -JX12.12i/8.29i</t>
  </si>
  <si>
    <t>CR</t>
  </si>
  <si>
    <t>cr.png</t>
  </si>
  <si>
    <t>Costa Rica</t>
  </si>
  <si>
    <t>Сан-Хосе</t>
  </si>
  <si>
    <t>San José</t>
  </si>
  <si>
    <t>Лимон</t>
  </si>
  <si>
    <t>Limón</t>
  </si>
  <si>
    <t>Пунтаренас</t>
  </si>
  <si>
    <t>Puntarenas</t>
  </si>
  <si>
    <t>Гольфито</t>
  </si>
  <si>
    <t>Golfito</t>
  </si>
  <si>
    <t>La Fortuna</t>
  </si>
  <si>
    <t>Ла Фортуна</t>
  </si>
  <si>
    <t xml:space="preserve">Fortuna </t>
  </si>
  <si>
    <t>-R-86/-82.5/8/11.33 -JX8.29i -P</t>
  </si>
  <si>
    <t>NI</t>
  </si>
  <si>
    <t>ni.png</t>
  </si>
  <si>
    <t>Nicaragua</t>
  </si>
  <si>
    <t>Nicarágua</t>
  </si>
  <si>
    <t>Манагуа</t>
  </si>
  <si>
    <t>Managua</t>
  </si>
  <si>
    <t>Manágua</t>
  </si>
  <si>
    <t>Чинандега</t>
  </si>
  <si>
    <t>Chinandega</t>
  </si>
  <si>
    <t>Хуигальпа</t>
  </si>
  <si>
    <t>Juigalpa</t>
  </si>
  <si>
    <t>Блуфилдс</t>
  </si>
  <si>
    <t>Bluefields</t>
  </si>
  <si>
    <t>Пуэрто-Кабесас</t>
  </si>
  <si>
    <t>Puerto Cabezas</t>
  </si>
  <si>
    <t>Хинотега</t>
  </si>
  <si>
    <t>Jinotega</t>
  </si>
  <si>
    <t>-R-87.75/-82.75/10.58/15.05 -JX8.29i -P</t>
  </si>
  <si>
    <t>PA</t>
  </si>
  <si>
    <t>pa.png</t>
  </si>
  <si>
    <t>Panama</t>
  </si>
  <si>
    <t>Panamá</t>
  </si>
  <si>
    <t>Panama City</t>
  </si>
  <si>
    <t>Cidade do Panamá</t>
  </si>
  <si>
    <t>Panama-Stadt</t>
  </si>
  <si>
    <t>Давид</t>
  </si>
  <si>
    <t>David</t>
  </si>
  <si>
    <t>Колон</t>
  </si>
  <si>
    <t>Colón</t>
  </si>
  <si>
    <t>Ла-Пальма</t>
  </si>
  <si>
    <t>La Palma</t>
  </si>
  <si>
    <t>Лас-Таблас</t>
  </si>
  <si>
    <t>Las Tablas</t>
  </si>
  <si>
    <t>Бокас-дель-Торо</t>
  </si>
  <si>
    <t>Bocas del Toro</t>
  </si>
  <si>
    <t>-R-83.1/-77.1/6/10.75 -JX12.12i/8.29i</t>
  </si>
  <si>
    <t>SV</t>
  </si>
  <si>
    <t>sv.png</t>
  </si>
  <si>
    <t>El Salvador</t>
  </si>
  <si>
    <t>Salvador</t>
  </si>
  <si>
    <t>Сан-Сальвадор</t>
  </si>
  <si>
    <t>San Salvador</t>
  </si>
  <si>
    <t>Санта-Ана</t>
  </si>
  <si>
    <t>Santa Ana</t>
  </si>
  <si>
    <t>Сан-Мигель</t>
  </si>
  <si>
    <t>San Miguel</t>
  </si>
  <si>
    <t>Чалатенанго</t>
  </si>
  <si>
    <t>Chalatenango</t>
  </si>
  <si>
    <t>Сонсонате</t>
  </si>
  <si>
    <t>Sonsonate</t>
  </si>
  <si>
    <t>Сакатеколука</t>
  </si>
  <si>
    <t>Zacatecoluca</t>
  </si>
  <si>
    <t>-R-90.15/-87.39/13.1/14.5 -JX12.12i/8.29i</t>
  </si>
  <si>
    <t>AG</t>
  </si>
  <si>
    <t>ag.png</t>
  </si>
  <si>
    <t>Antigua and Barbuda</t>
  </si>
  <si>
    <t>Antigua-et-Barbuda</t>
  </si>
  <si>
    <t>Antigua y Barbuda</t>
  </si>
  <si>
    <t>Antígua e Barbuda</t>
  </si>
  <si>
    <t>Antigua und Barbuda</t>
  </si>
  <si>
    <t>Antigua e Barbuda</t>
  </si>
  <si>
    <t>Сент-Джонс</t>
  </si>
  <si>
    <t>St. John's</t>
  </si>
  <si>
    <t>Saint John's</t>
  </si>
  <si>
    <t>Saint John</t>
  </si>
  <si>
    <t>Saint John’s</t>
  </si>
  <si>
    <t>Кодрингтон</t>
  </si>
  <si>
    <t>Codrington</t>
  </si>
  <si>
    <t>Falmouth</t>
  </si>
  <si>
    <t>Фолмут</t>
  </si>
  <si>
    <t>Пархам</t>
  </si>
  <si>
    <t>Parham</t>
  </si>
  <si>
    <t>Боландс</t>
  </si>
  <si>
    <t>Bolands</t>
  </si>
  <si>
    <t>-R-61.95/-61.65/16.99/17.5 -JX8.29i/12.12i -P</t>
  </si>
  <si>
    <t>BS</t>
  </si>
  <si>
    <t>bs.png</t>
  </si>
  <si>
    <t>The Bahamas</t>
  </si>
  <si>
    <t>Bahamas</t>
  </si>
  <si>
    <t>Нассау</t>
  </si>
  <si>
    <t>Nassau</t>
  </si>
  <si>
    <t>Nasáu</t>
  </si>
  <si>
    <t>Фрипорт</t>
  </si>
  <si>
    <t>Freeport</t>
  </si>
  <si>
    <t>Матью-Таун</t>
  </si>
  <si>
    <t>Matthew Town</t>
  </si>
  <si>
    <t>Конел-Хилл</t>
  </si>
  <si>
    <t>Colonel Hill</t>
  </si>
  <si>
    <t>Артурс Таун</t>
  </si>
  <si>
    <t>Arthur's Town</t>
  </si>
  <si>
    <t>Джорджтаун</t>
  </si>
  <si>
    <t>George Town</t>
  </si>
  <si>
    <t>-R-79.5/-72.5/20.5/27.5 -JX8.29i -P</t>
  </si>
  <si>
    <t>BB</t>
  </si>
  <si>
    <t>bb.png</t>
  </si>
  <si>
    <t>Barbados</t>
  </si>
  <si>
    <t>Barbade</t>
  </si>
  <si>
    <t>Бриджтаун</t>
  </si>
  <si>
    <t>Bridgetown</t>
  </si>
  <si>
    <t>Краб-Хилл</t>
  </si>
  <si>
    <t>Crab Hill</t>
  </si>
  <si>
    <t>Oistins</t>
  </si>
  <si>
    <t>Ойстинс</t>
  </si>
  <si>
    <t>Спайтстаун</t>
  </si>
  <si>
    <t>Speightstown</t>
  </si>
  <si>
    <t>Bathsheba</t>
  </si>
  <si>
    <t>Батшеба</t>
  </si>
  <si>
    <t>Greenland</t>
  </si>
  <si>
    <t>Гринленд</t>
  </si>
  <si>
    <t>-R-59.7/-59.37/13.03/13.35 -JX8.29i -P</t>
  </si>
  <si>
    <t>HT</t>
  </si>
  <si>
    <t>ht.png</t>
  </si>
  <si>
    <t>Haiti</t>
  </si>
  <si>
    <t>Haïti</t>
  </si>
  <si>
    <t>Haití</t>
  </si>
  <si>
    <t>Порт-о-Пренс</t>
  </si>
  <si>
    <t>Port-au-Prince</t>
  </si>
  <si>
    <t>Puerto Príncipe</t>
  </si>
  <si>
    <t>Porto Príncipe</t>
  </si>
  <si>
    <t>Жереми</t>
  </si>
  <si>
    <t>Jérémie</t>
  </si>
  <si>
    <t>Jeremias</t>
  </si>
  <si>
    <t>Пор-де-Пе</t>
  </si>
  <si>
    <t>Port-de-Paix</t>
  </si>
  <si>
    <t>Porto-da-Paz</t>
  </si>
  <si>
    <t>Гонаив</t>
  </si>
  <si>
    <t>Gonaïves</t>
  </si>
  <si>
    <t>Les Gonaïves</t>
  </si>
  <si>
    <t>Мирагоан</t>
  </si>
  <si>
    <t>Miragoâne</t>
  </si>
  <si>
    <t>Фор-Либерте</t>
  </si>
  <si>
    <t>Fort-Liberté</t>
  </si>
  <si>
    <t>Fuerte Libertad</t>
  </si>
  <si>
    <t>Forte Liberdade</t>
  </si>
  <si>
    <t>-R-74.5/-71.5/17.5/20.5 -JX8.29i -P</t>
  </si>
  <si>
    <t>GD</t>
  </si>
  <si>
    <t>gd.png</t>
  </si>
  <si>
    <t>Grenada</t>
  </si>
  <si>
    <t>Grenade</t>
  </si>
  <si>
    <t>Granada</t>
  </si>
  <si>
    <t>Сент-Джорджес</t>
  </si>
  <si>
    <t>St. George's</t>
  </si>
  <si>
    <t>Saint-Georges</t>
  </si>
  <si>
    <t>Saint George</t>
  </si>
  <si>
    <t>Saint George's</t>
  </si>
  <si>
    <t>St. George’s</t>
  </si>
  <si>
    <t>Хилсборо</t>
  </si>
  <si>
    <t>Hillsborough</t>
  </si>
  <si>
    <t>Sauteurs</t>
  </si>
  <si>
    <t>Сауторс</t>
  </si>
  <si>
    <t>Гренвил</t>
  </si>
  <si>
    <t>Grenville</t>
  </si>
  <si>
    <t>Сент-Девидс</t>
  </si>
  <si>
    <t>Saint David</t>
  </si>
  <si>
    <t>-R-61.83/-61.35/11.97/12.85 -JX8.29i/12.12i -P</t>
  </si>
  <si>
    <t>DM</t>
  </si>
  <si>
    <t>dm.png</t>
  </si>
  <si>
    <t>Dominica</t>
  </si>
  <si>
    <t>Dominique</t>
  </si>
  <si>
    <t>Розо</t>
  </si>
  <si>
    <t>Roseau</t>
  </si>
  <si>
    <t>Портсмут</t>
  </si>
  <si>
    <t>Portsmouth</t>
  </si>
  <si>
    <t>Saint Joseph</t>
  </si>
  <si>
    <t>Saint-Joseph</t>
  </si>
  <si>
    <t>Сент-Джозеф</t>
  </si>
  <si>
    <t>Grand Bay</t>
  </si>
  <si>
    <t>Berekua</t>
  </si>
  <si>
    <t>Berakua</t>
  </si>
  <si>
    <t>Берекуа</t>
  </si>
  <si>
    <t>Soufrière</t>
  </si>
  <si>
    <t>Сауфрьер</t>
  </si>
  <si>
    <t>Wesley</t>
  </si>
  <si>
    <t>Уэсли</t>
  </si>
  <si>
    <t>-R-61.5/-61.2/15.17/15.67 -JX8.29i/12.12i -P</t>
  </si>
  <si>
    <t>DO</t>
  </si>
  <si>
    <t>do.png</t>
  </si>
  <si>
    <t>Dominican Republic</t>
  </si>
  <si>
    <t>République dominicaine</t>
  </si>
  <si>
    <t>República Dominicana</t>
  </si>
  <si>
    <t>Dominikanische Republik</t>
  </si>
  <si>
    <t>Repubblica Dominicana</t>
  </si>
  <si>
    <t>Санто-Доминго</t>
  </si>
  <si>
    <t>Santo Domingo</t>
  </si>
  <si>
    <t>Saint-Domingue</t>
  </si>
  <si>
    <t>Puerto Plata</t>
  </si>
  <si>
    <t>Puerto de Plata</t>
  </si>
  <si>
    <t>Пуэрто-Плата</t>
  </si>
  <si>
    <t>Нагуа</t>
  </si>
  <si>
    <t>Nagua</t>
  </si>
  <si>
    <t>Игуэй</t>
  </si>
  <si>
    <t>Higüey</t>
  </si>
  <si>
    <t>Бараона</t>
  </si>
  <si>
    <t>Barahona</t>
  </si>
  <si>
    <t>Комендадор</t>
  </si>
  <si>
    <t>Comendador</t>
  </si>
  <si>
    <t>-R-72.1/-68.25/17.42/20 -JX12.12i/8.29i</t>
  </si>
  <si>
    <t>CU</t>
  </si>
  <si>
    <t>cu.png</t>
  </si>
  <si>
    <t>Cuba</t>
  </si>
  <si>
    <t>Kuba</t>
  </si>
  <si>
    <t>Гавана</t>
  </si>
  <si>
    <t>Havana</t>
  </si>
  <si>
    <t>La Havane</t>
  </si>
  <si>
    <t>La Habana</t>
  </si>
  <si>
    <t>Havanna</t>
  </si>
  <si>
    <t>L'Avana</t>
  </si>
  <si>
    <t>Сантьяго-де-Куба</t>
  </si>
  <si>
    <t>Santiago de Cuba</t>
  </si>
  <si>
    <t>Santiago di Cuba</t>
  </si>
  <si>
    <t>Пинар-дель-Рио</t>
  </si>
  <si>
    <t>Pinar del Río</t>
  </si>
  <si>
    <t>Санта-Клара</t>
  </si>
  <si>
    <t>Santa Clara</t>
  </si>
  <si>
    <t>Камагуэй</t>
  </si>
  <si>
    <t>Camagüey</t>
  </si>
  <si>
    <t>Ольгин</t>
  </si>
  <si>
    <t>Holguín</t>
  </si>
  <si>
    <t>-R-85.08/-74.1/19.25/23.83 -JX12.12i/8.29i</t>
  </si>
  <si>
    <t>VC</t>
  </si>
  <si>
    <t>vc.png</t>
  </si>
  <si>
    <t>Saint Vincent and the Grenadines</t>
  </si>
  <si>
    <t>Saint-Vincent-et-les-Grenadines</t>
  </si>
  <si>
    <t>San Vicente y las Granadinas</t>
  </si>
  <si>
    <t>São Vicente e Granadinas</t>
  </si>
  <si>
    <t>St. Vincent und die Grenadinen</t>
  </si>
  <si>
    <t>Saint Vincent e Grenadine</t>
  </si>
  <si>
    <t>Кингстаун</t>
  </si>
  <si>
    <t>Kingstown</t>
  </si>
  <si>
    <t>Clifton</t>
  </si>
  <si>
    <t>Клифтон</t>
  </si>
  <si>
    <t>Canouan</t>
  </si>
  <si>
    <t>Кануан</t>
  </si>
  <si>
    <t>Шатоблер</t>
  </si>
  <si>
    <t>Chateaubelair</t>
  </si>
  <si>
    <t>Georgetown</t>
  </si>
  <si>
    <t>-R-61.47/-61/12.5/13.45 -JX8.29i/12.12i -P</t>
  </si>
  <si>
    <t>KN</t>
  </si>
  <si>
    <t>kn.png</t>
  </si>
  <si>
    <t>Saint Kitts and Nevis</t>
  </si>
  <si>
    <t>Saint-Christophe-et-Niévès</t>
  </si>
  <si>
    <t>San Cristóbal y Nieves</t>
  </si>
  <si>
    <t>São Cristóvão e Nevis</t>
  </si>
  <si>
    <t>St. Kitts und Nevis</t>
  </si>
  <si>
    <t>Saint Kitts e Nevis</t>
  </si>
  <si>
    <t>Бастер</t>
  </si>
  <si>
    <t>Basseterre</t>
  </si>
  <si>
    <t>Сент-Пол-Капистер</t>
  </si>
  <si>
    <t>Saint Paul Capisterre</t>
  </si>
  <si>
    <t>Saint-Paul Capisterre</t>
  </si>
  <si>
    <t>Чарлстаун</t>
  </si>
  <si>
    <t>Charlestown</t>
  </si>
  <si>
    <t>Ньюкасл</t>
  </si>
  <si>
    <t>Newcastle</t>
  </si>
  <si>
    <t>Мидл-Айленд</t>
  </si>
  <si>
    <t>Middle Island</t>
  </si>
  <si>
    <t>Нихола-Таун</t>
  </si>
  <si>
    <t>Nichola Town</t>
  </si>
  <si>
    <t>-R-62.9/-62.5/17.07/17.45 -JX8.29i -P</t>
  </si>
  <si>
    <t>LC</t>
  </si>
  <si>
    <t>lc.png</t>
  </si>
  <si>
    <t>Saint Lucia</t>
  </si>
  <si>
    <t>Sainte-Lucie</t>
  </si>
  <si>
    <t>Santa Lucía</t>
  </si>
  <si>
    <t>Santa Lúcia</t>
  </si>
  <si>
    <t>St. Lucia</t>
  </si>
  <si>
    <t>Кастри</t>
  </si>
  <si>
    <t>Castries</t>
  </si>
  <si>
    <t>Вьё-Фор</t>
  </si>
  <si>
    <t>Vieux Fort</t>
  </si>
  <si>
    <t>Суфриер</t>
  </si>
  <si>
    <t>Praslin</t>
  </si>
  <si>
    <t>Праслин</t>
  </si>
  <si>
    <t>Мику</t>
  </si>
  <si>
    <t>Micoud</t>
  </si>
  <si>
    <t>Канарис</t>
  </si>
  <si>
    <t>Canaries</t>
  </si>
  <si>
    <t>-R-61.13/-60.83/13.67/14.17 -JX8.29i/12.12i -P</t>
  </si>
  <si>
    <t>TT</t>
  </si>
  <si>
    <t>tt.png</t>
  </si>
  <si>
    <t>Trinidad and Tobago</t>
  </si>
  <si>
    <t>Trinité-et-Tobago</t>
  </si>
  <si>
    <t>Trinidad y Tobago</t>
  </si>
  <si>
    <t>Trindade e Tobago</t>
  </si>
  <si>
    <t>Trinidad und Tobago</t>
  </si>
  <si>
    <t>Trinidad e Tobago</t>
  </si>
  <si>
    <t>Порт-оф-Спейн</t>
  </si>
  <si>
    <t>Port of Spain</t>
  </si>
  <si>
    <t>Port-d'Espagne</t>
  </si>
  <si>
    <t>Puerto España</t>
  </si>
  <si>
    <t>Porto de Espanha</t>
  </si>
  <si>
    <t>Сан-Фернандо</t>
  </si>
  <si>
    <t>San Fernando</t>
  </si>
  <si>
    <t>Скарборо</t>
  </si>
  <si>
    <t>Scarborough</t>
  </si>
  <si>
    <t>Guayaguayare</t>
  </si>
  <si>
    <t>Гуаягуаяре</t>
  </si>
  <si>
    <t>Сангр Гранде</t>
  </si>
  <si>
    <t>Sangre Grande</t>
  </si>
  <si>
    <t>Токо</t>
  </si>
  <si>
    <t>Toco</t>
  </si>
  <si>
    <t>-R-62/-60.45/10/11.42 -JX8.29i -P</t>
  </si>
  <si>
    <t>JM</t>
  </si>
  <si>
    <t>jm.png</t>
  </si>
  <si>
    <t>Jamaica</t>
  </si>
  <si>
    <t>Jamaïque</t>
  </si>
  <si>
    <t>Jamaika</t>
  </si>
  <si>
    <t>Giamaica</t>
  </si>
  <si>
    <t>Кингстон</t>
  </si>
  <si>
    <t>Kingston</t>
  </si>
  <si>
    <t>Саванна-ла-Мар</t>
  </si>
  <si>
    <t>Savanna-la-Mar</t>
  </si>
  <si>
    <t>Порт-Антонио</t>
  </si>
  <si>
    <t>Port Antonio</t>
  </si>
  <si>
    <t>Монтего-Бей</t>
  </si>
  <si>
    <t>Montego Bay</t>
  </si>
  <si>
    <t>Мандевилл</t>
  </si>
  <si>
    <t>Mandeville</t>
  </si>
  <si>
    <t>Saint Ann's Bay</t>
  </si>
  <si>
    <t>Сент-Анс-Бей</t>
  </si>
  <si>
    <t>-R-78.4/-76.1/17.3/18.9 -JX12.12i/8.29i</t>
  </si>
  <si>
    <t>AR</t>
  </si>
  <si>
    <t>ar.png</t>
  </si>
  <si>
    <t>Argentina</t>
  </si>
  <si>
    <t>Argentine</t>
  </si>
  <si>
    <t>Argentinien</t>
  </si>
  <si>
    <t>Буэнос-Айрес</t>
  </si>
  <si>
    <t>Buenos Aires</t>
  </si>
  <si>
    <t>Кордова</t>
  </si>
  <si>
    <t>Córdoba</t>
  </si>
  <si>
    <t>Córdova</t>
  </si>
  <si>
    <t>Мендоса</t>
  </si>
  <si>
    <t>Mendoza</t>
  </si>
  <si>
    <t>Сан-Мигель-де-Тукуман</t>
  </si>
  <si>
    <t>San Miguel de Tucumán</t>
  </si>
  <si>
    <t>Рио-Гальегос</t>
  </si>
  <si>
    <t>Río Gallegos</t>
  </si>
  <si>
    <t>Комодоро-Ривадавия</t>
  </si>
  <si>
    <t>Comodoro Rivadavia</t>
  </si>
  <si>
    <t>-R-74.75/-52.5/-55.25/-21.5 -JX8.29i/12.12i -P</t>
  </si>
  <si>
    <t>BO</t>
  </si>
  <si>
    <t>bo.png</t>
  </si>
  <si>
    <t>Bolivia</t>
  </si>
  <si>
    <t>Bolivie</t>
  </si>
  <si>
    <t>Bolívia</t>
  </si>
  <si>
    <t>Bolivien</t>
  </si>
  <si>
    <t>Сукре</t>
  </si>
  <si>
    <t>Sucre</t>
  </si>
  <si>
    <t>Санта-Крус-де-ла-Сьерра</t>
  </si>
  <si>
    <t>Santa Cruz de la Sierra</t>
  </si>
  <si>
    <t>Ла-Пас</t>
  </si>
  <si>
    <t>La Paz</t>
  </si>
  <si>
    <t>Тринидад</t>
  </si>
  <si>
    <t>Trinidad</t>
  </si>
  <si>
    <t>Тариха</t>
  </si>
  <si>
    <t>Tarija</t>
  </si>
  <si>
    <t>Риберальта</t>
  </si>
  <si>
    <t>Riberalta</t>
  </si>
  <si>
    <t>-R-71/-57/-23.25/-9.25 -JX8.29i -P</t>
  </si>
  <si>
    <t>BR</t>
  </si>
  <si>
    <t>br.png</t>
  </si>
  <si>
    <t>Brazil</t>
  </si>
  <si>
    <t>Brésil</t>
  </si>
  <si>
    <t>Brasil</t>
  </si>
  <si>
    <t>Brasilien</t>
  </si>
  <si>
    <t>Brasile</t>
  </si>
  <si>
    <t>Бразилиа</t>
  </si>
  <si>
    <t>Brasília</t>
  </si>
  <si>
    <t>Brasilia</t>
  </si>
  <si>
    <t>Рио-де-Жанейро</t>
  </si>
  <si>
    <t>Rio de Janeiro</t>
  </si>
  <si>
    <t>Río de Janeiro</t>
  </si>
  <si>
    <t>Салвадор</t>
  </si>
  <si>
    <t>Форталеза</t>
  </si>
  <si>
    <t>Fortaleza</t>
  </si>
  <si>
    <t>Манаус</t>
  </si>
  <si>
    <t>Manaus</t>
  </si>
  <si>
    <t>Manaos</t>
  </si>
  <si>
    <t>Сан-Паулу</t>
  </si>
  <si>
    <t>São Paulo</t>
  </si>
  <si>
    <t>San Paolo</t>
  </si>
  <si>
    <t>-R-74/-34/-34/6 -JX8.29i -P</t>
  </si>
  <si>
    <t>VE</t>
  </si>
  <si>
    <t>ve.png</t>
  </si>
  <si>
    <t>Venezuela</t>
  </si>
  <si>
    <t>Каракас</t>
  </si>
  <si>
    <t>Caracas</t>
  </si>
  <si>
    <t>Маракайбо</t>
  </si>
  <si>
    <t>Maracaibo</t>
  </si>
  <si>
    <t>Баркисимето</t>
  </si>
  <si>
    <t>Barquisimeto</t>
  </si>
  <si>
    <t>Сьюдад-Боливар</t>
  </si>
  <si>
    <t>Ciudad Bolívar</t>
  </si>
  <si>
    <t>Пуэрто-Аякучо</t>
  </si>
  <si>
    <t>Puerto Ayacucho</t>
  </si>
  <si>
    <t>-R-73.4/-59.77/0.6/12.25 -JX8.29i -P</t>
  </si>
  <si>
    <t>GY</t>
  </si>
  <si>
    <t>gy.png</t>
  </si>
  <si>
    <t>Guyana</t>
  </si>
  <si>
    <t>Guiana</t>
  </si>
  <si>
    <t>Мабарума</t>
  </si>
  <si>
    <t>Mabaruma</t>
  </si>
  <si>
    <t>Мадия</t>
  </si>
  <si>
    <t>Mahdia</t>
  </si>
  <si>
    <t>Летем</t>
  </si>
  <si>
    <t>Lethem</t>
  </si>
  <si>
    <t>Нью-Амстердам</t>
  </si>
  <si>
    <t>New Amsterdam</t>
  </si>
  <si>
    <t>Nueva Ámsterdam</t>
  </si>
  <si>
    <t>Линден</t>
  </si>
  <si>
    <t>Linden</t>
  </si>
  <si>
    <t>-R-61.5/-56.42/1/8.5 -JX8.29i/12.12i -P</t>
  </si>
  <si>
    <t>CO</t>
  </si>
  <si>
    <t>co.png</t>
  </si>
  <si>
    <t>Colombia</t>
  </si>
  <si>
    <t>Colombie</t>
  </si>
  <si>
    <t>Colômbia</t>
  </si>
  <si>
    <t>Kolumbien</t>
  </si>
  <si>
    <t>Богота</t>
  </si>
  <si>
    <t>Bogotá</t>
  </si>
  <si>
    <t>Bogota</t>
  </si>
  <si>
    <t>Bogotà</t>
  </si>
  <si>
    <t>Медельин</t>
  </si>
  <si>
    <t>Medellín</t>
  </si>
  <si>
    <t>Кали</t>
  </si>
  <si>
    <t>Cali</t>
  </si>
  <si>
    <t>Cáli</t>
  </si>
  <si>
    <t>Барранкилья</t>
  </si>
  <si>
    <t>Barranquilla</t>
  </si>
  <si>
    <t>Монтерия</t>
  </si>
  <si>
    <t>Montería</t>
  </si>
  <si>
    <t>Миту</t>
  </si>
  <si>
    <t>Mitú</t>
  </si>
  <si>
    <t>-R-79.25/-66.75/-5.5/14.5 -JX8.29i/12.12i -P</t>
  </si>
  <si>
    <t>PY</t>
  </si>
  <si>
    <t>py.png</t>
  </si>
  <si>
    <t>Paraguay</t>
  </si>
  <si>
    <t>Paraguai</t>
  </si>
  <si>
    <t>Асунсьон</t>
  </si>
  <si>
    <t>Asunción</t>
  </si>
  <si>
    <t>Asuncion</t>
  </si>
  <si>
    <t>Assunção</t>
  </si>
  <si>
    <t>Сьюдад-дель-Эсте</t>
  </si>
  <si>
    <t>Ciudad del Este</t>
  </si>
  <si>
    <t>Филадельфия</t>
  </si>
  <si>
    <t>Filadelfia</t>
  </si>
  <si>
    <t>Консепсьон</t>
  </si>
  <si>
    <t>Concepción</t>
  </si>
  <si>
    <t>Энкарнасьон</t>
  </si>
  <si>
    <t>Encarnación</t>
  </si>
  <si>
    <t>San Estanislao</t>
  </si>
  <si>
    <t>Сан Эстанислао</t>
  </si>
  <si>
    <t>-R-63/-54/-28/-19 -JX8.29i -P</t>
  </si>
  <si>
    <t>Перу</t>
  </si>
  <si>
    <t>SR</t>
  </si>
  <si>
    <t>sr.png</t>
  </si>
  <si>
    <t>Suriname</t>
  </si>
  <si>
    <t>Surinam</t>
  </si>
  <si>
    <t>Парамарибо</t>
  </si>
  <si>
    <t>Paramaribo</t>
  </si>
  <si>
    <t>Ньив-Никкери</t>
  </si>
  <si>
    <t>Nieuw Nickerie</t>
  </si>
  <si>
    <t>Nieuw-Nickerie</t>
  </si>
  <si>
    <t>Тотнесс</t>
  </si>
  <si>
    <t>Totness</t>
  </si>
  <si>
    <t>Мунго</t>
  </si>
  <si>
    <t>Moengo</t>
  </si>
  <si>
    <t>Брокопондо</t>
  </si>
  <si>
    <t>Brokopondo</t>
  </si>
  <si>
    <t>Апетина</t>
  </si>
  <si>
    <t>Apetina</t>
  </si>
  <si>
    <t>-R-58.25/-53.75/1.75/6.25 -JX8.29i -P</t>
  </si>
  <si>
    <t>Uruguay</t>
  </si>
  <si>
    <t>UY</t>
  </si>
  <si>
    <t>uy.png</t>
  </si>
  <si>
    <t>Uruguai</t>
  </si>
  <si>
    <t>Монтевидео</t>
  </si>
  <si>
    <t>Montevideo</t>
  </si>
  <si>
    <t>Montevidéu</t>
  </si>
  <si>
    <t>Мальдонадо</t>
  </si>
  <si>
    <t>Maldonado</t>
  </si>
  <si>
    <t>Сальто</t>
  </si>
  <si>
    <t>Salto</t>
  </si>
  <si>
    <t>Такуарембо</t>
  </si>
  <si>
    <t>Tacuarembó</t>
  </si>
  <si>
    <t>Мело</t>
  </si>
  <si>
    <t>Melo</t>
  </si>
  <si>
    <t>Дурасно</t>
  </si>
  <si>
    <t>Durazno</t>
  </si>
  <si>
    <t>-R-58.67/-53/-35.1/-30 -JX8.29i -P</t>
  </si>
  <si>
    <t>CL</t>
  </si>
  <si>
    <t>cl.png</t>
  </si>
  <si>
    <t>Chile</t>
  </si>
  <si>
    <t>Chili</t>
  </si>
  <si>
    <t>Cile</t>
  </si>
  <si>
    <t>Сантьяго</t>
  </si>
  <si>
    <t>Santiago</t>
  </si>
  <si>
    <t>Santiago del Cile</t>
  </si>
  <si>
    <t>Santiago de Chile</t>
  </si>
  <si>
    <t>Антофагаста</t>
  </si>
  <si>
    <t>Antofagasta</t>
  </si>
  <si>
    <t>Пуэрто-Монт</t>
  </si>
  <si>
    <t>Puerto Montt</t>
  </si>
  <si>
    <t>Темуко</t>
  </si>
  <si>
    <t>Temuco</t>
  </si>
  <si>
    <t>Икике</t>
  </si>
  <si>
    <t>Iquique</t>
  </si>
  <si>
    <t>Пунта-Аренас</t>
  </si>
  <si>
    <t>Punta Arenas</t>
  </si>
  <si>
    <t>-R-82/-60/-56/-17 -JX8.29i/12.12i -P</t>
  </si>
  <si>
    <t>EC</t>
  </si>
  <si>
    <t>ec.png</t>
  </si>
  <si>
    <t>Ecuador</t>
  </si>
  <si>
    <t>Équateur</t>
  </si>
  <si>
    <t>Equador</t>
  </si>
  <si>
    <t>Кито</t>
  </si>
  <si>
    <t>Quito</t>
  </si>
  <si>
    <t>Гуаякиль</t>
  </si>
  <si>
    <t>Guayaquil</t>
  </si>
  <si>
    <t>Манта</t>
  </si>
  <si>
    <t>Manta</t>
  </si>
  <si>
    <t>Мачала</t>
  </si>
  <si>
    <t>Machala</t>
  </si>
  <si>
    <t>Амбато</t>
  </si>
  <si>
    <t>Ambato</t>
  </si>
  <si>
    <t>Нуэва-Лоха</t>
  </si>
  <si>
    <t>Nueva Loja</t>
  </si>
  <si>
    <t>-R-81.65/-75.08/-5.05/1.5 -JX8.29i -P</t>
  </si>
  <si>
    <t>PE</t>
  </si>
  <si>
    <t>pe.png</t>
  </si>
  <si>
    <t>Peru</t>
  </si>
  <si>
    <t>Pérou</t>
  </si>
  <si>
    <t>Perú</t>
  </si>
  <si>
    <t>Perù</t>
  </si>
  <si>
    <t>Лима</t>
  </si>
  <si>
    <t>Lima</t>
  </si>
  <si>
    <t>Арекипа</t>
  </si>
  <si>
    <t>Arequipa</t>
  </si>
  <si>
    <t>Трухильо</t>
  </si>
  <si>
    <t>Trujillo</t>
  </si>
  <si>
    <t>Икитос</t>
  </si>
  <si>
    <t>Iquitos</t>
  </si>
  <si>
    <t>Пукальпа</t>
  </si>
  <si>
    <t>Pucallpa</t>
  </si>
  <si>
    <t>Куско</t>
  </si>
  <si>
    <t>Cusco</t>
  </si>
  <si>
    <t>Cuzco</t>
  </si>
  <si>
    <t>-R-82.5/-67.5/-18.5/0 -JX8.29i/12.12i -P</t>
  </si>
  <si>
    <t>Russia</t>
  </si>
  <si>
    <t>RU</t>
  </si>
  <si>
    <t>ruE.png</t>
  </si>
  <si>
    <t>Russie</t>
  </si>
  <si>
    <t>Rusia</t>
  </si>
  <si>
    <t>Rússia</t>
  </si>
  <si>
    <t>Russland</t>
  </si>
  <si>
    <t>Москва</t>
  </si>
  <si>
    <t>Moscow</t>
  </si>
  <si>
    <t>Moscou</t>
  </si>
  <si>
    <t>Moscú</t>
  </si>
  <si>
    <t>Moskau</t>
  </si>
  <si>
    <t>Mosca</t>
  </si>
  <si>
    <t>Санкт-Петербург</t>
  </si>
  <si>
    <t>Saint Petersburg</t>
  </si>
  <si>
    <t>Saint-Pétersbourg</t>
  </si>
  <si>
    <t>San Petersburgo</t>
  </si>
  <si>
    <t>São Petersburgo</t>
  </si>
  <si>
    <t>Sankt Petersburg</t>
  </si>
  <si>
    <t>San Pietroburgo</t>
  </si>
  <si>
    <t>Челябинск</t>
  </si>
  <si>
    <t>Chelyabinsk</t>
  </si>
  <si>
    <t>Tcheliabinsk</t>
  </si>
  <si>
    <t>Cheliábinsk</t>
  </si>
  <si>
    <t>Tscheljabinsk</t>
  </si>
  <si>
    <t>Čeljabinsk</t>
  </si>
  <si>
    <t>Краснодар</t>
  </si>
  <si>
    <t>Krasnodar</t>
  </si>
  <si>
    <t>Самара</t>
  </si>
  <si>
    <t>Samara</t>
  </si>
  <si>
    <t>Сыктывкар</t>
  </si>
  <si>
    <t>Syktyvkar</t>
  </si>
  <si>
    <t>Syktywkar</t>
  </si>
  <si>
    <t>-R20/63/41/70 -JX8.29i/12.12i -P</t>
  </si>
  <si>
    <t>ruA.png</t>
  </si>
  <si>
    <t>-R71/190/42/75 -JX12.12i/8.29i</t>
  </si>
  <si>
    <t>Омск</t>
  </si>
  <si>
    <t>Omsk</t>
  </si>
  <si>
    <t>Иркутск</t>
  </si>
  <si>
    <t>Irkutsk</t>
  </si>
  <si>
    <t>Irkoutsk</t>
  </si>
  <si>
    <t>Якутск</t>
  </si>
  <si>
    <t>Yakutsk</t>
  </si>
  <si>
    <t>Iakoutsk</t>
  </si>
  <si>
    <t>Iakutsk</t>
  </si>
  <si>
    <t>Jakutsk</t>
  </si>
  <si>
    <t>Норильск</t>
  </si>
  <si>
    <t>Norilsk</t>
  </si>
  <si>
    <t>Noril'sk</t>
  </si>
  <si>
    <t>Магадан</t>
  </si>
  <si>
    <t>Magadan</t>
  </si>
  <si>
    <t>Magadán</t>
  </si>
  <si>
    <t>Владивосток</t>
  </si>
  <si>
    <t>Vladivostok</t>
  </si>
  <si>
    <t>Wladiwostok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</si>
</sst>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1" fontId="0" fillId="2" borderId="0" xfId="0" applyNumberFormat="1" applyFill="1"/>
    <xf numFmtId="164" fontId="0" fillId="2" borderId="0" xfId="0" applyNumberFormat="1" applyFill="1"/>
    <xf numFmtId="49" fontId="0" fillId="2" borderId="0" xfId="0" applyNumberFormat="1" applyFill="1" applyAlignment="1">
      <alignment horizontal="center"/>
    </xf>
    <xf numFmtId="0" fontId="0" fillId="0" borderId="0" xfId="0" applyAlignment="1"/>
    <xf numFmtId="1" fontId="0" fillId="0" borderId="0" xfId="0" applyNumberFormat="1" applyFill="1"/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49" fontId="1" fillId="0" borderId="0" xfId="0" applyNumberFormat="1" applyFont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2" fontId="0" fillId="0" borderId="9" xfId="0" applyNumberFormat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BFD-F36A-4E40-AD7D-EA1A19204B91}">
  <dimension ref="A1:H6"/>
  <sheetViews>
    <sheetView zoomScale="150" zoomScaleNormal="150" workbookViewId="0">
      <pane ySplit="1" topLeftCell="A2" activePane="bottomLeft" state="frozen"/>
      <selection pane="bottomLeft" activeCell="H19" sqref="H19"/>
    </sheetView>
  </sheetViews>
  <sheetFormatPr baseColWidth="10" defaultColWidth="11" defaultRowHeight="16" x14ac:dyDescent="0.2"/>
  <cols>
    <col min="1" max="1" width="5.83203125" style="1" customWidth="1"/>
    <col min="2" max="2" width="20.83203125" style="1" customWidth="1"/>
    <col min="3" max="8" width="20.83203125" customWidth="1"/>
  </cols>
  <sheetData>
    <row r="1" spans="1:8" x14ac:dyDescent="0.2">
      <c r="A1" s="8" t="s">
        <v>0</v>
      </c>
      <c r="B1" s="8" t="s">
        <v>86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x14ac:dyDescent="0.2">
      <c r="A2" s="9">
        <v>1</v>
      </c>
      <c r="B2" s="8" t="s">
        <v>1</v>
      </c>
      <c r="C2" s="7" t="s">
        <v>22</v>
      </c>
      <c r="D2" s="7" t="s">
        <v>23</v>
      </c>
      <c r="E2" s="7" t="s">
        <v>25</v>
      </c>
      <c r="F2" s="7" t="s">
        <v>1</v>
      </c>
      <c r="G2" s="7" t="s">
        <v>24</v>
      </c>
      <c r="H2" s="7" t="s">
        <v>1</v>
      </c>
    </row>
    <row r="3" spans="1:8" x14ac:dyDescent="0.2">
      <c r="A3" s="9">
        <v>2</v>
      </c>
      <c r="B3" s="8" t="s">
        <v>2</v>
      </c>
      <c r="C3" s="7" t="s">
        <v>26</v>
      </c>
      <c r="D3" s="7" t="s">
        <v>27</v>
      </c>
      <c r="E3" s="7" t="s">
        <v>2</v>
      </c>
      <c r="F3" s="7" t="s">
        <v>28</v>
      </c>
      <c r="G3" s="7" t="s">
        <v>29</v>
      </c>
      <c r="H3" s="7" t="s">
        <v>2</v>
      </c>
    </row>
    <row r="4" spans="1:8" x14ac:dyDescent="0.2">
      <c r="A4" s="9">
        <v>3</v>
      </c>
      <c r="B4" s="8" t="s">
        <v>3</v>
      </c>
      <c r="C4" s="7" t="s">
        <v>30</v>
      </c>
      <c r="D4" s="7" t="s">
        <v>31</v>
      </c>
      <c r="E4" s="7" t="s">
        <v>32</v>
      </c>
      <c r="F4" s="7" t="s">
        <v>32</v>
      </c>
      <c r="G4" s="7" t="s">
        <v>33</v>
      </c>
      <c r="H4" s="7" t="s">
        <v>3</v>
      </c>
    </row>
    <row r="5" spans="1:8" x14ac:dyDescent="0.2">
      <c r="A5" s="9">
        <v>4</v>
      </c>
      <c r="B5" s="8" t="s">
        <v>4</v>
      </c>
      <c r="C5" s="7" t="s">
        <v>34</v>
      </c>
      <c r="D5" s="7" t="s">
        <v>4</v>
      </c>
      <c r="E5" s="7" t="s">
        <v>35</v>
      </c>
      <c r="F5" s="7" t="s">
        <v>35</v>
      </c>
      <c r="G5" s="7" t="s">
        <v>35</v>
      </c>
      <c r="H5" s="7" t="s">
        <v>35</v>
      </c>
    </row>
    <row r="6" spans="1:8" x14ac:dyDescent="0.2">
      <c r="A6" s="9">
        <v>5</v>
      </c>
      <c r="B6" s="8" t="s">
        <v>5</v>
      </c>
      <c r="C6" s="7" t="s">
        <v>36</v>
      </c>
      <c r="D6" s="7" t="s">
        <v>37</v>
      </c>
      <c r="E6" s="7" t="s">
        <v>38</v>
      </c>
      <c r="F6" s="7" t="s">
        <v>38</v>
      </c>
      <c r="G6" s="7" t="s">
        <v>39</v>
      </c>
      <c r="H6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1B24-763A-458E-B6D6-B0F23F0AB5F5}">
  <dimension ref="A1:O438"/>
  <sheetViews>
    <sheetView tabSelected="1" zoomScale="150" zoomScaleNormal="150" workbookViewId="0">
      <pane ySplit="1" topLeftCell="A2" activePane="bottomLeft" state="frozen"/>
      <selection pane="bottomLeft" activeCell="L191" sqref="L191"/>
    </sheetView>
  </sheetViews>
  <sheetFormatPr baseColWidth="10" defaultColWidth="8.83203125" defaultRowHeight="16" x14ac:dyDescent="0.2"/>
  <cols>
    <col min="1" max="1" width="5.83203125" customWidth="1"/>
    <col min="2" max="2" width="20.6640625" customWidth="1"/>
    <col min="3" max="3" width="5.83203125" customWidth="1"/>
    <col min="4" max="4" width="20.6640625" customWidth="1"/>
    <col min="5" max="5" width="24" customWidth="1"/>
    <col min="6" max="9" width="20.6640625" customWidth="1"/>
    <col min="10" max="12" width="10.6640625" customWidth="1"/>
    <col min="13" max="14" width="11.1640625" customWidth="1"/>
    <col min="15" max="15" width="11.5" customWidth="1"/>
  </cols>
  <sheetData>
    <row r="1" spans="1:15" x14ac:dyDescent="0.2">
      <c r="A1" s="6" t="s">
        <v>0</v>
      </c>
      <c r="B1" s="6" t="s">
        <v>86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44</v>
      </c>
      <c r="L1" s="7" t="s">
        <v>45</v>
      </c>
      <c r="M1" s="7" t="s">
        <v>87</v>
      </c>
      <c r="N1" s="7" t="s">
        <v>351</v>
      </c>
      <c r="O1" s="7" t="s">
        <v>16</v>
      </c>
    </row>
    <row r="2" spans="1:15" x14ac:dyDescent="0.2">
      <c r="A2" s="10">
        <v>1</v>
      </c>
      <c r="B2" s="6" t="s">
        <v>6</v>
      </c>
      <c r="C2" s="7" t="s">
        <v>18</v>
      </c>
      <c r="D2" s="7" t="s">
        <v>17</v>
      </c>
      <c r="E2" s="7" t="s">
        <v>19</v>
      </c>
      <c r="F2" s="7" t="s">
        <v>6</v>
      </c>
      <c r="G2" s="7" t="s">
        <v>20</v>
      </c>
      <c r="H2" s="7" t="s">
        <v>21</v>
      </c>
      <c r="I2" s="7" t="s">
        <v>6</v>
      </c>
      <c r="J2" s="7" t="s">
        <v>85</v>
      </c>
      <c r="K2" s="12">
        <f>Лист2!P8</f>
        <v>3.1284634760705288</v>
      </c>
      <c r="L2" s="12">
        <f>Лист2!Q8</f>
        <v>2.1190198366394397</v>
      </c>
      <c r="M2" s="7" t="s">
        <v>88</v>
      </c>
      <c r="N2" s="7" t="s">
        <v>352</v>
      </c>
      <c r="O2" s="11">
        <v>1</v>
      </c>
    </row>
    <row r="3" spans="1:15" x14ac:dyDescent="0.2">
      <c r="A3" s="11">
        <v>2</v>
      </c>
      <c r="B3" s="7" t="s">
        <v>66</v>
      </c>
      <c r="C3" s="7" t="s">
        <v>65</v>
      </c>
      <c r="D3" s="7" t="s">
        <v>64</v>
      </c>
      <c r="E3" s="7" t="s">
        <v>66</v>
      </c>
      <c r="F3" s="7" t="s">
        <v>67</v>
      </c>
      <c r="G3" s="7" t="s">
        <v>68</v>
      </c>
      <c r="H3" s="7" t="s">
        <v>69</v>
      </c>
      <c r="I3" s="7" t="s">
        <v>67</v>
      </c>
      <c r="J3" s="7" t="s">
        <v>70</v>
      </c>
      <c r="K3" s="12">
        <f>Лист2!P2</f>
        <v>2.4163424124513617</v>
      </c>
      <c r="L3" s="12">
        <f>Лист2!Q2</f>
        <v>2.4876712328767123</v>
      </c>
      <c r="M3" s="7" t="s">
        <v>88</v>
      </c>
      <c r="N3" s="7" t="s">
        <v>352</v>
      </c>
      <c r="O3" s="11">
        <v>4</v>
      </c>
    </row>
    <row r="4" spans="1:15" x14ac:dyDescent="0.2">
      <c r="A4" s="11">
        <v>3</v>
      </c>
      <c r="B4" s="7" t="s">
        <v>95</v>
      </c>
      <c r="C4" s="7" t="s">
        <v>94</v>
      </c>
      <c r="D4" s="7" t="s">
        <v>93</v>
      </c>
      <c r="E4" s="7" t="s">
        <v>95</v>
      </c>
      <c r="F4" s="7" t="s">
        <v>96</v>
      </c>
      <c r="G4" s="7" t="s">
        <v>96</v>
      </c>
      <c r="H4" s="7" t="s">
        <v>97</v>
      </c>
      <c r="I4" s="7" t="s">
        <v>95</v>
      </c>
      <c r="J4" s="7" t="s">
        <v>98</v>
      </c>
      <c r="K4" s="12">
        <f>Лист2!P14</f>
        <v>2.5874999999999999</v>
      </c>
      <c r="L4" s="12">
        <f>Лист2!Q14</f>
        <v>1.2770745428973278</v>
      </c>
      <c r="M4" s="7" t="s">
        <v>88</v>
      </c>
      <c r="N4" s="7" t="s">
        <v>352</v>
      </c>
      <c r="O4" s="11">
        <v>5</v>
      </c>
    </row>
    <row r="5" spans="1:15" x14ac:dyDescent="0.2">
      <c r="A5" s="11">
        <v>4</v>
      </c>
      <c r="B5" s="7" t="s">
        <v>112</v>
      </c>
      <c r="C5" s="7" t="s">
        <v>113</v>
      </c>
      <c r="D5" s="7" t="s">
        <v>111</v>
      </c>
      <c r="E5" s="7" t="s">
        <v>114</v>
      </c>
      <c r="F5" s="7" t="s">
        <v>115</v>
      </c>
      <c r="G5" s="7" t="s">
        <v>115</v>
      </c>
      <c r="H5" s="7" t="s">
        <v>116</v>
      </c>
      <c r="I5" s="7" t="s">
        <v>117</v>
      </c>
      <c r="J5" s="7" t="s">
        <v>118</v>
      </c>
      <c r="K5" s="12">
        <f>Лист2!P20</f>
        <v>2.3522727272727271</v>
      </c>
      <c r="L5" s="12">
        <f>Лист2!Q20</f>
        <v>1.7229601518026565</v>
      </c>
      <c r="M5" s="7" t="s">
        <v>285</v>
      </c>
      <c r="N5" s="7" t="s">
        <v>91</v>
      </c>
      <c r="O5" s="11">
        <v>5</v>
      </c>
    </row>
    <row r="6" spans="1:15" x14ac:dyDescent="0.2">
      <c r="A6" s="11">
        <v>5</v>
      </c>
      <c r="B6" s="7" t="s">
        <v>135</v>
      </c>
      <c r="C6" s="7" t="s">
        <v>134</v>
      </c>
      <c r="D6" s="7" t="s">
        <v>133</v>
      </c>
      <c r="E6" s="7" t="s">
        <v>136</v>
      </c>
      <c r="F6" s="7" t="s">
        <v>137</v>
      </c>
      <c r="G6" s="7" t="s">
        <v>138</v>
      </c>
      <c r="H6" s="7" t="s">
        <v>139</v>
      </c>
      <c r="I6" s="7" t="s">
        <v>137</v>
      </c>
      <c r="J6" s="7" t="s">
        <v>140</v>
      </c>
      <c r="K6" s="12">
        <f>Лист2!P26</f>
        <v>1.8875379939209727</v>
      </c>
      <c r="L6" s="12">
        <f>Лист2!Q26</f>
        <v>2.919614147909968</v>
      </c>
      <c r="M6" s="7" t="s">
        <v>88</v>
      </c>
      <c r="N6" s="7" t="s">
        <v>91</v>
      </c>
      <c r="O6" s="11">
        <v>4</v>
      </c>
    </row>
    <row r="7" spans="1:15" x14ac:dyDescent="0.2">
      <c r="A7" s="11">
        <v>6</v>
      </c>
      <c r="B7" s="7" t="s">
        <v>170</v>
      </c>
      <c r="C7" s="7" t="s">
        <v>169</v>
      </c>
      <c r="D7" s="7" t="s">
        <v>168</v>
      </c>
      <c r="E7" s="7" t="s">
        <v>171</v>
      </c>
      <c r="F7" s="7" t="s">
        <v>172</v>
      </c>
      <c r="G7" s="7" t="s">
        <v>173</v>
      </c>
      <c r="H7" s="7" t="s">
        <v>174</v>
      </c>
      <c r="I7" s="7" t="s">
        <v>175</v>
      </c>
      <c r="J7" s="7" t="s">
        <v>176</v>
      </c>
      <c r="K7" s="12">
        <f>Лист2!P32</f>
        <v>1.4611764705882353</v>
      </c>
      <c r="L7" s="12">
        <f>Лист2!Q32</f>
        <v>3.0727580372250425</v>
      </c>
      <c r="M7" s="7" t="s">
        <v>88</v>
      </c>
      <c r="N7" s="7" t="s">
        <v>91</v>
      </c>
      <c r="O7" s="11">
        <v>1</v>
      </c>
    </row>
    <row r="8" spans="1:15" x14ac:dyDescent="0.2">
      <c r="A8" s="11">
        <v>7</v>
      </c>
      <c r="B8" s="7" t="s">
        <v>191</v>
      </c>
      <c r="C8" s="7" t="s">
        <v>190</v>
      </c>
      <c r="D8" s="7" t="s">
        <v>189</v>
      </c>
      <c r="E8" s="7" t="s">
        <v>191</v>
      </c>
      <c r="F8" s="7" t="s">
        <v>192</v>
      </c>
      <c r="G8" s="7" t="s">
        <v>193</v>
      </c>
      <c r="H8" s="7" t="s">
        <v>191</v>
      </c>
      <c r="I8" s="7" t="s">
        <v>191</v>
      </c>
      <c r="J8" s="7" t="s">
        <v>194</v>
      </c>
      <c r="K8" s="12">
        <f>Лист2!P38</f>
        <v>2.8356164383561642</v>
      </c>
      <c r="L8" s="12">
        <f>Лист2!Q38</f>
        <v>1.8956158663883089</v>
      </c>
      <c r="M8" s="7" t="s">
        <v>285</v>
      </c>
      <c r="N8" s="7" t="s">
        <v>91</v>
      </c>
      <c r="O8" s="11">
        <v>2</v>
      </c>
    </row>
    <row r="9" spans="1:15" x14ac:dyDescent="0.2">
      <c r="A9" s="11">
        <v>8</v>
      </c>
      <c r="B9" s="7" t="s">
        <v>212</v>
      </c>
      <c r="C9" s="7" t="s">
        <v>211</v>
      </c>
      <c r="D9" s="7" t="s">
        <v>210</v>
      </c>
      <c r="E9" s="7" t="s">
        <v>213</v>
      </c>
      <c r="F9" s="7" t="s">
        <v>214</v>
      </c>
      <c r="G9" s="7" t="s">
        <v>215</v>
      </c>
      <c r="H9" s="7" t="s">
        <v>216</v>
      </c>
      <c r="I9" s="7" t="s">
        <v>217</v>
      </c>
      <c r="J9" s="7" t="s">
        <v>218</v>
      </c>
      <c r="K9" s="12">
        <f>Лист2!P44</f>
        <v>1.6671140939597315</v>
      </c>
      <c r="L9" s="12">
        <f>Лист2!Q44</f>
        <v>2.3432258064516129</v>
      </c>
      <c r="M9" s="7" t="s">
        <v>88</v>
      </c>
      <c r="N9" s="7" t="s">
        <v>352</v>
      </c>
      <c r="O9" s="11">
        <v>2</v>
      </c>
    </row>
    <row r="10" spans="1:15" x14ac:dyDescent="0.2">
      <c r="A10" s="11">
        <v>9</v>
      </c>
      <c r="B10" s="7" t="s">
        <v>237</v>
      </c>
      <c r="C10" s="7" t="s">
        <v>238</v>
      </c>
      <c r="D10" s="7" t="s">
        <v>236</v>
      </c>
      <c r="E10" s="7" t="s">
        <v>240</v>
      </c>
      <c r="F10" s="7" t="s">
        <v>241</v>
      </c>
      <c r="G10" s="7" t="s">
        <v>242</v>
      </c>
      <c r="H10" s="7" t="s">
        <v>243</v>
      </c>
      <c r="I10" s="7" t="s">
        <v>244</v>
      </c>
      <c r="J10" s="7" t="s">
        <v>239</v>
      </c>
      <c r="K10" s="12">
        <f>Лист2!P50</f>
        <v>1.4909963985594237</v>
      </c>
      <c r="L10" s="12">
        <f>Лист2!Q50</f>
        <v>1.4481658692185009</v>
      </c>
      <c r="M10" s="7" t="s">
        <v>88</v>
      </c>
      <c r="N10" s="7" t="s">
        <v>352</v>
      </c>
      <c r="O10" s="11">
        <v>3</v>
      </c>
    </row>
    <row r="11" spans="1:15" x14ac:dyDescent="0.2">
      <c r="A11" s="11">
        <v>10</v>
      </c>
      <c r="B11" s="7" t="s">
        <v>271</v>
      </c>
      <c r="C11" s="7" t="s">
        <v>269</v>
      </c>
      <c r="D11" s="7" t="s">
        <v>268</v>
      </c>
      <c r="E11" s="7" t="s">
        <v>271</v>
      </c>
      <c r="F11" s="7" t="s">
        <v>271</v>
      </c>
      <c r="G11" s="7" t="s">
        <v>271</v>
      </c>
      <c r="H11" s="7" t="s">
        <v>271</v>
      </c>
      <c r="I11" s="7" t="s">
        <v>271</v>
      </c>
      <c r="J11" s="7" t="s">
        <v>270</v>
      </c>
      <c r="K11" s="12">
        <f>Лист2!P56</f>
        <v>1.8345642540620384</v>
      </c>
      <c r="L11" s="12">
        <f>Лист2!Q56</f>
        <v>2.5152354570637119</v>
      </c>
      <c r="M11" s="7" t="s">
        <v>88</v>
      </c>
      <c r="N11" s="7" t="s">
        <v>352</v>
      </c>
      <c r="O11" s="11">
        <v>3</v>
      </c>
    </row>
    <row r="12" spans="1:15" x14ac:dyDescent="0.2">
      <c r="A12" s="11">
        <v>11</v>
      </c>
      <c r="B12" s="7" t="s">
        <v>313</v>
      </c>
      <c r="C12" s="7" t="s">
        <v>312</v>
      </c>
      <c r="D12" s="7" t="s">
        <v>311</v>
      </c>
      <c r="E12" s="7" t="s">
        <v>313</v>
      </c>
      <c r="F12" s="7" t="s">
        <v>313</v>
      </c>
      <c r="G12" s="7" t="s">
        <v>313</v>
      </c>
      <c r="H12" s="7" t="s">
        <v>313</v>
      </c>
      <c r="I12" s="7" t="s">
        <v>313</v>
      </c>
      <c r="J12" s="7" t="s">
        <v>314</v>
      </c>
      <c r="K12" s="12">
        <f>Лист2!P62</f>
        <v>1.550561797752809</v>
      </c>
      <c r="L12" s="12">
        <f>Лист2!Q62</f>
        <v>1.8455284552845528</v>
      </c>
      <c r="M12" s="7" t="s">
        <v>88</v>
      </c>
      <c r="N12" s="7" t="s">
        <v>91</v>
      </c>
      <c r="O12" s="11">
        <v>1</v>
      </c>
    </row>
    <row r="13" spans="1:15" x14ac:dyDescent="0.2">
      <c r="A13" s="11">
        <v>12</v>
      </c>
      <c r="B13" s="7" t="s">
        <v>331</v>
      </c>
      <c r="C13" s="7" t="s">
        <v>330</v>
      </c>
      <c r="D13" s="7" t="s">
        <v>329</v>
      </c>
      <c r="E13" s="7" t="s">
        <v>332</v>
      </c>
      <c r="F13" s="7" t="s">
        <v>333</v>
      </c>
      <c r="G13" s="7" t="s">
        <v>333</v>
      </c>
      <c r="H13" s="7" t="s">
        <v>334</v>
      </c>
      <c r="I13" s="7" t="s">
        <v>334</v>
      </c>
      <c r="J13" s="7" t="s">
        <v>335</v>
      </c>
      <c r="K13" s="12">
        <f>Лист2!P68</f>
        <v>2.4210526315789473</v>
      </c>
      <c r="L13" s="12">
        <f>Лист2!Q68</f>
        <v>1.5846422338568935</v>
      </c>
      <c r="M13" s="7" t="s">
        <v>285</v>
      </c>
      <c r="N13" s="7" t="s">
        <v>91</v>
      </c>
      <c r="O13" s="11">
        <v>1</v>
      </c>
    </row>
    <row r="14" spans="1:15" x14ac:dyDescent="0.2">
      <c r="A14" s="11">
        <v>13</v>
      </c>
      <c r="B14" s="7" t="s">
        <v>354</v>
      </c>
      <c r="C14" s="7" t="s">
        <v>355</v>
      </c>
      <c r="D14" s="7" t="s">
        <v>353</v>
      </c>
      <c r="E14" s="7" t="s">
        <v>356</v>
      </c>
      <c r="F14" s="7" t="s">
        <v>357</v>
      </c>
      <c r="G14" s="7" t="s">
        <v>358</v>
      </c>
      <c r="H14" s="7" t="s">
        <v>359</v>
      </c>
      <c r="I14" s="7" t="s">
        <v>360</v>
      </c>
      <c r="J14" s="7" t="s">
        <v>361</v>
      </c>
      <c r="K14" s="12">
        <f>Лист2!P74</f>
        <v>1.7819225251076041</v>
      </c>
      <c r="L14" s="12">
        <f>Лист2!Q74</f>
        <v>1.6419529837251357</v>
      </c>
      <c r="M14" s="7" t="s">
        <v>285</v>
      </c>
      <c r="N14" s="7" t="s">
        <v>91</v>
      </c>
      <c r="O14" s="11">
        <v>1</v>
      </c>
    </row>
    <row r="15" spans="1:15" x14ac:dyDescent="0.2">
      <c r="A15" s="11">
        <v>14</v>
      </c>
      <c r="B15" s="7" t="s">
        <v>377</v>
      </c>
      <c r="C15" s="7" t="s">
        <v>376</v>
      </c>
      <c r="D15" s="7" t="s">
        <v>375</v>
      </c>
      <c r="E15" s="7" t="s">
        <v>378</v>
      </c>
      <c r="F15" s="7" t="s">
        <v>379</v>
      </c>
      <c r="G15" s="7" t="s">
        <v>377</v>
      </c>
      <c r="H15" s="7" t="s">
        <v>380</v>
      </c>
      <c r="I15" s="7" t="s">
        <v>381</v>
      </c>
      <c r="J15" s="7" t="s">
        <v>382</v>
      </c>
      <c r="K15" s="12">
        <f>Лист2!P80</f>
        <v>1.3398058252427185</v>
      </c>
      <c r="L15" s="12">
        <f>Лист2!Q80</f>
        <v>1.8644763860369611</v>
      </c>
      <c r="M15" s="7" t="s">
        <v>88</v>
      </c>
      <c r="N15" s="7" t="s">
        <v>352</v>
      </c>
      <c r="O15" s="11">
        <v>1</v>
      </c>
    </row>
    <row r="16" spans="1:15" x14ac:dyDescent="0.2">
      <c r="A16" s="11">
        <v>15</v>
      </c>
      <c r="B16" s="7" t="s">
        <v>398</v>
      </c>
      <c r="C16" s="7" t="s">
        <v>397</v>
      </c>
      <c r="D16" s="7" t="s">
        <v>396</v>
      </c>
      <c r="E16" s="7" t="s">
        <v>400</v>
      </c>
      <c r="F16" s="7" t="s">
        <v>401</v>
      </c>
      <c r="G16" s="7" t="s">
        <v>402</v>
      </c>
      <c r="H16" s="7" t="s">
        <v>398</v>
      </c>
      <c r="I16" s="7" t="s">
        <v>403</v>
      </c>
      <c r="J16" s="7" t="s">
        <v>399</v>
      </c>
      <c r="K16" s="12">
        <f>Лист2!P86</f>
        <v>1.212890625</v>
      </c>
      <c r="L16" s="12">
        <f>Лист2!Q86</f>
        <v>1.7461538461538462</v>
      </c>
      <c r="M16" s="7" t="s">
        <v>88</v>
      </c>
      <c r="N16" s="7" t="s">
        <v>352</v>
      </c>
      <c r="O16" s="11">
        <v>2</v>
      </c>
    </row>
    <row r="17" spans="1:15" x14ac:dyDescent="0.2">
      <c r="A17" s="11">
        <v>16</v>
      </c>
      <c r="B17" s="7" t="s">
        <v>420</v>
      </c>
      <c r="C17" s="7" t="s">
        <v>421</v>
      </c>
      <c r="D17" s="7" t="s">
        <v>419</v>
      </c>
      <c r="E17" s="7" t="s">
        <v>420</v>
      </c>
      <c r="F17" s="7" t="s">
        <v>420</v>
      </c>
      <c r="G17" s="7" t="s">
        <v>420</v>
      </c>
      <c r="H17" s="7" t="s">
        <v>420</v>
      </c>
      <c r="I17" s="7" t="s">
        <v>420</v>
      </c>
      <c r="J17" s="7" t="s">
        <v>422</v>
      </c>
      <c r="K17" s="12">
        <f>Лист2!P92</f>
        <v>1.4226804123711341</v>
      </c>
      <c r="L17" s="12">
        <f>Лист2!Q92</f>
        <v>1.4692556634304208</v>
      </c>
      <c r="M17" s="7" t="s">
        <v>285</v>
      </c>
      <c r="N17" s="7" t="s">
        <v>91</v>
      </c>
      <c r="O17" s="11">
        <v>1</v>
      </c>
    </row>
    <row r="18" spans="1:15" x14ac:dyDescent="0.2">
      <c r="A18" s="11">
        <v>17</v>
      </c>
      <c r="B18" s="7" t="s">
        <v>446</v>
      </c>
      <c r="C18" s="7" t="s">
        <v>445</v>
      </c>
      <c r="D18" s="7" t="s">
        <v>444</v>
      </c>
      <c r="E18" s="7" t="s">
        <v>446</v>
      </c>
      <c r="F18" s="7" t="s">
        <v>446</v>
      </c>
      <c r="G18" s="7" t="s">
        <v>446</v>
      </c>
      <c r="H18" s="7" t="s">
        <v>446</v>
      </c>
      <c r="I18" s="7" t="s">
        <v>446</v>
      </c>
      <c r="J18" s="7" t="s">
        <v>447</v>
      </c>
      <c r="K18" s="12">
        <f>Лист2!P98</f>
        <v>1.531442663378545</v>
      </c>
      <c r="L18" s="12">
        <f>Лист2!Q98</f>
        <v>1.4012345679012346</v>
      </c>
      <c r="M18" s="7" t="s">
        <v>88</v>
      </c>
      <c r="N18" s="7" t="s">
        <v>352</v>
      </c>
      <c r="O18" s="11">
        <v>1</v>
      </c>
    </row>
    <row r="19" spans="1:15" x14ac:dyDescent="0.2">
      <c r="A19" s="11">
        <v>18</v>
      </c>
      <c r="B19" s="7" t="s">
        <v>464</v>
      </c>
      <c r="C19" s="7" t="s">
        <v>462</v>
      </c>
      <c r="D19" s="7" t="s">
        <v>461</v>
      </c>
      <c r="E19" s="7" t="s">
        <v>464</v>
      </c>
      <c r="F19" s="7" t="s">
        <v>464</v>
      </c>
      <c r="G19" s="7" t="s">
        <v>464</v>
      </c>
      <c r="H19" s="7" t="s">
        <v>464</v>
      </c>
      <c r="I19" s="7" t="s">
        <v>464</v>
      </c>
      <c r="J19" s="7" t="s">
        <v>463</v>
      </c>
      <c r="K19" s="12">
        <f>Лист2!P104</f>
        <v>1.1988416988416988</v>
      </c>
      <c r="L19" s="12">
        <f>Лист2!Q104</f>
        <v>1.7682570593962998</v>
      </c>
      <c r="M19" s="7" t="s">
        <v>285</v>
      </c>
      <c r="N19" s="7" t="s">
        <v>91</v>
      </c>
      <c r="O19" s="11">
        <v>1</v>
      </c>
    </row>
    <row r="20" spans="1:15" x14ac:dyDescent="0.2">
      <c r="A20" s="11">
        <v>19</v>
      </c>
      <c r="B20" s="7" t="s">
        <v>480</v>
      </c>
      <c r="C20" s="7" t="s">
        <v>479</v>
      </c>
      <c r="D20" s="7" t="s">
        <v>478</v>
      </c>
      <c r="E20" s="7" t="s">
        <v>480</v>
      </c>
      <c r="F20" s="7" t="s">
        <v>480</v>
      </c>
      <c r="G20" s="7" t="s">
        <v>480</v>
      </c>
      <c r="H20" s="7" t="s">
        <v>480</v>
      </c>
      <c r="I20" s="7" t="s">
        <v>480</v>
      </c>
      <c r="J20" s="7" t="s">
        <v>481</v>
      </c>
      <c r="K20" s="12">
        <f>Лист2!P110</f>
        <v>1.2407592407592407</v>
      </c>
      <c r="L20" s="12">
        <f>Лист2!Q110</f>
        <v>1.986870897155361</v>
      </c>
      <c r="M20" s="7" t="s">
        <v>88</v>
      </c>
      <c r="N20" s="7" t="s">
        <v>91</v>
      </c>
      <c r="O20" s="11">
        <v>1</v>
      </c>
    </row>
    <row r="21" spans="1:15" x14ac:dyDescent="0.2">
      <c r="A21" s="11">
        <v>20</v>
      </c>
      <c r="B21" s="7" t="s">
        <v>499</v>
      </c>
      <c r="C21" s="7" t="s">
        <v>497</v>
      </c>
      <c r="D21" s="7" t="s">
        <v>496</v>
      </c>
      <c r="E21" s="7" t="s">
        <v>499</v>
      </c>
      <c r="F21" s="7" t="s">
        <v>499</v>
      </c>
      <c r="G21" s="7" t="s">
        <v>499</v>
      </c>
      <c r="H21" s="7" t="s">
        <v>499</v>
      </c>
      <c r="I21" s="7" t="s">
        <v>499</v>
      </c>
      <c r="J21" s="7" t="s">
        <v>498</v>
      </c>
      <c r="K21" s="12">
        <f>Лист2!P116</f>
        <v>1.3383620689655173</v>
      </c>
      <c r="L21" s="12">
        <f>Лист2!Q116</f>
        <v>1.6199821587867975</v>
      </c>
      <c r="M21" s="7" t="s">
        <v>88</v>
      </c>
      <c r="N21" s="7" t="s">
        <v>352</v>
      </c>
      <c r="O21" s="11">
        <v>1</v>
      </c>
    </row>
    <row r="22" spans="1:15" x14ac:dyDescent="0.2">
      <c r="A22" s="11">
        <v>21</v>
      </c>
      <c r="B22" s="7" t="s">
        <v>515</v>
      </c>
      <c r="C22" s="7" t="s">
        <v>514</v>
      </c>
      <c r="D22" s="7" t="s">
        <v>513</v>
      </c>
      <c r="E22" s="7" t="s">
        <v>515</v>
      </c>
      <c r="F22" s="7" t="s">
        <v>517</v>
      </c>
      <c r="G22" s="7" t="s">
        <v>518</v>
      </c>
      <c r="H22" s="7" t="s">
        <v>515</v>
      </c>
      <c r="I22" s="7" t="s">
        <v>515</v>
      </c>
      <c r="J22" s="7" t="s">
        <v>516</v>
      </c>
      <c r="K22" s="12">
        <f>Лист2!P122</f>
        <v>2.9712918660287082</v>
      </c>
      <c r="L22" s="12">
        <f>Лист2!Q122</f>
        <v>1.7909270216962525</v>
      </c>
      <c r="M22" s="7" t="s">
        <v>285</v>
      </c>
      <c r="N22" s="7" t="s">
        <v>91</v>
      </c>
      <c r="O22" s="11">
        <v>2</v>
      </c>
    </row>
    <row r="23" spans="1:15" x14ac:dyDescent="0.2">
      <c r="A23" s="11">
        <v>22</v>
      </c>
      <c r="B23" s="7" t="s">
        <v>550</v>
      </c>
      <c r="C23" s="7" t="s">
        <v>548</v>
      </c>
      <c r="D23" s="7" t="s">
        <v>547</v>
      </c>
      <c r="E23" s="7" t="s">
        <v>550</v>
      </c>
      <c r="F23" s="7" t="s">
        <v>551</v>
      </c>
      <c r="G23" s="7" t="s">
        <v>550</v>
      </c>
      <c r="H23" s="7" t="s">
        <v>552</v>
      </c>
      <c r="I23" s="7" t="s">
        <v>550</v>
      </c>
      <c r="J23" s="7" t="s">
        <v>549</v>
      </c>
      <c r="K23" s="12">
        <f>Лист2!P128</f>
        <v>2</v>
      </c>
      <c r="L23" s="12">
        <f>Лист2!Q128</f>
        <v>2.022271714922049</v>
      </c>
      <c r="M23" s="7" t="s">
        <v>88</v>
      </c>
      <c r="N23" s="7" t="s">
        <v>352</v>
      </c>
      <c r="O23" s="11">
        <v>2</v>
      </c>
    </row>
    <row r="24" spans="1:15" x14ac:dyDescent="0.2">
      <c r="A24" s="11">
        <v>23</v>
      </c>
      <c r="B24" s="7" t="s">
        <v>573</v>
      </c>
      <c r="C24" s="7" t="s">
        <v>571</v>
      </c>
      <c r="D24" s="7" t="s">
        <v>570</v>
      </c>
      <c r="E24" s="7" t="s">
        <v>574</v>
      </c>
      <c r="F24" s="7" t="s">
        <v>575</v>
      </c>
      <c r="G24" s="7" t="s">
        <v>576</v>
      </c>
      <c r="H24" s="7" t="s">
        <v>573</v>
      </c>
      <c r="I24" s="7" t="s">
        <v>576</v>
      </c>
      <c r="J24" s="7" t="s">
        <v>572</v>
      </c>
      <c r="K24" s="12">
        <f>Лист2!P134</f>
        <v>4.2534246575342465</v>
      </c>
      <c r="L24" s="12">
        <f>Лист2!Q134</f>
        <v>1.9653679653679654</v>
      </c>
      <c r="M24" s="7" t="s">
        <v>88</v>
      </c>
      <c r="N24" s="7" t="s">
        <v>91</v>
      </c>
      <c r="O24" s="11">
        <v>2</v>
      </c>
    </row>
    <row r="25" spans="1:15" x14ac:dyDescent="0.2">
      <c r="A25" s="11">
        <v>24</v>
      </c>
      <c r="B25" s="7" t="s">
        <v>593</v>
      </c>
      <c r="C25" s="7" t="s">
        <v>594</v>
      </c>
      <c r="D25" s="7" t="s">
        <v>596</v>
      </c>
      <c r="E25" s="7" t="s">
        <v>593</v>
      </c>
      <c r="F25" s="7" t="s">
        <v>597</v>
      </c>
      <c r="G25" s="7" t="s">
        <v>593</v>
      </c>
      <c r="H25" s="7" t="s">
        <v>593</v>
      </c>
      <c r="I25" s="7" t="s">
        <v>593</v>
      </c>
      <c r="J25" s="7" t="s">
        <v>595</v>
      </c>
      <c r="K25" s="12">
        <f>Лист2!P140</f>
        <v>1.5036319612590798</v>
      </c>
      <c r="L25" s="12">
        <f>Лист2!Q140</f>
        <v>2.6549707602339181</v>
      </c>
      <c r="M25" s="7" t="s">
        <v>88</v>
      </c>
      <c r="N25" s="7" t="s">
        <v>352</v>
      </c>
      <c r="O25" s="11">
        <v>2</v>
      </c>
    </row>
    <row r="26" spans="1:15" x14ac:dyDescent="0.2">
      <c r="A26" s="11">
        <v>25</v>
      </c>
      <c r="B26" s="7" t="s">
        <v>614</v>
      </c>
      <c r="C26" s="7" t="s">
        <v>612</v>
      </c>
      <c r="D26" s="7" t="s">
        <v>611</v>
      </c>
      <c r="E26" s="7" t="s">
        <v>615</v>
      </c>
      <c r="F26" s="7" t="s">
        <v>616</v>
      </c>
      <c r="G26" s="7" t="s">
        <v>617</v>
      </c>
      <c r="H26" s="7" t="s">
        <v>614</v>
      </c>
      <c r="I26" s="7" t="s">
        <v>614</v>
      </c>
      <c r="J26" s="7" t="s">
        <v>613</v>
      </c>
      <c r="K26" s="12">
        <f>Лист2!P146</f>
        <v>1.9903846153846154</v>
      </c>
      <c r="L26" s="12">
        <f>Лист2!Q146</f>
        <v>1.9319148936170212</v>
      </c>
      <c r="M26" s="7" t="s">
        <v>285</v>
      </c>
      <c r="N26" s="7" t="s">
        <v>91</v>
      </c>
      <c r="O26" s="11">
        <v>2</v>
      </c>
    </row>
    <row r="27" spans="1:15" x14ac:dyDescent="0.2">
      <c r="A27" s="11">
        <v>26</v>
      </c>
      <c r="B27" s="7" t="s">
        <v>637</v>
      </c>
      <c r="C27" s="7" t="s">
        <v>636</v>
      </c>
      <c r="D27" s="7" t="s">
        <v>635</v>
      </c>
      <c r="E27" s="7" t="s">
        <v>638</v>
      </c>
      <c r="F27" s="7" t="s">
        <v>639</v>
      </c>
      <c r="G27" s="7" t="s">
        <v>640</v>
      </c>
      <c r="H27" s="7" t="s">
        <v>641</v>
      </c>
      <c r="I27" s="7" t="s">
        <v>642</v>
      </c>
      <c r="J27" s="7" t="s">
        <v>643</v>
      </c>
      <c r="K27" s="12">
        <f>Лист2!P152</f>
        <v>1.361842105263158</v>
      </c>
      <c r="L27" s="12">
        <f>Лист2!Q152</f>
        <v>3.4328922495274101</v>
      </c>
      <c r="M27" s="7" t="s">
        <v>285</v>
      </c>
      <c r="N27" s="7" t="s">
        <v>91</v>
      </c>
      <c r="O27" s="11">
        <v>2</v>
      </c>
    </row>
    <row r="28" spans="1:15" x14ac:dyDescent="0.2">
      <c r="A28" s="11">
        <v>27</v>
      </c>
      <c r="B28" s="7" t="s">
        <v>660</v>
      </c>
      <c r="C28" s="7" t="s">
        <v>659</v>
      </c>
      <c r="D28" s="7" t="s">
        <v>658</v>
      </c>
      <c r="E28" s="7" t="s">
        <v>662</v>
      </c>
      <c r="F28" s="7" t="s">
        <v>660</v>
      </c>
      <c r="G28" s="7" t="s">
        <v>663</v>
      </c>
      <c r="H28" s="7" t="s">
        <v>660</v>
      </c>
      <c r="I28" s="7" t="s">
        <v>660</v>
      </c>
      <c r="J28" s="7" t="s">
        <v>661</v>
      </c>
      <c r="K28" s="12">
        <f>Лист2!P158</f>
        <v>1.6067270375161709</v>
      </c>
      <c r="L28" s="12">
        <f>Лист2!Q158</f>
        <v>2.3282051282051284</v>
      </c>
      <c r="M28" s="7" t="s">
        <v>88</v>
      </c>
      <c r="N28" s="7" t="s">
        <v>91</v>
      </c>
      <c r="O28" s="11">
        <v>2</v>
      </c>
    </row>
    <row r="29" spans="1:15" x14ac:dyDescent="0.2">
      <c r="A29" s="11">
        <v>28</v>
      </c>
      <c r="B29" s="7" t="s">
        <v>689</v>
      </c>
      <c r="C29" s="7" t="s">
        <v>690</v>
      </c>
      <c r="D29" s="7" t="s">
        <v>688</v>
      </c>
      <c r="E29" s="7" t="s">
        <v>692</v>
      </c>
      <c r="F29" s="7" t="s">
        <v>693</v>
      </c>
      <c r="G29" s="7" t="s">
        <v>694</v>
      </c>
      <c r="H29" s="7" t="s">
        <v>695</v>
      </c>
      <c r="I29" s="7" t="s">
        <v>696</v>
      </c>
      <c r="J29" s="7" t="s">
        <v>691</v>
      </c>
      <c r="K29" s="12">
        <f>Лист2!P164</f>
        <v>4.6343283582089549</v>
      </c>
      <c r="L29" s="12">
        <f>Лист2!Q164</f>
        <v>1.6737327188940092</v>
      </c>
      <c r="M29" s="7" t="s">
        <v>88</v>
      </c>
      <c r="N29" s="7" t="s">
        <v>352</v>
      </c>
      <c r="O29" s="11">
        <v>2</v>
      </c>
    </row>
    <row r="30" spans="1:15" x14ac:dyDescent="0.2">
      <c r="A30" s="11">
        <v>29</v>
      </c>
      <c r="B30" s="7" t="s">
        <v>724</v>
      </c>
      <c r="C30" s="7" t="s">
        <v>723</v>
      </c>
      <c r="D30" s="7" t="s">
        <v>722</v>
      </c>
      <c r="E30" s="7" t="s">
        <v>725</v>
      </c>
      <c r="F30" s="7" t="s">
        <v>724</v>
      </c>
      <c r="G30" s="7" t="s">
        <v>726</v>
      </c>
      <c r="H30" s="7" t="s">
        <v>727</v>
      </c>
      <c r="I30" s="7" t="s">
        <v>724</v>
      </c>
      <c r="J30" s="7" t="s">
        <v>728</v>
      </c>
      <c r="K30" s="12">
        <f>Лист2!P170</f>
        <v>5.1535269709543572</v>
      </c>
      <c r="L30" s="12">
        <f>Лист2!Q170</f>
        <v>1.670653173873045</v>
      </c>
      <c r="M30" s="7" t="s">
        <v>88</v>
      </c>
      <c r="N30" s="7" t="s">
        <v>352</v>
      </c>
      <c r="O30" s="11">
        <v>2</v>
      </c>
    </row>
    <row r="31" spans="1:15" x14ac:dyDescent="0.2">
      <c r="A31" s="11">
        <v>30</v>
      </c>
      <c r="B31" s="7" t="s">
        <v>754</v>
      </c>
      <c r="C31" s="7" t="s">
        <v>753</v>
      </c>
      <c r="D31" s="7" t="s">
        <v>752</v>
      </c>
      <c r="E31" s="7" t="s">
        <v>755</v>
      </c>
      <c r="F31" s="7" t="s">
        <v>754</v>
      </c>
      <c r="G31" s="7" t="s">
        <v>756</v>
      </c>
      <c r="H31" s="7" t="s">
        <v>757</v>
      </c>
      <c r="I31" s="7" t="s">
        <v>754</v>
      </c>
      <c r="J31" s="7" t="s">
        <v>758</v>
      </c>
      <c r="K31" s="12">
        <f>Лист2!P176</f>
        <v>5.3076923076923075</v>
      </c>
      <c r="L31" s="12">
        <f>Лист2!Q176</f>
        <v>1.644927536231884</v>
      </c>
      <c r="M31" s="7" t="s">
        <v>285</v>
      </c>
      <c r="N31" s="7" t="s">
        <v>91</v>
      </c>
      <c r="O31" s="11">
        <v>2</v>
      </c>
    </row>
    <row r="32" spans="1:15" x14ac:dyDescent="0.2">
      <c r="A32" s="11">
        <v>31</v>
      </c>
      <c r="B32" s="7" t="s">
        <v>785</v>
      </c>
      <c r="C32" s="7" t="s">
        <v>784</v>
      </c>
      <c r="D32" s="7" t="s">
        <v>783</v>
      </c>
      <c r="E32" s="7" t="s">
        <v>785</v>
      </c>
      <c r="F32" s="7" t="s">
        <v>786</v>
      </c>
      <c r="G32" s="7" t="s">
        <v>786</v>
      </c>
      <c r="H32" s="7" t="s">
        <v>787</v>
      </c>
      <c r="I32" s="7" t="s">
        <v>786</v>
      </c>
      <c r="J32" s="7" t="s">
        <v>788</v>
      </c>
      <c r="K32" s="12">
        <f>Лист2!P182</f>
        <v>7.5731707317073171</v>
      </c>
      <c r="L32" s="12">
        <f>Лист2!Q182</f>
        <v>1.8324924318869829</v>
      </c>
      <c r="M32" s="7" t="s">
        <v>88</v>
      </c>
      <c r="N32" s="7" t="s">
        <v>352</v>
      </c>
      <c r="O32" s="11">
        <v>2</v>
      </c>
    </row>
    <row r="33" spans="1:15" x14ac:dyDescent="0.2">
      <c r="A33" s="11">
        <v>32</v>
      </c>
      <c r="B33" s="7" t="s">
        <v>789</v>
      </c>
      <c r="C33" s="7" t="s">
        <v>790</v>
      </c>
      <c r="D33" s="7" t="s">
        <v>792</v>
      </c>
      <c r="E33" s="7" t="s">
        <v>793</v>
      </c>
      <c r="F33" s="7" t="s">
        <v>789</v>
      </c>
      <c r="G33" s="7" t="s">
        <v>789</v>
      </c>
      <c r="H33" s="7" t="s">
        <v>789</v>
      </c>
      <c r="I33" s="7" t="s">
        <v>794</v>
      </c>
      <c r="J33" s="7" t="s">
        <v>791</v>
      </c>
      <c r="K33" s="12">
        <f>Лист2!P188</f>
        <v>7.7625000000000002</v>
      </c>
      <c r="L33" s="12">
        <f>Лист2!Q188</f>
        <v>1.8530612244897959</v>
      </c>
      <c r="M33" s="7" t="s">
        <v>88</v>
      </c>
      <c r="N33" s="7" t="s">
        <v>91</v>
      </c>
      <c r="O33" s="11">
        <v>2</v>
      </c>
    </row>
    <row r="34" spans="1:15" x14ac:dyDescent="0.2">
      <c r="A34" s="11">
        <v>33</v>
      </c>
      <c r="B34" s="7" t="s">
        <v>848</v>
      </c>
      <c r="C34" s="7" t="s">
        <v>846</v>
      </c>
      <c r="D34" s="7" t="s">
        <v>845</v>
      </c>
      <c r="E34" s="7" t="s">
        <v>849</v>
      </c>
      <c r="F34" s="7" t="s">
        <v>848</v>
      </c>
      <c r="G34" s="7" t="s">
        <v>850</v>
      </c>
      <c r="H34" s="7" t="s">
        <v>851</v>
      </c>
      <c r="I34" s="7" t="s">
        <v>848</v>
      </c>
      <c r="J34" s="7" t="s">
        <v>847</v>
      </c>
      <c r="K34" s="12">
        <f>Лист2!P194</f>
        <v>2.3612167300380227</v>
      </c>
      <c r="L34" s="12">
        <f>Лист2!Q194</f>
        <v>2.045045045045045</v>
      </c>
      <c r="M34" s="7" t="s">
        <v>88</v>
      </c>
      <c r="N34" s="7" t="s">
        <v>352</v>
      </c>
      <c r="O34" s="11">
        <v>2</v>
      </c>
    </row>
    <row r="35" spans="1:15" x14ac:dyDescent="0.2">
      <c r="A35" s="11">
        <v>34</v>
      </c>
      <c r="B35" s="7" t="s">
        <v>876</v>
      </c>
      <c r="C35" s="7" t="s">
        <v>874</v>
      </c>
      <c r="D35" s="7" t="s">
        <v>873</v>
      </c>
      <c r="E35" s="7" t="s">
        <v>877</v>
      </c>
      <c r="F35" s="7" t="s">
        <v>876</v>
      </c>
      <c r="G35" s="7" t="s">
        <v>878</v>
      </c>
      <c r="H35" s="7" t="s">
        <v>879</v>
      </c>
      <c r="I35" s="7" t="s">
        <v>876</v>
      </c>
      <c r="J35" s="7" t="s">
        <v>875</v>
      </c>
      <c r="K35" s="12">
        <f>Лист2!P200</f>
        <v>1.425947187141217</v>
      </c>
      <c r="L35" s="12">
        <f>Лист2!Q200</f>
        <v>2.9966996699669965</v>
      </c>
      <c r="M35" s="7" t="s">
        <v>285</v>
      </c>
      <c r="N35" s="7" t="s">
        <v>91</v>
      </c>
      <c r="O35" s="11">
        <v>2</v>
      </c>
    </row>
    <row r="36" spans="1:15" x14ac:dyDescent="0.2">
      <c r="A36" s="11">
        <v>35</v>
      </c>
      <c r="B36" s="7" t="s">
        <v>900</v>
      </c>
      <c r="C36" s="7" t="s">
        <v>898</v>
      </c>
      <c r="D36" s="7" t="s">
        <v>897</v>
      </c>
      <c r="E36" s="7" t="s">
        <v>901</v>
      </c>
      <c r="F36" s="7" t="s">
        <v>902</v>
      </c>
      <c r="G36" s="7" t="s">
        <v>903</v>
      </c>
      <c r="H36" s="7" t="s">
        <v>904</v>
      </c>
      <c r="I36" s="7" t="s">
        <v>905</v>
      </c>
      <c r="J36" s="7" t="s">
        <v>899</v>
      </c>
      <c r="K36" s="12">
        <f>Лист2!P206</f>
        <v>7.1379310344827589</v>
      </c>
      <c r="L36" s="12">
        <f>Лист2!Q206</f>
        <v>1.8587512794268168</v>
      </c>
      <c r="M36" s="7" t="s">
        <v>88</v>
      </c>
      <c r="N36" s="7" t="s">
        <v>352</v>
      </c>
      <c r="O36" s="11">
        <v>2</v>
      </c>
    </row>
    <row r="37" spans="1:15" x14ac:dyDescent="0.2">
      <c r="A37" s="11">
        <v>36</v>
      </c>
      <c r="B37" s="7" t="s">
        <v>927</v>
      </c>
      <c r="C37" s="7" t="s">
        <v>926</v>
      </c>
      <c r="D37" s="7" t="s">
        <v>925</v>
      </c>
      <c r="E37" s="7" t="s">
        <v>929</v>
      </c>
      <c r="F37" s="7" t="s">
        <v>929</v>
      </c>
      <c r="G37" s="7" t="s">
        <v>930</v>
      </c>
      <c r="H37" s="7" t="s">
        <v>929</v>
      </c>
      <c r="I37" s="7" t="s">
        <v>927</v>
      </c>
      <c r="J37" s="7" t="s">
        <v>928</v>
      </c>
      <c r="K37" s="12">
        <f>Лист2!P212</f>
        <v>5.4235807860262009</v>
      </c>
      <c r="L37" s="12">
        <f>Лист2!Q212</f>
        <v>1.8033763654419066</v>
      </c>
      <c r="M37" s="7" t="s">
        <v>88</v>
      </c>
      <c r="N37" s="7" t="s">
        <v>352</v>
      </c>
      <c r="O37" s="11">
        <v>2</v>
      </c>
    </row>
    <row r="38" spans="1:15" x14ac:dyDescent="0.2">
      <c r="A38" s="11">
        <v>37</v>
      </c>
      <c r="B38" s="7" t="s">
        <v>960</v>
      </c>
      <c r="C38" s="7" t="s">
        <v>961</v>
      </c>
      <c r="D38" s="7" t="s">
        <v>959</v>
      </c>
      <c r="E38" s="7" t="s">
        <v>960</v>
      </c>
      <c r="F38" s="7" t="s">
        <v>963</v>
      </c>
      <c r="G38" s="7" t="s">
        <v>964</v>
      </c>
      <c r="H38" s="7" t="s">
        <v>960</v>
      </c>
      <c r="I38" s="7" t="s">
        <v>960</v>
      </c>
      <c r="J38" s="7" t="s">
        <v>962</v>
      </c>
      <c r="K38" s="12">
        <f>Лист2!P218</f>
        <v>3.8215384615384616</v>
      </c>
      <c r="L38" s="12">
        <f>Лист2!Q218</f>
        <v>1.8251256281407036</v>
      </c>
      <c r="M38" s="7" t="s">
        <v>88</v>
      </c>
      <c r="N38" s="7" t="s">
        <v>352</v>
      </c>
      <c r="O38" s="11">
        <v>2</v>
      </c>
    </row>
    <row r="39" spans="1:15" x14ac:dyDescent="0.2">
      <c r="A39" s="11">
        <v>38</v>
      </c>
      <c r="B39" s="7" t="s">
        <v>999</v>
      </c>
      <c r="C39" s="7" t="s">
        <v>997</v>
      </c>
      <c r="D39" s="7" t="s">
        <v>996</v>
      </c>
      <c r="E39" s="7" t="s">
        <v>1000</v>
      </c>
      <c r="F39" s="7" t="s">
        <v>999</v>
      </c>
      <c r="G39" s="7" t="s">
        <v>1001</v>
      </c>
      <c r="H39" s="7" t="s">
        <v>1002</v>
      </c>
      <c r="I39" s="7" t="s">
        <v>999</v>
      </c>
      <c r="J39" s="7" t="s">
        <v>998</v>
      </c>
      <c r="K39" s="12">
        <f>Лист2!P224</f>
        <v>4.6516853932584272</v>
      </c>
      <c r="L39" s="12">
        <f>Лист2!Q224</f>
        <v>2.2419753086419751</v>
      </c>
      <c r="M39" s="7" t="s">
        <v>285</v>
      </c>
      <c r="N39" s="7" t="s">
        <v>91</v>
      </c>
      <c r="O39" s="11">
        <v>2</v>
      </c>
    </row>
    <row r="40" spans="1:15" x14ac:dyDescent="0.2">
      <c r="A40" s="11">
        <v>39</v>
      </c>
      <c r="B40" s="7" t="s">
        <v>1035</v>
      </c>
      <c r="C40" s="7" t="s">
        <v>1036</v>
      </c>
      <c r="D40" s="7" t="s">
        <v>1034</v>
      </c>
      <c r="E40" s="7" t="s">
        <v>1035</v>
      </c>
      <c r="F40" s="7" t="s">
        <v>1038</v>
      </c>
      <c r="G40" s="7" t="s">
        <v>1039</v>
      </c>
      <c r="H40" s="7" t="s">
        <v>1040</v>
      </c>
      <c r="I40" s="7" t="s">
        <v>1041</v>
      </c>
      <c r="J40" s="7" t="s">
        <v>1037</v>
      </c>
      <c r="K40" s="12">
        <f>Лист2!P230</f>
        <v>2.875</v>
      </c>
      <c r="L40" s="12">
        <f>Лист2!Q230</f>
        <v>1.5481670929241262</v>
      </c>
      <c r="M40" s="7" t="s">
        <v>285</v>
      </c>
      <c r="N40" s="7" t="s">
        <v>91</v>
      </c>
      <c r="O40" s="11">
        <v>2</v>
      </c>
    </row>
    <row r="41" spans="1:15" x14ac:dyDescent="0.2">
      <c r="A41" s="11">
        <v>40</v>
      </c>
      <c r="B41" s="7" t="s">
        <v>1070</v>
      </c>
      <c r="C41" s="7" t="s">
        <v>1068</v>
      </c>
      <c r="D41" s="7" t="s">
        <v>1067</v>
      </c>
      <c r="E41" s="7" t="s">
        <v>1070</v>
      </c>
      <c r="F41" s="7" t="s">
        <v>1071</v>
      </c>
      <c r="G41" s="7" t="s">
        <v>1071</v>
      </c>
      <c r="H41" s="7" t="s">
        <v>1072</v>
      </c>
      <c r="I41" s="7" t="s">
        <v>1070</v>
      </c>
      <c r="J41" s="7" t="s">
        <v>1069</v>
      </c>
      <c r="K41" s="12">
        <f>Лист2!P236</f>
        <v>4.1818181818181817</v>
      </c>
      <c r="L41" s="12">
        <f>Лист2!Q236</f>
        <v>1.986870897155361</v>
      </c>
      <c r="M41" s="7" t="s">
        <v>88</v>
      </c>
      <c r="N41" s="7" t="s">
        <v>91</v>
      </c>
      <c r="O41" s="11">
        <v>2</v>
      </c>
    </row>
    <row r="42" spans="1:15" x14ac:dyDescent="0.2">
      <c r="A42" s="11">
        <v>41</v>
      </c>
      <c r="B42" s="7" t="s">
        <v>1094</v>
      </c>
      <c r="C42" s="7" t="s">
        <v>1095</v>
      </c>
      <c r="D42" s="7" t="s">
        <v>1093</v>
      </c>
      <c r="E42" s="7" t="s">
        <v>1097</v>
      </c>
      <c r="F42" s="7" t="s">
        <v>1098</v>
      </c>
      <c r="G42" s="7" t="s">
        <v>1098</v>
      </c>
      <c r="H42" s="7" t="s">
        <v>1099</v>
      </c>
      <c r="I42" s="7" t="s">
        <v>1100</v>
      </c>
      <c r="J42" s="7" t="s">
        <v>1096</v>
      </c>
      <c r="K42" s="12">
        <f>Лист2!P242</f>
        <v>8.4489795918367339</v>
      </c>
      <c r="L42" s="12">
        <f>Лист2!Q242</f>
        <v>1.7734375</v>
      </c>
      <c r="M42" s="7" t="s">
        <v>285</v>
      </c>
      <c r="N42" s="7" t="s">
        <v>91</v>
      </c>
      <c r="O42" s="11">
        <v>2</v>
      </c>
    </row>
    <row r="43" spans="1:15" x14ac:dyDescent="0.2">
      <c r="A43" s="11">
        <v>42</v>
      </c>
      <c r="B43" s="7" t="s">
        <v>1127</v>
      </c>
      <c r="C43" s="7" t="s">
        <v>1125</v>
      </c>
      <c r="D43" s="7" t="s">
        <v>1124</v>
      </c>
      <c r="E43" s="7" t="s">
        <v>1128</v>
      </c>
      <c r="F43" s="7" t="s">
        <v>1129</v>
      </c>
      <c r="G43" s="7" t="s">
        <v>1130</v>
      </c>
      <c r="H43" s="7" t="s">
        <v>1131</v>
      </c>
      <c r="I43" s="7" t="s">
        <v>1128</v>
      </c>
      <c r="J43" s="7" t="s">
        <v>1126</v>
      </c>
      <c r="K43" s="12">
        <f>Лист2!P248</f>
        <v>2.524390243902439</v>
      </c>
      <c r="L43" s="12">
        <f>Лист2!Q248</f>
        <v>1.6539162112932604</v>
      </c>
      <c r="M43" s="7" t="s">
        <v>285</v>
      </c>
      <c r="N43" s="7" t="s">
        <v>91</v>
      </c>
      <c r="O43" s="11">
        <v>2</v>
      </c>
    </row>
    <row r="44" spans="1:15" x14ac:dyDescent="0.2">
      <c r="A44" s="11">
        <v>43</v>
      </c>
      <c r="B44" s="7" t="s">
        <v>1157</v>
      </c>
      <c r="C44" s="7" t="s">
        <v>1154</v>
      </c>
      <c r="D44" s="7" t="s">
        <v>1153</v>
      </c>
      <c r="E44" s="7" t="s">
        <v>1156</v>
      </c>
      <c r="F44" s="7" t="s">
        <v>1157</v>
      </c>
      <c r="G44" s="7" t="s">
        <v>1157</v>
      </c>
      <c r="H44" s="7" t="s">
        <v>1157</v>
      </c>
      <c r="I44" s="7" t="s">
        <v>1158</v>
      </c>
      <c r="J44" s="7" t="s">
        <v>1155</v>
      </c>
      <c r="K44" s="12">
        <f>Лист2!P254</f>
        <v>1.7250000000000001</v>
      </c>
      <c r="L44" s="12">
        <f>Лист2!Q254</f>
        <v>1.7926949654491608</v>
      </c>
      <c r="M44" s="7" t="s">
        <v>88</v>
      </c>
      <c r="N44" s="7" t="s">
        <v>352</v>
      </c>
      <c r="O44" s="11">
        <v>2</v>
      </c>
    </row>
    <row r="45" spans="1:15" x14ac:dyDescent="0.2">
      <c r="A45" s="11">
        <v>44</v>
      </c>
      <c r="B45" s="7" t="s">
        <v>1186</v>
      </c>
      <c r="C45" s="7" t="s">
        <v>1184</v>
      </c>
      <c r="D45" s="7" t="s">
        <v>1183</v>
      </c>
      <c r="E45" s="7" t="s">
        <v>1187</v>
      </c>
      <c r="F45" s="7" t="s">
        <v>1188</v>
      </c>
      <c r="G45" s="7" t="s">
        <v>1189</v>
      </c>
      <c r="H45" s="7" t="s">
        <v>1190</v>
      </c>
      <c r="I45" s="7" t="s">
        <v>1191</v>
      </c>
      <c r="J45" s="7" t="s">
        <v>1185</v>
      </c>
      <c r="K45" s="12">
        <f>Лист2!P260</f>
        <v>1.3441558441558441</v>
      </c>
      <c r="L45" s="12">
        <f>Лист2!Q260</f>
        <v>1.6814814814814816</v>
      </c>
      <c r="M45" s="7" t="s">
        <v>88</v>
      </c>
      <c r="N45" s="7" t="s">
        <v>352</v>
      </c>
      <c r="O45" s="11">
        <v>2</v>
      </c>
    </row>
    <row r="46" spans="1:15" x14ac:dyDescent="0.2">
      <c r="A46" s="11">
        <v>45</v>
      </c>
      <c r="B46" s="7" t="s">
        <v>1215</v>
      </c>
      <c r="C46" s="7" t="s">
        <v>1213</v>
      </c>
      <c r="D46" s="7" t="s">
        <v>1212</v>
      </c>
      <c r="E46" s="7" t="s">
        <v>1216</v>
      </c>
      <c r="F46" s="7" t="s">
        <v>1217</v>
      </c>
      <c r="G46" s="7" t="s">
        <v>1218</v>
      </c>
      <c r="H46" s="7" t="s">
        <v>1219</v>
      </c>
      <c r="I46" s="7" t="s">
        <v>1220</v>
      </c>
      <c r="J46" s="7" t="s">
        <v>1214</v>
      </c>
      <c r="K46" s="12">
        <f>Лист2!P266</f>
        <v>1.3255069370330843</v>
      </c>
      <c r="L46" s="12">
        <f>Лист2!Q266</f>
        <v>1.7444764649375601</v>
      </c>
      <c r="M46" s="7" t="s">
        <v>88</v>
      </c>
      <c r="N46" s="7" t="s">
        <v>352</v>
      </c>
      <c r="O46" s="11">
        <v>2</v>
      </c>
    </row>
    <row r="47" spans="1:15" x14ac:dyDescent="0.2">
      <c r="A47" s="11">
        <v>46</v>
      </c>
      <c r="B47" s="7" t="s">
        <v>1240</v>
      </c>
      <c r="C47" s="7" t="s">
        <v>1241</v>
      </c>
      <c r="D47" s="7" t="s">
        <v>1239</v>
      </c>
      <c r="E47" s="7" t="s">
        <v>1243</v>
      </c>
      <c r="F47" s="7" t="s">
        <v>1240</v>
      </c>
      <c r="G47" s="7" t="s">
        <v>1240</v>
      </c>
      <c r="H47" s="7" t="s">
        <v>1240</v>
      </c>
      <c r="I47" s="7" t="s">
        <v>1240</v>
      </c>
      <c r="J47" s="7" t="s">
        <v>1242</v>
      </c>
      <c r="K47" s="12">
        <f>Лист2!P272</f>
        <v>4.6691729323308273</v>
      </c>
      <c r="L47" s="12">
        <f>Лист2!Q272</f>
        <v>1.8877338877338878</v>
      </c>
      <c r="M47" s="7" t="s">
        <v>88</v>
      </c>
      <c r="N47" s="7" t="s">
        <v>352</v>
      </c>
      <c r="O47" s="11">
        <v>2</v>
      </c>
    </row>
    <row r="48" spans="1:15" x14ac:dyDescent="0.2">
      <c r="A48" s="11">
        <v>47</v>
      </c>
      <c r="B48" s="7" t="s">
        <v>1268</v>
      </c>
      <c r="C48" s="7" t="s">
        <v>1266</v>
      </c>
      <c r="D48" s="7" t="s">
        <v>1265</v>
      </c>
      <c r="E48" s="7" t="s">
        <v>1268</v>
      </c>
      <c r="F48" s="7" t="s">
        <v>1268</v>
      </c>
      <c r="G48" s="7" t="s">
        <v>1268</v>
      </c>
      <c r="H48" s="7" t="s">
        <v>1268</v>
      </c>
      <c r="I48" s="7" t="s">
        <v>1268</v>
      </c>
      <c r="J48" s="7" t="s">
        <v>1267</v>
      </c>
      <c r="K48" s="12">
        <f>Лист2!P278</f>
        <v>1.713103448275862</v>
      </c>
      <c r="L48" s="12">
        <f>Лист2!Q278</f>
        <v>2.1264637002341922</v>
      </c>
      <c r="M48" s="7" t="s">
        <v>88</v>
      </c>
      <c r="N48" s="7" t="s">
        <v>91</v>
      </c>
      <c r="O48" s="11">
        <v>2</v>
      </c>
    </row>
    <row r="49" spans="1:15" x14ac:dyDescent="0.2">
      <c r="A49" s="11">
        <v>48</v>
      </c>
      <c r="B49" s="7" t="s">
        <v>1289</v>
      </c>
      <c r="C49" s="7" t="s">
        <v>1290</v>
      </c>
      <c r="D49" s="7" t="s">
        <v>1288</v>
      </c>
      <c r="E49" s="7" t="s">
        <v>1292</v>
      </c>
      <c r="F49" s="7" t="s">
        <v>1293</v>
      </c>
      <c r="G49" s="7" t="s">
        <v>1293</v>
      </c>
      <c r="H49" s="7" t="s">
        <v>1294</v>
      </c>
      <c r="I49" s="7" t="s">
        <v>1295</v>
      </c>
      <c r="J49" s="7" t="s">
        <v>1291</v>
      </c>
      <c r="K49" s="12">
        <f>Лист2!P284</f>
        <v>7.3928571428571432</v>
      </c>
      <c r="L49" s="12">
        <f>Лист2!Q284</f>
        <v>1.7944664031620554</v>
      </c>
      <c r="M49" s="7" t="s">
        <v>88</v>
      </c>
      <c r="N49" s="7" t="s">
        <v>352</v>
      </c>
      <c r="O49" s="11">
        <v>2</v>
      </c>
    </row>
    <row r="50" spans="1:15" x14ac:dyDescent="0.2">
      <c r="A50" s="11">
        <v>49</v>
      </c>
      <c r="B50" s="7" t="s">
        <v>1321</v>
      </c>
      <c r="C50" s="7" t="s">
        <v>1319</v>
      </c>
      <c r="D50" s="7" t="s">
        <v>1318</v>
      </c>
      <c r="E50" s="7" t="s">
        <v>1322</v>
      </c>
      <c r="F50" s="7" t="s">
        <v>1323</v>
      </c>
      <c r="G50" s="7" t="s">
        <v>1324</v>
      </c>
      <c r="H50" s="7" t="s">
        <v>1321</v>
      </c>
      <c r="I50" s="7" t="s">
        <v>1321</v>
      </c>
      <c r="J50" s="7" t="s">
        <v>1320</v>
      </c>
      <c r="K50" s="12">
        <f>Лист2!P290</f>
        <v>1.7226074895977808</v>
      </c>
      <c r="L50" s="12">
        <f>Лист2!Q290</f>
        <v>2.6903703703703705</v>
      </c>
      <c r="M50" s="7" t="s">
        <v>285</v>
      </c>
      <c r="N50" s="7" t="s">
        <v>91</v>
      </c>
      <c r="O50" s="11">
        <v>2</v>
      </c>
    </row>
    <row r="51" spans="1:15" x14ac:dyDescent="0.2">
      <c r="A51" s="11">
        <v>50</v>
      </c>
      <c r="B51" s="7" t="s">
        <v>1341</v>
      </c>
      <c r="C51" s="7" t="s">
        <v>1339</v>
      </c>
      <c r="D51" s="7" t="s">
        <v>1338</v>
      </c>
      <c r="E51" s="7" t="s">
        <v>1341</v>
      </c>
      <c r="F51" s="7" t="s">
        <v>1342</v>
      </c>
      <c r="G51" s="7" t="s">
        <v>1342</v>
      </c>
      <c r="H51" s="7" t="s">
        <v>1343</v>
      </c>
      <c r="I51" s="7" t="s">
        <v>1344</v>
      </c>
      <c r="J51" s="7" t="s">
        <v>1340</v>
      </c>
      <c r="K51" s="12">
        <f>Лист2!P296</f>
        <v>2.5929018789144052</v>
      </c>
      <c r="L51" s="12">
        <f>Лист2!Q296</f>
        <v>2.651094890510949</v>
      </c>
      <c r="M51" s="7" t="s">
        <v>88</v>
      </c>
      <c r="N51" s="7" t="s">
        <v>91</v>
      </c>
      <c r="O51" s="11">
        <v>2</v>
      </c>
    </row>
    <row r="52" spans="1:15" x14ac:dyDescent="0.2">
      <c r="A52" s="11">
        <v>51</v>
      </c>
      <c r="B52" s="7" t="s">
        <v>1362</v>
      </c>
      <c r="C52" s="7" t="s">
        <v>1360</v>
      </c>
      <c r="D52" s="7" t="s">
        <v>1359</v>
      </c>
      <c r="E52" s="7" t="s">
        <v>1363</v>
      </c>
      <c r="F52" s="7" t="s">
        <v>1362</v>
      </c>
      <c r="G52" s="7" t="s">
        <v>1364</v>
      </c>
      <c r="H52" s="7" t="s">
        <v>1365</v>
      </c>
      <c r="I52" s="7" t="s">
        <v>1362</v>
      </c>
      <c r="J52" s="7" t="s">
        <v>1361</v>
      </c>
      <c r="K52" s="12">
        <f>Лист2!P302</f>
        <v>1.7107438016528926</v>
      </c>
      <c r="L52" s="12">
        <f>Лист2!Q302</f>
        <v>1.5641688199827735</v>
      </c>
      <c r="M52" s="7" t="s">
        <v>285</v>
      </c>
      <c r="N52" s="7" t="s">
        <v>91</v>
      </c>
      <c r="O52" s="11">
        <v>2</v>
      </c>
    </row>
    <row r="53" spans="1:15" x14ac:dyDescent="0.2">
      <c r="A53" s="11">
        <v>52</v>
      </c>
      <c r="B53" s="7" t="s">
        <v>1392</v>
      </c>
      <c r="C53" s="7" t="s">
        <v>1393</v>
      </c>
      <c r="D53" s="7" t="s">
        <v>1391</v>
      </c>
      <c r="E53" s="7" t="s">
        <v>1392</v>
      </c>
      <c r="F53" s="7" t="s">
        <v>1392</v>
      </c>
      <c r="G53" s="7" t="s">
        <v>1392</v>
      </c>
      <c r="H53" s="7" t="s">
        <v>1392</v>
      </c>
      <c r="I53" s="7" t="s">
        <v>1392</v>
      </c>
      <c r="J53" s="7" t="s">
        <v>1394</v>
      </c>
      <c r="K53" s="12">
        <f>Лист2!P308</f>
        <v>1.853731343283582</v>
      </c>
      <c r="L53" s="12">
        <f>Лист2!Q308</f>
        <v>2.0754285714285716</v>
      </c>
      <c r="M53" s="7" t="s">
        <v>88</v>
      </c>
      <c r="N53" s="7" t="s">
        <v>91</v>
      </c>
      <c r="O53" s="11">
        <v>2</v>
      </c>
    </row>
    <row r="54" spans="1:15" x14ac:dyDescent="0.2">
      <c r="A54" s="11">
        <v>53</v>
      </c>
      <c r="B54" s="7" t="s">
        <v>1417</v>
      </c>
      <c r="C54" s="7" t="s">
        <v>1415</v>
      </c>
      <c r="D54" s="7" t="s">
        <v>1414</v>
      </c>
      <c r="E54" s="7" t="s">
        <v>1418</v>
      </c>
      <c r="F54" s="7" t="s">
        <v>1417</v>
      </c>
      <c r="G54" s="7" t="s">
        <v>1417</v>
      </c>
      <c r="H54" s="7" t="s">
        <v>1417</v>
      </c>
      <c r="I54" s="7" t="s">
        <v>1417</v>
      </c>
      <c r="J54" s="7" t="s">
        <v>1416</v>
      </c>
      <c r="K54" s="12">
        <f>Лист2!P314</f>
        <v>2.186619718309859</v>
      </c>
      <c r="L54" s="12">
        <f>Лист2!Q314</f>
        <v>1.9095688748685593</v>
      </c>
      <c r="M54" s="7" t="s">
        <v>285</v>
      </c>
      <c r="N54" s="7" t="s">
        <v>91</v>
      </c>
      <c r="O54" s="11">
        <v>2</v>
      </c>
    </row>
    <row r="55" spans="1:15" x14ac:dyDescent="0.2">
      <c r="A55" s="11">
        <v>54</v>
      </c>
      <c r="B55" s="7" t="s">
        <v>1440</v>
      </c>
      <c r="C55" s="7" t="s">
        <v>1438</v>
      </c>
      <c r="D55" s="7" t="s">
        <v>1437</v>
      </c>
      <c r="E55" s="7" t="s">
        <v>1441</v>
      </c>
      <c r="F55" s="7" t="s">
        <v>1442</v>
      </c>
      <c r="G55" s="7" t="s">
        <v>1443</v>
      </c>
      <c r="H55" s="7" t="s">
        <v>1444</v>
      </c>
      <c r="I55" s="7" t="s">
        <v>1445</v>
      </c>
      <c r="J55" s="7" t="s">
        <v>1439</v>
      </c>
      <c r="K55" s="12">
        <f>Лист2!P320</f>
        <v>3.8571428571428572</v>
      </c>
      <c r="L55" s="12">
        <f>Лист2!Q320</f>
        <v>2.0267857142857144</v>
      </c>
      <c r="M55" s="7" t="s">
        <v>88</v>
      </c>
      <c r="N55" s="7" t="s">
        <v>352</v>
      </c>
      <c r="O55" s="11">
        <v>2</v>
      </c>
    </row>
    <row r="56" spans="1:15" x14ac:dyDescent="0.2">
      <c r="A56" s="11">
        <v>55</v>
      </c>
      <c r="B56" s="7" t="s">
        <v>1476</v>
      </c>
      <c r="C56" s="7" t="s">
        <v>1477</v>
      </c>
      <c r="D56" s="7" t="s">
        <v>1475</v>
      </c>
      <c r="E56" s="7" t="s">
        <v>1476</v>
      </c>
      <c r="F56" s="7" t="s">
        <v>1479</v>
      </c>
      <c r="G56" s="7" t="s">
        <v>1480</v>
      </c>
      <c r="H56" s="7" t="s">
        <v>1476</v>
      </c>
      <c r="I56" s="7" t="s">
        <v>1476</v>
      </c>
      <c r="J56" s="7" t="s">
        <v>1478</v>
      </c>
      <c r="K56" s="12">
        <f>Лист2!P326</f>
        <v>3.685459940652819</v>
      </c>
      <c r="L56" s="12">
        <f>Лист2!Q326</f>
        <v>2.1091753774680604</v>
      </c>
      <c r="M56" s="7" t="s">
        <v>88</v>
      </c>
      <c r="N56" s="7" t="s">
        <v>352</v>
      </c>
      <c r="O56" s="11">
        <v>2</v>
      </c>
    </row>
    <row r="57" spans="1:15" x14ac:dyDescent="0.2">
      <c r="A57" s="11">
        <v>56</v>
      </c>
      <c r="B57" s="7" t="s">
        <v>1505</v>
      </c>
      <c r="C57" s="7" t="s">
        <v>1503</v>
      </c>
      <c r="D57" s="7" t="s">
        <v>1502</v>
      </c>
      <c r="E57" s="7" t="s">
        <v>1506</v>
      </c>
      <c r="F57" s="7" t="s">
        <v>1507</v>
      </c>
      <c r="G57" s="7" t="s">
        <v>1508</v>
      </c>
      <c r="H57" s="7" t="s">
        <v>1509</v>
      </c>
      <c r="I57" s="7" t="s">
        <v>1507</v>
      </c>
      <c r="J57" s="7" t="s">
        <v>1504</v>
      </c>
      <c r="K57" s="12">
        <f>Лист2!P332</f>
        <v>5.1535269709543572</v>
      </c>
      <c r="L57" s="12">
        <f>Лист2!Q332</f>
        <v>2.0177777777777779</v>
      </c>
      <c r="M57" s="7" t="s">
        <v>88</v>
      </c>
      <c r="N57" s="7" t="s">
        <v>352</v>
      </c>
      <c r="O57" s="11">
        <v>2</v>
      </c>
    </row>
    <row r="58" spans="1:15" x14ac:dyDescent="0.2">
      <c r="A58" s="11">
        <v>57</v>
      </c>
      <c r="B58" s="7" t="s">
        <v>1537</v>
      </c>
      <c r="C58" s="7" t="s">
        <v>1535</v>
      </c>
      <c r="D58" s="7" t="s">
        <v>1534</v>
      </c>
      <c r="E58" s="7" t="s">
        <v>1539</v>
      </c>
      <c r="F58" s="7" t="s">
        <v>1538</v>
      </c>
      <c r="G58" s="7" t="s">
        <v>1540</v>
      </c>
      <c r="H58" s="7" t="s">
        <v>1541</v>
      </c>
      <c r="I58" s="7" t="s">
        <v>1538</v>
      </c>
      <c r="J58" s="7" t="s">
        <v>1536</v>
      </c>
      <c r="K58" s="12">
        <f>Лист2!P338</f>
        <v>6.5026178010471201</v>
      </c>
      <c r="L58" s="12">
        <f>Лист2!Q338</f>
        <v>1.7717073170731708</v>
      </c>
      <c r="M58" s="7" t="s">
        <v>88</v>
      </c>
      <c r="N58" s="7" t="s">
        <v>352</v>
      </c>
      <c r="O58" s="11">
        <v>2</v>
      </c>
    </row>
    <row r="59" spans="1:15" x14ac:dyDescent="0.2">
      <c r="A59" s="11">
        <v>58</v>
      </c>
      <c r="B59" s="7" t="s">
        <v>1571</v>
      </c>
      <c r="C59" s="7" t="s">
        <v>1569</v>
      </c>
      <c r="D59" s="7" t="s">
        <v>1568</v>
      </c>
      <c r="E59" s="7" t="s">
        <v>1572</v>
      </c>
      <c r="F59" s="7" t="s">
        <v>1573</v>
      </c>
      <c r="G59" s="7" t="s">
        <v>1574</v>
      </c>
      <c r="H59" s="7" t="s">
        <v>1575</v>
      </c>
      <c r="I59" s="7" t="s">
        <v>1576</v>
      </c>
      <c r="J59" s="7" t="s">
        <v>1570</v>
      </c>
      <c r="K59" s="12">
        <f>Лист2!P344</f>
        <v>2.7723214285714284</v>
      </c>
      <c r="L59" s="12">
        <f>Лист2!Q344</f>
        <v>1.7019681349578257</v>
      </c>
      <c r="M59" s="7" t="s">
        <v>285</v>
      </c>
      <c r="N59" s="7" t="s">
        <v>91</v>
      </c>
      <c r="O59" s="11">
        <v>2</v>
      </c>
    </row>
    <row r="60" spans="1:15" x14ac:dyDescent="0.2">
      <c r="A60" s="11">
        <v>59</v>
      </c>
      <c r="B60" s="7" t="s">
        <v>1609</v>
      </c>
      <c r="C60" s="7" t="s">
        <v>1607</v>
      </c>
      <c r="D60" s="7" t="s">
        <v>1606</v>
      </c>
      <c r="E60" s="7" t="s">
        <v>1610</v>
      </c>
      <c r="F60" s="7" t="s">
        <v>1611</v>
      </c>
      <c r="G60" s="7" t="s">
        <v>1612</v>
      </c>
      <c r="H60" s="7" t="s">
        <v>1609</v>
      </c>
      <c r="I60" s="7" t="s">
        <v>1613</v>
      </c>
      <c r="J60" s="7" t="s">
        <v>1608</v>
      </c>
      <c r="K60" s="12">
        <f>Лист2!P350</f>
        <v>1.7370629370629371</v>
      </c>
      <c r="L60" s="12">
        <f>Лист2!Q350</f>
        <v>2.2364532019704435</v>
      </c>
      <c r="M60" s="7" t="s">
        <v>88</v>
      </c>
      <c r="N60" s="7" t="s">
        <v>91</v>
      </c>
      <c r="O60" s="11">
        <v>2</v>
      </c>
    </row>
    <row r="61" spans="1:15" x14ac:dyDescent="0.2">
      <c r="A61" s="11">
        <v>60</v>
      </c>
      <c r="B61" s="7" t="s">
        <v>1631</v>
      </c>
      <c r="C61" s="7" t="s">
        <v>1629</v>
      </c>
      <c r="D61" s="7" t="s">
        <v>1628</v>
      </c>
      <c r="E61" s="7" t="s">
        <v>1632</v>
      </c>
      <c r="F61" s="7" t="s">
        <v>1633</v>
      </c>
      <c r="G61" s="7" t="s">
        <v>1634</v>
      </c>
      <c r="H61" s="7" t="s">
        <v>1631</v>
      </c>
      <c r="I61" s="7" t="s">
        <v>1631</v>
      </c>
      <c r="J61" s="7" t="s">
        <v>1630</v>
      </c>
      <c r="K61" s="12">
        <f>Лист2!P356</f>
        <v>3.45</v>
      </c>
      <c r="L61" s="12">
        <f>Лист2!Q356</f>
        <v>1.6830398517145506</v>
      </c>
      <c r="M61" s="7" t="s">
        <v>285</v>
      </c>
      <c r="N61" s="7" t="s">
        <v>91</v>
      </c>
      <c r="O61" s="11">
        <v>2</v>
      </c>
    </row>
    <row r="62" spans="1:15" x14ac:dyDescent="0.2">
      <c r="A62" s="11">
        <v>61</v>
      </c>
      <c r="B62" s="7" t="s">
        <v>1656</v>
      </c>
      <c r="C62" s="7" t="s">
        <v>1655</v>
      </c>
      <c r="D62" s="7" t="s">
        <v>1653</v>
      </c>
      <c r="E62" s="7" t="s">
        <v>1657</v>
      </c>
      <c r="F62" s="7" t="s">
        <v>1658</v>
      </c>
      <c r="G62" s="7" t="s">
        <v>1659</v>
      </c>
      <c r="H62" s="7" t="s">
        <v>1660</v>
      </c>
      <c r="I62" s="7" t="s">
        <v>1661</v>
      </c>
      <c r="J62" s="7" t="s">
        <v>1654</v>
      </c>
      <c r="K62" s="12">
        <f>Лист2!P362</f>
        <v>7.8113207547169807</v>
      </c>
      <c r="L62" s="12">
        <f>Лист2!Q362</f>
        <v>1.6908752327746741</v>
      </c>
      <c r="M62" s="7" t="s">
        <v>285</v>
      </c>
      <c r="N62" s="7" t="s">
        <v>91</v>
      </c>
      <c r="O62" s="11">
        <v>2</v>
      </c>
    </row>
    <row r="63" spans="1:15" x14ac:dyDescent="0.2">
      <c r="A63" s="11">
        <v>62</v>
      </c>
      <c r="B63" s="7" t="s">
        <v>1686</v>
      </c>
      <c r="C63" s="7" t="s">
        <v>1684</v>
      </c>
      <c r="D63" s="7" t="s">
        <v>1683</v>
      </c>
      <c r="E63" s="7" t="s">
        <v>1687</v>
      </c>
      <c r="F63" s="7" t="s">
        <v>1688</v>
      </c>
      <c r="G63" s="7" t="s">
        <v>1689</v>
      </c>
      <c r="H63" s="7" t="s">
        <v>1690</v>
      </c>
      <c r="I63" s="7" t="s">
        <v>1686</v>
      </c>
      <c r="J63" s="7" t="s">
        <v>1685</v>
      </c>
      <c r="K63" s="12">
        <f>Лист2!P368</f>
        <v>3.1363636363636362</v>
      </c>
      <c r="L63" s="12">
        <f>Лист2!Q368</f>
        <v>1.644927536231884</v>
      </c>
      <c r="M63" s="7" t="s">
        <v>285</v>
      </c>
      <c r="N63" s="7" t="s">
        <v>91</v>
      </c>
      <c r="O63" s="11">
        <v>2</v>
      </c>
    </row>
    <row r="64" spans="1:15" x14ac:dyDescent="0.2">
      <c r="A64" s="11">
        <v>63</v>
      </c>
      <c r="B64" s="7" t="s">
        <v>1723</v>
      </c>
      <c r="C64" s="7" t="s">
        <v>1721</v>
      </c>
      <c r="D64" s="7" t="s">
        <v>1720</v>
      </c>
      <c r="E64" s="7" t="s">
        <v>1723</v>
      </c>
      <c r="F64" s="7" t="s">
        <v>1724</v>
      </c>
      <c r="G64" s="7" t="s">
        <v>1724</v>
      </c>
      <c r="H64" s="7" t="s">
        <v>1725</v>
      </c>
      <c r="I64" s="7" t="s">
        <v>1726</v>
      </c>
      <c r="J64" s="7" t="s">
        <v>1722</v>
      </c>
      <c r="K64" s="12">
        <f>Лист2!P374</f>
        <v>1.3877094972067039</v>
      </c>
      <c r="L64" s="12">
        <f>Лист2!Q374</f>
        <v>2.3738562091503268</v>
      </c>
      <c r="M64" s="7" t="s">
        <v>88</v>
      </c>
      <c r="N64" s="7" t="s">
        <v>91</v>
      </c>
      <c r="O64" s="11">
        <v>2</v>
      </c>
    </row>
    <row r="65" spans="1:15" x14ac:dyDescent="0.2">
      <c r="A65" s="11">
        <v>64</v>
      </c>
      <c r="B65" s="7" t="s">
        <v>1746</v>
      </c>
      <c r="C65" s="7" t="s">
        <v>1744</v>
      </c>
      <c r="D65" s="7" t="s">
        <v>1743</v>
      </c>
      <c r="E65" s="7" t="s">
        <v>1746</v>
      </c>
      <c r="F65" s="7" t="s">
        <v>1746</v>
      </c>
      <c r="G65" s="7" t="s">
        <v>1746</v>
      </c>
      <c r="H65" s="7" t="s">
        <v>1746</v>
      </c>
      <c r="I65" s="7" t="s">
        <v>1746</v>
      </c>
      <c r="J65" s="7" t="s">
        <v>1745</v>
      </c>
      <c r="K65" s="12">
        <f>Лист2!P380</f>
        <v>2.2872928176795582</v>
      </c>
      <c r="L65" s="12">
        <f>Лист2!Q380</f>
        <v>2.5363128491620111</v>
      </c>
      <c r="M65" s="7" t="s">
        <v>88</v>
      </c>
      <c r="N65" s="7" t="s">
        <v>91</v>
      </c>
      <c r="O65" s="11">
        <v>2</v>
      </c>
    </row>
    <row r="66" spans="1:15" x14ac:dyDescent="0.2">
      <c r="A66" s="11">
        <v>65</v>
      </c>
      <c r="B66" s="7" t="s">
        <v>1890</v>
      </c>
      <c r="C66" s="7" t="s">
        <v>1888</v>
      </c>
      <c r="D66" s="7" t="s">
        <v>1766</v>
      </c>
      <c r="E66" s="7" t="s">
        <v>1891</v>
      </c>
      <c r="F66" s="7" t="s">
        <v>1892</v>
      </c>
      <c r="G66" s="7" t="s">
        <v>1893</v>
      </c>
      <c r="H66" s="7" t="s">
        <v>1894</v>
      </c>
      <c r="I66" s="7" t="s">
        <v>1890</v>
      </c>
      <c r="J66" s="7" t="s">
        <v>1889</v>
      </c>
      <c r="K66" s="12">
        <f>Лист2!P386</f>
        <v>2.5398773006134969</v>
      </c>
      <c r="L66" s="12">
        <f>Лист2!Q386</f>
        <v>1.4176424668227947</v>
      </c>
      <c r="M66" s="7" t="s">
        <v>88</v>
      </c>
      <c r="N66" s="7" t="s">
        <v>352</v>
      </c>
      <c r="O66" s="11">
        <v>3</v>
      </c>
    </row>
    <row r="67" spans="1:15" x14ac:dyDescent="0.2">
      <c r="A67" s="11">
        <v>66</v>
      </c>
      <c r="B67" s="7" t="s">
        <v>1920</v>
      </c>
      <c r="C67" s="7" t="s">
        <v>1918</v>
      </c>
      <c r="D67" s="7" t="s">
        <v>1767</v>
      </c>
      <c r="E67" s="7" t="s">
        <v>1921</v>
      </c>
      <c r="F67" s="7" t="s">
        <v>1922</v>
      </c>
      <c r="G67" s="7" t="s">
        <v>1923</v>
      </c>
      <c r="H67" s="7" t="s">
        <v>1924</v>
      </c>
      <c r="I67" s="7" t="s">
        <v>1922</v>
      </c>
      <c r="J67" s="7" t="s">
        <v>1919</v>
      </c>
      <c r="K67" s="12">
        <f>Лист2!P392</f>
        <v>1.829160530191458</v>
      </c>
      <c r="L67" s="12">
        <f>Лист2!Q392</f>
        <v>1.4310480693459418</v>
      </c>
      <c r="M67" s="7" t="s">
        <v>88</v>
      </c>
      <c r="N67" s="7" t="s">
        <v>352</v>
      </c>
      <c r="O67" s="11">
        <v>3</v>
      </c>
    </row>
    <row r="68" spans="1:15" x14ac:dyDescent="0.2">
      <c r="A68" s="11">
        <v>67</v>
      </c>
      <c r="B68" s="7" t="s">
        <v>1949</v>
      </c>
      <c r="C68" s="7" t="s">
        <v>1947</v>
      </c>
      <c r="D68" s="7" t="s">
        <v>1768</v>
      </c>
      <c r="E68" s="7" t="s">
        <v>1950</v>
      </c>
      <c r="F68" s="7" t="s">
        <v>1951</v>
      </c>
      <c r="G68" s="7" t="s">
        <v>1952</v>
      </c>
      <c r="H68" s="7" t="s">
        <v>1953</v>
      </c>
      <c r="I68" s="7" t="s">
        <v>1954</v>
      </c>
      <c r="J68" s="7" t="s">
        <v>1948</v>
      </c>
      <c r="K68" s="12">
        <f>Лист2!P398</f>
        <v>3.4692737430167599</v>
      </c>
      <c r="L68" s="12">
        <f>Лист2!Q398</f>
        <v>1.3664409330323553</v>
      </c>
      <c r="M68" s="7" t="s">
        <v>88</v>
      </c>
      <c r="N68" s="7" t="s">
        <v>352</v>
      </c>
      <c r="O68" s="11">
        <v>3</v>
      </c>
    </row>
    <row r="69" spans="1:15" x14ac:dyDescent="0.2">
      <c r="A69" s="11">
        <v>68</v>
      </c>
      <c r="B69" s="7" t="s">
        <v>1980</v>
      </c>
      <c r="C69" s="7" t="s">
        <v>1978</v>
      </c>
      <c r="D69" s="7" t="s">
        <v>1769</v>
      </c>
      <c r="E69" s="7" t="s">
        <v>1981</v>
      </c>
      <c r="F69" s="7" t="s">
        <v>1982</v>
      </c>
      <c r="G69" s="7" t="s">
        <v>1983</v>
      </c>
      <c r="H69" s="7" t="s">
        <v>1980</v>
      </c>
      <c r="I69" s="7" t="s">
        <v>1980</v>
      </c>
      <c r="J69" s="7" t="s">
        <v>2401</v>
      </c>
      <c r="K69" s="12">
        <f>Лист2!P404</f>
        <v>1.4981905910735827</v>
      </c>
      <c r="L69" s="12">
        <f>Лист2!Q404</f>
        <v>1.6375112714156899</v>
      </c>
      <c r="M69" s="7" t="s">
        <v>88</v>
      </c>
      <c r="N69" s="7" t="s">
        <v>352</v>
      </c>
      <c r="O69" s="11">
        <v>3</v>
      </c>
    </row>
    <row r="70" spans="1:15" x14ac:dyDescent="0.2">
      <c r="A70" s="11">
        <v>69</v>
      </c>
      <c r="B70" s="7" t="s">
        <v>2018</v>
      </c>
      <c r="C70" s="7" t="s">
        <v>2016</v>
      </c>
      <c r="D70" s="7" t="s">
        <v>1770</v>
      </c>
      <c r="E70" s="7" t="s">
        <v>2019</v>
      </c>
      <c r="F70" s="7" t="s">
        <v>2020</v>
      </c>
      <c r="G70" s="7" t="s">
        <v>2021</v>
      </c>
      <c r="H70" s="7" t="s">
        <v>2022</v>
      </c>
      <c r="I70" s="7" t="s">
        <v>2018</v>
      </c>
      <c r="J70" s="7" t="s">
        <v>2017</v>
      </c>
      <c r="K70" s="12">
        <f>Лист2!P410</f>
        <v>2.186619718309859</v>
      </c>
      <c r="L70" s="12">
        <f>Лист2!Q410</f>
        <v>1.334313005143277</v>
      </c>
      <c r="M70" s="7" t="s">
        <v>88</v>
      </c>
      <c r="N70" s="7" t="s">
        <v>91</v>
      </c>
      <c r="O70" s="11">
        <v>3</v>
      </c>
    </row>
    <row r="71" spans="1:15" x14ac:dyDescent="0.2">
      <c r="A71" s="11">
        <v>70</v>
      </c>
      <c r="B71" s="7" t="s">
        <v>2041</v>
      </c>
      <c r="C71" s="7" t="s">
        <v>2039</v>
      </c>
      <c r="D71" s="7" t="s">
        <v>1771</v>
      </c>
      <c r="E71" s="7" t="s">
        <v>2042</v>
      </c>
      <c r="F71" s="7" t="s">
        <v>2043</v>
      </c>
      <c r="G71" s="7" t="s">
        <v>2044</v>
      </c>
      <c r="H71" s="7" t="s">
        <v>2041</v>
      </c>
      <c r="I71" s="7" t="s">
        <v>2041</v>
      </c>
      <c r="J71" s="7" t="s">
        <v>2040</v>
      </c>
      <c r="K71" s="12">
        <f>Лист2!P416</f>
        <v>2.5661157024793386</v>
      </c>
      <c r="L71" s="12">
        <f>Лист2!Q416</f>
        <v>1.7545893719806764</v>
      </c>
      <c r="M71" s="7" t="s">
        <v>88</v>
      </c>
      <c r="N71" s="7" t="s">
        <v>91</v>
      </c>
      <c r="O71" s="11">
        <v>3</v>
      </c>
    </row>
    <row r="72" spans="1:15" x14ac:dyDescent="0.2">
      <c r="A72" s="11">
        <v>71</v>
      </c>
      <c r="B72" s="7" t="s">
        <v>2062</v>
      </c>
      <c r="C72" s="7" t="s">
        <v>2060</v>
      </c>
      <c r="D72" s="7" t="s">
        <v>1772</v>
      </c>
      <c r="E72" s="7" t="s">
        <v>2062</v>
      </c>
      <c r="F72" s="7" t="s">
        <v>2062</v>
      </c>
      <c r="G72" s="7" t="s">
        <v>2062</v>
      </c>
      <c r="H72" s="7" t="s">
        <v>2062</v>
      </c>
      <c r="I72" s="7" t="s">
        <v>2062</v>
      </c>
      <c r="J72" s="7" t="s">
        <v>2061</v>
      </c>
      <c r="K72" s="12">
        <f>Лист2!P422</f>
        <v>2.875</v>
      </c>
      <c r="L72" s="12">
        <f>Лист2!Q422</f>
        <v>1.7051643192488264</v>
      </c>
      <c r="M72" s="7" t="s">
        <v>285</v>
      </c>
      <c r="N72" s="7" t="s">
        <v>91</v>
      </c>
      <c r="O72" s="11">
        <v>3</v>
      </c>
    </row>
    <row r="73" spans="1:15" x14ac:dyDescent="0.2">
      <c r="A73" s="11">
        <v>72</v>
      </c>
      <c r="B73" s="7" t="s">
        <v>2082</v>
      </c>
      <c r="C73" s="7" t="s">
        <v>2079</v>
      </c>
      <c r="D73" s="7" t="s">
        <v>1773</v>
      </c>
      <c r="E73" s="7" t="s">
        <v>2081</v>
      </c>
      <c r="F73" s="7" t="s">
        <v>2082</v>
      </c>
      <c r="G73" s="7" t="s">
        <v>2083</v>
      </c>
      <c r="H73" s="7" t="s">
        <v>2082</v>
      </c>
      <c r="I73" s="7" t="s">
        <v>2082</v>
      </c>
      <c r="J73" s="7" t="s">
        <v>2080</v>
      </c>
      <c r="K73" s="12">
        <f>Лист2!P428</f>
        <v>4.8139534883720927</v>
      </c>
      <c r="L73" s="12">
        <f>Лист2!Q428</f>
        <v>1.6783733826247689</v>
      </c>
      <c r="M73" s="7" t="s">
        <v>285</v>
      </c>
      <c r="N73" s="7" t="s">
        <v>91</v>
      </c>
      <c r="O73" s="11">
        <v>3</v>
      </c>
    </row>
    <row r="74" spans="1:15" x14ac:dyDescent="0.2">
      <c r="A74" s="11">
        <v>73</v>
      </c>
      <c r="B74" s="7" t="s">
        <v>2100</v>
      </c>
      <c r="C74" s="7" t="s">
        <v>2098</v>
      </c>
      <c r="D74" s="7" t="s">
        <v>1774</v>
      </c>
      <c r="E74" s="7" t="s">
        <v>2100</v>
      </c>
      <c r="F74" s="7" t="s">
        <v>2100</v>
      </c>
      <c r="G74" s="7" t="s">
        <v>2101</v>
      </c>
      <c r="H74" s="7" t="s">
        <v>2100</v>
      </c>
      <c r="I74" s="7" t="s">
        <v>2100</v>
      </c>
      <c r="J74" s="7" t="s">
        <v>2099</v>
      </c>
      <c r="K74" s="12">
        <f>Лист2!P434</f>
        <v>2.8356164383561642</v>
      </c>
      <c r="L74" s="12">
        <f>Лист2!Q434</f>
        <v>1.8087649402390438</v>
      </c>
      <c r="M74" s="7" t="s">
        <v>88</v>
      </c>
      <c r="N74" s="7" t="s">
        <v>91</v>
      </c>
      <c r="O74" s="11">
        <v>3</v>
      </c>
    </row>
    <row r="75" spans="1:15" x14ac:dyDescent="0.2">
      <c r="A75" s="11">
        <v>74</v>
      </c>
      <c r="B75" s="7" t="s">
        <v>2118</v>
      </c>
      <c r="C75" s="7" t="s">
        <v>2116</v>
      </c>
      <c r="D75" s="7" t="s">
        <v>1775</v>
      </c>
      <c r="E75" s="7" t="s">
        <v>2119</v>
      </c>
      <c r="F75" s="7" t="s">
        <v>2118</v>
      </c>
      <c r="G75" s="7" t="s">
        <v>2120</v>
      </c>
      <c r="H75" s="7" t="s">
        <v>2118</v>
      </c>
      <c r="I75" s="7" t="s">
        <v>2118</v>
      </c>
      <c r="J75" s="7" t="s">
        <v>2117</v>
      </c>
      <c r="K75" s="12">
        <f>Лист2!P440</f>
        <v>3.9428571428571431</v>
      </c>
      <c r="L75" s="12">
        <f>Лист2!Q440</f>
        <v>1.7444764649375601</v>
      </c>
      <c r="M75" s="7" t="s">
        <v>88</v>
      </c>
      <c r="N75" s="7" t="s">
        <v>352</v>
      </c>
      <c r="O75" s="11">
        <v>3</v>
      </c>
    </row>
    <row r="76" spans="1:15" x14ac:dyDescent="0.2">
      <c r="A76" s="11">
        <v>75</v>
      </c>
      <c r="B76" s="7" t="s">
        <v>2139</v>
      </c>
      <c r="C76" s="7" t="s">
        <v>2137</v>
      </c>
      <c r="D76" s="7" t="s">
        <v>1776</v>
      </c>
      <c r="E76" s="7" t="s">
        <v>2140</v>
      </c>
      <c r="F76" s="7" t="s">
        <v>2141</v>
      </c>
      <c r="G76" s="7" t="s">
        <v>2142</v>
      </c>
      <c r="H76" s="7" t="s">
        <v>2139</v>
      </c>
      <c r="I76" s="7" t="s">
        <v>2139</v>
      </c>
      <c r="J76" s="7" t="s">
        <v>2138</v>
      </c>
      <c r="K76" s="12">
        <f>Лист2!P446</f>
        <v>4.7404580152671754</v>
      </c>
      <c r="L76" s="12">
        <f>Лист2!Q446</f>
        <v>1.718070009460738</v>
      </c>
      <c r="M76" s="7" t="s">
        <v>285</v>
      </c>
      <c r="N76" s="7" t="s">
        <v>91</v>
      </c>
      <c r="O76" s="11">
        <v>3</v>
      </c>
    </row>
    <row r="77" spans="1:15" x14ac:dyDescent="0.2">
      <c r="A77" s="11">
        <v>76</v>
      </c>
      <c r="B77" s="7" t="s">
        <v>2160</v>
      </c>
      <c r="C77" s="7" t="s">
        <v>2158</v>
      </c>
      <c r="D77" s="7" t="s">
        <v>1777</v>
      </c>
      <c r="E77" s="7" t="s">
        <v>2161</v>
      </c>
      <c r="F77" s="7" t="s">
        <v>2162</v>
      </c>
      <c r="G77" s="7" t="s">
        <v>2162</v>
      </c>
      <c r="H77" s="7" t="s">
        <v>2163</v>
      </c>
      <c r="I77" s="7" t="s">
        <v>2164</v>
      </c>
      <c r="J77" s="7" t="s">
        <v>2159</v>
      </c>
      <c r="K77" s="12">
        <f>Лист2!P452</f>
        <v>8.4489795918367339</v>
      </c>
      <c r="L77" s="12">
        <f>Лист2!Q452</f>
        <v>1.6286995515695066</v>
      </c>
      <c r="M77" s="7" t="s">
        <v>88</v>
      </c>
      <c r="N77" s="7" t="s">
        <v>352</v>
      </c>
      <c r="O77" s="11">
        <v>3</v>
      </c>
    </row>
    <row r="78" spans="1:15" x14ac:dyDescent="0.2">
      <c r="A78" s="11">
        <v>77</v>
      </c>
      <c r="B78" s="7" t="s">
        <v>2180</v>
      </c>
      <c r="C78" s="7" t="s">
        <v>2178</v>
      </c>
      <c r="D78" s="7" t="s">
        <v>1778</v>
      </c>
      <c r="E78" s="7" t="s">
        <v>2181</v>
      </c>
      <c r="F78" s="7" t="s">
        <v>2182</v>
      </c>
      <c r="G78" s="7" t="s">
        <v>2183</v>
      </c>
      <c r="H78" s="7" t="s">
        <v>2184</v>
      </c>
      <c r="I78" s="7" t="s">
        <v>2185</v>
      </c>
      <c r="J78" s="7" t="s">
        <v>2179</v>
      </c>
      <c r="K78" s="12">
        <f>Лист2!P458</f>
        <v>3.234375</v>
      </c>
      <c r="L78" s="12">
        <f>Лист2!Q458</f>
        <v>1.8196392785571143</v>
      </c>
      <c r="M78" s="7" t="s">
        <v>88</v>
      </c>
      <c r="N78" s="7" t="s">
        <v>352</v>
      </c>
      <c r="O78" s="11">
        <v>3</v>
      </c>
    </row>
    <row r="79" spans="1:15" x14ac:dyDescent="0.2">
      <c r="A79" s="11">
        <v>78</v>
      </c>
      <c r="B79" s="7" t="s">
        <v>2202</v>
      </c>
      <c r="C79" s="7" t="s">
        <v>2203</v>
      </c>
      <c r="D79" s="7" t="s">
        <v>1779</v>
      </c>
      <c r="E79" s="7" t="s">
        <v>2202</v>
      </c>
      <c r="F79" s="7" t="s">
        <v>2202</v>
      </c>
      <c r="G79" s="7" t="s">
        <v>2205</v>
      </c>
      <c r="H79" s="7" t="s">
        <v>2202</v>
      </c>
      <c r="I79" s="7" t="s">
        <v>2202</v>
      </c>
      <c r="J79" s="7" t="s">
        <v>2204</v>
      </c>
      <c r="K79" s="12">
        <f>Лист2!P464</f>
        <v>3.7636363636363637</v>
      </c>
      <c r="L79" s="12">
        <f>Лист2!Q464</f>
        <v>1.8511722731906217</v>
      </c>
      <c r="M79" s="7" t="s">
        <v>88</v>
      </c>
      <c r="N79" s="7" t="s">
        <v>352</v>
      </c>
      <c r="O79" s="11">
        <v>3</v>
      </c>
    </row>
    <row r="80" spans="1:15" x14ac:dyDescent="0.2">
      <c r="A80" s="11">
        <v>79</v>
      </c>
      <c r="B80" s="7" t="s">
        <v>2222</v>
      </c>
      <c r="C80" s="7" t="s">
        <v>2220</v>
      </c>
      <c r="D80" s="7" t="s">
        <v>1780</v>
      </c>
      <c r="E80" s="7" t="s">
        <v>2222</v>
      </c>
      <c r="F80" s="7" t="s">
        <v>2222</v>
      </c>
      <c r="G80" s="7" t="s">
        <v>2223</v>
      </c>
      <c r="H80" s="7" t="s">
        <v>2224</v>
      </c>
      <c r="I80" s="7" t="s">
        <v>2222</v>
      </c>
      <c r="J80" s="7" t="s">
        <v>2221</v>
      </c>
      <c r="K80" s="12">
        <f>Лист2!P470</f>
        <v>3.9303797468354431</v>
      </c>
      <c r="L80" s="12">
        <f>Лист2!Q470</f>
        <v>1.5494880546075085</v>
      </c>
      <c r="M80" s="7" t="s">
        <v>88</v>
      </c>
      <c r="N80" s="7" t="s">
        <v>352</v>
      </c>
      <c r="O80" s="11">
        <v>3</v>
      </c>
    </row>
    <row r="81" spans="1:15" x14ac:dyDescent="0.2">
      <c r="A81" s="11">
        <v>80</v>
      </c>
      <c r="B81" s="7" t="s">
        <v>2248</v>
      </c>
      <c r="C81" s="7" t="s">
        <v>2246</v>
      </c>
      <c r="D81" s="7" t="s">
        <v>1781</v>
      </c>
      <c r="E81" s="7" t="s">
        <v>2248</v>
      </c>
      <c r="F81" s="7" t="s">
        <v>2249</v>
      </c>
      <c r="G81" s="7" t="s">
        <v>2248</v>
      </c>
      <c r="H81" s="7" t="s">
        <v>2248</v>
      </c>
      <c r="I81" s="7" t="s">
        <v>2248</v>
      </c>
      <c r="J81" s="7" t="s">
        <v>2247</v>
      </c>
      <c r="K81" s="12">
        <f>Лист2!P476</f>
        <v>2.9571428571428573</v>
      </c>
      <c r="L81" s="12">
        <f>Лист2!Q476</f>
        <v>1.5901926444833625</v>
      </c>
      <c r="M81" s="7" t="s">
        <v>88</v>
      </c>
      <c r="N81" s="7" t="s">
        <v>352</v>
      </c>
      <c r="O81" s="11">
        <v>3</v>
      </c>
    </row>
    <row r="82" spans="1:15" x14ac:dyDescent="0.2">
      <c r="A82" s="11">
        <v>81</v>
      </c>
      <c r="B82" s="7" t="s">
        <v>2268</v>
      </c>
      <c r="C82" s="7" t="s">
        <v>2266</v>
      </c>
      <c r="D82" s="7" t="s">
        <v>1782</v>
      </c>
      <c r="E82" s="7" t="s">
        <v>2268</v>
      </c>
      <c r="F82" s="7" t="s">
        <v>2269</v>
      </c>
      <c r="G82" s="7" t="s">
        <v>2269</v>
      </c>
      <c r="H82" s="7" t="s">
        <v>2268</v>
      </c>
      <c r="I82" s="7" t="s">
        <v>2268</v>
      </c>
      <c r="J82" s="7" t="s">
        <v>2267</v>
      </c>
      <c r="K82" s="12">
        <f>Лист2!P482</f>
        <v>2.167539267015707</v>
      </c>
      <c r="L82" s="12">
        <f>Лист2!Q482</f>
        <v>1.6056587091069849</v>
      </c>
      <c r="M82" s="7" t="s">
        <v>88</v>
      </c>
      <c r="N82" s="7" t="s">
        <v>352</v>
      </c>
      <c r="O82" s="11">
        <v>3</v>
      </c>
    </row>
    <row r="83" spans="1:15" x14ac:dyDescent="0.2">
      <c r="A83" s="11">
        <v>82</v>
      </c>
      <c r="B83" s="7" t="s">
        <v>2286</v>
      </c>
      <c r="C83" s="7" t="s">
        <v>2284</v>
      </c>
      <c r="D83" s="7" t="s">
        <v>1783</v>
      </c>
      <c r="E83" s="7" t="s">
        <v>2286</v>
      </c>
      <c r="F83" s="7" t="s">
        <v>2286</v>
      </c>
      <c r="G83" s="7" t="s">
        <v>2287</v>
      </c>
      <c r="H83" s="7" t="s">
        <v>2286</v>
      </c>
      <c r="I83" s="7" t="s">
        <v>2286</v>
      </c>
      <c r="J83" s="7" t="s">
        <v>2285</v>
      </c>
      <c r="K83" s="12">
        <f>Лист2!P488</f>
        <v>2.2378378378378376</v>
      </c>
      <c r="L83" s="12">
        <f>Лист2!Q488</f>
        <v>1.7769080234833659</v>
      </c>
      <c r="M83" s="7" t="s">
        <v>88</v>
      </c>
      <c r="N83" s="7" t="s">
        <v>352</v>
      </c>
      <c r="O83" s="11">
        <v>3</v>
      </c>
    </row>
    <row r="84" spans="1:15" x14ac:dyDescent="0.2">
      <c r="A84" s="11">
        <v>83</v>
      </c>
      <c r="B84" s="7" t="s">
        <v>2305</v>
      </c>
      <c r="C84" s="7" t="s">
        <v>2303</v>
      </c>
      <c r="D84" s="7" t="s">
        <v>1784</v>
      </c>
      <c r="E84" s="7" t="s">
        <v>2306</v>
      </c>
      <c r="F84" s="7" t="s">
        <v>2305</v>
      </c>
      <c r="G84" s="7" t="s">
        <v>2305</v>
      </c>
      <c r="H84" s="7" t="s">
        <v>2305</v>
      </c>
      <c r="I84" s="7" t="s">
        <v>2305</v>
      </c>
      <c r="J84" s="7" t="s">
        <v>2304</v>
      </c>
      <c r="K84" s="12">
        <f>Лист2!P494</f>
        <v>4.6516853932584272</v>
      </c>
      <c r="L84" s="12">
        <f>Лист2!Q494</f>
        <v>1.6584474885844749</v>
      </c>
      <c r="M84" s="7" t="s">
        <v>88</v>
      </c>
      <c r="N84" s="7" t="s">
        <v>352</v>
      </c>
      <c r="O84" s="11">
        <v>3</v>
      </c>
    </row>
    <row r="85" spans="1:15" x14ac:dyDescent="0.2">
      <c r="A85" s="11">
        <v>84</v>
      </c>
      <c r="B85" s="7" t="s">
        <v>2322</v>
      </c>
      <c r="C85" s="7" t="s">
        <v>2320</v>
      </c>
      <c r="D85" s="7" t="s">
        <v>1785</v>
      </c>
      <c r="E85" s="7" t="s">
        <v>2322</v>
      </c>
      <c r="F85" s="7" t="s">
        <v>2323</v>
      </c>
      <c r="G85" s="7" t="s">
        <v>2324</v>
      </c>
      <c r="H85" s="7" t="s">
        <v>2322</v>
      </c>
      <c r="I85" s="7" t="s">
        <v>2322</v>
      </c>
      <c r="J85" s="7" t="s">
        <v>2321</v>
      </c>
      <c r="K85" s="12">
        <f>Лист2!P500</f>
        <v>4.1399999999999997</v>
      </c>
      <c r="L85" s="12">
        <f>Лист2!Q500</f>
        <v>1.7980198019801981</v>
      </c>
      <c r="M85" s="7" t="s">
        <v>88</v>
      </c>
      <c r="N85" s="7" t="s">
        <v>352</v>
      </c>
      <c r="O85" s="11">
        <v>3</v>
      </c>
    </row>
    <row r="86" spans="1:15" x14ac:dyDescent="0.2">
      <c r="A86" s="11">
        <v>85</v>
      </c>
      <c r="B86" s="7" t="s">
        <v>2340</v>
      </c>
      <c r="C86" s="7" t="s">
        <v>2338</v>
      </c>
      <c r="D86" s="7" t="s">
        <v>1786</v>
      </c>
      <c r="E86" s="7" t="s">
        <v>2340</v>
      </c>
      <c r="F86" s="7" t="s">
        <v>2340</v>
      </c>
      <c r="G86" s="7" t="s">
        <v>2340</v>
      </c>
      <c r="H86" s="7" t="s">
        <v>2340</v>
      </c>
      <c r="I86" s="7" t="s">
        <v>2340</v>
      </c>
      <c r="J86" s="7" t="s">
        <v>2339</v>
      </c>
      <c r="K86" s="12">
        <f>Лист2!P506</f>
        <v>2.6538461538461537</v>
      </c>
      <c r="L86" s="12">
        <f>Лист2!Q506</f>
        <v>1.8123752495009979</v>
      </c>
      <c r="M86" s="7" t="s">
        <v>88</v>
      </c>
      <c r="N86" s="7" t="s">
        <v>91</v>
      </c>
      <c r="O86" s="11">
        <v>3</v>
      </c>
    </row>
    <row r="87" spans="1:15" x14ac:dyDescent="0.2">
      <c r="A87" s="11">
        <v>86</v>
      </c>
      <c r="B87" s="7" t="s">
        <v>2357</v>
      </c>
      <c r="C87" s="7" t="s">
        <v>2355</v>
      </c>
      <c r="D87" s="7" t="s">
        <v>1787</v>
      </c>
      <c r="E87" s="7" t="s">
        <v>2357</v>
      </c>
      <c r="F87" s="7" t="s">
        <v>2358</v>
      </c>
      <c r="G87" s="7" t="s">
        <v>2359</v>
      </c>
      <c r="H87" s="7" t="s">
        <v>2360</v>
      </c>
      <c r="I87" s="7" t="s">
        <v>2357</v>
      </c>
      <c r="J87" s="7" t="s">
        <v>2356</v>
      </c>
      <c r="K87" s="12">
        <f>Лист2!P512</f>
        <v>2.056291390728477</v>
      </c>
      <c r="L87" s="12">
        <f>Лист2!Q512</f>
        <v>2.0519774011299434</v>
      </c>
      <c r="M87" s="7" t="s">
        <v>88</v>
      </c>
      <c r="N87" s="7" t="s">
        <v>352</v>
      </c>
      <c r="O87" s="11">
        <v>3</v>
      </c>
    </row>
    <row r="88" spans="1:15" x14ac:dyDescent="0.2">
      <c r="A88" s="11">
        <v>87</v>
      </c>
      <c r="B88" s="7" t="s">
        <v>2376</v>
      </c>
      <c r="C88" s="7" t="s">
        <v>2374</v>
      </c>
      <c r="D88" s="7" t="s">
        <v>1788</v>
      </c>
      <c r="E88" s="7" t="s">
        <v>2377</v>
      </c>
      <c r="F88" s="7" t="s">
        <v>2378</v>
      </c>
      <c r="G88" s="7" t="s">
        <v>2379</v>
      </c>
      <c r="H88" s="7" t="s">
        <v>2380</v>
      </c>
      <c r="I88" s="7" t="s">
        <v>2381</v>
      </c>
      <c r="J88" s="7" t="s">
        <v>2375</v>
      </c>
      <c r="K88" s="12">
        <f>Лист2!P518</f>
        <v>2.0360655737704918</v>
      </c>
      <c r="L88" s="12">
        <f>Лист2!Q518</f>
        <v>1.8877338877338878</v>
      </c>
      <c r="M88" s="7" t="s">
        <v>88</v>
      </c>
      <c r="N88" s="7" t="s">
        <v>91</v>
      </c>
      <c r="O88" s="11">
        <v>3</v>
      </c>
    </row>
    <row r="89" spans="1:15" x14ac:dyDescent="0.2">
      <c r="A89" s="11">
        <v>88</v>
      </c>
      <c r="B89" s="7" t="s">
        <v>2402</v>
      </c>
      <c r="C89" s="7" t="s">
        <v>2400</v>
      </c>
      <c r="D89" s="7" t="s">
        <v>2399</v>
      </c>
      <c r="E89" s="7" t="s">
        <v>2403</v>
      </c>
      <c r="F89" s="7" t="s">
        <v>2403</v>
      </c>
      <c r="G89" s="7" t="s">
        <v>2403</v>
      </c>
      <c r="H89" s="7" t="s">
        <v>2404</v>
      </c>
      <c r="I89" s="7" t="s">
        <v>2403</v>
      </c>
      <c r="J89" s="7" t="s">
        <v>1979</v>
      </c>
      <c r="K89" s="12">
        <f>Лист2!P524</f>
        <v>1.6472148541114058</v>
      </c>
      <c r="L89" s="12">
        <f>Лист2!Q524</f>
        <v>2.1339600470035252</v>
      </c>
      <c r="M89" s="7" t="s">
        <v>88</v>
      </c>
      <c r="N89" s="7" t="s">
        <v>352</v>
      </c>
      <c r="O89" s="11">
        <v>3</v>
      </c>
    </row>
    <row r="90" spans="1:15" x14ac:dyDescent="0.2">
      <c r="A90" s="11">
        <v>89</v>
      </c>
      <c r="B90" s="7" t="s">
        <v>2421</v>
      </c>
      <c r="C90" s="7" t="s">
        <v>2419</v>
      </c>
      <c r="D90" s="7" t="s">
        <v>1789</v>
      </c>
      <c r="E90" s="7" t="s">
        <v>2422</v>
      </c>
      <c r="F90" s="7" t="s">
        <v>2423</v>
      </c>
      <c r="G90" s="7" t="s">
        <v>2424</v>
      </c>
      <c r="H90" s="7" t="s">
        <v>2425</v>
      </c>
      <c r="I90" s="7" t="s">
        <v>2426</v>
      </c>
      <c r="J90" s="7" t="s">
        <v>2420</v>
      </c>
      <c r="K90" s="12">
        <f>Лист2!P530</f>
        <v>1.8904109589041096</v>
      </c>
      <c r="L90" s="12">
        <f>Лист2!Q530</f>
        <v>2.045045045045045</v>
      </c>
      <c r="M90" s="7" t="s">
        <v>88</v>
      </c>
      <c r="N90" s="7" t="s">
        <v>352</v>
      </c>
      <c r="O90" s="11">
        <v>3</v>
      </c>
    </row>
    <row r="91" spans="1:15" x14ac:dyDescent="0.2">
      <c r="A91" s="11">
        <v>90</v>
      </c>
      <c r="B91" s="7" t="s">
        <v>2443</v>
      </c>
      <c r="C91" s="7" t="s">
        <v>2441</v>
      </c>
      <c r="D91" s="7" t="s">
        <v>1790</v>
      </c>
      <c r="E91" s="7" t="s">
        <v>2444</v>
      </c>
      <c r="F91" s="7" t="s">
        <v>2445</v>
      </c>
      <c r="G91" s="7" t="s">
        <v>2446</v>
      </c>
      <c r="H91" s="7" t="s">
        <v>2447</v>
      </c>
      <c r="I91" s="7" t="s">
        <v>2448</v>
      </c>
      <c r="J91" s="7" t="s">
        <v>2442</v>
      </c>
      <c r="K91" s="12">
        <f>Лист2!P536</f>
        <v>1.7298050139275767</v>
      </c>
      <c r="L91" s="12">
        <f>Лист2!Q536</f>
        <v>1.8361981799797775</v>
      </c>
      <c r="M91" s="7" t="s">
        <v>285</v>
      </c>
      <c r="N91" s="7" t="s">
        <v>91</v>
      </c>
      <c r="O91" s="11">
        <v>3</v>
      </c>
    </row>
    <row r="92" spans="1:15" x14ac:dyDescent="0.2">
      <c r="A92" s="11">
        <v>91</v>
      </c>
      <c r="B92" s="7" t="s">
        <v>2464</v>
      </c>
      <c r="C92" s="7" t="s">
        <v>2462</v>
      </c>
      <c r="D92" s="7" t="s">
        <v>1791</v>
      </c>
      <c r="E92" s="7" t="s">
        <v>2465</v>
      </c>
      <c r="F92" s="7" t="s">
        <v>2464</v>
      </c>
      <c r="G92" s="7" t="s">
        <v>2466</v>
      </c>
      <c r="H92" s="7" t="s">
        <v>2467</v>
      </c>
      <c r="I92" s="7" t="s">
        <v>2468</v>
      </c>
      <c r="J92" s="7" t="s">
        <v>2463</v>
      </c>
      <c r="K92" s="12">
        <f>Лист2!P542</f>
        <v>1.8078602620087336</v>
      </c>
      <c r="L92" s="12">
        <f>Лист2!Q542</f>
        <v>1.6404697380307136</v>
      </c>
      <c r="M92" s="7" t="s">
        <v>88</v>
      </c>
      <c r="N92" s="7" t="s">
        <v>91</v>
      </c>
      <c r="O92" s="11">
        <v>3</v>
      </c>
    </row>
    <row r="93" spans="1:15" x14ac:dyDescent="0.2">
      <c r="A93" s="11">
        <v>92</v>
      </c>
      <c r="B93" s="7" t="s">
        <v>2488</v>
      </c>
      <c r="C93" s="7" t="s">
        <v>2486</v>
      </c>
      <c r="D93" s="7" t="s">
        <v>1792</v>
      </c>
      <c r="E93" s="7" t="s">
        <v>2489</v>
      </c>
      <c r="F93" s="7" t="s">
        <v>2490</v>
      </c>
      <c r="G93" s="7" t="s">
        <v>2491</v>
      </c>
      <c r="H93" s="7" t="s">
        <v>2492</v>
      </c>
      <c r="I93" s="7" t="s">
        <v>2493</v>
      </c>
      <c r="J93" s="7" t="s">
        <v>2487</v>
      </c>
      <c r="K93" s="12">
        <f>Лист2!P548</f>
        <v>2.1194539249146755</v>
      </c>
      <c r="L93" s="12">
        <f>Лист2!Q548</f>
        <v>1.986870897155361</v>
      </c>
      <c r="M93" s="7" t="s">
        <v>88</v>
      </c>
      <c r="N93" s="7" t="s">
        <v>352</v>
      </c>
      <c r="O93" s="11">
        <v>3</v>
      </c>
    </row>
    <row r="94" spans="1:15" x14ac:dyDescent="0.2">
      <c r="A94" s="11">
        <v>93</v>
      </c>
      <c r="B94" s="7" t="s">
        <v>2509</v>
      </c>
      <c r="C94" s="7" t="s">
        <v>2507</v>
      </c>
      <c r="D94" s="7" t="s">
        <v>1793</v>
      </c>
      <c r="E94" s="7" t="s">
        <v>2509</v>
      </c>
      <c r="F94" s="7" t="s">
        <v>2509</v>
      </c>
      <c r="G94" s="7" t="s">
        <v>2509</v>
      </c>
      <c r="H94" s="7" t="s">
        <v>2509</v>
      </c>
      <c r="I94" s="7" t="s">
        <v>2509</v>
      </c>
      <c r="J94" s="7" t="s">
        <v>2508</v>
      </c>
      <c r="K94" s="12">
        <f>Лист2!P554</f>
        <v>1.4838709677419355</v>
      </c>
      <c r="L94" s="12">
        <f>Лист2!Q554</f>
        <v>2.149112426035503</v>
      </c>
      <c r="M94" s="7" t="s">
        <v>88</v>
      </c>
      <c r="N94" s="7" t="s">
        <v>352</v>
      </c>
      <c r="O94" s="11">
        <v>3</v>
      </c>
    </row>
    <row r="95" spans="1:15" x14ac:dyDescent="0.2">
      <c r="A95" s="11">
        <v>94</v>
      </c>
      <c r="B95" s="7" t="s">
        <v>2526</v>
      </c>
      <c r="C95" s="7" t="s">
        <v>2524</v>
      </c>
      <c r="D95" s="7" t="s">
        <v>1794</v>
      </c>
      <c r="E95" s="7" t="s">
        <v>2526</v>
      </c>
      <c r="F95" s="7" t="s">
        <v>2527</v>
      </c>
      <c r="G95" s="7" t="s">
        <v>2526</v>
      </c>
      <c r="H95" s="7" t="s">
        <v>2528</v>
      </c>
      <c r="I95" s="7" t="s">
        <v>2529</v>
      </c>
      <c r="J95" s="7" t="s">
        <v>2525</v>
      </c>
      <c r="K95" s="12">
        <f>Лист2!P560</f>
        <v>1.2432432432432432</v>
      </c>
      <c r="L95" s="12">
        <f>Лист2!Q560</f>
        <v>1.724596391263058</v>
      </c>
      <c r="M95" s="7" t="s">
        <v>88</v>
      </c>
      <c r="N95" s="7" t="s">
        <v>352</v>
      </c>
      <c r="O95" s="11">
        <v>3</v>
      </c>
    </row>
    <row r="96" spans="1:15" x14ac:dyDescent="0.2">
      <c r="A96" s="11">
        <v>95</v>
      </c>
      <c r="B96" s="7" t="s">
        <v>2543</v>
      </c>
      <c r="C96" s="7" t="s">
        <v>2541</v>
      </c>
      <c r="D96" s="7" t="s">
        <v>1795</v>
      </c>
      <c r="E96" s="7" t="s">
        <v>2543</v>
      </c>
      <c r="F96" s="7" t="s">
        <v>2544</v>
      </c>
      <c r="G96" s="7" t="s">
        <v>2545</v>
      </c>
      <c r="H96" s="7" t="s">
        <v>2544</v>
      </c>
      <c r="I96" s="7" t="s">
        <v>2543</v>
      </c>
      <c r="J96" s="7" t="s">
        <v>2542</v>
      </c>
      <c r="K96" s="12">
        <f>Лист2!P566</f>
        <v>1.3212765957446808</v>
      </c>
      <c r="L96" s="12">
        <f>Лист2!Q566</f>
        <v>2.0267857142857144</v>
      </c>
      <c r="M96" s="7" t="s">
        <v>88</v>
      </c>
      <c r="N96" s="7" t="s">
        <v>352</v>
      </c>
      <c r="O96" s="11">
        <v>3</v>
      </c>
    </row>
    <row r="97" spans="1:15" x14ac:dyDescent="0.2">
      <c r="A97" s="11">
        <v>96</v>
      </c>
      <c r="B97" s="7" t="s">
        <v>2563</v>
      </c>
      <c r="C97" s="7" t="s">
        <v>2561</v>
      </c>
      <c r="D97" s="7" t="s">
        <v>1796</v>
      </c>
      <c r="E97" s="7" t="s">
        <v>2563</v>
      </c>
      <c r="F97" s="7" t="s">
        <v>2564</v>
      </c>
      <c r="G97" s="7" t="s">
        <v>2564</v>
      </c>
      <c r="H97" s="7" t="s">
        <v>2564</v>
      </c>
      <c r="I97" s="7" t="s">
        <v>2564</v>
      </c>
      <c r="J97" s="7" t="s">
        <v>2562</v>
      </c>
      <c r="K97" s="12">
        <f>Лист2!P572</f>
        <v>1.4838709677419355</v>
      </c>
      <c r="L97" s="12">
        <f>Лист2!Q572</f>
        <v>2.096997690531178</v>
      </c>
      <c r="M97" s="7" t="s">
        <v>88</v>
      </c>
      <c r="N97" s="7" t="s">
        <v>352</v>
      </c>
      <c r="O97" s="11">
        <v>3</v>
      </c>
    </row>
    <row r="98" spans="1:15" x14ac:dyDescent="0.2">
      <c r="A98" s="11">
        <v>97</v>
      </c>
      <c r="B98" s="7" t="s">
        <v>2578</v>
      </c>
      <c r="C98" s="7" t="s">
        <v>2579</v>
      </c>
      <c r="D98" s="7" t="s">
        <v>1797</v>
      </c>
      <c r="E98" s="7" t="s">
        <v>2581</v>
      </c>
      <c r="F98" s="7" t="s">
        <v>2578</v>
      </c>
      <c r="G98" s="7" t="s">
        <v>2582</v>
      </c>
      <c r="H98" s="7" t="s">
        <v>2578</v>
      </c>
      <c r="I98" s="7" t="s">
        <v>2578</v>
      </c>
      <c r="J98" s="7" t="s">
        <v>2580</v>
      </c>
      <c r="K98" s="12">
        <f>Лист2!P578</f>
        <v>1.1761363636363635</v>
      </c>
      <c r="L98" s="12">
        <f>Лист2!Q578</f>
        <v>1.8760330578512396</v>
      </c>
      <c r="M98" s="7" t="s">
        <v>88</v>
      </c>
      <c r="N98" s="7" t="s">
        <v>91</v>
      </c>
      <c r="O98" s="11">
        <v>3</v>
      </c>
    </row>
    <row r="99" spans="1:15" x14ac:dyDescent="0.2">
      <c r="A99" s="11">
        <v>98</v>
      </c>
      <c r="B99" s="7" t="s">
        <v>2609</v>
      </c>
      <c r="C99" s="7" t="s">
        <v>2610</v>
      </c>
      <c r="D99" s="7" t="s">
        <v>1798</v>
      </c>
      <c r="E99" s="7" t="s">
        <v>2612</v>
      </c>
      <c r="F99" s="7" t="s">
        <v>2609</v>
      </c>
      <c r="G99" s="7" t="s">
        <v>2613</v>
      </c>
      <c r="H99" s="7" t="s">
        <v>2614</v>
      </c>
      <c r="I99" s="7" t="s">
        <v>2609</v>
      </c>
      <c r="J99" s="7" t="s">
        <v>2611</v>
      </c>
      <c r="K99" s="12">
        <f>Лист2!P584</f>
        <v>1.3738938053097345</v>
      </c>
      <c r="L99" s="12">
        <f>Лист2!Q584</f>
        <v>2.2503097893432464</v>
      </c>
      <c r="M99" s="7" t="s">
        <v>88</v>
      </c>
      <c r="N99" s="7" t="s">
        <v>352</v>
      </c>
      <c r="O99" s="11">
        <v>3</v>
      </c>
    </row>
    <row r="100" spans="1:15" x14ac:dyDescent="0.2">
      <c r="A100" s="11">
        <v>99</v>
      </c>
      <c r="B100" s="7" t="s">
        <v>2633</v>
      </c>
      <c r="C100" s="7" t="s">
        <v>2631</v>
      </c>
      <c r="D100" s="7" t="s">
        <v>1799</v>
      </c>
      <c r="E100" s="7" t="s">
        <v>2634</v>
      </c>
      <c r="F100" s="7" t="s">
        <v>2633</v>
      </c>
      <c r="G100" s="7" t="s">
        <v>2633</v>
      </c>
      <c r="H100" s="7" t="s">
        <v>2633</v>
      </c>
      <c r="I100" s="7" t="s">
        <v>2633</v>
      </c>
      <c r="J100" s="7" t="s">
        <v>2632</v>
      </c>
      <c r="K100" s="12">
        <f>Лист2!P590</f>
        <v>1.4308755760368663</v>
      </c>
      <c r="L100" s="12">
        <f>Лист2!Q590</f>
        <v>1.9977997799779978</v>
      </c>
      <c r="M100" s="7" t="s">
        <v>88</v>
      </c>
      <c r="N100" s="7" t="s">
        <v>352</v>
      </c>
      <c r="O100" s="11">
        <v>3</v>
      </c>
    </row>
    <row r="101" spans="1:15" x14ac:dyDescent="0.2">
      <c r="A101" s="11">
        <v>100</v>
      </c>
      <c r="B101" s="7" t="s">
        <v>2650</v>
      </c>
      <c r="C101" s="7" t="s">
        <v>2648</v>
      </c>
      <c r="D101" s="7" t="s">
        <v>1800</v>
      </c>
      <c r="E101" s="7" t="s">
        <v>2651</v>
      </c>
      <c r="F101" s="7" t="s">
        <v>2650</v>
      </c>
      <c r="G101" s="7" t="s">
        <v>2652</v>
      </c>
      <c r="H101" s="7" t="s">
        <v>2650</v>
      </c>
      <c r="I101" s="7" t="s">
        <v>2650</v>
      </c>
      <c r="J101" s="7" t="s">
        <v>2649</v>
      </c>
      <c r="K101" s="12">
        <f>Лист2!P596</f>
        <v>1.3142857142857143</v>
      </c>
      <c r="L101" s="12">
        <f>Лист2!Q596</f>
        <v>1.6272401433691757</v>
      </c>
      <c r="M101" s="7" t="s">
        <v>88</v>
      </c>
      <c r="N101" s="7" t="s">
        <v>352</v>
      </c>
      <c r="O101" s="11">
        <v>3</v>
      </c>
    </row>
    <row r="102" spans="1:15" x14ac:dyDescent="0.2">
      <c r="A102" s="11">
        <v>101</v>
      </c>
      <c r="B102" s="7" t="s">
        <v>2672</v>
      </c>
      <c r="C102" s="7" t="s">
        <v>2670</v>
      </c>
      <c r="D102" s="7" t="s">
        <v>1801</v>
      </c>
      <c r="E102" s="7" t="s">
        <v>2673</v>
      </c>
      <c r="F102" s="7" t="s">
        <v>2674</v>
      </c>
      <c r="G102" s="7" t="s">
        <v>2675</v>
      </c>
      <c r="H102" s="7" t="s">
        <v>2676</v>
      </c>
      <c r="I102" s="7" t="s">
        <v>2677</v>
      </c>
      <c r="J102" s="7" t="s">
        <v>2671</v>
      </c>
      <c r="K102" s="12">
        <f>Лист2!P602</f>
        <v>1.2964509394572026</v>
      </c>
      <c r="L102" s="12">
        <f>Лист2!Q602</f>
        <v>1.7926949654491608</v>
      </c>
      <c r="M102" s="7" t="s">
        <v>88</v>
      </c>
      <c r="N102" s="7" t="s">
        <v>352</v>
      </c>
      <c r="O102" s="11">
        <v>3</v>
      </c>
    </row>
    <row r="103" spans="1:15" x14ac:dyDescent="0.2">
      <c r="A103" s="11">
        <v>102</v>
      </c>
      <c r="B103" s="7" t="s">
        <v>2705</v>
      </c>
      <c r="C103" s="7" t="s">
        <v>2703</v>
      </c>
      <c r="D103" s="7" t="s">
        <v>1802</v>
      </c>
      <c r="E103" s="7" t="s">
        <v>2706</v>
      </c>
      <c r="F103" s="7" t="s">
        <v>2707</v>
      </c>
      <c r="G103" s="7" t="s">
        <v>2708</v>
      </c>
      <c r="H103" s="7" t="s">
        <v>2709</v>
      </c>
      <c r="I103" s="7" t="s">
        <v>2710</v>
      </c>
      <c r="J103" s="7" t="s">
        <v>2704</v>
      </c>
      <c r="K103" s="12">
        <f>Лист2!P608</f>
        <v>1.4768133174791915</v>
      </c>
      <c r="L103" s="12">
        <f>Лист2!Q608</f>
        <v>1.839918946301925</v>
      </c>
      <c r="M103" s="7" t="s">
        <v>285</v>
      </c>
      <c r="N103" s="7" t="s">
        <v>91</v>
      </c>
      <c r="O103" s="11">
        <v>3</v>
      </c>
    </row>
    <row r="104" spans="1:15" x14ac:dyDescent="0.2">
      <c r="A104" s="11">
        <v>103</v>
      </c>
      <c r="B104" s="7" t="s">
        <v>2730</v>
      </c>
      <c r="C104" s="7" t="s">
        <v>2728</v>
      </c>
      <c r="D104" s="7" t="s">
        <v>1803</v>
      </c>
      <c r="E104" s="7" t="s">
        <v>2730</v>
      </c>
      <c r="F104" s="7" t="s">
        <v>2731</v>
      </c>
      <c r="G104" s="7" t="s">
        <v>2730</v>
      </c>
      <c r="H104" s="7" t="s">
        <v>2730</v>
      </c>
      <c r="I104" s="7" t="s">
        <v>2730</v>
      </c>
      <c r="J104" s="7" t="s">
        <v>2729</v>
      </c>
      <c r="K104" s="12">
        <f>Лист2!P614</f>
        <v>1.6342105263157896</v>
      </c>
      <c r="L104" s="12">
        <f>Лист2!Q614</f>
        <v>3.1042735042735043</v>
      </c>
      <c r="M104" s="7" t="s">
        <v>88</v>
      </c>
      <c r="N104" s="7" t="s">
        <v>352</v>
      </c>
      <c r="O104" s="11">
        <v>3</v>
      </c>
    </row>
    <row r="105" spans="1:15" x14ac:dyDescent="0.2">
      <c r="A105" s="11">
        <v>104</v>
      </c>
      <c r="B105" s="7" t="s">
        <v>2746</v>
      </c>
      <c r="C105" s="7" t="s">
        <v>2747</v>
      </c>
      <c r="D105" s="7" t="s">
        <v>1804</v>
      </c>
      <c r="E105" s="7" t="s">
        <v>2749</v>
      </c>
      <c r="F105" s="7" t="s">
        <v>2746</v>
      </c>
      <c r="G105" s="7" t="s">
        <v>2750</v>
      </c>
      <c r="H105" s="7" t="s">
        <v>2751</v>
      </c>
      <c r="I105" s="7" t="s">
        <v>2746</v>
      </c>
      <c r="J105" s="7" t="s">
        <v>2748</v>
      </c>
      <c r="K105" s="12">
        <f>Лист2!P620</f>
        <v>1.5841836734693877</v>
      </c>
      <c r="L105" s="12">
        <f>Лист2!Q620</f>
        <v>2.6242774566473988</v>
      </c>
      <c r="M105" s="7" t="s">
        <v>88</v>
      </c>
      <c r="N105" s="7" t="s">
        <v>352</v>
      </c>
      <c r="O105" s="11">
        <v>3</v>
      </c>
    </row>
    <row r="106" spans="1:15" x14ac:dyDescent="0.2">
      <c r="A106" s="11">
        <v>105</v>
      </c>
      <c r="B106" s="7" t="s">
        <v>2768</v>
      </c>
      <c r="C106" s="7" t="s">
        <v>2766</v>
      </c>
      <c r="D106" s="7" t="s">
        <v>1805</v>
      </c>
      <c r="E106" s="7" t="s">
        <v>2768</v>
      </c>
      <c r="F106" s="7" t="s">
        <v>2769</v>
      </c>
      <c r="G106" s="7" t="s">
        <v>2768</v>
      </c>
      <c r="H106" s="7" t="s">
        <v>2770</v>
      </c>
      <c r="I106" s="7" t="s">
        <v>2768</v>
      </c>
      <c r="J106" s="7" t="s">
        <v>2767</v>
      </c>
      <c r="K106" s="12">
        <f>Лист2!P626</f>
        <v>1.4821002386634845</v>
      </c>
      <c r="L106" s="12">
        <f>Лист2!Q626</f>
        <v>2.8963317384370018</v>
      </c>
      <c r="M106" s="7" t="s">
        <v>88</v>
      </c>
      <c r="N106" s="7" t="s">
        <v>352</v>
      </c>
      <c r="O106" s="11">
        <v>3</v>
      </c>
    </row>
    <row r="107" spans="1:15" x14ac:dyDescent="0.2">
      <c r="A107" s="11">
        <v>106</v>
      </c>
      <c r="B107" s="7" t="s">
        <v>2786</v>
      </c>
      <c r="C107" s="7" t="s">
        <v>2784</v>
      </c>
      <c r="D107" s="7" t="s">
        <v>1806</v>
      </c>
      <c r="E107" s="7" t="s">
        <v>2787</v>
      </c>
      <c r="F107" s="7" t="s">
        <v>2788</v>
      </c>
      <c r="G107" s="7" t="s">
        <v>2787</v>
      </c>
      <c r="H107" s="7" t="s">
        <v>2789</v>
      </c>
      <c r="I107" s="7" t="s">
        <v>2790</v>
      </c>
      <c r="J107" s="7" t="s">
        <v>2785</v>
      </c>
      <c r="K107" s="12">
        <f>Лист2!P632</f>
        <v>1.2164544564152791</v>
      </c>
      <c r="L107" s="12">
        <f>Лист2!Q632</f>
        <v>2.5222222222222221</v>
      </c>
      <c r="M107" s="7" t="s">
        <v>285</v>
      </c>
      <c r="N107" s="7" t="s">
        <v>91</v>
      </c>
      <c r="O107" s="11">
        <v>3</v>
      </c>
    </row>
    <row r="108" spans="1:15" x14ac:dyDescent="0.2">
      <c r="A108" s="11">
        <v>107</v>
      </c>
      <c r="B108" s="7" t="s">
        <v>2806</v>
      </c>
      <c r="C108" s="7" t="s">
        <v>2804</v>
      </c>
      <c r="D108" s="7" t="s">
        <v>1807</v>
      </c>
      <c r="E108" s="7" t="s">
        <v>2806</v>
      </c>
      <c r="F108" s="7" t="s">
        <v>2807</v>
      </c>
      <c r="G108" s="7" t="s">
        <v>2807</v>
      </c>
      <c r="H108" s="7" t="s">
        <v>2806</v>
      </c>
      <c r="I108" s="7" t="s">
        <v>2806</v>
      </c>
      <c r="J108" s="7" t="s">
        <v>2805</v>
      </c>
      <c r="K108" s="12">
        <f>Лист2!P638</f>
        <v>1.5220588235294117</v>
      </c>
      <c r="L108" s="12">
        <f>Лист2!Q638</f>
        <v>3.7598343685300208</v>
      </c>
      <c r="M108" s="7" t="s">
        <v>88</v>
      </c>
      <c r="N108" s="7" t="s">
        <v>352</v>
      </c>
      <c r="O108" s="11">
        <v>3</v>
      </c>
    </row>
    <row r="109" spans="1:15" x14ac:dyDescent="0.2">
      <c r="A109" s="11">
        <v>108</v>
      </c>
      <c r="B109" s="7" t="s">
        <v>2823</v>
      </c>
      <c r="C109" s="7" t="s">
        <v>2821</v>
      </c>
      <c r="D109" s="7" t="s">
        <v>1808</v>
      </c>
      <c r="E109" s="7" t="s">
        <v>2824</v>
      </c>
      <c r="F109" s="7" t="s">
        <v>2825</v>
      </c>
      <c r="G109" s="7" t="s">
        <v>2826</v>
      </c>
      <c r="H109" s="7" t="s">
        <v>2823</v>
      </c>
      <c r="I109" s="7" t="s">
        <v>2823</v>
      </c>
      <c r="J109" s="7" t="s">
        <v>2822</v>
      </c>
      <c r="K109" s="12">
        <f>Лист2!P644</f>
        <v>1.125</v>
      </c>
      <c r="L109" s="12">
        <f>Лист2!Q644</f>
        <v>2.9385113268608416</v>
      </c>
      <c r="M109" s="7" t="s">
        <v>88</v>
      </c>
      <c r="N109" s="7" t="s">
        <v>352</v>
      </c>
      <c r="O109" s="11">
        <v>3</v>
      </c>
    </row>
    <row r="110" spans="1:15" x14ac:dyDescent="0.2">
      <c r="A110" s="11">
        <v>109</v>
      </c>
      <c r="B110" s="7" t="s">
        <v>2843</v>
      </c>
      <c r="C110" s="7" t="s">
        <v>2841</v>
      </c>
      <c r="D110" s="7" t="s">
        <v>1809</v>
      </c>
      <c r="E110" s="7" t="s">
        <v>2843</v>
      </c>
      <c r="F110" s="7" t="s">
        <v>2843</v>
      </c>
      <c r="G110" s="7" t="s">
        <v>2844</v>
      </c>
      <c r="H110" s="7" t="s">
        <v>2845</v>
      </c>
      <c r="I110" s="7" t="s">
        <v>2843</v>
      </c>
      <c r="J110" s="7" t="s">
        <v>2842</v>
      </c>
      <c r="K110" s="12">
        <f>Лист2!P650</f>
        <v>1.1851145038167938</v>
      </c>
      <c r="L110" s="12">
        <f>Лист2!Q650</f>
        <v>2.9721767594108019</v>
      </c>
      <c r="M110" s="7" t="s">
        <v>88</v>
      </c>
      <c r="N110" s="7" t="s">
        <v>91</v>
      </c>
      <c r="O110" s="11">
        <v>3</v>
      </c>
    </row>
    <row r="111" spans="1:15" x14ac:dyDescent="0.2">
      <c r="A111" s="11">
        <v>110</v>
      </c>
      <c r="B111" s="7" t="s">
        <v>2861</v>
      </c>
      <c r="C111" s="7" t="s">
        <v>2859</v>
      </c>
      <c r="D111" s="7" t="s">
        <v>1810</v>
      </c>
      <c r="E111" s="7" t="s">
        <v>2861</v>
      </c>
      <c r="F111" s="7" t="s">
        <v>2862</v>
      </c>
      <c r="G111" s="7" t="s">
        <v>2861</v>
      </c>
      <c r="H111" s="7" t="s">
        <v>2861</v>
      </c>
      <c r="I111" s="7" t="s">
        <v>2861</v>
      </c>
      <c r="J111" s="7" t="s">
        <v>2860</v>
      </c>
      <c r="K111" s="12">
        <f>Лист2!P656</f>
        <v>1.4018058690744921</v>
      </c>
      <c r="L111" s="12">
        <f>Лист2!Q656</f>
        <v>2.5685997171145685</v>
      </c>
      <c r="M111" s="7" t="s">
        <v>88</v>
      </c>
      <c r="N111" s="7" t="s">
        <v>91</v>
      </c>
      <c r="O111" s="11">
        <v>3</v>
      </c>
    </row>
    <row r="112" spans="1:15" x14ac:dyDescent="0.2">
      <c r="A112" s="11">
        <v>111</v>
      </c>
      <c r="B112" s="7" t="s">
        <v>2879</v>
      </c>
      <c r="C112" s="7" t="s">
        <v>2877</v>
      </c>
      <c r="D112" s="7" t="s">
        <v>1811</v>
      </c>
      <c r="E112" s="7" t="s">
        <v>2879</v>
      </c>
      <c r="F112" s="7" t="s">
        <v>2879</v>
      </c>
      <c r="G112" s="7" t="s">
        <v>2880</v>
      </c>
      <c r="H112" s="7" t="s">
        <v>2881</v>
      </c>
      <c r="I112" s="7" t="s">
        <v>2882</v>
      </c>
      <c r="J112" s="7" t="s">
        <v>2878</v>
      </c>
      <c r="K112" s="12">
        <f>Лист2!P662</f>
        <v>1.3892617449664431</v>
      </c>
      <c r="L112" s="12">
        <f>Лист2!Q662</f>
        <v>2.8198757763975157</v>
      </c>
      <c r="M112" s="7" t="s">
        <v>88</v>
      </c>
      <c r="N112" s="7" t="s">
        <v>91</v>
      </c>
      <c r="O112" s="11">
        <v>3</v>
      </c>
    </row>
    <row r="113" spans="1:15" x14ac:dyDescent="0.2">
      <c r="A113" s="11">
        <v>112</v>
      </c>
      <c r="B113" s="7" t="s">
        <v>2898</v>
      </c>
      <c r="C113" s="7" t="s">
        <v>2896</v>
      </c>
      <c r="D113" s="7" t="s">
        <v>1812</v>
      </c>
      <c r="E113" s="7" t="s">
        <v>2899</v>
      </c>
      <c r="F113" s="7" t="s">
        <v>2898</v>
      </c>
      <c r="G113" s="7" t="s">
        <v>2900</v>
      </c>
      <c r="H113" s="7" t="s">
        <v>2898</v>
      </c>
      <c r="I113" s="7" t="s">
        <v>2898</v>
      </c>
      <c r="J113" s="7" t="s">
        <v>2897</v>
      </c>
      <c r="K113" s="12">
        <f>Лист2!P668</f>
        <v>1.853731343283582</v>
      </c>
      <c r="L113" s="12">
        <f>Лист2!Q668</f>
        <v>3.1042735042735043</v>
      </c>
      <c r="M113" s="7" t="s">
        <v>88</v>
      </c>
      <c r="N113" s="7" t="s">
        <v>352</v>
      </c>
      <c r="O113" s="11">
        <v>3</v>
      </c>
    </row>
    <row r="114" spans="1:15" x14ac:dyDescent="0.2">
      <c r="A114" s="11">
        <v>113</v>
      </c>
      <c r="B114" s="7" t="s">
        <v>2916</v>
      </c>
      <c r="C114" s="7" t="s">
        <v>2914</v>
      </c>
      <c r="D114" s="7" t="s">
        <v>1813</v>
      </c>
      <c r="E114" s="7" t="s">
        <v>2916</v>
      </c>
      <c r="F114" s="7" t="s">
        <v>2917</v>
      </c>
      <c r="G114" s="7" t="s">
        <v>2918</v>
      </c>
      <c r="H114" s="7" t="s">
        <v>2916</v>
      </c>
      <c r="I114" s="7" t="s">
        <v>2916</v>
      </c>
      <c r="J114" s="7" t="s">
        <v>2915</v>
      </c>
      <c r="K114" s="12">
        <f>Лист2!P674</f>
        <v>1.4475524475524475</v>
      </c>
      <c r="L114" s="12">
        <f>Лист2!Q674</f>
        <v>3.4656488549618323</v>
      </c>
      <c r="M114" s="7" t="s">
        <v>88</v>
      </c>
      <c r="N114" s="7" t="s">
        <v>352</v>
      </c>
      <c r="O114" s="11">
        <v>3</v>
      </c>
    </row>
    <row r="115" spans="1:15" x14ac:dyDescent="0.2">
      <c r="A115" s="11">
        <v>114</v>
      </c>
      <c r="B115" s="7" t="s">
        <v>2935</v>
      </c>
      <c r="C115" s="7" t="s">
        <v>2933</v>
      </c>
      <c r="D115" s="7" t="s">
        <v>1814</v>
      </c>
      <c r="E115" s="7" t="s">
        <v>2935</v>
      </c>
      <c r="F115" s="7" t="s">
        <v>2935</v>
      </c>
      <c r="G115" s="7" t="s">
        <v>2936</v>
      </c>
      <c r="H115" s="7" t="s">
        <v>2937</v>
      </c>
      <c r="I115" s="7" t="s">
        <v>2935</v>
      </c>
      <c r="J115" s="7" t="s">
        <v>2934</v>
      </c>
      <c r="K115" s="12">
        <f>Лист2!P680</f>
        <v>1.1332116788321167</v>
      </c>
      <c r="L115" s="12">
        <f>Лист2!Q680</f>
        <v>2.131455399061033</v>
      </c>
      <c r="M115" s="7" t="s">
        <v>88</v>
      </c>
      <c r="N115" s="7" t="s">
        <v>352</v>
      </c>
      <c r="O115" s="11">
        <v>3</v>
      </c>
    </row>
    <row r="116" spans="1:15" x14ac:dyDescent="0.2">
      <c r="A116" s="11">
        <v>115</v>
      </c>
      <c r="B116" s="7" t="s">
        <v>2952</v>
      </c>
      <c r="C116" s="7" t="s">
        <v>2950</v>
      </c>
      <c r="D116" s="7" t="s">
        <v>1815</v>
      </c>
      <c r="E116" s="7" t="s">
        <v>2953</v>
      </c>
      <c r="F116" s="7" t="s">
        <v>2954</v>
      </c>
      <c r="G116" s="7" t="s">
        <v>2955</v>
      </c>
      <c r="H116" s="7" t="s">
        <v>2956</v>
      </c>
      <c r="I116" s="7" t="s">
        <v>2957</v>
      </c>
      <c r="J116" s="7" t="s">
        <v>2951</v>
      </c>
      <c r="K116" s="12">
        <f>Лист2!P686</f>
        <v>1.6277850589777196</v>
      </c>
      <c r="L116" s="12">
        <f>Лист2!Q686</f>
        <v>3.7833333333333332</v>
      </c>
      <c r="M116" s="7" t="s">
        <v>88</v>
      </c>
      <c r="N116" s="7" t="s">
        <v>352</v>
      </c>
      <c r="O116" s="11">
        <v>3</v>
      </c>
    </row>
    <row r="117" spans="1:15" x14ac:dyDescent="0.2">
      <c r="A117" s="11">
        <v>116</v>
      </c>
      <c r="B117" s="7" t="s">
        <v>2980</v>
      </c>
      <c r="C117" s="7" t="s">
        <v>2978</v>
      </c>
      <c r="D117" s="7" t="s">
        <v>1816</v>
      </c>
      <c r="E117" s="7" t="s">
        <v>2981</v>
      </c>
      <c r="F117" s="7" t="s">
        <v>2980</v>
      </c>
      <c r="G117" s="7" t="s">
        <v>2982</v>
      </c>
      <c r="H117" s="7" t="s">
        <v>2983</v>
      </c>
      <c r="I117" s="7" t="s">
        <v>2980</v>
      </c>
      <c r="J117" s="7" t="s">
        <v>2979</v>
      </c>
      <c r="K117" s="12">
        <f>Лист2!P692</f>
        <v>1.8211143695014662</v>
      </c>
      <c r="L117" s="12">
        <f>Лист2!Q692</f>
        <v>2.4021164021164023</v>
      </c>
      <c r="M117" s="7" t="s">
        <v>285</v>
      </c>
      <c r="N117" s="7" t="s">
        <v>91</v>
      </c>
      <c r="O117" s="11">
        <v>4</v>
      </c>
    </row>
    <row r="118" spans="1:15" x14ac:dyDescent="0.2">
      <c r="A118" s="11">
        <v>117</v>
      </c>
      <c r="B118" s="7" t="s">
        <v>3006</v>
      </c>
      <c r="C118" s="7" t="s">
        <v>3004</v>
      </c>
      <c r="D118" s="7" t="s">
        <v>1817</v>
      </c>
      <c r="E118" s="7" t="s">
        <v>3007</v>
      </c>
      <c r="F118" s="7" t="s">
        <v>3008</v>
      </c>
      <c r="G118" s="7" t="s">
        <v>3008</v>
      </c>
      <c r="H118" s="7" t="s">
        <v>3009</v>
      </c>
      <c r="I118" s="7" t="s">
        <v>3010</v>
      </c>
      <c r="J118" s="7" t="s">
        <v>3005</v>
      </c>
      <c r="K118" s="12">
        <f>Лист2!P698</f>
        <v>2.2957486136783736</v>
      </c>
      <c r="L118" s="12">
        <f>Лист2!Q698</f>
        <v>2.154211150652432</v>
      </c>
      <c r="M118" s="7" t="s">
        <v>88</v>
      </c>
      <c r="N118" s="7" t="s">
        <v>352</v>
      </c>
      <c r="O118" s="11">
        <v>4</v>
      </c>
    </row>
    <row r="119" spans="1:15" x14ac:dyDescent="0.2">
      <c r="A119" s="11">
        <v>118</v>
      </c>
      <c r="B119" s="7" t="s">
        <v>3044</v>
      </c>
      <c r="C119" s="7" t="s">
        <v>3042</v>
      </c>
      <c r="D119" s="7" t="s">
        <v>1818</v>
      </c>
      <c r="E119" s="7" t="s">
        <v>3045</v>
      </c>
      <c r="F119" s="7" t="s">
        <v>3046</v>
      </c>
      <c r="G119" s="7" t="s">
        <v>3046</v>
      </c>
      <c r="H119" s="7" t="s">
        <v>3047</v>
      </c>
      <c r="I119" s="7" t="s">
        <v>3048</v>
      </c>
      <c r="J119" s="7" t="s">
        <v>3043</v>
      </c>
      <c r="K119" s="12">
        <f>Лист2!P704</f>
        <v>2.7417218543046356</v>
      </c>
      <c r="L119" s="12">
        <f>Лист2!Q704</f>
        <v>2.0313199105145414</v>
      </c>
      <c r="M119" s="7" t="s">
        <v>88</v>
      </c>
      <c r="N119" s="7" t="s">
        <v>91</v>
      </c>
      <c r="O119" s="11">
        <v>4</v>
      </c>
    </row>
    <row r="120" spans="1:15" x14ac:dyDescent="0.2">
      <c r="A120" s="11">
        <v>119</v>
      </c>
      <c r="B120" s="7" t="s">
        <v>3068</v>
      </c>
      <c r="C120" s="7" t="s">
        <v>3066</v>
      </c>
      <c r="D120" s="7" t="s">
        <v>1819</v>
      </c>
      <c r="E120" s="7" t="s">
        <v>3069</v>
      </c>
      <c r="F120" s="7" t="s">
        <v>3070</v>
      </c>
      <c r="G120" s="7" t="s">
        <v>3071</v>
      </c>
      <c r="H120" s="7" t="s">
        <v>3072</v>
      </c>
      <c r="I120" s="7" t="s">
        <v>3073</v>
      </c>
      <c r="J120" s="7" t="s">
        <v>3067</v>
      </c>
      <c r="K120" s="12">
        <f>Лист2!P710</f>
        <v>1.9903846153846154</v>
      </c>
      <c r="L120" s="12">
        <f>Лист2!Q710</f>
        <v>2.141509433962264</v>
      </c>
      <c r="M120" s="7" t="s">
        <v>88</v>
      </c>
      <c r="N120" s="7" t="s">
        <v>91</v>
      </c>
      <c r="O120" s="11">
        <v>4</v>
      </c>
    </row>
    <row r="121" spans="1:15" x14ac:dyDescent="0.2">
      <c r="A121" s="11">
        <v>120</v>
      </c>
      <c r="B121" s="7" t="s">
        <v>3107</v>
      </c>
      <c r="C121" s="7" t="s">
        <v>3105</v>
      </c>
      <c r="D121" s="7" t="s">
        <v>1820</v>
      </c>
      <c r="E121" s="7" t="s">
        <v>3108</v>
      </c>
      <c r="F121" s="7" t="s">
        <v>3109</v>
      </c>
      <c r="G121" s="7" t="s">
        <v>3109</v>
      </c>
      <c r="H121" s="7" t="s">
        <v>3110</v>
      </c>
      <c r="I121" s="7" t="s">
        <v>3109</v>
      </c>
      <c r="J121" s="7" t="s">
        <v>3106</v>
      </c>
      <c r="K121" s="12">
        <f>Лист2!P716</f>
        <v>3.4214876033057853</v>
      </c>
      <c r="L121" s="12">
        <f>Лист2!Q716</f>
        <v>1.9977997799779978</v>
      </c>
      <c r="M121" s="7" t="s">
        <v>88</v>
      </c>
      <c r="N121" s="7" t="s">
        <v>91</v>
      </c>
      <c r="O121" s="11">
        <v>4</v>
      </c>
    </row>
    <row r="122" spans="1:15" x14ac:dyDescent="0.2">
      <c r="A122" s="11">
        <v>121</v>
      </c>
      <c r="B122" s="7" t="s">
        <v>3128</v>
      </c>
      <c r="C122" s="7" t="s">
        <v>3126</v>
      </c>
      <c r="D122" s="7" t="s">
        <v>1821</v>
      </c>
      <c r="E122" s="7" t="s">
        <v>3128</v>
      </c>
      <c r="F122" s="7" t="s">
        <v>3128</v>
      </c>
      <c r="G122" s="7" t="s">
        <v>3128</v>
      </c>
      <c r="H122" s="7" t="s">
        <v>3128</v>
      </c>
      <c r="I122" s="7" t="s">
        <v>3128</v>
      </c>
      <c r="J122" s="7" t="s">
        <v>3127</v>
      </c>
      <c r="K122" s="12">
        <f>Лист2!P722</f>
        <v>2.0195121951219512</v>
      </c>
      <c r="L122" s="12">
        <f>Лист2!Q722</f>
        <v>2.4408602150537635</v>
      </c>
      <c r="M122" s="7" t="s">
        <v>88</v>
      </c>
      <c r="N122" s="7" t="s">
        <v>91</v>
      </c>
      <c r="O122" s="11">
        <v>4</v>
      </c>
    </row>
    <row r="123" spans="1:15" x14ac:dyDescent="0.2">
      <c r="A123" s="11">
        <v>122</v>
      </c>
      <c r="B123" s="7" t="s">
        <v>3144</v>
      </c>
      <c r="C123" s="7" t="s">
        <v>3142</v>
      </c>
      <c r="D123" s="7" t="s">
        <v>1822</v>
      </c>
      <c r="E123" s="7" t="s">
        <v>3144</v>
      </c>
      <c r="F123" s="7" t="s">
        <v>3145</v>
      </c>
      <c r="G123" s="7" t="s">
        <v>3145</v>
      </c>
      <c r="H123" s="7" t="s">
        <v>3146</v>
      </c>
      <c r="I123" s="7" t="s">
        <v>3147</v>
      </c>
      <c r="J123" s="7" t="s">
        <v>3143</v>
      </c>
      <c r="K123" s="12">
        <f>Лист2!P728</f>
        <v>2.1982300884955754</v>
      </c>
      <c r="L123" s="12">
        <f>Лист2!Q728</f>
        <v>2.2254901960784315</v>
      </c>
      <c r="M123" s="7" t="s">
        <v>88</v>
      </c>
      <c r="N123" s="7" t="s">
        <v>91</v>
      </c>
      <c r="O123" s="11">
        <v>4</v>
      </c>
    </row>
    <row r="124" spans="1:15" x14ac:dyDescent="0.2">
      <c r="A124" s="11">
        <v>123</v>
      </c>
      <c r="B124" s="7" t="s">
        <v>3161</v>
      </c>
      <c r="C124" s="7" t="s">
        <v>3162</v>
      </c>
      <c r="D124" s="7" t="s">
        <v>1823</v>
      </c>
      <c r="E124" s="7" t="s">
        <v>3164</v>
      </c>
      <c r="F124" s="7" t="s">
        <v>3165</v>
      </c>
      <c r="G124" s="7" t="s">
        <v>3166</v>
      </c>
      <c r="H124" s="7" t="s">
        <v>3167</v>
      </c>
      <c r="I124" s="7" t="s">
        <v>3168</v>
      </c>
      <c r="J124" s="7" t="s">
        <v>3163</v>
      </c>
      <c r="K124" s="12">
        <f>Лист2!P734</f>
        <v>2.2378378378378376</v>
      </c>
      <c r="L124" s="12">
        <f>Лист2!Q734</f>
        <v>2.0589569160997732</v>
      </c>
      <c r="M124" s="7" t="s">
        <v>88</v>
      </c>
      <c r="N124" s="7" t="s">
        <v>352</v>
      </c>
      <c r="O124" s="11">
        <v>4</v>
      </c>
    </row>
    <row r="125" spans="1:15" x14ac:dyDescent="0.2">
      <c r="A125" s="11">
        <v>124</v>
      </c>
      <c r="B125" s="7" t="s">
        <v>3193</v>
      </c>
      <c r="C125" s="7" t="s">
        <v>3191</v>
      </c>
      <c r="D125" s="7" t="s">
        <v>1824</v>
      </c>
      <c r="E125" s="7" t="s">
        <v>3194</v>
      </c>
      <c r="F125" s="7" t="s">
        <v>3195</v>
      </c>
      <c r="G125" s="7" t="s">
        <v>3196</v>
      </c>
      <c r="H125" s="7" t="s">
        <v>3197</v>
      </c>
      <c r="I125" s="7" t="s">
        <v>3198</v>
      </c>
      <c r="J125" s="7" t="s">
        <v>3192</v>
      </c>
      <c r="K125" s="12">
        <f>Лист2!P740</f>
        <v>2.0979729729729728</v>
      </c>
      <c r="L125" s="12">
        <f>Лист2!Q740</f>
        <v>2.4441453566621805</v>
      </c>
      <c r="M125" s="7" t="s">
        <v>285</v>
      </c>
      <c r="N125" s="7" t="s">
        <v>91</v>
      </c>
      <c r="O125" s="11">
        <v>4</v>
      </c>
    </row>
    <row r="126" spans="1:15" x14ac:dyDescent="0.2">
      <c r="A126" s="11">
        <v>125</v>
      </c>
      <c r="B126" s="7" t="s">
        <v>3232</v>
      </c>
      <c r="C126" s="7" t="s">
        <v>3230</v>
      </c>
      <c r="D126" s="7" t="s">
        <v>1825</v>
      </c>
      <c r="E126" s="7" t="s">
        <v>3233</v>
      </c>
      <c r="F126" s="7" t="s">
        <v>3234</v>
      </c>
      <c r="G126" s="7" t="s">
        <v>3235</v>
      </c>
      <c r="H126" s="7" t="s">
        <v>3236</v>
      </c>
      <c r="I126" s="7" t="s">
        <v>3237</v>
      </c>
      <c r="J126" s="7" t="s">
        <v>3231</v>
      </c>
      <c r="K126" s="12">
        <f>Лист2!P746</f>
        <v>1.4178082191780821</v>
      </c>
      <c r="L126" s="12">
        <f>Лист2!Q746</f>
        <v>1.9782135076252723</v>
      </c>
      <c r="M126" s="7" t="s">
        <v>88</v>
      </c>
      <c r="N126" s="7" t="s">
        <v>352</v>
      </c>
      <c r="O126" s="11">
        <v>4</v>
      </c>
    </row>
    <row r="127" spans="1:15" x14ac:dyDescent="0.2">
      <c r="A127" s="11">
        <v>126</v>
      </c>
      <c r="B127" s="7" t="s">
        <v>3267</v>
      </c>
      <c r="C127" s="7" t="s">
        <v>3265</v>
      </c>
      <c r="D127" s="7" t="s">
        <v>1826</v>
      </c>
      <c r="E127" s="7" t="s">
        <v>3268</v>
      </c>
      <c r="F127" s="7" t="s">
        <v>3267</v>
      </c>
      <c r="G127" s="7" t="s">
        <v>3269</v>
      </c>
      <c r="H127" s="7" t="s">
        <v>3270</v>
      </c>
      <c r="I127" s="7" t="s">
        <v>3267</v>
      </c>
      <c r="J127" s="7" t="s">
        <v>3266</v>
      </c>
      <c r="K127" s="12">
        <f>Лист2!P752</f>
        <v>1.4892086330935252</v>
      </c>
      <c r="L127" s="12">
        <f>Лист2!Q752</f>
        <v>2.9102564102564101</v>
      </c>
      <c r="M127" s="7" t="s">
        <v>285</v>
      </c>
      <c r="N127" s="7" t="s">
        <v>91</v>
      </c>
      <c r="O127" s="11">
        <v>4</v>
      </c>
    </row>
    <row r="128" spans="1:15" x14ac:dyDescent="0.2">
      <c r="A128" s="11">
        <v>127</v>
      </c>
      <c r="B128" s="7" t="s">
        <v>3294</v>
      </c>
      <c r="C128" s="7" t="s">
        <v>3292</v>
      </c>
      <c r="D128" s="7" t="s">
        <v>1827</v>
      </c>
      <c r="E128" s="7" t="s">
        <v>3295</v>
      </c>
      <c r="F128" s="7" t="s">
        <v>3296</v>
      </c>
      <c r="G128" s="7" t="s">
        <v>3297</v>
      </c>
      <c r="H128" s="7" t="s">
        <v>3298</v>
      </c>
      <c r="I128" s="7" t="s">
        <v>3299</v>
      </c>
      <c r="J128" s="7" t="s">
        <v>3293</v>
      </c>
      <c r="K128" s="12">
        <f>Лист2!P758</f>
        <v>1.6428571428571428</v>
      </c>
      <c r="L128" s="12">
        <f>Лист2!Q758</f>
        <v>2.4441453566621805</v>
      </c>
      <c r="M128" s="7" t="s">
        <v>285</v>
      </c>
      <c r="N128" s="7" t="s">
        <v>91</v>
      </c>
      <c r="O128" s="11">
        <v>4</v>
      </c>
    </row>
    <row r="129" spans="1:15" x14ac:dyDescent="0.2">
      <c r="A129" s="11">
        <v>128</v>
      </c>
      <c r="B129" s="7" t="s">
        <v>3317</v>
      </c>
      <c r="C129" s="7" t="s">
        <v>3315</v>
      </c>
      <c r="D129" s="7" t="s">
        <v>1828</v>
      </c>
      <c r="E129" s="7" t="s">
        <v>3318</v>
      </c>
      <c r="F129" s="7" t="s">
        <v>3319</v>
      </c>
      <c r="G129" s="7" t="s">
        <v>3320</v>
      </c>
      <c r="H129" s="7" t="s">
        <v>3321</v>
      </c>
      <c r="I129" s="7" t="s">
        <v>3319</v>
      </c>
      <c r="J129" s="7" t="s">
        <v>3316</v>
      </c>
      <c r="K129" s="12">
        <f>Лист2!P764</f>
        <v>1.4018058690744921</v>
      </c>
      <c r="L129" s="12">
        <f>Лист2!Q764</f>
        <v>2.4310575635876841</v>
      </c>
      <c r="M129" s="7" t="s">
        <v>88</v>
      </c>
      <c r="N129" s="7" t="s">
        <v>91</v>
      </c>
      <c r="O129" s="11">
        <v>4</v>
      </c>
    </row>
    <row r="130" spans="1:15" x14ac:dyDescent="0.2">
      <c r="A130" s="11">
        <v>129</v>
      </c>
      <c r="B130" s="7" t="s">
        <v>3338</v>
      </c>
      <c r="C130" s="7" t="s">
        <v>3336</v>
      </c>
      <c r="D130" s="7" t="s">
        <v>1829</v>
      </c>
      <c r="E130" s="7" t="s">
        <v>3339</v>
      </c>
      <c r="F130" s="7" t="s">
        <v>3340</v>
      </c>
      <c r="G130" s="7" t="s">
        <v>3341</v>
      </c>
      <c r="H130" s="7" t="s">
        <v>3342</v>
      </c>
      <c r="I130" s="7" t="s">
        <v>3340</v>
      </c>
      <c r="J130" s="7" t="s">
        <v>3337</v>
      </c>
      <c r="K130" s="12">
        <f>Лист2!P770</f>
        <v>1.6428571428571428</v>
      </c>
      <c r="L130" s="12">
        <f>Лист2!Q770</f>
        <v>2.045045045045045</v>
      </c>
      <c r="M130" s="7" t="s">
        <v>88</v>
      </c>
      <c r="N130" s="7" t="s">
        <v>352</v>
      </c>
      <c r="O130" s="11">
        <v>4</v>
      </c>
    </row>
    <row r="131" spans="1:15" x14ac:dyDescent="0.2">
      <c r="A131" s="11">
        <v>130</v>
      </c>
      <c r="B131" s="7" t="s">
        <v>4619</v>
      </c>
      <c r="C131" s="7" t="s">
        <v>4620</v>
      </c>
      <c r="D131" s="7" t="s">
        <v>1830</v>
      </c>
      <c r="E131" s="7" t="s">
        <v>4622</v>
      </c>
      <c r="F131" s="7" t="s">
        <v>4623</v>
      </c>
      <c r="G131" s="7" t="s">
        <v>4624</v>
      </c>
      <c r="H131" s="7" t="s">
        <v>4625</v>
      </c>
      <c r="I131" s="7" t="s">
        <v>4619</v>
      </c>
      <c r="J131" s="7" t="s">
        <v>4621</v>
      </c>
      <c r="K131" s="12">
        <f>Лист2!P776</f>
        <v>1.1761363636363635</v>
      </c>
      <c r="L131" s="12">
        <f>Лист2!Q776</f>
        <v>1.8936392075078206</v>
      </c>
      <c r="M131" s="7" t="s">
        <v>88</v>
      </c>
      <c r="N131" s="7" t="s">
        <v>91</v>
      </c>
      <c r="O131" s="11">
        <v>4</v>
      </c>
    </row>
    <row r="132" spans="1:15" x14ac:dyDescent="0.2">
      <c r="A132" s="11">
        <v>131</v>
      </c>
      <c r="B132" s="7" t="s">
        <v>3378</v>
      </c>
      <c r="C132" s="7" t="s">
        <v>3376</v>
      </c>
      <c r="D132" s="7" t="s">
        <v>1831</v>
      </c>
      <c r="E132" s="7" t="s">
        <v>3379</v>
      </c>
      <c r="F132" s="7" t="s">
        <v>3380</v>
      </c>
      <c r="G132" s="7" t="s">
        <v>3381</v>
      </c>
      <c r="H132" s="7" t="s">
        <v>3382</v>
      </c>
      <c r="I132" s="7" t="s">
        <v>3378</v>
      </c>
      <c r="J132" s="7" t="s">
        <v>3377</v>
      </c>
      <c r="K132" s="12">
        <f>Лист2!P782</f>
        <v>1.4927884615384615</v>
      </c>
      <c r="L132" s="12">
        <f>Лист2!Q782</f>
        <v>2.5577464788732396</v>
      </c>
      <c r="M132" s="7" t="s">
        <v>88</v>
      </c>
      <c r="N132" s="7" t="s">
        <v>352</v>
      </c>
      <c r="O132" s="11">
        <v>4</v>
      </c>
    </row>
    <row r="133" spans="1:15" x14ac:dyDescent="0.2">
      <c r="A133" s="11">
        <v>132</v>
      </c>
      <c r="B133" s="7" t="s">
        <v>3404</v>
      </c>
      <c r="C133" s="7" t="s">
        <v>3402</v>
      </c>
      <c r="D133" s="7" t="s">
        <v>1832</v>
      </c>
      <c r="E133" s="7" t="s">
        <v>3405</v>
      </c>
      <c r="F133" s="7" t="s">
        <v>3406</v>
      </c>
      <c r="G133" s="7" t="s">
        <v>3407</v>
      </c>
      <c r="H133" s="7" t="s">
        <v>3408</v>
      </c>
      <c r="I133" s="7" t="s">
        <v>3409</v>
      </c>
      <c r="J133" s="7" t="s">
        <v>3403</v>
      </c>
      <c r="K133" s="12">
        <f>Лист2!P788</f>
        <v>1.660427807486631</v>
      </c>
      <c r="L133" s="12">
        <f>Лист2!Q788</f>
        <v>2.3016476552598224</v>
      </c>
      <c r="M133" s="7" t="s">
        <v>285</v>
      </c>
      <c r="N133" s="7" t="s">
        <v>91</v>
      </c>
      <c r="O133" s="11">
        <v>4</v>
      </c>
    </row>
    <row r="134" spans="1:15" x14ac:dyDescent="0.2">
      <c r="A134" s="11">
        <v>133</v>
      </c>
      <c r="B134" s="7" t="s">
        <v>3425</v>
      </c>
      <c r="C134" s="7" t="s">
        <v>3423</v>
      </c>
      <c r="D134" s="7" t="s">
        <v>1833</v>
      </c>
      <c r="E134" s="7" t="s">
        <v>3426</v>
      </c>
      <c r="F134" s="7" t="s">
        <v>3427</v>
      </c>
      <c r="G134" s="7" t="s">
        <v>3427</v>
      </c>
      <c r="H134" s="7" t="s">
        <v>3428</v>
      </c>
      <c r="I134" s="7" t="s">
        <v>3429</v>
      </c>
      <c r="J134" s="7" t="s">
        <v>3424</v>
      </c>
      <c r="K134" s="12">
        <f>Лист2!P794</f>
        <v>1.8</v>
      </c>
      <c r="L134" s="12">
        <f>Лист2!Q794</f>
        <v>2.2173382173382175</v>
      </c>
      <c r="M134" s="7" t="s">
        <v>285</v>
      </c>
      <c r="N134" s="7" t="s">
        <v>91</v>
      </c>
      <c r="O134" s="11">
        <v>4</v>
      </c>
    </row>
    <row r="135" spans="1:15" x14ac:dyDescent="0.2">
      <c r="A135" s="11">
        <v>134</v>
      </c>
      <c r="B135" s="7" t="s">
        <v>3451</v>
      </c>
      <c r="C135" s="7" t="s">
        <v>3449</v>
      </c>
      <c r="D135" s="7" t="s">
        <v>1834</v>
      </c>
      <c r="E135" s="7" t="s">
        <v>3451</v>
      </c>
      <c r="F135" s="7" t="s">
        <v>3452</v>
      </c>
      <c r="G135" s="7" t="s">
        <v>3453</v>
      </c>
      <c r="H135" s="7" t="s">
        <v>3451</v>
      </c>
      <c r="I135" s="7" t="s">
        <v>3454</v>
      </c>
      <c r="J135" s="7" t="s">
        <v>3450</v>
      </c>
      <c r="K135" s="12">
        <f>Лист2!P800</f>
        <v>1.3485342019543973</v>
      </c>
      <c r="L135" s="12">
        <f>Лист2!Q800</f>
        <v>2.27</v>
      </c>
      <c r="M135" s="7" t="s">
        <v>285</v>
      </c>
      <c r="N135" s="7" t="s">
        <v>91</v>
      </c>
      <c r="O135" s="11">
        <v>4</v>
      </c>
    </row>
    <row r="136" spans="1:15" x14ac:dyDescent="0.2">
      <c r="A136" s="11">
        <v>135</v>
      </c>
      <c r="B136" s="7" t="s">
        <v>3482</v>
      </c>
      <c r="C136" s="7" t="s">
        <v>3480</v>
      </c>
      <c r="D136" s="7" t="s">
        <v>1835</v>
      </c>
      <c r="E136" s="7" t="s">
        <v>3483</v>
      </c>
      <c r="F136" s="7" t="s">
        <v>3484</v>
      </c>
      <c r="G136" s="7" t="s">
        <v>3484</v>
      </c>
      <c r="H136" s="7" t="s">
        <v>3485</v>
      </c>
      <c r="I136" s="7" t="s">
        <v>3486</v>
      </c>
      <c r="J136" s="7" t="s">
        <v>3481</v>
      </c>
      <c r="K136" s="12">
        <f>Лист2!P806</f>
        <v>2.0394088669950738</v>
      </c>
      <c r="L136" s="12">
        <f>Лист2!Q806</f>
        <v>1.8251256281407036</v>
      </c>
      <c r="M136" s="7" t="s">
        <v>88</v>
      </c>
      <c r="N136" s="7" t="s">
        <v>352</v>
      </c>
      <c r="O136" s="11">
        <v>4</v>
      </c>
    </row>
    <row r="137" spans="1:15" x14ac:dyDescent="0.2">
      <c r="A137" s="11">
        <v>136</v>
      </c>
      <c r="B137" s="7" t="s">
        <v>3506</v>
      </c>
      <c r="C137" s="7" t="s">
        <v>3504</v>
      </c>
      <c r="D137" s="7" t="s">
        <v>1836</v>
      </c>
      <c r="E137" s="7" t="s">
        <v>3507</v>
      </c>
      <c r="F137" s="7" t="s">
        <v>3508</v>
      </c>
      <c r="G137" s="7" t="s">
        <v>3509</v>
      </c>
      <c r="H137" s="7" t="s">
        <v>3510</v>
      </c>
      <c r="I137" s="7" t="s">
        <v>3511</v>
      </c>
      <c r="J137" s="7" t="s">
        <v>3505</v>
      </c>
      <c r="K137" s="12">
        <f>Лист2!P812</f>
        <v>5.75</v>
      </c>
      <c r="L137" s="12">
        <f>Лист2!Q812</f>
        <v>1.474025974025974</v>
      </c>
      <c r="M137" s="7" t="s">
        <v>88</v>
      </c>
      <c r="N137" s="7" t="s">
        <v>352</v>
      </c>
      <c r="O137" s="11">
        <v>4</v>
      </c>
    </row>
    <row r="138" spans="1:15" x14ac:dyDescent="0.2">
      <c r="A138" s="11">
        <v>137</v>
      </c>
      <c r="B138" s="7" t="s">
        <v>3529</v>
      </c>
      <c r="C138" s="7" t="s">
        <v>3527</v>
      </c>
      <c r="D138" s="7" t="s">
        <v>1837</v>
      </c>
      <c r="E138" s="7" t="s">
        <v>3530</v>
      </c>
      <c r="F138" s="7" t="s">
        <v>3531</v>
      </c>
      <c r="G138" s="7" t="s">
        <v>3532</v>
      </c>
      <c r="H138" s="7" t="s">
        <v>3533</v>
      </c>
      <c r="I138" s="7" t="s">
        <v>3534</v>
      </c>
      <c r="J138" s="7" t="s">
        <v>3528</v>
      </c>
      <c r="K138" s="12">
        <f>Лист2!P818</f>
        <v>1.4768133174791915</v>
      </c>
      <c r="L138" s="12">
        <f>Лист2!Q818</f>
        <v>1.7909270216962525</v>
      </c>
      <c r="M138" s="7" t="s">
        <v>285</v>
      </c>
      <c r="N138" s="7" t="s">
        <v>91</v>
      </c>
      <c r="O138" s="11">
        <v>4</v>
      </c>
    </row>
    <row r="139" spans="1:15" x14ac:dyDescent="0.2">
      <c r="A139" s="11">
        <v>138</v>
      </c>
      <c r="B139" s="7" t="s">
        <v>3550</v>
      </c>
      <c r="C139" s="7" t="s">
        <v>3549</v>
      </c>
      <c r="D139" s="7" t="s">
        <v>1838</v>
      </c>
      <c r="E139" s="7" t="s">
        <v>3551</v>
      </c>
      <c r="F139" s="7" t="s">
        <v>3552</v>
      </c>
      <c r="G139" s="7" t="s">
        <v>3553</v>
      </c>
      <c r="H139" s="7" t="s">
        <v>3554</v>
      </c>
      <c r="I139" s="7" t="s">
        <v>3552</v>
      </c>
      <c r="J139" s="7" t="s">
        <v>3555</v>
      </c>
      <c r="K139" s="12">
        <f>Лист2!P824</f>
        <v>1.5164835164835164</v>
      </c>
      <c r="L139" s="12">
        <f>Лист2!Q824</f>
        <v>1.8740970072239422</v>
      </c>
      <c r="M139" s="7" t="s">
        <v>88</v>
      </c>
      <c r="N139" s="7" t="s">
        <v>352</v>
      </c>
      <c r="O139" s="11">
        <v>4</v>
      </c>
    </row>
    <row r="140" spans="1:15" x14ac:dyDescent="0.2">
      <c r="A140" s="11">
        <v>139</v>
      </c>
      <c r="B140" s="7" t="s">
        <v>3572</v>
      </c>
      <c r="C140" s="7" t="s">
        <v>3570</v>
      </c>
      <c r="D140" s="7" t="s">
        <v>1839</v>
      </c>
      <c r="E140" s="7" t="s">
        <v>3573</v>
      </c>
      <c r="F140" s="7" t="s">
        <v>3574</v>
      </c>
      <c r="G140" s="7" t="s">
        <v>3574</v>
      </c>
      <c r="H140" s="7" t="s">
        <v>3575</v>
      </c>
      <c r="I140" s="7" t="s">
        <v>3576</v>
      </c>
      <c r="J140" s="7" t="s">
        <v>3571</v>
      </c>
      <c r="K140" s="12">
        <f>Лист2!P830</f>
        <v>2.0461285008237233</v>
      </c>
      <c r="L140" s="12">
        <f>Лист2!Q830</f>
        <v>1.6028243601059136</v>
      </c>
      <c r="M140" s="32" t="s">
        <v>88</v>
      </c>
      <c r="N140" s="32" t="s">
        <v>91</v>
      </c>
      <c r="O140" s="11">
        <v>4</v>
      </c>
    </row>
    <row r="141" spans="1:15" x14ac:dyDescent="0.2">
      <c r="A141" s="11">
        <v>140</v>
      </c>
      <c r="B141" s="7" t="s">
        <v>3591</v>
      </c>
      <c r="C141" s="7" t="s">
        <v>3592</v>
      </c>
      <c r="D141" s="7" t="s">
        <v>1840</v>
      </c>
      <c r="E141" s="7" t="s">
        <v>3593</v>
      </c>
      <c r="F141" s="7" t="s">
        <v>3594</v>
      </c>
      <c r="G141" s="7" t="s">
        <v>3595</v>
      </c>
      <c r="H141" s="7" t="s">
        <v>3596</v>
      </c>
      <c r="I141" s="7" t="s">
        <v>3594</v>
      </c>
      <c r="J141" s="7" t="s">
        <v>3590</v>
      </c>
      <c r="K141" s="12">
        <f>Лист2!P836</f>
        <v>1.4425087108013936</v>
      </c>
      <c r="L141" s="12">
        <f>Лист2!Q836</f>
        <v>1.5058043117744611</v>
      </c>
      <c r="M141" s="32" t="s">
        <v>88</v>
      </c>
      <c r="N141" s="32" t="s">
        <v>91</v>
      </c>
      <c r="O141" s="11">
        <v>4</v>
      </c>
    </row>
    <row r="142" spans="1:15" x14ac:dyDescent="0.2">
      <c r="A142" s="11">
        <v>141</v>
      </c>
      <c r="B142" s="7" t="s">
        <v>3613</v>
      </c>
      <c r="C142" s="7" t="s">
        <v>3612</v>
      </c>
      <c r="D142" s="7" t="s">
        <v>1841</v>
      </c>
      <c r="E142" s="7" t="s">
        <v>3614</v>
      </c>
      <c r="F142" s="7" t="s">
        <v>3613</v>
      </c>
      <c r="G142" s="7" t="s">
        <v>3615</v>
      </c>
      <c r="H142" s="7" t="s">
        <v>3616</v>
      </c>
      <c r="I142" s="7" t="s">
        <v>3613</v>
      </c>
      <c r="J142" s="7" t="s">
        <v>3611</v>
      </c>
      <c r="K142" s="12">
        <f>Лист2!P842</f>
        <v>1.471563981042654</v>
      </c>
      <c r="L142" s="12">
        <f>Лист2!Q842</f>
        <v>1.7099811676082863</v>
      </c>
      <c r="M142" s="7" t="s">
        <v>88</v>
      </c>
      <c r="N142" s="7" t="s">
        <v>352</v>
      </c>
      <c r="O142" s="11">
        <v>4</v>
      </c>
    </row>
    <row r="143" spans="1:15" x14ac:dyDescent="0.2">
      <c r="A143" s="11">
        <v>142</v>
      </c>
      <c r="B143" s="7" t="s">
        <v>3633</v>
      </c>
      <c r="C143" s="7" t="s">
        <v>3631</v>
      </c>
      <c r="D143" s="7" t="s">
        <v>1842</v>
      </c>
      <c r="E143" s="7" t="s">
        <v>3634</v>
      </c>
      <c r="F143" s="7" t="s">
        <v>3635</v>
      </c>
      <c r="G143" s="7" t="s">
        <v>3636</v>
      </c>
      <c r="H143" s="7" t="s">
        <v>3637</v>
      </c>
      <c r="I143" s="7" t="s">
        <v>3638</v>
      </c>
      <c r="J143" s="7" t="s">
        <v>3632</v>
      </c>
      <c r="K143" s="12">
        <f>Лист2!P848</f>
        <v>1.8078602620087336</v>
      </c>
      <c r="L143" s="12">
        <f>Лист2!Q848</f>
        <v>1.5971855760773968</v>
      </c>
      <c r="M143" s="32" t="s">
        <v>88</v>
      </c>
      <c r="N143" s="32" t="s">
        <v>91</v>
      </c>
      <c r="O143" s="11">
        <v>4</v>
      </c>
    </row>
    <row r="144" spans="1:15" x14ac:dyDescent="0.2">
      <c r="A144" s="11">
        <v>143</v>
      </c>
      <c r="B144" s="7" t="s">
        <v>3659</v>
      </c>
      <c r="C144" s="7" t="s">
        <v>3657</v>
      </c>
      <c r="D144" s="7" t="s">
        <v>1843</v>
      </c>
      <c r="E144" s="7" t="s">
        <v>3660</v>
      </c>
      <c r="F144" s="7" t="s">
        <v>3659</v>
      </c>
      <c r="G144" s="7" t="s">
        <v>3661</v>
      </c>
      <c r="H144" s="7" t="s">
        <v>3662</v>
      </c>
      <c r="I144" s="7" t="s">
        <v>3659</v>
      </c>
      <c r="J144" s="7" t="s">
        <v>3658</v>
      </c>
      <c r="K144" s="12">
        <f>Лист2!P854</f>
        <v>1.6235294117647059</v>
      </c>
      <c r="L144" s="12">
        <f>Лист2!Q854</f>
        <v>3.1527777777777777</v>
      </c>
      <c r="M144" s="7" t="s">
        <v>88</v>
      </c>
      <c r="N144" s="7" t="s">
        <v>91</v>
      </c>
      <c r="O144" s="11">
        <v>4</v>
      </c>
    </row>
    <row r="145" spans="1:15" x14ac:dyDescent="0.2">
      <c r="A145" s="11">
        <v>144</v>
      </c>
      <c r="B145" s="7" t="s">
        <v>3687</v>
      </c>
      <c r="C145" s="7" t="s">
        <v>3685</v>
      </c>
      <c r="D145" s="7" t="s">
        <v>1844</v>
      </c>
      <c r="E145" s="7" t="s">
        <v>3688</v>
      </c>
      <c r="F145" s="7" t="s">
        <v>3687</v>
      </c>
      <c r="G145" s="7" t="s">
        <v>3687</v>
      </c>
      <c r="H145" s="7" t="s">
        <v>3687</v>
      </c>
      <c r="I145" s="7" t="s">
        <v>3687</v>
      </c>
      <c r="J145" s="7" t="s">
        <v>3686</v>
      </c>
      <c r="K145" s="12">
        <f>Лист2!P860</f>
        <v>2.4790419161676644</v>
      </c>
      <c r="L145" s="12">
        <f>Лист2!Q860</f>
        <v>2.924315619967794</v>
      </c>
      <c r="M145" s="7" t="s">
        <v>88</v>
      </c>
      <c r="N145" s="7" t="s">
        <v>352</v>
      </c>
      <c r="O145" s="11">
        <v>4</v>
      </c>
    </row>
    <row r="146" spans="1:15" x14ac:dyDescent="0.2">
      <c r="A146" s="11">
        <v>145</v>
      </c>
      <c r="B146" s="7" t="s">
        <v>3709</v>
      </c>
      <c r="C146" s="7" t="s">
        <v>3707</v>
      </c>
      <c r="D146" s="7" t="s">
        <v>1845</v>
      </c>
      <c r="E146" s="7" t="s">
        <v>3710</v>
      </c>
      <c r="F146" s="7" t="s">
        <v>3711</v>
      </c>
      <c r="G146" s="7" t="s">
        <v>3712</v>
      </c>
      <c r="H146" s="7" t="s">
        <v>3713</v>
      </c>
      <c r="I146" s="7" t="s">
        <v>3714</v>
      </c>
      <c r="J146" s="7" t="s">
        <v>3708</v>
      </c>
      <c r="K146" s="12">
        <f>Лист2!P866</f>
        <v>1.7037037037037037</v>
      </c>
      <c r="L146" s="12">
        <f>Лист2!Q866</f>
        <v>2.7267267267267266</v>
      </c>
      <c r="M146" s="7" t="s">
        <v>88</v>
      </c>
      <c r="N146" s="7" t="s">
        <v>352</v>
      </c>
      <c r="O146" s="11">
        <v>4</v>
      </c>
    </row>
    <row r="147" spans="1:15" x14ac:dyDescent="0.2">
      <c r="A147" s="11">
        <v>146</v>
      </c>
      <c r="B147" s="7" t="s">
        <v>3731</v>
      </c>
      <c r="C147" s="7" t="s">
        <v>3729</v>
      </c>
      <c r="D147" s="7" t="s">
        <v>1846</v>
      </c>
      <c r="E147" s="7" t="s">
        <v>3732</v>
      </c>
      <c r="F147" s="7" t="s">
        <v>3733</v>
      </c>
      <c r="G147" s="7" t="s">
        <v>3734</v>
      </c>
      <c r="H147" s="7" t="s">
        <v>3735</v>
      </c>
      <c r="I147" s="7" t="s">
        <v>3733</v>
      </c>
      <c r="J147" s="7" t="s">
        <v>3730</v>
      </c>
      <c r="K147" s="12">
        <f>Лист2!P872</f>
        <v>1.5781448538754765</v>
      </c>
      <c r="L147" s="12">
        <f>Лист2!Q872</f>
        <v>3.3817504655493482</v>
      </c>
      <c r="M147" s="7" t="s">
        <v>88</v>
      </c>
      <c r="N147" s="7" t="s">
        <v>352</v>
      </c>
      <c r="O147" s="11">
        <v>4</v>
      </c>
    </row>
    <row r="148" spans="1:15" x14ac:dyDescent="0.2">
      <c r="A148" s="11">
        <v>147</v>
      </c>
      <c r="B148" s="7" t="s">
        <v>3770</v>
      </c>
      <c r="C148" s="7" t="s">
        <v>3768</v>
      </c>
      <c r="D148" s="7" t="s">
        <v>1847</v>
      </c>
      <c r="E148" s="7" t="s">
        <v>3771</v>
      </c>
      <c r="F148" s="7" t="s">
        <v>3772</v>
      </c>
      <c r="G148" s="7" t="s">
        <v>3773</v>
      </c>
      <c r="H148" s="7" t="s">
        <v>3774</v>
      </c>
      <c r="I148" s="7" t="s">
        <v>3775</v>
      </c>
      <c r="J148" s="7" t="s">
        <v>3769</v>
      </c>
      <c r="K148" s="12">
        <f>Лист2!P878</f>
        <v>2.9361702127659575</v>
      </c>
      <c r="L148" s="12">
        <f>Лист2!Q878</f>
        <v>3.2898550724637681</v>
      </c>
      <c r="M148" s="7" t="s">
        <v>88</v>
      </c>
      <c r="N148" s="7" t="s">
        <v>352</v>
      </c>
      <c r="O148" s="11">
        <v>4</v>
      </c>
    </row>
    <row r="149" spans="1:15" x14ac:dyDescent="0.2">
      <c r="A149" s="11">
        <v>148</v>
      </c>
      <c r="B149" s="7" t="s">
        <v>3800</v>
      </c>
      <c r="C149" s="7" t="s">
        <v>3798</v>
      </c>
      <c r="D149" s="7" t="s">
        <v>1848</v>
      </c>
      <c r="E149" s="7" t="s">
        <v>3801</v>
      </c>
      <c r="F149" s="7" t="s">
        <v>3802</v>
      </c>
      <c r="G149" s="7" t="s">
        <v>3803</v>
      </c>
      <c r="H149" s="7" t="s">
        <v>3804</v>
      </c>
      <c r="I149" s="7" t="s">
        <v>3805</v>
      </c>
      <c r="J149" s="7" t="s">
        <v>3799</v>
      </c>
      <c r="K149" s="12">
        <f>Лист2!P884</f>
        <v>1.5781448538754765</v>
      </c>
      <c r="L149" s="12">
        <f>Лист2!Q884</f>
        <v>3.0469798657718119</v>
      </c>
      <c r="M149" s="7" t="s">
        <v>88</v>
      </c>
      <c r="N149" s="7" t="s">
        <v>352</v>
      </c>
      <c r="O149" s="11">
        <v>4</v>
      </c>
    </row>
    <row r="150" spans="1:15" x14ac:dyDescent="0.2">
      <c r="A150" s="11">
        <v>149</v>
      </c>
      <c r="B150" s="7" t="s">
        <v>3827</v>
      </c>
      <c r="C150" s="7" t="s">
        <v>3825</v>
      </c>
      <c r="D150" s="7" t="s">
        <v>1849</v>
      </c>
      <c r="E150" s="7" t="s">
        <v>3828</v>
      </c>
      <c r="F150" s="7" t="s">
        <v>3827</v>
      </c>
      <c r="G150" s="7" t="s">
        <v>3827</v>
      </c>
      <c r="H150" s="7" t="s">
        <v>3827</v>
      </c>
      <c r="I150" s="7" t="s">
        <v>3827</v>
      </c>
      <c r="J150" s="7" t="s">
        <v>3826</v>
      </c>
      <c r="K150" s="12">
        <f>Лист2!P890</f>
        <v>1.8211143695014662</v>
      </c>
      <c r="L150" s="12">
        <f>Лист2!Q890</f>
        <v>4.1179138321995463</v>
      </c>
      <c r="M150" s="7" t="s">
        <v>88</v>
      </c>
      <c r="N150" s="7" t="s">
        <v>352</v>
      </c>
      <c r="O150" s="11">
        <v>4</v>
      </c>
    </row>
    <row r="151" spans="1:15" x14ac:dyDescent="0.2">
      <c r="A151" s="11">
        <v>150</v>
      </c>
      <c r="B151" s="7" t="s">
        <v>3849</v>
      </c>
      <c r="C151" s="7" t="s">
        <v>3847</v>
      </c>
      <c r="D151" s="7" t="s">
        <v>1850</v>
      </c>
      <c r="E151" s="7" t="s">
        <v>3849</v>
      </c>
      <c r="F151" s="7" t="s">
        <v>3849</v>
      </c>
      <c r="G151" s="7" t="s">
        <v>3849</v>
      </c>
      <c r="H151" s="7" t="s">
        <v>3849</v>
      </c>
      <c r="I151" s="7" t="s">
        <v>3850</v>
      </c>
      <c r="J151" s="7" t="s">
        <v>3848</v>
      </c>
      <c r="K151" s="12">
        <f>Лист2!P896</f>
        <v>3.4692737430167599</v>
      </c>
      <c r="L151" s="12">
        <f>Лист2!Q896</f>
        <v>3.3260073260073262</v>
      </c>
      <c r="M151" s="7" t="s">
        <v>88</v>
      </c>
      <c r="N151" s="7" t="s">
        <v>91</v>
      </c>
      <c r="O151" s="11">
        <v>4</v>
      </c>
    </row>
    <row r="152" spans="1:15" x14ac:dyDescent="0.2">
      <c r="A152" s="11">
        <v>151</v>
      </c>
      <c r="B152" s="7" t="s">
        <v>3872</v>
      </c>
      <c r="C152" s="7" t="s">
        <v>3870</v>
      </c>
      <c r="D152" s="7" t="s">
        <v>1851</v>
      </c>
      <c r="E152" s="7" t="s">
        <v>3873</v>
      </c>
      <c r="F152" s="7" t="s">
        <v>3872</v>
      </c>
      <c r="G152" s="7" t="s">
        <v>3872</v>
      </c>
      <c r="H152" s="7" t="s">
        <v>3872</v>
      </c>
      <c r="I152" s="7" t="s">
        <v>3872</v>
      </c>
      <c r="J152" s="7" t="s">
        <v>3871</v>
      </c>
      <c r="K152" s="12">
        <f>Лист2!P902</f>
        <v>1.8961832061068702</v>
      </c>
      <c r="L152" s="12">
        <f>Лист2!Q902</f>
        <v>2.7682926829268291</v>
      </c>
      <c r="M152" s="7" t="s">
        <v>88</v>
      </c>
      <c r="N152" s="7" t="s">
        <v>352</v>
      </c>
      <c r="O152" s="11">
        <v>4</v>
      </c>
    </row>
    <row r="153" spans="1:15" x14ac:dyDescent="0.2">
      <c r="A153" s="11">
        <v>152</v>
      </c>
      <c r="B153" s="7" t="s">
        <v>3891</v>
      </c>
      <c r="C153" s="7" t="s">
        <v>3889</v>
      </c>
      <c r="D153" s="7" t="s">
        <v>1852</v>
      </c>
      <c r="E153" s="7" t="s">
        <v>3892</v>
      </c>
      <c r="F153" s="7" t="s">
        <v>3891</v>
      </c>
      <c r="G153" s="7" t="s">
        <v>3893</v>
      </c>
      <c r="H153" s="7" t="s">
        <v>3894</v>
      </c>
      <c r="I153" s="7" t="s">
        <v>3891</v>
      </c>
      <c r="J153" s="7" t="s">
        <v>3890</v>
      </c>
      <c r="K153" s="12">
        <f>Лист2!P908</f>
        <v>1.6088082901554404</v>
      </c>
      <c r="L153" s="12">
        <f>Лист2!Q908</f>
        <v>2.7144992526158447</v>
      </c>
      <c r="M153" s="7" t="s">
        <v>88</v>
      </c>
      <c r="N153" s="7" t="s">
        <v>91</v>
      </c>
      <c r="O153" s="11">
        <v>4</v>
      </c>
    </row>
    <row r="154" spans="1:15" x14ac:dyDescent="0.2">
      <c r="A154" s="11">
        <v>153</v>
      </c>
      <c r="B154" s="7" t="s">
        <v>3912</v>
      </c>
      <c r="C154" s="7" t="s">
        <v>3910</v>
      </c>
      <c r="D154" s="7" t="s">
        <v>1853</v>
      </c>
      <c r="E154" s="7" t="s">
        <v>3913</v>
      </c>
      <c r="F154" s="7" t="s">
        <v>3914</v>
      </c>
      <c r="G154" s="7" t="s">
        <v>3915</v>
      </c>
      <c r="H154" s="7" t="s">
        <v>3916</v>
      </c>
      <c r="I154" s="7" t="s">
        <v>3912</v>
      </c>
      <c r="J154" s="7" t="s">
        <v>3911</v>
      </c>
      <c r="K154" s="12">
        <f>Лист2!P914</f>
        <v>1.813138686131387</v>
      </c>
      <c r="L154" s="12">
        <f>Лист2!Q914</f>
        <v>2.5327754532775453</v>
      </c>
      <c r="M154" s="7" t="s">
        <v>285</v>
      </c>
      <c r="N154" s="7" t="s">
        <v>91</v>
      </c>
      <c r="O154" s="11">
        <v>4</v>
      </c>
    </row>
    <row r="155" spans="1:15" x14ac:dyDescent="0.2">
      <c r="A155" s="11">
        <v>154</v>
      </c>
      <c r="B155" s="7" t="s">
        <v>3936</v>
      </c>
      <c r="C155" s="7" t="s">
        <v>3934</v>
      </c>
      <c r="D155" s="7" t="s">
        <v>1854</v>
      </c>
      <c r="E155" s="7" t="s">
        <v>3937</v>
      </c>
      <c r="F155" s="7" t="s">
        <v>3938</v>
      </c>
      <c r="G155" s="7" t="s">
        <v>3939</v>
      </c>
      <c r="H155" s="7" t="s">
        <v>3940</v>
      </c>
      <c r="I155" s="7" t="s">
        <v>3941</v>
      </c>
      <c r="J155" s="7" t="s">
        <v>3935</v>
      </c>
      <c r="K155" s="12">
        <f>Лист2!P920</f>
        <v>1.7394957983193278</v>
      </c>
      <c r="L155" s="12">
        <f>Лист2!Q920</f>
        <v>2.5541490857946556</v>
      </c>
      <c r="M155" s="7" t="s">
        <v>88</v>
      </c>
      <c r="N155" s="7" t="s">
        <v>352</v>
      </c>
      <c r="O155" s="11">
        <v>4</v>
      </c>
    </row>
    <row r="156" spans="1:15" x14ac:dyDescent="0.2">
      <c r="A156" s="11">
        <v>155</v>
      </c>
      <c r="B156" s="7" t="s">
        <v>3962</v>
      </c>
      <c r="C156" s="7" t="s">
        <v>3960</v>
      </c>
      <c r="D156" s="7" t="s">
        <v>1855</v>
      </c>
      <c r="E156" s="7" t="s">
        <v>3963</v>
      </c>
      <c r="F156" s="7" t="s">
        <v>3962</v>
      </c>
      <c r="G156" s="7" t="s">
        <v>3962</v>
      </c>
      <c r="H156" s="7" t="s">
        <v>3962</v>
      </c>
      <c r="I156" s="7" t="s">
        <v>3962</v>
      </c>
      <c r="J156" s="7" t="s">
        <v>3961</v>
      </c>
      <c r="K156" s="12">
        <f>Лист2!P926</f>
        <v>1.6537949400798935</v>
      </c>
      <c r="L156" s="12">
        <f>Лист2!Q926</f>
        <v>2.8825396825396825</v>
      </c>
      <c r="M156" s="7" t="s">
        <v>88</v>
      </c>
      <c r="N156" s="7" t="s">
        <v>352</v>
      </c>
      <c r="O156" s="11">
        <v>4</v>
      </c>
    </row>
    <row r="157" spans="1:15" x14ac:dyDescent="0.2">
      <c r="A157" s="11">
        <v>156</v>
      </c>
      <c r="B157" s="7" t="s">
        <v>3980</v>
      </c>
      <c r="C157" s="7" t="s">
        <v>3978</v>
      </c>
      <c r="D157" s="7" t="s">
        <v>1856</v>
      </c>
      <c r="E157" s="7" t="s">
        <v>3981</v>
      </c>
      <c r="F157" s="7" t="s">
        <v>3982</v>
      </c>
      <c r="G157" s="7" t="s">
        <v>3982</v>
      </c>
      <c r="H157" s="7" t="s">
        <v>3983</v>
      </c>
      <c r="I157" s="7" t="s">
        <v>3984</v>
      </c>
      <c r="J157" s="7" t="s">
        <v>3979</v>
      </c>
      <c r="K157" s="12">
        <f>Лист2!P932</f>
        <v>2.2830882352941178</v>
      </c>
      <c r="L157" s="12">
        <f>Лист2!Q932</f>
        <v>1.4921939194741167</v>
      </c>
      <c r="M157" s="7" t="s">
        <v>285</v>
      </c>
      <c r="N157" s="7" t="s">
        <v>91</v>
      </c>
      <c r="O157" s="11">
        <v>5</v>
      </c>
    </row>
    <row r="158" spans="1:15" x14ac:dyDescent="0.2">
      <c r="A158" s="11">
        <v>157</v>
      </c>
      <c r="B158" s="7" t="s">
        <v>4001</v>
      </c>
      <c r="C158" s="7" t="s">
        <v>3999</v>
      </c>
      <c r="D158" s="7" t="s">
        <v>1857</v>
      </c>
      <c r="E158" s="7" t="s">
        <v>4001</v>
      </c>
      <c r="F158" s="7" t="s">
        <v>4002</v>
      </c>
      <c r="G158" s="7" t="s">
        <v>4001</v>
      </c>
      <c r="H158" s="7" t="s">
        <v>4001</v>
      </c>
      <c r="I158" s="7" t="s">
        <v>4001</v>
      </c>
      <c r="J158" s="7" t="s">
        <v>4000</v>
      </c>
      <c r="K158" s="12">
        <f>Лист2!P938</f>
        <v>1.931570762052877</v>
      </c>
      <c r="L158" s="12">
        <f>Лист2!Q938</f>
        <v>1.8417849898580121</v>
      </c>
      <c r="M158" s="7" t="s">
        <v>88</v>
      </c>
      <c r="N158" s="7" t="s">
        <v>91</v>
      </c>
      <c r="O158" s="11">
        <v>5</v>
      </c>
    </row>
    <row r="159" spans="1:15" x14ac:dyDescent="0.2">
      <c r="A159" s="11">
        <v>158</v>
      </c>
      <c r="B159" s="7" t="s">
        <v>4023</v>
      </c>
      <c r="C159" s="7" t="s">
        <v>4021</v>
      </c>
      <c r="D159" s="7" t="s">
        <v>1858</v>
      </c>
      <c r="E159" s="7" t="s">
        <v>4023</v>
      </c>
      <c r="F159" s="7" t="s">
        <v>4023</v>
      </c>
      <c r="G159" s="7" t="s">
        <v>4023</v>
      </c>
      <c r="H159" s="7" t="s">
        <v>4023</v>
      </c>
      <c r="I159" s="7" t="s">
        <v>4023</v>
      </c>
      <c r="J159" s="7" t="s">
        <v>4022</v>
      </c>
      <c r="K159" s="12">
        <f>Лист2!P944</f>
        <v>1.9777070063694266</v>
      </c>
      <c r="L159" s="12">
        <f>Сities!J949</f>
        <v>3.3629629629629632</v>
      </c>
      <c r="M159" s="7" t="s">
        <v>88</v>
      </c>
      <c r="N159" s="7" t="s">
        <v>352</v>
      </c>
      <c r="O159" s="11">
        <v>5</v>
      </c>
    </row>
    <row r="160" spans="1:15" x14ac:dyDescent="0.2">
      <c r="A160" s="11">
        <v>159</v>
      </c>
      <c r="B160" s="7" t="s">
        <v>4042</v>
      </c>
      <c r="C160" s="7" t="s">
        <v>4040</v>
      </c>
      <c r="D160" s="7" t="s">
        <v>1859</v>
      </c>
      <c r="E160" s="7" t="s">
        <v>4042</v>
      </c>
      <c r="F160" s="7" t="s">
        <v>4042</v>
      </c>
      <c r="G160" s="7" t="s">
        <v>4042</v>
      </c>
      <c r="H160" s="7" t="s">
        <v>4042</v>
      </c>
      <c r="I160" s="7" t="s">
        <v>4042</v>
      </c>
      <c r="J160" s="7" t="s">
        <v>4041</v>
      </c>
      <c r="K160" s="12">
        <f>Лист2!P950</f>
        <v>1.8818181818181818</v>
      </c>
      <c r="L160" s="12">
        <f>Лист2!Q950</f>
        <v>1.8877338877338878</v>
      </c>
      <c r="M160" s="7" t="s">
        <v>285</v>
      </c>
      <c r="N160" s="7" t="s">
        <v>91</v>
      </c>
      <c r="O160" s="11">
        <v>5</v>
      </c>
    </row>
    <row r="161" spans="1:15" x14ac:dyDescent="0.2">
      <c r="A161" s="11">
        <v>160</v>
      </c>
      <c r="B161" s="7" t="s">
        <v>4058</v>
      </c>
      <c r="C161" s="7" t="s">
        <v>4056</v>
      </c>
      <c r="D161" s="7" t="s">
        <v>1860</v>
      </c>
      <c r="E161" s="7" t="s">
        <v>4058</v>
      </c>
      <c r="F161" s="7" t="s">
        <v>4058</v>
      </c>
      <c r="G161" s="7" t="s">
        <v>4058</v>
      </c>
      <c r="H161" s="7" t="s">
        <v>4058</v>
      </c>
      <c r="I161" s="7" t="s">
        <v>4058</v>
      </c>
      <c r="J161" s="7" t="s">
        <v>4057</v>
      </c>
      <c r="K161" s="12">
        <f>Лист2!P956</f>
        <v>1.8157894736842106</v>
      </c>
      <c r="L161" s="12">
        <f>Лист2!Q956</f>
        <v>1.9977997799779978</v>
      </c>
      <c r="M161" s="7" t="s">
        <v>88</v>
      </c>
      <c r="N161" s="7" t="s">
        <v>352</v>
      </c>
      <c r="O161" s="11">
        <v>5</v>
      </c>
    </row>
    <row r="162" spans="1:15" x14ac:dyDescent="0.2">
      <c r="A162" s="11">
        <v>161</v>
      </c>
      <c r="B162" s="7" t="s">
        <v>4073</v>
      </c>
      <c r="C162" s="7" t="s">
        <v>4071</v>
      </c>
      <c r="D162" s="7" t="s">
        <v>1861</v>
      </c>
      <c r="E162" s="7" t="s">
        <v>4073</v>
      </c>
      <c r="F162" s="7" t="s">
        <v>4073</v>
      </c>
      <c r="G162" s="7" t="s">
        <v>4074</v>
      </c>
      <c r="H162" s="7" t="s">
        <v>4073</v>
      </c>
      <c r="I162" s="7" t="s">
        <v>4073</v>
      </c>
      <c r="J162" s="7" t="s">
        <v>4072</v>
      </c>
      <c r="K162" s="12">
        <f>Лист2!P962</f>
        <v>1.8454680534918277</v>
      </c>
      <c r="L162" s="12">
        <f>Лист2!Q962</f>
        <v>1.9298618490967057</v>
      </c>
      <c r="M162" s="7" t="s">
        <v>88</v>
      </c>
      <c r="N162" s="7" t="s">
        <v>352</v>
      </c>
      <c r="O162" s="11">
        <v>5</v>
      </c>
    </row>
    <row r="163" spans="1:15" x14ac:dyDescent="0.2">
      <c r="A163" s="11">
        <v>162</v>
      </c>
      <c r="B163" s="7" t="s">
        <v>4091</v>
      </c>
      <c r="C163" s="7" t="s">
        <v>4089</v>
      </c>
      <c r="D163" s="7" t="s">
        <v>1862</v>
      </c>
      <c r="E163" s="7" t="s">
        <v>4091</v>
      </c>
      <c r="F163" s="7" t="s">
        <v>4092</v>
      </c>
      <c r="G163" s="7" t="s">
        <v>4092</v>
      </c>
      <c r="H163" s="7" t="s">
        <v>4091</v>
      </c>
      <c r="I163" s="7" t="s">
        <v>4091</v>
      </c>
      <c r="J163" s="7" t="s">
        <v>4090</v>
      </c>
      <c r="K163" s="12">
        <f>Лист2!P968</f>
        <v>1.7298050139275767</v>
      </c>
      <c r="L163" s="12">
        <f>Лист2!Q968</f>
        <v>2.0177777777777779</v>
      </c>
      <c r="M163" s="7" t="s">
        <v>285</v>
      </c>
      <c r="N163" s="7" t="s">
        <v>91</v>
      </c>
      <c r="O163" s="11">
        <v>5</v>
      </c>
    </row>
    <row r="164" spans="1:15" x14ac:dyDescent="0.2">
      <c r="A164" s="11">
        <v>163</v>
      </c>
      <c r="B164" s="7" t="s">
        <v>4109</v>
      </c>
      <c r="C164" s="7" t="s">
        <v>4107</v>
      </c>
      <c r="D164" s="7" t="s">
        <v>1863</v>
      </c>
      <c r="E164" s="7" t="s">
        <v>4110</v>
      </c>
      <c r="F164" s="7" t="s">
        <v>4109</v>
      </c>
      <c r="G164" s="7" t="s">
        <v>4109</v>
      </c>
      <c r="H164" s="7" t="s">
        <v>4109</v>
      </c>
      <c r="I164" s="7" t="s">
        <v>4109</v>
      </c>
      <c r="J164" s="7" t="s">
        <v>4108</v>
      </c>
      <c r="K164" s="12">
        <f>Лист2!P974</f>
        <v>1.9345794392523366</v>
      </c>
      <c r="L164" s="12">
        <f>Лист2!Q974</f>
        <v>1.911578947368421</v>
      </c>
      <c r="M164" s="7" t="s">
        <v>285</v>
      </c>
      <c r="N164" s="7" t="s">
        <v>91</v>
      </c>
      <c r="O164" s="11">
        <v>5</v>
      </c>
    </row>
    <row r="165" spans="1:15" x14ac:dyDescent="0.2">
      <c r="A165" s="11">
        <v>164</v>
      </c>
      <c r="B165" s="7" t="s">
        <v>4126</v>
      </c>
      <c r="C165" s="7" t="s">
        <v>4124</v>
      </c>
      <c r="D165" s="7" t="s">
        <v>1864</v>
      </c>
      <c r="E165" s="7" t="s">
        <v>4127</v>
      </c>
      <c r="F165" s="7" t="s">
        <v>4128</v>
      </c>
      <c r="G165" s="7" t="s">
        <v>4129</v>
      </c>
      <c r="H165" s="7" t="s">
        <v>4130</v>
      </c>
      <c r="I165" s="7" t="s">
        <v>4131</v>
      </c>
      <c r="J165" s="7" t="s">
        <v>4125</v>
      </c>
      <c r="K165" s="12">
        <f>Лист2!P980</f>
        <v>1.4194285714285715</v>
      </c>
      <c r="L165" s="12">
        <f>Лист2!Q980</f>
        <v>1.8380566801619433</v>
      </c>
      <c r="M165" s="7" t="s">
        <v>88</v>
      </c>
      <c r="N165" s="7" t="s">
        <v>91</v>
      </c>
      <c r="O165" s="11">
        <v>5</v>
      </c>
    </row>
    <row r="166" spans="1:15" x14ac:dyDescent="0.2">
      <c r="A166" s="11">
        <v>165</v>
      </c>
      <c r="B166" s="7" t="s">
        <v>4148</v>
      </c>
      <c r="C166" s="7" t="s">
        <v>4146</v>
      </c>
      <c r="D166" s="7" t="s">
        <v>1865</v>
      </c>
      <c r="E166" s="7" t="s">
        <v>4149</v>
      </c>
      <c r="F166" s="7" t="s">
        <v>4149</v>
      </c>
      <c r="G166" s="7" t="s">
        <v>4149</v>
      </c>
      <c r="H166" s="7" t="s">
        <v>4149</v>
      </c>
      <c r="I166" s="7" t="s">
        <v>4149</v>
      </c>
      <c r="J166" s="7" t="s">
        <v>4147</v>
      </c>
      <c r="K166" s="12">
        <f>Лист2!P986</f>
        <v>1.660427807486631</v>
      </c>
      <c r="L166" s="12">
        <f>Лист2!Q986</f>
        <v>1.6971962616822429</v>
      </c>
      <c r="M166" s="7" t="s">
        <v>88</v>
      </c>
      <c r="N166" s="7" t="s">
        <v>352</v>
      </c>
      <c r="O166" s="11">
        <v>5</v>
      </c>
    </row>
    <row r="167" spans="1:15" x14ac:dyDescent="0.2">
      <c r="A167" s="11">
        <v>166</v>
      </c>
      <c r="B167" s="7" t="s">
        <v>4166</v>
      </c>
      <c r="C167" s="7" t="s">
        <v>4164</v>
      </c>
      <c r="D167" s="7" t="s">
        <v>1866</v>
      </c>
      <c r="E167" s="7" t="s">
        <v>4167</v>
      </c>
      <c r="F167" s="7" t="s">
        <v>4166</v>
      </c>
      <c r="G167" s="7" t="s">
        <v>4166</v>
      </c>
      <c r="H167" s="7" t="s">
        <v>4166</v>
      </c>
      <c r="I167" s="7" t="s">
        <v>4166</v>
      </c>
      <c r="J167" s="7" t="s">
        <v>4165</v>
      </c>
      <c r="K167" s="12">
        <f>Лист2!P992</f>
        <v>1.3892617449664431</v>
      </c>
      <c r="L167" s="12">
        <f>Лист2!Q992</f>
        <v>1.9257688229056205</v>
      </c>
      <c r="M167" s="7" t="s">
        <v>88</v>
      </c>
      <c r="N167" s="7" t="s">
        <v>352</v>
      </c>
      <c r="O167" s="11">
        <v>5</v>
      </c>
    </row>
    <row r="168" spans="1:15" x14ac:dyDescent="0.2">
      <c r="A168" s="11">
        <v>167</v>
      </c>
      <c r="B168" s="7" t="s">
        <v>4183</v>
      </c>
      <c r="C168" s="7" t="s">
        <v>4181</v>
      </c>
      <c r="D168" s="7" t="s">
        <v>1867</v>
      </c>
      <c r="E168" s="7" t="s">
        <v>4184</v>
      </c>
      <c r="F168" s="7" t="s">
        <v>4185</v>
      </c>
      <c r="G168" s="7" t="s">
        <v>4183</v>
      </c>
      <c r="H168" s="7" t="s">
        <v>4183</v>
      </c>
      <c r="I168" s="7" t="s">
        <v>4183</v>
      </c>
      <c r="J168" s="7" t="s">
        <v>4182</v>
      </c>
      <c r="K168" s="12">
        <f>Лист2!P998</f>
        <v>1.5984555984555984</v>
      </c>
      <c r="L168" s="12">
        <f>Лист2!Q998</f>
        <v>1.8015873015873016</v>
      </c>
      <c r="M168" s="7" t="s">
        <v>88</v>
      </c>
      <c r="N168" s="7" t="s">
        <v>352</v>
      </c>
      <c r="O168" s="11">
        <v>5</v>
      </c>
    </row>
    <row r="169" spans="1:15" x14ac:dyDescent="0.2">
      <c r="A169" s="11">
        <v>168</v>
      </c>
      <c r="B169" s="7" t="s">
        <v>4208</v>
      </c>
      <c r="C169" s="7" t="s">
        <v>4206</v>
      </c>
      <c r="D169" s="7" t="s">
        <v>1868</v>
      </c>
      <c r="E169" s="7" t="s">
        <v>4209</v>
      </c>
      <c r="F169" s="7" t="s">
        <v>4210</v>
      </c>
      <c r="G169" s="7" t="s">
        <v>4210</v>
      </c>
      <c r="H169" s="7" t="s">
        <v>4208</v>
      </c>
      <c r="I169" s="7" t="s">
        <v>4208</v>
      </c>
      <c r="J169" s="7" t="s">
        <v>4207</v>
      </c>
      <c r="K169" s="12">
        <f>Лист2!P1004</f>
        <v>1.4178082191780821</v>
      </c>
      <c r="L169" s="12">
        <f>Лист2!Q1004</f>
        <v>1.9464094319399785</v>
      </c>
      <c r="M169" s="7" t="s">
        <v>88</v>
      </c>
      <c r="N169" s="7" t="s">
        <v>91</v>
      </c>
      <c r="O169" s="11">
        <v>5</v>
      </c>
    </row>
    <row r="170" spans="1:15" x14ac:dyDescent="0.2">
      <c r="A170" s="11">
        <v>169</v>
      </c>
      <c r="B170" s="7" t="s">
        <v>4228</v>
      </c>
      <c r="C170" s="7" t="s">
        <v>4226</v>
      </c>
      <c r="D170" s="7" t="s">
        <v>1869</v>
      </c>
      <c r="E170" s="7" t="s">
        <v>4229</v>
      </c>
      <c r="F170" s="7" t="s">
        <v>4228</v>
      </c>
      <c r="G170" s="7" t="s">
        <v>4228</v>
      </c>
      <c r="H170" s="7" t="s">
        <v>4228</v>
      </c>
      <c r="I170" s="7" t="s">
        <v>4228</v>
      </c>
      <c r="J170" s="7" t="s">
        <v>4227</v>
      </c>
      <c r="K170" s="12">
        <f>Лист2!P1010</f>
        <v>1.4129692832764504</v>
      </c>
      <c r="L170" s="12">
        <f>Лист2!Q1010</f>
        <v>1.8799171842650104</v>
      </c>
      <c r="M170" s="7" t="s">
        <v>88</v>
      </c>
      <c r="N170" s="7" t="s">
        <v>91</v>
      </c>
      <c r="O170" s="11">
        <v>5</v>
      </c>
    </row>
    <row r="171" spans="1:15" x14ac:dyDescent="0.2">
      <c r="A171" s="11">
        <v>170</v>
      </c>
      <c r="B171" s="7" t="s">
        <v>4248</v>
      </c>
      <c r="C171" s="7" t="s">
        <v>4246</v>
      </c>
      <c r="D171" s="7" t="s">
        <v>1870</v>
      </c>
      <c r="E171" s="7" t="s">
        <v>4249</v>
      </c>
      <c r="F171" s="7" t="s">
        <v>4250</v>
      </c>
      <c r="G171" s="7" t="s">
        <v>4250</v>
      </c>
      <c r="H171" s="7" t="s">
        <v>4251</v>
      </c>
      <c r="I171" s="7" t="s">
        <v>4252</v>
      </c>
      <c r="J171" s="7" t="s">
        <v>4247</v>
      </c>
      <c r="K171" s="12">
        <f>Лист2!P1016</f>
        <v>1.550561797752809</v>
      </c>
      <c r="L171" s="12">
        <f>Лист2!Q1016</f>
        <v>1.8033763654419066</v>
      </c>
      <c r="M171" s="7" t="s">
        <v>285</v>
      </c>
      <c r="N171" s="7" t="s">
        <v>91</v>
      </c>
      <c r="O171" s="11">
        <v>5</v>
      </c>
    </row>
    <row r="172" spans="1:15" x14ac:dyDescent="0.2">
      <c r="A172" s="11">
        <v>171</v>
      </c>
      <c r="B172" s="7" t="s">
        <v>4270</v>
      </c>
      <c r="C172" s="7" t="s">
        <v>4268</v>
      </c>
      <c r="D172" s="7" t="s">
        <v>1871</v>
      </c>
      <c r="E172" s="7" t="s">
        <v>4270</v>
      </c>
      <c r="F172" s="7" t="s">
        <v>4270</v>
      </c>
      <c r="G172" s="7" t="s">
        <v>4270</v>
      </c>
      <c r="H172" s="7" t="s">
        <v>4271</v>
      </c>
      <c r="I172" s="7" t="s">
        <v>4270</v>
      </c>
      <c r="J172" s="7" t="s">
        <v>4269</v>
      </c>
      <c r="K172" s="12">
        <f>Лист2!P1022</f>
        <v>1.7107438016528926</v>
      </c>
      <c r="L172" s="12">
        <f>Лист2!Q1022</f>
        <v>1.7495183044315992</v>
      </c>
      <c r="M172" s="7" t="s">
        <v>285</v>
      </c>
      <c r="N172" s="7" t="s">
        <v>91</v>
      </c>
      <c r="O172" s="11">
        <v>5</v>
      </c>
    </row>
    <row r="173" spans="1:15" x14ac:dyDescent="0.2">
      <c r="A173" s="11">
        <v>172</v>
      </c>
      <c r="B173" s="7" t="s">
        <v>4292</v>
      </c>
      <c r="C173" s="7" t="s">
        <v>4290</v>
      </c>
      <c r="D173" s="7" t="s">
        <v>1872</v>
      </c>
      <c r="E173" s="7" t="s">
        <v>4293</v>
      </c>
      <c r="F173" s="7" t="s">
        <v>4294</v>
      </c>
      <c r="G173" s="7" t="s">
        <v>4295</v>
      </c>
      <c r="H173" s="7" t="s">
        <v>4296</v>
      </c>
      <c r="I173" s="7" t="s">
        <v>4297</v>
      </c>
      <c r="J173" s="7" t="s">
        <v>4291</v>
      </c>
      <c r="K173" s="12">
        <f>Лист2!P1028</f>
        <v>1.4113636363636364</v>
      </c>
      <c r="L173" s="12">
        <f>Лист2!Q1028</f>
        <v>1.9257688229056205</v>
      </c>
      <c r="M173" s="7" t="s">
        <v>88</v>
      </c>
      <c r="N173" s="7" t="s">
        <v>91</v>
      </c>
      <c r="O173" s="11">
        <v>5</v>
      </c>
    </row>
    <row r="174" spans="1:15" x14ac:dyDescent="0.2">
      <c r="A174" s="11">
        <v>173</v>
      </c>
      <c r="B174" s="7" t="s">
        <v>4310</v>
      </c>
      <c r="C174" s="7" t="s">
        <v>4308</v>
      </c>
      <c r="D174" s="7" t="s">
        <v>1873</v>
      </c>
      <c r="E174" s="7" t="s">
        <v>4311</v>
      </c>
      <c r="F174" s="7" t="s">
        <v>4312</v>
      </c>
      <c r="G174" s="7" t="s">
        <v>4313</v>
      </c>
      <c r="H174" s="7" t="s">
        <v>4314</v>
      </c>
      <c r="I174" s="7" t="s">
        <v>4315</v>
      </c>
      <c r="J174" s="7" t="s">
        <v>4309</v>
      </c>
      <c r="K174" s="12">
        <f>Лист2!P1034</f>
        <v>1.4308755760368663</v>
      </c>
      <c r="L174" s="12">
        <f>Лист2!Q1034</f>
        <v>1.839918946301925</v>
      </c>
      <c r="M174" s="7" t="s">
        <v>88</v>
      </c>
      <c r="N174" s="7" t="s">
        <v>352</v>
      </c>
      <c r="O174" s="11">
        <v>5</v>
      </c>
    </row>
    <row r="175" spans="1:15" x14ac:dyDescent="0.2">
      <c r="A175" s="11">
        <v>174</v>
      </c>
      <c r="B175" s="7" t="s">
        <v>4332</v>
      </c>
      <c r="C175" s="7" t="s">
        <v>4330</v>
      </c>
      <c r="D175" s="7" t="s">
        <v>1874</v>
      </c>
      <c r="E175" s="7" t="s">
        <v>4333</v>
      </c>
      <c r="F175" s="7" t="s">
        <v>4334</v>
      </c>
      <c r="G175" s="7" t="s">
        <v>4335</v>
      </c>
      <c r="H175" s="7" t="s">
        <v>4336</v>
      </c>
      <c r="I175" s="7" t="s">
        <v>4332</v>
      </c>
      <c r="J175" s="7" t="s">
        <v>4331</v>
      </c>
      <c r="K175" s="12">
        <f>Лист2!P1040</f>
        <v>1.4081632653061225</v>
      </c>
      <c r="L175" s="12">
        <f>Лист2!Q1040</f>
        <v>1.911578947368421</v>
      </c>
      <c r="M175" s="7" t="s">
        <v>88</v>
      </c>
      <c r="N175" s="7" t="s">
        <v>91</v>
      </c>
      <c r="O175" s="11">
        <v>5</v>
      </c>
    </row>
    <row r="176" spans="1:15" x14ac:dyDescent="0.2">
      <c r="A176" s="11">
        <v>175</v>
      </c>
      <c r="B176" s="7" t="s">
        <v>4351</v>
      </c>
      <c r="C176" s="7" t="s">
        <v>4349</v>
      </c>
      <c r="D176" s="7" t="s">
        <v>1875</v>
      </c>
      <c r="E176" s="7" t="s">
        <v>4352</v>
      </c>
      <c r="F176" s="7" t="s">
        <v>4353</v>
      </c>
      <c r="G176" s="7" t="s">
        <v>4354</v>
      </c>
      <c r="H176" s="7" t="s">
        <v>4355</v>
      </c>
      <c r="I176" s="7" t="s">
        <v>4356</v>
      </c>
      <c r="J176" s="7" t="s">
        <v>4350</v>
      </c>
      <c r="K176" s="12">
        <f>Лист2!P1046</f>
        <v>1.4113636363636364</v>
      </c>
      <c r="L176" s="12">
        <f>Лист2!Q1046</f>
        <v>1.986870897155361</v>
      </c>
      <c r="M176" s="7" t="s">
        <v>88</v>
      </c>
      <c r="N176" s="7" t="s">
        <v>352</v>
      </c>
      <c r="O176" s="11">
        <v>5</v>
      </c>
    </row>
    <row r="177" spans="1:15" x14ac:dyDescent="0.2">
      <c r="A177" s="11">
        <v>176</v>
      </c>
      <c r="B177" s="7" t="s">
        <v>4375</v>
      </c>
      <c r="C177" s="7" t="s">
        <v>4373</v>
      </c>
      <c r="D177" s="7" t="s">
        <v>1876</v>
      </c>
      <c r="E177" s="7" t="s">
        <v>4376</v>
      </c>
      <c r="F177" s="7" t="s">
        <v>4375</v>
      </c>
      <c r="G177" s="7" t="s">
        <v>4375</v>
      </c>
      <c r="H177" s="7" t="s">
        <v>4377</v>
      </c>
      <c r="I177" s="7" t="s">
        <v>4378</v>
      </c>
      <c r="J177" s="7" t="s">
        <v>4374</v>
      </c>
      <c r="K177" s="12">
        <f>Лист2!P1052</f>
        <v>1.6761133603238867</v>
      </c>
      <c r="L177" s="12">
        <f>Лист2!Q1052</f>
        <v>1.8214643931795387</v>
      </c>
      <c r="M177" s="7" t="s">
        <v>285</v>
      </c>
      <c r="N177" s="7" t="s">
        <v>91</v>
      </c>
      <c r="O177" s="11">
        <v>5</v>
      </c>
    </row>
    <row r="178" spans="1:15" x14ac:dyDescent="0.2">
      <c r="A178" s="11">
        <v>177</v>
      </c>
      <c r="B178" s="7" t="s">
        <v>4394</v>
      </c>
      <c r="C178" s="7" t="s">
        <v>4392</v>
      </c>
      <c r="D178" s="7" t="s">
        <v>1877</v>
      </c>
      <c r="E178" s="7" t="s">
        <v>4395</v>
      </c>
      <c r="F178" s="7" t="s">
        <v>4394</v>
      </c>
      <c r="G178" s="7" t="s">
        <v>4394</v>
      </c>
      <c r="H178" s="7" t="s">
        <v>4396</v>
      </c>
      <c r="I178" s="7" t="s">
        <v>4394</v>
      </c>
      <c r="J178" s="7" t="s">
        <v>4393</v>
      </c>
      <c r="K178" s="12">
        <f>Лист2!P1058</f>
        <v>1.4663518299881937</v>
      </c>
      <c r="L178" s="12">
        <f>Лист2!Q1058</f>
        <v>4.3238095238095235</v>
      </c>
      <c r="M178" s="7" t="s">
        <v>88</v>
      </c>
      <c r="N178" s="7" t="s">
        <v>91</v>
      </c>
      <c r="O178" s="11">
        <v>5</v>
      </c>
    </row>
    <row r="179" spans="1:15" x14ac:dyDescent="0.2">
      <c r="A179" s="11">
        <v>178</v>
      </c>
      <c r="B179" s="7" t="s">
        <v>4413</v>
      </c>
      <c r="C179" s="7" t="s">
        <v>4411</v>
      </c>
      <c r="D179" s="7" t="s">
        <v>1878</v>
      </c>
      <c r="E179" s="7" t="s">
        <v>4414</v>
      </c>
      <c r="F179" s="7" t="s">
        <v>4413</v>
      </c>
      <c r="G179" s="7" t="s">
        <v>4415</v>
      </c>
      <c r="H179" s="7" t="s">
        <v>4416</v>
      </c>
      <c r="I179" s="7" t="s">
        <v>4413</v>
      </c>
      <c r="J179" s="7" t="s">
        <v>4412</v>
      </c>
      <c r="K179" s="12">
        <f>Лист2!P1064</f>
        <v>1.4628975265017667</v>
      </c>
      <c r="L179" s="12">
        <f>Лист2!Q1064</f>
        <v>2.9102564102564101</v>
      </c>
      <c r="M179" s="7" t="s">
        <v>88</v>
      </c>
      <c r="N179" s="7" t="s">
        <v>352</v>
      </c>
      <c r="O179" s="11">
        <v>5</v>
      </c>
    </row>
    <row r="180" spans="1:15" x14ac:dyDescent="0.2">
      <c r="A180" s="11">
        <v>179</v>
      </c>
      <c r="B180" s="7" t="s">
        <v>4432</v>
      </c>
      <c r="C180" s="7" t="s">
        <v>4430</v>
      </c>
      <c r="D180" s="7" t="s">
        <v>1879</v>
      </c>
      <c r="E180" s="7" t="s">
        <v>4433</v>
      </c>
      <c r="F180" s="7" t="s">
        <v>4434</v>
      </c>
      <c r="G180" s="7" t="s">
        <v>4434</v>
      </c>
      <c r="H180" s="7" t="s">
        <v>4435</v>
      </c>
      <c r="I180" s="7" t="s">
        <v>4436</v>
      </c>
      <c r="J180" s="7" t="s">
        <v>4431</v>
      </c>
      <c r="K180" s="12">
        <f>Лист2!P1070</f>
        <v>1.2883817427385893</v>
      </c>
      <c r="L180" s="12">
        <f>Лист2!Q1070</f>
        <v>2.6903703703703705</v>
      </c>
      <c r="M180" s="7" t="s">
        <v>88</v>
      </c>
      <c r="N180" s="7" t="s">
        <v>352</v>
      </c>
      <c r="O180" s="11">
        <v>5</v>
      </c>
    </row>
    <row r="181" spans="1:15" x14ac:dyDescent="0.2">
      <c r="A181" s="11">
        <v>180</v>
      </c>
      <c r="B181" s="7" t="s">
        <v>4455</v>
      </c>
      <c r="C181" s="7" t="s">
        <v>4453</v>
      </c>
      <c r="D181" s="7" t="s">
        <v>1880</v>
      </c>
      <c r="E181" s="7" t="s">
        <v>4455</v>
      </c>
      <c r="F181" s="7" t="s">
        <v>4455</v>
      </c>
      <c r="G181" s="7" t="s">
        <v>4455</v>
      </c>
      <c r="H181" s="7" t="s">
        <v>4455</v>
      </c>
      <c r="I181" s="7" t="s">
        <v>4455</v>
      </c>
      <c r="J181" s="7" t="s">
        <v>4454</v>
      </c>
      <c r="K181" s="12">
        <f>Лист2!P1076</f>
        <v>1.4663518299881937</v>
      </c>
      <c r="L181" s="12">
        <f>Лист2!Q1076</f>
        <v>2.0683371298405469</v>
      </c>
      <c r="M181" s="7" t="s">
        <v>88</v>
      </c>
      <c r="N181" s="7" t="s">
        <v>352</v>
      </c>
      <c r="O181" s="11">
        <v>5</v>
      </c>
    </row>
    <row r="182" spans="1:15" x14ac:dyDescent="0.2">
      <c r="A182" s="11">
        <v>181</v>
      </c>
      <c r="B182" s="7" t="s">
        <v>4469</v>
      </c>
      <c r="C182" s="7" t="s">
        <v>4467</v>
      </c>
      <c r="D182" s="7" t="s">
        <v>1881</v>
      </c>
      <c r="E182" s="7" t="s">
        <v>4469</v>
      </c>
      <c r="F182" s="7" t="s">
        <v>4469</v>
      </c>
      <c r="G182" s="7" t="s">
        <v>4470</v>
      </c>
      <c r="H182" s="7" t="s">
        <v>4469</v>
      </c>
      <c r="I182" s="7" t="s">
        <v>4469</v>
      </c>
      <c r="J182" s="7" t="s">
        <v>4468</v>
      </c>
      <c r="K182" s="12">
        <f>Лист2!P1082</f>
        <v>1.3830734966592428</v>
      </c>
      <c r="L182" s="12">
        <f>Лист2!Q1082</f>
        <v>2.1091753774680604</v>
      </c>
      <c r="M182" s="7" t="s">
        <v>88</v>
      </c>
      <c r="N182" s="7" t="s">
        <v>91</v>
      </c>
      <c r="O182" s="11">
        <v>5</v>
      </c>
    </row>
    <row r="183" spans="1:15" x14ac:dyDescent="0.2">
      <c r="A183" s="11">
        <v>182</v>
      </c>
      <c r="B183" s="7" t="s">
        <v>4485</v>
      </c>
      <c r="C183" s="7" t="s">
        <v>4483</v>
      </c>
      <c r="D183" s="7" t="s">
        <v>1882</v>
      </c>
      <c r="E183" s="7" t="s">
        <v>4486</v>
      </c>
      <c r="F183" s="7" t="s">
        <v>4485</v>
      </c>
      <c r="G183" s="7" t="s">
        <v>4487</v>
      </c>
      <c r="H183" s="7" t="s">
        <v>4488</v>
      </c>
      <c r="I183" s="7" t="s">
        <v>4485</v>
      </c>
      <c r="J183" s="7" t="s">
        <v>4484</v>
      </c>
      <c r="K183" s="12">
        <f>Лист2!P1088</f>
        <v>1.5964010282776349</v>
      </c>
      <c r="L183" s="12">
        <f>Лист2!Q1088</f>
        <v>2.156769596199525</v>
      </c>
      <c r="M183" s="7" t="s">
        <v>88</v>
      </c>
      <c r="N183" s="7" t="s">
        <v>91</v>
      </c>
      <c r="O183" s="11">
        <v>5</v>
      </c>
    </row>
    <row r="184" spans="1:15" x14ac:dyDescent="0.2">
      <c r="A184" s="11">
        <v>183</v>
      </c>
      <c r="B184" s="7" t="s">
        <v>4507</v>
      </c>
      <c r="C184" s="7" t="s">
        <v>4505</v>
      </c>
      <c r="D184" s="7" t="s">
        <v>1883</v>
      </c>
      <c r="E184" s="7" t="s">
        <v>4507</v>
      </c>
      <c r="F184" s="7" t="s">
        <v>4507</v>
      </c>
      <c r="G184" s="7" t="s">
        <v>4508</v>
      </c>
      <c r="H184" s="7" t="s">
        <v>4507</v>
      </c>
      <c r="I184" s="7" t="s">
        <v>4507</v>
      </c>
      <c r="J184" s="7" t="s">
        <v>4506</v>
      </c>
      <c r="K184" s="12">
        <f>Лист2!P1094</f>
        <v>1.3784683684794672</v>
      </c>
      <c r="L184" s="12">
        <f>Лист2!Q1094</f>
        <v>3.2958257713248638</v>
      </c>
      <c r="M184" s="7" t="s">
        <v>88</v>
      </c>
      <c r="N184" s="7" t="s">
        <v>352</v>
      </c>
      <c r="O184" s="11">
        <v>5</v>
      </c>
    </row>
    <row r="185" spans="1:15" x14ac:dyDescent="0.2">
      <c r="A185" s="11">
        <v>184</v>
      </c>
      <c r="B185" s="7" t="s">
        <v>4527</v>
      </c>
      <c r="C185" s="7" t="s">
        <v>4525</v>
      </c>
      <c r="D185" s="7" t="s">
        <v>1884</v>
      </c>
      <c r="E185" s="7" t="s">
        <v>4527</v>
      </c>
      <c r="F185" s="7" t="s">
        <v>4528</v>
      </c>
      <c r="G185" s="7" t="s">
        <v>4527</v>
      </c>
      <c r="H185" s="7" t="s">
        <v>4527</v>
      </c>
      <c r="I185" s="7" t="s">
        <v>4527</v>
      </c>
      <c r="J185" s="7" t="s">
        <v>4526</v>
      </c>
      <c r="K185" s="12">
        <f>Лист2!P1100</f>
        <v>1.3427027027027028</v>
      </c>
      <c r="L185" s="12">
        <f>Лист2!Q1100</f>
        <v>2.149112426035503</v>
      </c>
      <c r="M185" s="7" t="s">
        <v>88</v>
      </c>
      <c r="N185" s="7" t="s">
        <v>352</v>
      </c>
      <c r="O185" s="11">
        <v>5</v>
      </c>
    </row>
    <row r="186" spans="1:15" x14ac:dyDescent="0.2">
      <c r="A186" s="11">
        <v>185</v>
      </c>
      <c r="B186" s="7" t="s">
        <v>4543</v>
      </c>
      <c r="C186" s="7" t="s">
        <v>4544</v>
      </c>
      <c r="D186" s="7" t="s">
        <v>1885</v>
      </c>
      <c r="E186" s="7" t="s">
        <v>4543</v>
      </c>
      <c r="F186" s="7" t="s">
        <v>4543</v>
      </c>
      <c r="G186" s="7" t="s">
        <v>4546</v>
      </c>
      <c r="H186" s="7" t="s">
        <v>4543</v>
      </c>
      <c r="I186" s="7" t="s">
        <v>4543</v>
      </c>
      <c r="J186" s="7" t="s">
        <v>4545</v>
      </c>
      <c r="K186" s="12">
        <f>Лист2!P1106</f>
        <v>1.3456121343445286</v>
      </c>
      <c r="L186" s="12">
        <f>Лист2!Q1106</f>
        <v>4.0445434298440981</v>
      </c>
      <c r="M186" s="7" t="s">
        <v>88</v>
      </c>
      <c r="N186" s="7" t="s">
        <v>352</v>
      </c>
      <c r="O186" s="11">
        <v>5</v>
      </c>
    </row>
    <row r="187" spans="1:15" x14ac:dyDescent="0.2">
      <c r="A187" s="11">
        <v>186</v>
      </c>
      <c r="B187" s="7" t="s">
        <v>4563</v>
      </c>
      <c r="C187" s="7" t="s">
        <v>4561</v>
      </c>
      <c r="D187" s="7" t="s">
        <v>1886</v>
      </c>
      <c r="E187" s="7" t="s">
        <v>4564</v>
      </c>
      <c r="F187" s="7" t="s">
        <v>4563</v>
      </c>
      <c r="G187" s="7" t="s">
        <v>4563</v>
      </c>
      <c r="H187" s="7" t="s">
        <v>4563</v>
      </c>
      <c r="I187" s="7" t="s">
        <v>4565</v>
      </c>
      <c r="J187" s="7" t="s">
        <v>4562</v>
      </c>
      <c r="K187" s="12">
        <f>Лист2!P1112</f>
        <v>1.5662042875157629</v>
      </c>
      <c r="L187" s="12">
        <f>Лист2!Q1112</f>
        <v>4.2037037037037033</v>
      </c>
      <c r="M187" s="7" t="s">
        <v>88</v>
      </c>
      <c r="N187" s="7" t="s">
        <v>91</v>
      </c>
      <c r="O187" s="11">
        <v>5</v>
      </c>
    </row>
    <row r="188" spans="1:15" x14ac:dyDescent="0.2">
      <c r="A188" s="11">
        <v>187</v>
      </c>
      <c r="B188" s="7" t="s">
        <v>4583</v>
      </c>
      <c r="C188" s="7" t="s">
        <v>4581</v>
      </c>
      <c r="D188" s="7" t="s">
        <v>1887</v>
      </c>
      <c r="E188" s="7" t="s">
        <v>4584</v>
      </c>
      <c r="F188" s="7" t="s">
        <v>4583</v>
      </c>
      <c r="G188" s="7" t="s">
        <v>4585</v>
      </c>
      <c r="H188" s="7" t="s">
        <v>4583</v>
      </c>
      <c r="I188" s="7" t="s">
        <v>4583</v>
      </c>
      <c r="J188" s="7" t="s">
        <v>4582</v>
      </c>
      <c r="K188" s="12">
        <f>Лист2!P1118</f>
        <v>1.6967213114754098</v>
      </c>
      <c r="L188" s="12">
        <f>Лист2!Q1118</f>
        <v>2.3016476552598224</v>
      </c>
      <c r="M188" s="7" t="s">
        <v>88</v>
      </c>
      <c r="N188" s="7" t="s">
        <v>352</v>
      </c>
      <c r="O188" s="11">
        <v>5</v>
      </c>
    </row>
    <row r="189" spans="1:15" x14ac:dyDescent="0.2">
      <c r="A189" s="11">
        <v>188</v>
      </c>
      <c r="B189" s="7" t="s">
        <v>4601</v>
      </c>
      <c r="C189" s="7" t="s">
        <v>4599</v>
      </c>
      <c r="D189" s="7" t="s">
        <v>4524</v>
      </c>
      <c r="E189" s="7" t="s">
        <v>4602</v>
      </c>
      <c r="F189" s="7" t="s">
        <v>4603</v>
      </c>
      <c r="G189" s="7" t="s">
        <v>4601</v>
      </c>
      <c r="H189" s="7" t="s">
        <v>4601</v>
      </c>
      <c r="I189" s="7" t="s">
        <v>4604</v>
      </c>
      <c r="J189" s="7" t="s">
        <v>4600</v>
      </c>
      <c r="K189" s="12">
        <f>Лист2!P1124</f>
        <v>1.6428571428571428</v>
      </c>
      <c r="L189" s="12">
        <f>Лист2!Q1124</f>
        <v>2.5905848787446506</v>
      </c>
      <c r="M189" s="7" t="s">
        <v>88</v>
      </c>
      <c r="N189" s="7" t="s">
        <v>91</v>
      </c>
      <c r="O189" s="11">
        <v>5</v>
      </c>
    </row>
    <row r="190" spans="1:15" x14ac:dyDescent="0.2">
      <c r="A190" s="11">
        <v>189</v>
      </c>
      <c r="B190" s="7" t="s">
        <v>4619</v>
      </c>
      <c r="C190" s="7" t="s">
        <v>4620</v>
      </c>
      <c r="D190" s="7" t="s">
        <v>1830</v>
      </c>
      <c r="E190" s="7" t="s">
        <v>4622</v>
      </c>
      <c r="F190" s="7" t="s">
        <v>4623</v>
      </c>
      <c r="G190" s="7" t="s">
        <v>4624</v>
      </c>
      <c r="H190" s="7" t="s">
        <v>4625</v>
      </c>
      <c r="I190" s="7" t="s">
        <v>4619</v>
      </c>
      <c r="J190" s="7" t="s">
        <v>4653</v>
      </c>
      <c r="K190" s="12">
        <f>Лист2!P1130</f>
        <v>2.0495049504950495</v>
      </c>
      <c r="L190" s="12">
        <f>Лист2!Q1130</f>
        <v>1.4143302180685358</v>
      </c>
      <c r="M190" s="7" t="s">
        <v>285</v>
      </c>
      <c r="N190" s="7" t="s">
        <v>91</v>
      </c>
      <c r="O190" s="11">
        <v>2</v>
      </c>
    </row>
    <row r="191" spans="1:15" x14ac:dyDescent="0.2">
      <c r="A191" s="21"/>
      <c r="B191" s="22"/>
      <c r="C191" s="22"/>
      <c r="D191" s="7"/>
      <c r="E191" s="22"/>
      <c r="F191" s="22"/>
      <c r="G191" s="22"/>
      <c r="H191" s="22"/>
      <c r="I191" s="22"/>
      <c r="J191" s="22"/>
      <c r="K191" s="24"/>
      <c r="L191" s="24"/>
      <c r="M191" s="22"/>
      <c r="N191" s="22"/>
      <c r="O191" s="21"/>
    </row>
    <row r="192" spans="1:15" x14ac:dyDescent="0.2">
      <c r="A192" s="21"/>
      <c r="B192" s="22"/>
      <c r="C192" s="22"/>
      <c r="D192" s="7"/>
      <c r="E192" s="22"/>
      <c r="F192" s="22"/>
      <c r="G192" s="22"/>
      <c r="H192" s="22"/>
      <c r="I192" s="22"/>
      <c r="J192" s="22"/>
      <c r="K192" s="24"/>
      <c r="L192" s="24"/>
      <c r="M192" s="22"/>
      <c r="N192" s="22"/>
      <c r="O192" s="21"/>
    </row>
    <row r="193" spans="1:15" x14ac:dyDescent="0.2">
      <c r="A193" s="21"/>
      <c r="B193" s="22"/>
      <c r="C193" s="22"/>
      <c r="D193" s="7"/>
      <c r="E193" s="22"/>
      <c r="F193" s="22"/>
      <c r="G193" s="22"/>
      <c r="H193" s="22"/>
      <c r="I193" s="22"/>
      <c r="J193" s="22"/>
      <c r="K193" s="24"/>
      <c r="L193" s="24"/>
      <c r="M193" s="22"/>
      <c r="N193" s="22"/>
      <c r="O193" s="21"/>
    </row>
    <row r="194" spans="1:15" x14ac:dyDescent="0.2">
      <c r="A194" s="21"/>
      <c r="B194" s="22"/>
      <c r="C194" s="22"/>
      <c r="D194" s="7"/>
      <c r="E194" s="22"/>
      <c r="F194" s="22"/>
      <c r="G194" s="22"/>
      <c r="H194" s="22"/>
      <c r="I194" s="22"/>
      <c r="J194" s="22"/>
      <c r="K194" s="24"/>
      <c r="L194" s="24"/>
      <c r="M194" s="22"/>
      <c r="N194" s="22"/>
      <c r="O194" s="21"/>
    </row>
    <row r="195" spans="1:15" x14ac:dyDescent="0.2">
      <c r="A195" s="21"/>
      <c r="B195" s="22"/>
      <c r="C195" s="22"/>
      <c r="D195" s="7"/>
      <c r="E195" s="22"/>
      <c r="F195" s="22"/>
      <c r="G195" s="22"/>
      <c r="H195" s="22"/>
      <c r="I195" s="22"/>
      <c r="J195" s="22"/>
      <c r="K195" s="24"/>
      <c r="L195" s="24"/>
      <c r="M195" s="22"/>
      <c r="N195" s="22"/>
      <c r="O195" s="21"/>
    </row>
    <row r="196" spans="1:15" x14ac:dyDescent="0.2">
      <c r="A196" s="21"/>
      <c r="B196" s="22"/>
      <c r="C196" s="22"/>
      <c r="D196" s="7"/>
      <c r="E196" s="22"/>
      <c r="F196" s="22"/>
      <c r="G196" s="22"/>
      <c r="H196" s="22"/>
      <c r="I196" s="22"/>
      <c r="J196" s="22"/>
      <c r="K196" s="24"/>
      <c r="L196" s="24"/>
      <c r="M196" s="22"/>
      <c r="N196" s="22"/>
      <c r="O196" s="21"/>
    </row>
    <row r="197" spans="1:15" x14ac:dyDescent="0.2">
      <c r="A197" s="21"/>
      <c r="B197" s="22"/>
      <c r="C197" s="22"/>
      <c r="D197" s="7"/>
      <c r="E197" s="22"/>
      <c r="F197" s="22"/>
      <c r="G197" s="22"/>
      <c r="H197" s="22"/>
      <c r="I197" s="22"/>
      <c r="J197" s="22"/>
      <c r="K197" s="24"/>
      <c r="L197" s="24"/>
      <c r="M197" s="22"/>
      <c r="N197" s="22"/>
      <c r="O197" s="21"/>
    </row>
    <row r="198" spans="1:15" x14ac:dyDescent="0.2">
      <c r="A198" s="21"/>
      <c r="B198" s="22"/>
      <c r="C198" s="22"/>
      <c r="D198" s="7"/>
      <c r="E198" s="22"/>
      <c r="F198" s="22"/>
      <c r="G198" s="22"/>
      <c r="H198" s="22"/>
      <c r="I198" s="22"/>
      <c r="J198" s="22"/>
      <c r="K198" s="24"/>
      <c r="L198" s="24"/>
      <c r="M198" s="22"/>
      <c r="N198" s="22"/>
      <c r="O198" s="21"/>
    </row>
    <row r="199" spans="1:15" x14ac:dyDescent="0.2">
      <c r="A199" s="21"/>
      <c r="B199" s="22"/>
      <c r="C199" s="22"/>
      <c r="D199" s="7"/>
      <c r="E199" s="22"/>
      <c r="F199" s="22"/>
      <c r="G199" s="22"/>
      <c r="H199" s="22"/>
      <c r="I199" s="22"/>
      <c r="J199" s="22"/>
      <c r="K199" s="24"/>
      <c r="L199" s="24"/>
      <c r="M199" s="22"/>
      <c r="N199" s="22"/>
      <c r="O199" s="21"/>
    </row>
    <row r="200" spans="1:15" x14ac:dyDescent="0.2">
      <c r="A200" s="21"/>
      <c r="B200" s="22"/>
      <c r="C200" s="22"/>
      <c r="D200" s="7"/>
      <c r="E200" s="22"/>
      <c r="F200" s="22"/>
      <c r="G200" s="22"/>
      <c r="H200" s="22"/>
      <c r="I200" s="22"/>
      <c r="J200" s="22"/>
      <c r="K200" s="24"/>
      <c r="L200" s="24"/>
      <c r="M200" s="22"/>
      <c r="N200" s="22"/>
      <c r="O200" s="21"/>
    </row>
    <row r="201" spans="1:15" x14ac:dyDescent="0.2">
      <c r="A201" s="21"/>
      <c r="B201" s="22"/>
      <c r="C201" s="22"/>
      <c r="D201" s="7"/>
      <c r="E201" s="22"/>
      <c r="F201" s="22"/>
      <c r="G201" s="22"/>
      <c r="H201" s="22"/>
      <c r="I201" s="22"/>
      <c r="J201" s="22"/>
      <c r="K201" s="24"/>
      <c r="L201" s="24"/>
      <c r="M201" s="22"/>
      <c r="N201" s="22"/>
      <c r="O201" s="21"/>
    </row>
    <row r="202" spans="1:15" x14ac:dyDescent="0.2">
      <c r="A202" s="21"/>
      <c r="B202" s="22"/>
      <c r="C202" s="22"/>
      <c r="D202" s="7"/>
      <c r="E202" s="22"/>
      <c r="F202" s="22"/>
      <c r="G202" s="22"/>
      <c r="H202" s="22"/>
      <c r="I202" s="22"/>
      <c r="J202" s="22"/>
      <c r="K202" s="24"/>
      <c r="L202" s="24"/>
      <c r="M202" s="22"/>
      <c r="N202" s="22"/>
      <c r="O202" s="21"/>
    </row>
    <row r="203" spans="1:15" x14ac:dyDescent="0.2">
      <c r="A203" s="21"/>
      <c r="B203" s="22"/>
      <c r="C203" s="22"/>
      <c r="D203" s="7"/>
      <c r="E203" s="22"/>
      <c r="F203" s="22"/>
      <c r="G203" s="22"/>
      <c r="H203" s="22"/>
      <c r="I203" s="22"/>
      <c r="J203" s="22"/>
      <c r="K203" s="24"/>
      <c r="L203" s="24"/>
      <c r="M203" s="22"/>
      <c r="N203" s="22"/>
      <c r="O203" s="21"/>
    </row>
    <row r="204" spans="1:15" x14ac:dyDescent="0.2">
      <c r="A204" s="21"/>
      <c r="B204" s="22"/>
      <c r="C204" s="22"/>
      <c r="D204" s="7"/>
      <c r="E204" s="22"/>
      <c r="F204" s="22"/>
      <c r="G204" s="22"/>
      <c r="H204" s="22"/>
      <c r="I204" s="22"/>
      <c r="J204" s="22"/>
      <c r="K204" s="24"/>
      <c r="L204" s="24"/>
      <c r="M204" s="22"/>
      <c r="N204" s="22"/>
      <c r="O204" s="21"/>
    </row>
    <row r="205" spans="1:15" x14ac:dyDescent="0.2">
      <c r="A205" s="21"/>
      <c r="B205" s="22"/>
      <c r="C205" s="22"/>
      <c r="D205" s="7"/>
      <c r="E205" s="22"/>
      <c r="F205" s="22"/>
      <c r="G205" s="22"/>
      <c r="H205" s="22"/>
      <c r="I205" s="22"/>
      <c r="J205" s="22"/>
      <c r="K205" s="24"/>
      <c r="L205" s="24"/>
      <c r="M205" s="22"/>
      <c r="N205" s="22"/>
      <c r="O205" s="21"/>
    </row>
    <row r="206" spans="1:15" x14ac:dyDescent="0.2">
      <c r="A206" s="21"/>
      <c r="B206" s="22"/>
      <c r="C206" s="22"/>
      <c r="D206" s="7"/>
      <c r="E206" s="22"/>
      <c r="F206" s="22"/>
      <c r="G206" s="22"/>
      <c r="H206" s="22"/>
      <c r="I206" s="22"/>
      <c r="J206" s="22"/>
      <c r="K206" s="24"/>
      <c r="L206" s="24"/>
      <c r="M206" s="22"/>
      <c r="N206" s="22"/>
      <c r="O206" s="21"/>
    </row>
    <row r="207" spans="1:15" x14ac:dyDescent="0.2">
      <c r="A207" s="21"/>
      <c r="B207" s="22"/>
      <c r="C207" s="22"/>
      <c r="D207" s="7"/>
      <c r="E207" s="22"/>
      <c r="F207" s="22"/>
      <c r="G207" s="22"/>
      <c r="H207" s="22"/>
      <c r="I207" s="22"/>
      <c r="J207" s="22"/>
      <c r="K207" s="24"/>
      <c r="L207" s="24"/>
      <c r="M207" s="22"/>
      <c r="N207" s="22"/>
      <c r="O207" s="21"/>
    </row>
    <row r="208" spans="1:15" x14ac:dyDescent="0.2">
      <c r="A208" s="21"/>
      <c r="B208" s="22"/>
      <c r="C208" s="22"/>
      <c r="D208" s="7"/>
      <c r="E208" s="22"/>
      <c r="F208" s="22"/>
      <c r="G208" s="22"/>
      <c r="H208" s="22"/>
      <c r="I208" s="22"/>
      <c r="J208" s="22"/>
      <c r="K208" s="24"/>
      <c r="L208" s="24"/>
      <c r="M208" s="22"/>
      <c r="N208" s="22"/>
      <c r="O208" s="21"/>
    </row>
    <row r="209" spans="1:15" x14ac:dyDescent="0.2">
      <c r="A209" s="21"/>
      <c r="B209" s="22"/>
      <c r="C209" s="22"/>
      <c r="D209" s="7"/>
      <c r="E209" s="22"/>
      <c r="F209" s="22"/>
      <c r="G209" s="22"/>
      <c r="H209" s="22"/>
      <c r="I209" s="22"/>
      <c r="J209" s="22"/>
      <c r="K209" s="24"/>
      <c r="L209" s="24"/>
      <c r="M209" s="22"/>
      <c r="N209" s="22"/>
      <c r="O209" s="21"/>
    </row>
    <row r="210" spans="1:15" x14ac:dyDescent="0.2">
      <c r="A210" s="21"/>
      <c r="B210" s="22"/>
      <c r="C210" s="22"/>
      <c r="D210" s="7"/>
      <c r="E210" s="22"/>
      <c r="F210" s="22"/>
      <c r="G210" s="22"/>
      <c r="H210" s="22"/>
      <c r="I210" s="22"/>
      <c r="J210" s="22"/>
      <c r="K210" s="24"/>
      <c r="L210" s="24"/>
      <c r="M210" s="22"/>
      <c r="N210" s="22"/>
      <c r="O210" s="21"/>
    </row>
    <row r="211" spans="1:15" x14ac:dyDescent="0.2">
      <c r="A211" s="21"/>
      <c r="B211" s="22"/>
      <c r="C211" s="22"/>
      <c r="D211" s="7"/>
      <c r="E211" s="22"/>
      <c r="F211" s="22"/>
      <c r="G211" s="22"/>
      <c r="H211" s="22"/>
      <c r="I211" s="22"/>
      <c r="J211" s="22"/>
      <c r="K211" s="24"/>
      <c r="L211" s="24"/>
      <c r="M211" s="22"/>
      <c r="N211" s="22"/>
      <c r="O211" s="21"/>
    </row>
    <row r="212" spans="1:15" x14ac:dyDescent="0.2">
      <c r="A212" s="21"/>
      <c r="B212" s="22"/>
      <c r="C212" s="22"/>
      <c r="D212" s="7"/>
      <c r="E212" s="22"/>
      <c r="F212" s="22"/>
      <c r="G212" s="22"/>
      <c r="H212" s="22"/>
      <c r="I212" s="22"/>
      <c r="J212" s="22"/>
      <c r="K212" s="24"/>
      <c r="L212" s="24"/>
      <c r="M212" s="22"/>
      <c r="N212" s="22"/>
      <c r="O212" s="21"/>
    </row>
    <row r="213" spans="1:15" x14ac:dyDescent="0.2">
      <c r="A213" s="21"/>
      <c r="B213" s="22"/>
      <c r="C213" s="22"/>
      <c r="D213" s="7"/>
      <c r="E213" s="22"/>
      <c r="F213" s="22"/>
      <c r="G213" s="22"/>
      <c r="H213" s="22"/>
      <c r="I213" s="22"/>
      <c r="J213" s="22"/>
      <c r="K213" s="24"/>
      <c r="L213" s="24"/>
      <c r="M213" s="22"/>
      <c r="N213" s="22"/>
      <c r="O213" s="21"/>
    </row>
    <row r="214" spans="1:15" x14ac:dyDescent="0.2">
      <c r="A214" s="21"/>
      <c r="B214" s="22"/>
      <c r="C214" s="22"/>
      <c r="D214" s="7"/>
      <c r="E214" s="22"/>
      <c r="F214" s="22"/>
      <c r="G214" s="22"/>
      <c r="H214" s="22"/>
      <c r="I214" s="22"/>
      <c r="J214" s="22"/>
      <c r="K214" s="24"/>
      <c r="L214" s="24"/>
      <c r="M214" s="22"/>
      <c r="N214" s="22"/>
      <c r="O214" s="21"/>
    </row>
    <row r="215" spans="1:15" x14ac:dyDescent="0.2">
      <c r="A215" s="21"/>
      <c r="B215" s="22"/>
      <c r="C215" s="22"/>
      <c r="D215" s="7"/>
      <c r="E215" s="22"/>
      <c r="F215" s="22"/>
      <c r="G215" s="22"/>
      <c r="H215" s="22"/>
      <c r="I215" s="22"/>
      <c r="J215" s="22"/>
      <c r="K215" s="24"/>
      <c r="L215" s="24"/>
      <c r="M215" s="22"/>
      <c r="N215" s="22"/>
      <c r="O215" s="21"/>
    </row>
    <row r="216" spans="1:15" x14ac:dyDescent="0.2">
      <c r="A216" s="21"/>
      <c r="B216" s="22"/>
      <c r="C216" s="22"/>
      <c r="D216" s="7"/>
      <c r="E216" s="22"/>
      <c r="F216" s="22"/>
      <c r="G216" s="22"/>
      <c r="H216" s="22"/>
      <c r="I216" s="22"/>
      <c r="J216" s="22"/>
      <c r="K216" s="24"/>
      <c r="L216" s="24"/>
      <c r="M216" s="22"/>
      <c r="N216" s="22"/>
      <c r="O216" s="21"/>
    </row>
    <row r="217" spans="1:15" x14ac:dyDescent="0.2">
      <c r="A217" s="21"/>
      <c r="B217" s="22"/>
      <c r="C217" s="22"/>
      <c r="D217" s="7"/>
      <c r="E217" s="22"/>
      <c r="F217" s="22"/>
      <c r="G217" s="22"/>
      <c r="H217" s="22"/>
      <c r="I217" s="22"/>
      <c r="J217" s="22"/>
      <c r="K217" s="24"/>
      <c r="L217" s="24"/>
      <c r="M217" s="22"/>
      <c r="N217" s="22"/>
      <c r="O217" s="21"/>
    </row>
    <row r="218" spans="1:15" x14ac:dyDescent="0.2">
      <c r="A218" s="21"/>
      <c r="B218" s="22"/>
      <c r="C218" s="22"/>
      <c r="D218" s="7"/>
      <c r="E218" s="22"/>
      <c r="F218" s="22"/>
      <c r="G218" s="22"/>
      <c r="H218" s="22"/>
      <c r="I218" s="22"/>
      <c r="J218" s="22"/>
      <c r="K218" s="24"/>
      <c r="L218" s="24"/>
      <c r="M218" s="22"/>
      <c r="N218" s="22"/>
      <c r="O218" s="21"/>
    </row>
    <row r="219" spans="1:15" x14ac:dyDescent="0.2">
      <c r="A219" s="21"/>
      <c r="B219" s="22"/>
      <c r="C219" s="22"/>
      <c r="D219" s="7"/>
      <c r="E219" s="22"/>
      <c r="F219" s="22"/>
      <c r="G219" s="22"/>
      <c r="H219" s="22"/>
      <c r="I219" s="22"/>
      <c r="J219" s="22"/>
      <c r="K219" s="24"/>
      <c r="L219" s="24"/>
      <c r="M219" s="22"/>
      <c r="N219" s="22"/>
      <c r="O219" s="21"/>
    </row>
    <row r="220" spans="1:15" x14ac:dyDescent="0.2">
      <c r="A220" s="21"/>
      <c r="B220" s="22"/>
      <c r="C220" s="22"/>
      <c r="D220" s="7"/>
      <c r="E220" s="22"/>
      <c r="F220" s="22"/>
      <c r="G220" s="22"/>
      <c r="H220" s="22"/>
      <c r="I220" s="22"/>
      <c r="J220" s="22"/>
      <c r="K220" s="24"/>
      <c r="L220" s="24"/>
      <c r="M220" s="22"/>
      <c r="N220" s="22"/>
      <c r="O220" s="21"/>
    </row>
    <row r="221" spans="1:15" x14ac:dyDescent="0.2">
      <c r="A221" s="21"/>
      <c r="B221" s="22"/>
      <c r="C221" s="22"/>
      <c r="D221" s="7"/>
      <c r="E221" s="22"/>
      <c r="F221" s="22"/>
      <c r="G221" s="22"/>
      <c r="H221" s="22"/>
      <c r="I221" s="22"/>
      <c r="J221" s="22"/>
      <c r="K221" s="24"/>
      <c r="L221" s="24"/>
      <c r="M221" s="22"/>
      <c r="N221" s="22"/>
      <c r="O221" s="21"/>
    </row>
    <row r="222" spans="1:15" x14ac:dyDescent="0.2">
      <c r="A222" s="21"/>
      <c r="B222" s="22"/>
      <c r="C222" s="22"/>
      <c r="D222" s="7"/>
      <c r="E222" s="22"/>
      <c r="F222" s="22"/>
      <c r="G222" s="22"/>
      <c r="H222" s="22"/>
      <c r="I222" s="22"/>
      <c r="J222" s="22"/>
      <c r="K222" s="24"/>
      <c r="L222" s="24"/>
      <c r="M222" s="22"/>
      <c r="N222" s="22"/>
      <c r="O222" s="21"/>
    </row>
    <row r="223" spans="1:15" x14ac:dyDescent="0.2">
      <c r="A223" s="21"/>
      <c r="B223" s="22"/>
      <c r="C223" s="22"/>
      <c r="D223" s="7"/>
      <c r="E223" s="22"/>
      <c r="F223" s="22"/>
      <c r="G223" s="22"/>
      <c r="H223" s="22"/>
      <c r="I223" s="22"/>
      <c r="J223" s="22"/>
      <c r="K223" s="24"/>
      <c r="L223" s="24"/>
      <c r="M223" s="22"/>
      <c r="N223" s="22"/>
      <c r="O223" s="21"/>
    </row>
    <row r="224" spans="1:15" x14ac:dyDescent="0.2">
      <c r="A224" s="21"/>
      <c r="B224" s="22"/>
      <c r="C224" s="22"/>
      <c r="D224" s="7"/>
      <c r="E224" s="22"/>
      <c r="F224" s="22"/>
      <c r="G224" s="22"/>
      <c r="H224" s="22"/>
      <c r="I224" s="22"/>
      <c r="J224" s="22"/>
      <c r="K224" s="24"/>
      <c r="L224" s="24"/>
      <c r="M224" s="22"/>
      <c r="N224" s="22"/>
      <c r="O224" s="21"/>
    </row>
    <row r="225" spans="1:15" x14ac:dyDescent="0.2">
      <c r="A225" s="21"/>
      <c r="B225" s="22"/>
      <c r="C225" s="22"/>
      <c r="D225" s="7"/>
      <c r="E225" s="22"/>
      <c r="F225" s="22"/>
      <c r="G225" s="22"/>
      <c r="H225" s="22"/>
      <c r="I225" s="22"/>
      <c r="J225" s="22"/>
      <c r="K225" s="24"/>
      <c r="L225" s="24"/>
      <c r="M225" s="22"/>
      <c r="N225" s="22"/>
      <c r="O225" s="21"/>
    </row>
    <row r="226" spans="1:15" x14ac:dyDescent="0.2">
      <c r="A226" s="21"/>
      <c r="B226" s="22"/>
      <c r="C226" s="22"/>
      <c r="D226" s="7"/>
      <c r="E226" s="22"/>
      <c r="F226" s="22"/>
      <c r="G226" s="22"/>
      <c r="H226" s="22"/>
      <c r="I226" s="22"/>
      <c r="J226" s="22"/>
      <c r="K226" s="24"/>
      <c r="L226" s="24"/>
      <c r="M226" s="22"/>
      <c r="N226" s="22"/>
      <c r="O226" s="21"/>
    </row>
    <row r="227" spans="1:15" x14ac:dyDescent="0.2">
      <c r="A227" s="4"/>
      <c r="B227" s="23"/>
      <c r="C227" s="23"/>
      <c r="D227" s="14"/>
      <c r="E227" s="23"/>
      <c r="F227" s="23"/>
      <c r="G227" s="23"/>
      <c r="H227" s="23"/>
      <c r="I227" s="23"/>
      <c r="J227" s="23"/>
      <c r="K227" s="5"/>
      <c r="L227" s="5"/>
      <c r="M227" s="23"/>
      <c r="N227" s="23"/>
      <c r="O227" s="4"/>
    </row>
    <row r="228" spans="1:15" x14ac:dyDescent="0.2">
      <c r="A228" s="4"/>
      <c r="B228" s="23"/>
      <c r="C228" s="23"/>
      <c r="D228" s="14"/>
      <c r="E228" s="23"/>
      <c r="F228" s="23"/>
      <c r="G228" s="23"/>
      <c r="H228" s="23"/>
      <c r="I228" s="23"/>
      <c r="J228" s="23"/>
      <c r="K228" s="5"/>
      <c r="L228" s="5"/>
      <c r="M228" s="23"/>
      <c r="N228" s="23"/>
      <c r="O228" s="4"/>
    </row>
    <row r="229" spans="1:15" x14ac:dyDescent="0.2">
      <c r="A229" s="4"/>
      <c r="B229" s="23"/>
      <c r="C229" s="23"/>
      <c r="D229" s="14"/>
      <c r="E229" s="23"/>
      <c r="F229" s="23"/>
      <c r="G229" s="23"/>
      <c r="H229" s="23"/>
      <c r="I229" s="23"/>
      <c r="J229" s="23"/>
      <c r="K229" s="5"/>
      <c r="L229" s="5"/>
      <c r="M229" s="23"/>
      <c r="N229" s="23"/>
      <c r="O229" s="4"/>
    </row>
    <row r="230" spans="1:15" x14ac:dyDescent="0.2">
      <c r="A230" s="4"/>
      <c r="B230" s="23"/>
      <c r="C230" s="23"/>
      <c r="D230" s="14"/>
      <c r="E230" s="23"/>
      <c r="F230" s="23"/>
      <c r="G230" s="23"/>
      <c r="H230" s="23"/>
      <c r="I230" s="23"/>
      <c r="J230" s="23"/>
      <c r="K230" s="5"/>
      <c r="L230" s="5"/>
      <c r="M230" s="23"/>
      <c r="N230" s="23"/>
      <c r="O230" s="4"/>
    </row>
    <row r="231" spans="1:15" x14ac:dyDescent="0.2">
      <c r="A231" s="4"/>
      <c r="B231" s="23"/>
      <c r="C231" s="23"/>
      <c r="D231" s="14"/>
      <c r="E231" s="23"/>
      <c r="F231" s="23"/>
      <c r="G231" s="23"/>
      <c r="H231" s="23"/>
      <c r="I231" s="23"/>
      <c r="J231" s="23"/>
      <c r="K231" s="5"/>
      <c r="L231" s="5"/>
      <c r="M231" s="23"/>
      <c r="N231" s="23"/>
      <c r="O231" s="4"/>
    </row>
    <row r="232" spans="1:15" x14ac:dyDescent="0.2">
      <c r="A232" s="4"/>
      <c r="B232" s="23"/>
      <c r="C232" s="23"/>
      <c r="D232" s="14"/>
      <c r="E232" s="23"/>
      <c r="F232" s="23"/>
      <c r="G232" s="23"/>
      <c r="H232" s="23"/>
      <c r="I232" s="23"/>
      <c r="J232" s="23"/>
      <c r="K232" s="5"/>
      <c r="L232" s="5"/>
      <c r="M232" s="23"/>
      <c r="N232" s="23"/>
      <c r="O232" s="4"/>
    </row>
    <row r="233" spans="1:15" x14ac:dyDescent="0.2">
      <c r="A233" s="4"/>
      <c r="B233" s="23"/>
      <c r="C233" s="23"/>
      <c r="D233" s="14"/>
      <c r="E233" s="23"/>
      <c r="F233" s="23"/>
      <c r="G233" s="23"/>
      <c r="H233" s="23"/>
      <c r="I233" s="23"/>
      <c r="J233" s="23"/>
      <c r="K233" s="5"/>
      <c r="L233" s="5"/>
      <c r="M233" s="23"/>
      <c r="N233" s="23"/>
      <c r="O233" s="4"/>
    </row>
    <row r="234" spans="1:15" x14ac:dyDescent="0.2">
      <c r="A234" s="4"/>
      <c r="B234" s="23"/>
      <c r="C234" s="23"/>
      <c r="D234" s="14"/>
      <c r="E234" s="23"/>
      <c r="F234" s="23"/>
      <c r="G234" s="23"/>
      <c r="H234" s="23"/>
      <c r="I234" s="23"/>
      <c r="J234" s="23"/>
      <c r="K234" s="5"/>
      <c r="L234" s="5"/>
      <c r="M234" s="23"/>
      <c r="N234" s="23"/>
      <c r="O234" s="4"/>
    </row>
    <row r="235" spans="1:15" x14ac:dyDescent="0.2">
      <c r="A235" s="4"/>
      <c r="B235" s="23"/>
      <c r="C235" s="23"/>
      <c r="D235" s="14"/>
      <c r="E235" s="23"/>
      <c r="F235" s="23"/>
      <c r="G235" s="23"/>
      <c r="H235" s="23"/>
      <c r="I235" s="23"/>
      <c r="J235" s="23"/>
      <c r="K235" s="5"/>
      <c r="L235" s="5"/>
      <c r="M235" s="23"/>
      <c r="N235" s="23"/>
      <c r="O235" s="4"/>
    </row>
    <row r="236" spans="1:15" x14ac:dyDescent="0.2">
      <c r="A236" s="4"/>
      <c r="B236" s="23"/>
      <c r="C236" s="23"/>
      <c r="D236" s="14"/>
      <c r="E236" s="23"/>
      <c r="F236" s="23"/>
      <c r="G236" s="23"/>
      <c r="H236" s="23"/>
      <c r="I236" s="23"/>
      <c r="J236" s="23"/>
      <c r="K236" s="5"/>
      <c r="L236" s="5"/>
      <c r="M236" s="23"/>
      <c r="N236" s="23"/>
      <c r="O236" s="4"/>
    </row>
    <row r="237" spans="1:15" x14ac:dyDescent="0.2">
      <c r="A237" s="4"/>
      <c r="B237" s="23"/>
      <c r="C237" s="23"/>
      <c r="D237" s="14"/>
      <c r="E237" s="23"/>
      <c r="F237" s="23"/>
      <c r="G237" s="23"/>
      <c r="H237" s="23"/>
      <c r="I237" s="23"/>
      <c r="J237" s="23"/>
      <c r="K237" s="5"/>
      <c r="L237" s="5"/>
      <c r="M237" s="23"/>
      <c r="N237" s="23"/>
      <c r="O237" s="4"/>
    </row>
    <row r="238" spans="1:15" x14ac:dyDescent="0.2">
      <c r="A238" s="4"/>
      <c r="B238" s="23"/>
      <c r="C238" s="23"/>
      <c r="D238" s="14"/>
      <c r="E238" s="23"/>
      <c r="F238" s="23"/>
      <c r="G238" s="23"/>
      <c r="H238" s="23"/>
      <c r="I238" s="23"/>
      <c r="J238" s="23"/>
      <c r="K238" s="5"/>
      <c r="L238" s="5"/>
      <c r="M238" s="23"/>
      <c r="N238" s="23"/>
      <c r="O238" s="4"/>
    </row>
    <row r="239" spans="1:15" x14ac:dyDescent="0.2">
      <c r="A239" s="4"/>
      <c r="B239" s="23"/>
      <c r="C239" s="23"/>
      <c r="D239" s="14"/>
      <c r="E239" s="23"/>
      <c r="F239" s="23"/>
      <c r="G239" s="23"/>
      <c r="H239" s="23"/>
      <c r="I239" s="23"/>
      <c r="J239" s="23"/>
      <c r="K239" s="5"/>
      <c r="L239" s="5"/>
      <c r="M239" s="23"/>
      <c r="N239" s="23"/>
      <c r="O239" s="4"/>
    </row>
    <row r="240" spans="1:15" x14ac:dyDescent="0.2">
      <c r="A240" s="4"/>
      <c r="B240" s="23"/>
      <c r="C240" s="23"/>
      <c r="D240" s="14"/>
      <c r="E240" s="23"/>
      <c r="F240" s="23"/>
      <c r="G240" s="23"/>
      <c r="H240" s="23"/>
      <c r="I240" s="23"/>
      <c r="J240" s="23"/>
      <c r="K240" s="5"/>
      <c r="L240" s="5"/>
      <c r="M240" s="23"/>
      <c r="N240" s="23"/>
      <c r="O240" s="4"/>
    </row>
    <row r="241" spans="1:15" x14ac:dyDescent="0.2">
      <c r="A241" s="4"/>
      <c r="B241" s="23"/>
      <c r="C241" s="23"/>
      <c r="D241" s="14"/>
      <c r="E241" s="23"/>
      <c r="F241" s="23"/>
      <c r="G241" s="23"/>
      <c r="H241" s="23"/>
      <c r="I241" s="23"/>
      <c r="J241" s="23"/>
      <c r="K241" s="5"/>
      <c r="L241" s="5"/>
      <c r="M241" s="23"/>
      <c r="N241" s="23"/>
      <c r="O241" s="4"/>
    </row>
    <row r="242" spans="1:15" x14ac:dyDescent="0.2">
      <c r="A242" s="4"/>
      <c r="B242" s="23"/>
      <c r="C242" s="23"/>
      <c r="D242" s="14"/>
      <c r="E242" s="23"/>
      <c r="F242" s="23"/>
      <c r="G242" s="23"/>
      <c r="H242" s="23"/>
      <c r="I242" s="23"/>
      <c r="J242" s="23"/>
      <c r="K242" s="5"/>
      <c r="L242" s="5"/>
      <c r="M242" s="23"/>
      <c r="N242" s="23"/>
      <c r="O242" s="4"/>
    </row>
    <row r="243" spans="1:15" x14ac:dyDescent="0.2">
      <c r="A243" s="4"/>
      <c r="B243" s="23"/>
      <c r="C243" s="23"/>
      <c r="D243" s="14"/>
      <c r="E243" s="23"/>
      <c r="F243" s="23"/>
      <c r="G243" s="23"/>
      <c r="H243" s="23"/>
      <c r="I243" s="23"/>
      <c r="J243" s="23"/>
      <c r="K243" s="5"/>
      <c r="L243" s="5"/>
      <c r="M243" s="23"/>
      <c r="N243" s="23"/>
      <c r="O243" s="4"/>
    </row>
    <row r="244" spans="1:15" x14ac:dyDescent="0.2">
      <c r="A244" s="4"/>
      <c r="B244" s="23"/>
      <c r="C244" s="23"/>
      <c r="D244" s="14"/>
      <c r="E244" s="23"/>
      <c r="F244" s="23"/>
      <c r="G244" s="23"/>
      <c r="H244" s="23"/>
      <c r="I244" s="23"/>
      <c r="J244" s="23"/>
      <c r="K244" s="5"/>
      <c r="L244" s="5"/>
      <c r="M244" s="23"/>
      <c r="N244" s="23"/>
      <c r="O244" s="4"/>
    </row>
    <row r="245" spans="1:15" x14ac:dyDescent="0.2">
      <c r="A245" s="4"/>
      <c r="B245" s="23"/>
      <c r="C245" s="23"/>
      <c r="D245" s="14"/>
      <c r="E245" s="23"/>
      <c r="F245" s="23"/>
      <c r="G245" s="23"/>
      <c r="H245" s="23"/>
      <c r="I245" s="23"/>
      <c r="J245" s="23"/>
      <c r="K245" s="5"/>
      <c r="L245" s="5"/>
      <c r="M245" s="23"/>
      <c r="N245" s="23"/>
      <c r="O245" s="4"/>
    </row>
    <row r="246" spans="1:15" x14ac:dyDescent="0.2">
      <c r="A246" s="4"/>
      <c r="B246" s="23"/>
      <c r="C246" s="23"/>
      <c r="D246" s="14"/>
      <c r="E246" s="23"/>
      <c r="F246" s="23"/>
      <c r="G246" s="23"/>
      <c r="H246" s="23"/>
      <c r="I246" s="23"/>
      <c r="J246" s="23"/>
      <c r="K246" s="5"/>
      <c r="L246" s="5"/>
      <c r="M246" s="23"/>
      <c r="N246" s="23"/>
      <c r="O246" s="4"/>
    </row>
    <row r="247" spans="1:15" x14ac:dyDescent="0.2">
      <c r="A247" s="4"/>
      <c r="B247" s="23"/>
      <c r="C247" s="23"/>
      <c r="D247" s="14"/>
      <c r="E247" s="23"/>
      <c r="F247" s="23"/>
      <c r="G247" s="23"/>
      <c r="H247" s="23"/>
      <c r="I247" s="23"/>
      <c r="J247" s="23"/>
      <c r="K247" s="5"/>
      <c r="L247" s="5"/>
      <c r="M247" s="23"/>
      <c r="N247" s="23"/>
      <c r="O247" s="4"/>
    </row>
    <row r="248" spans="1:15" x14ac:dyDescent="0.2">
      <c r="A248" s="4"/>
      <c r="B248" s="23"/>
      <c r="C248" s="23"/>
      <c r="D248" s="14"/>
      <c r="E248" s="23"/>
      <c r="F248" s="23"/>
      <c r="G248" s="23"/>
      <c r="H248" s="23"/>
      <c r="I248" s="23"/>
      <c r="J248" s="23"/>
      <c r="K248" s="5"/>
      <c r="L248" s="5"/>
      <c r="M248" s="23"/>
      <c r="N248" s="23"/>
      <c r="O248" s="4"/>
    </row>
    <row r="249" spans="1:15" x14ac:dyDescent="0.2">
      <c r="A249" s="4"/>
      <c r="B249" s="23"/>
      <c r="C249" s="23"/>
      <c r="D249" s="14"/>
      <c r="E249" s="23"/>
      <c r="F249" s="23"/>
      <c r="G249" s="23"/>
      <c r="H249" s="23"/>
      <c r="I249" s="23"/>
      <c r="J249" s="23"/>
      <c r="K249" s="5"/>
      <c r="L249" s="5"/>
      <c r="M249" s="23"/>
      <c r="N249" s="23"/>
      <c r="O249" s="4"/>
    </row>
    <row r="250" spans="1:15" x14ac:dyDescent="0.2">
      <c r="A250" s="4"/>
      <c r="B250" s="23"/>
      <c r="C250" s="23"/>
      <c r="D250" s="14"/>
      <c r="E250" s="23"/>
      <c r="F250" s="23"/>
      <c r="G250" s="23"/>
      <c r="H250" s="23"/>
      <c r="I250" s="23"/>
      <c r="J250" s="23"/>
      <c r="K250" s="5"/>
      <c r="L250" s="5"/>
      <c r="M250" s="23"/>
      <c r="N250" s="23"/>
      <c r="O250" s="4"/>
    </row>
    <row r="251" spans="1:15" x14ac:dyDescent="0.2">
      <c r="A251" s="4"/>
      <c r="B251" s="23"/>
      <c r="C251" s="23"/>
      <c r="D251" s="14"/>
      <c r="E251" s="23"/>
      <c r="F251" s="23"/>
      <c r="G251" s="23"/>
      <c r="H251" s="23"/>
      <c r="I251" s="23"/>
      <c r="J251" s="23"/>
      <c r="K251" s="5"/>
      <c r="L251" s="5"/>
      <c r="M251" s="23"/>
      <c r="N251" s="23"/>
      <c r="O251" s="4"/>
    </row>
    <row r="252" spans="1:15" x14ac:dyDescent="0.2">
      <c r="A252" s="4"/>
      <c r="B252" s="23"/>
      <c r="C252" s="23"/>
      <c r="D252" s="14"/>
      <c r="E252" s="23"/>
      <c r="F252" s="23"/>
      <c r="G252" s="23"/>
      <c r="H252" s="23"/>
      <c r="I252" s="23"/>
      <c r="J252" s="23"/>
      <c r="K252" s="5"/>
      <c r="L252" s="5"/>
      <c r="M252" s="23"/>
      <c r="N252" s="23"/>
      <c r="O252" s="4"/>
    </row>
    <row r="253" spans="1:15" x14ac:dyDescent="0.2">
      <c r="A253" s="4"/>
      <c r="B253" s="23"/>
      <c r="C253" s="23"/>
      <c r="D253" s="14"/>
      <c r="E253" s="23"/>
      <c r="F253" s="23"/>
      <c r="G253" s="23"/>
      <c r="H253" s="23"/>
      <c r="I253" s="23"/>
      <c r="J253" s="23"/>
      <c r="K253" s="5"/>
      <c r="L253" s="5"/>
      <c r="M253" s="23"/>
      <c r="N253" s="23"/>
      <c r="O253" s="4"/>
    </row>
    <row r="254" spans="1:15" x14ac:dyDescent="0.2">
      <c r="A254" s="4"/>
      <c r="B254" s="23"/>
      <c r="C254" s="23"/>
      <c r="D254" s="14"/>
      <c r="E254" s="23"/>
      <c r="F254" s="23"/>
      <c r="G254" s="23"/>
      <c r="H254" s="23"/>
      <c r="I254" s="23"/>
      <c r="J254" s="23"/>
      <c r="K254" s="5"/>
      <c r="L254" s="5"/>
      <c r="M254" s="23"/>
      <c r="N254" s="23"/>
      <c r="O254" s="4"/>
    </row>
    <row r="255" spans="1:15" x14ac:dyDescent="0.2">
      <c r="A255" s="4"/>
      <c r="B255" s="23"/>
      <c r="C255" s="23"/>
      <c r="D255" s="14"/>
      <c r="E255" s="23"/>
      <c r="F255" s="23"/>
      <c r="G255" s="23"/>
      <c r="H255" s="23"/>
      <c r="I255" s="23"/>
      <c r="J255" s="23"/>
      <c r="K255" s="5"/>
      <c r="L255" s="5"/>
      <c r="M255" s="23"/>
      <c r="N255" s="23"/>
      <c r="O255" s="4"/>
    </row>
    <row r="256" spans="1:15" x14ac:dyDescent="0.2">
      <c r="A256" s="4"/>
      <c r="B256" s="23"/>
      <c r="C256" s="23"/>
      <c r="D256" s="14"/>
      <c r="E256" s="23"/>
      <c r="F256" s="23"/>
      <c r="G256" s="23"/>
      <c r="H256" s="23"/>
      <c r="I256" s="23"/>
      <c r="J256" s="23"/>
      <c r="K256" s="5"/>
      <c r="L256" s="5"/>
      <c r="M256" s="23"/>
      <c r="N256" s="23"/>
      <c r="O256" s="4"/>
    </row>
    <row r="257" spans="1:15" x14ac:dyDescent="0.2">
      <c r="A257" s="4"/>
      <c r="B257" s="23"/>
      <c r="C257" s="23"/>
      <c r="D257" s="14"/>
      <c r="E257" s="23"/>
      <c r="F257" s="23"/>
      <c r="G257" s="23"/>
      <c r="H257" s="23"/>
      <c r="I257" s="23"/>
      <c r="J257" s="23"/>
      <c r="K257" s="5"/>
      <c r="L257" s="5"/>
      <c r="M257" s="23"/>
      <c r="N257" s="23"/>
      <c r="O257" s="4"/>
    </row>
    <row r="258" spans="1:15" x14ac:dyDescent="0.2">
      <c r="A258" s="4"/>
      <c r="B258" s="23"/>
      <c r="C258" s="23"/>
      <c r="D258" s="14"/>
      <c r="E258" s="23"/>
      <c r="F258" s="23"/>
      <c r="G258" s="23"/>
      <c r="H258" s="23"/>
      <c r="I258" s="23"/>
      <c r="J258" s="23"/>
      <c r="K258" s="5"/>
      <c r="L258" s="5"/>
      <c r="M258" s="23"/>
      <c r="N258" s="23"/>
      <c r="O258" s="4"/>
    </row>
    <row r="259" spans="1:15" x14ac:dyDescent="0.2">
      <c r="A259" s="4"/>
      <c r="B259" s="23"/>
      <c r="C259" s="23"/>
      <c r="D259" s="14"/>
      <c r="E259" s="23"/>
      <c r="F259" s="23"/>
      <c r="G259" s="23"/>
      <c r="H259" s="23"/>
      <c r="I259" s="23"/>
      <c r="J259" s="23"/>
      <c r="K259" s="5"/>
      <c r="L259" s="5"/>
      <c r="M259" s="23"/>
      <c r="N259" s="23"/>
      <c r="O259" s="4"/>
    </row>
    <row r="260" spans="1:15" x14ac:dyDescent="0.2">
      <c r="A260" s="4"/>
      <c r="B260" s="23"/>
      <c r="C260" s="23"/>
      <c r="D260" s="14"/>
      <c r="E260" s="23"/>
      <c r="F260" s="23"/>
      <c r="G260" s="23"/>
      <c r="H260" s="23"/>
      <c r="I260" s="23"/>
      <c r="J260" s="23"/>
      <c r="K260" s="5"/>
      <c r="L260" s="5"/>
      <c r="M260" s="23"/>
      <c r="N260" s="23"/>
      <c r="O260" s="4"/>
    </row>
    <row r="261" spans="1:15" x14ac:dyDescent="0.2">
      <c r="A261" s="4"/>
      <c r="B261" s="23"/>
      <c r="C261" s="23"/>
      <c r="D261" s="14"/>
      <c r="E261" s="23"/>
      <c r="F261" s="23"/>
      <c r="G261" s="23"/>
      <c r="H261" s="23"/>
      <c r="I261" s="23"/>
      <c r="J261" s="23"/>
      <c r="K261" s="5"/>
      <c r="L261" s="5"/>
      <c r="M261" s="23"/>
      <c r="N261" s="23"/>
      <c r="O261" s="4"/>
    </row>
    <row r="262" spans="1:15" x14ac:dyDescent="0.2">
      <c r="A262" s="4"/>
      <c r="B262" s="23"/>
      <c r="C262" s="23"/>
      <c r="D262" s="14"/>
      <c r="E262" s="23"/>
      <c r="F262" s="23"/>
      <c r="G262" s="23"/>
      <c r="H262" s="23"/>
      <c r="I262" s="23"/>
      <c r="J262" s="23"/>
      <c r="K262" s="5"/>
      <c r="L262" s="5"/>
      <c r="M262" s="23"/>
      <c r="N262" s="23"/>
      <c r="O262" s="4"/>
    </row>
    <row r="263" spans="1:15" x14ac:dyDescent="0.2">
      <c r="A263" s="4"/>
      <c r="B263" s="23"/>
      <c r="C263" s="23"/>
      <c r="D263" s="14"/>
      <c r="E263" s="23"/>
      <c r="F263" s="23"/>
      <c r="G263" s="23"/>
      <c r="H263" s="23"/>
      <c r="I263" s="23"/>
      <c r="J263" s="23"/>
      <c r="K263" s="5"/>
      <c r="L263" s="5"/>
      <c r="M263" s="23"/>
      <c r="N263" s="23"/>
      <c r="O263" s="4"/>
    </row>
    <row r="264" spans="1:15" x14ac:dyDescent="0.2">
      <c r="A264" s="4"/>
      <c r="B264" s="23"/>
      <c r="C264" s="23"/>
      <c r="D264" s="14"/>
      <c r="E264" s="23"/>
      <c r="F264" s="23"/>
      <c r="G264" s="23"/>
      <c r="H264" s="23"/>
      <c r="I264" s="23"/>
      <c r="J264" s="23"/>
      <c r="K264" s="5"/>
      <c r="L264" s="5"/>
      <c r="M264" s="23"/>
      <c r="N264" s="23"/>
      <c r="O264" s="4"/>
    </row>
    <row r="265" spans="1:15" x14ac:dyDescent="0.2">
      <c r="A265" s="4"/>
      <c r="B265" s="23"/>
      <c r="C265" s="23"/>
      <c r="D265" s="14"/>
      <c r="E265" s="23"/>
      <c r="F265" s="23"/>
      <c r="G265" s="23"/>
      <c r="H265" s="23"/>
      <c r="I265" s="23"/>
      <c r="J265" s="23"/>
      <c r="K265" s="5"/>
      <c r="L265" s="5"/>
      <c r="M265" s="23"/>
      <c r="N265" s="23"/>
      <c r="O265" s="4"/>
    </row>
    <row r="266" spans="1:15" x14ac:dyDescent="0.2">
      <c r="A266" s="4"/>
      <c r="B266" s="23"/>
      <c r="C266" s="23"/>
      <c r="D266" s="14"/>
      <c r="E266" s="23"/>
      <c r="F266" s="23"/>
      <c r="G266" s="23"/>
      <c r="H266" s="23"/>
      <c r="I266" s="23"/>
      <c r="J266" s="23"/>
      <c r="K266" s="5"/>
      <c r="L266" s="5"/>
      <c r="M266" s="23"/>
      <c r="N266" s="23"/>
      <c r="O266" s="4"/>
    </row>
    <row r="267" spans="1:15" x14ac:dyDescent="0.2">
      <c r="A267" s="4"/>
      <c r="B267" s="23"/>
      <c r="C267" s="23"/>
      <c r="D267" s="14"/>
      <c r="E267" s="23"/>
      <c r="F267" s="23"/>
      <c r="G267" s="23"/>
      <c r="H267" s="23"/>
      <c r="I267" s="23"/>
      <c r="J267" s="23"/>
      <c r="K267" s="5"/>
      <c r="L267" s="5"/>
      <c r="M267" s="23"/>
      <c r="N267" s="23"/>
      <c r="O267" s="4"/>
    </row>
    <row r="268" spans="1:15" x14ac:dyDescent="0.2">
      <c r="A268" s="4"/>
      <c r="B268" s="23"/>
      <c r="C268" s="23"/>
      <c r="D268" s="14"/>
      <c r="E268" s="23"/>
      <c r="F268" s="23"/>
      <c r="G268" s="23"/>
      <c r="H268" s="23"/>
      <c r="I268" s="23"/>
      <c r="J268" s="23"/>
      <c r="K268" s="5"/>
      <c r="L268" s="5"/>
      <c r="M268" s="23"/>
      <c r="N268" s="23"/>
      <c r="O268" s="4"/>
    </row>
    <row r="269" spans="1:15" x14ac:dyDescent="0.2">
      <c r="A269" s="4"/>
      <c r="B269" s="23"/>
      <c r="C269" s="23"/>
      <c r="D269" s="14"/>
      <c r="E269" s="23"/>
      <c r="F269" s="23"/>
      <c r="G269" s="23"/>
      <c r="H269" s="23"/>
      <c r="I269" s="23"/>
      <c r="J269" s="23"/>
      <c r="K269" s="5"/>
      <c r="L269" s="5"/>
      <c r="M269" s="23"/>
      <c r="N269" s="23"/>
      <c r="O269" s="4"/>
    </row>
    <row r="270" spans="1:15" x14ac:dyDescent="0.2">
      <c r="A270" s="4"/>
      <c r="B270" s="23"/>
      <c r="C270" s="23"/>
      <c r="D270" s="14"/>
      <c r="E270" s="23"/>
      <c r="F270" s="23"/>
      <c r="G270" s="23"/>
      <c r="H270" s="23"/>
      <c r="I270" s="23"/>
      <c r="J270" s="23"/>
      <c r="K270" s="5"/>
      <c r="L270" s="5"/>
      <c r="M270" s="23"/>
      <c r="N270" s="23"/>
      <c r="O270" s="4"/>
    </row>
    <row r="271" spans="1:15" x14ac:dyDescent="0.2">
      <c r="A271" s="4"/>
      <c r="B271" s="23"/>
      <c r="C271" s="23"/>
      <c r="D271" s="14"/>
      <c r="E271" s="23"/>
      <c r="F271" s="23"/>
      <c r="G271" s="23"/>
      <c r="H271" s="23"/>
      <c r="I271" s="23"/>
      <c r="J271" s="23"/>
      <c r="K271" s="5"/>
      <c r="L271" s="5"/>
      <c r="M271" s="23"/>
      <c r="N271" s="23"/>
      <c r="O271" s="4"/>
    </row>
    <row r="272" spans="1:15" x14ac:dyDescent="0.2">
      <c r="A272" s="4"/>
      <c r="B272" s="23"/>
      <c r="C272" s="23"/>
      <c r="D272" s="14"/>
      <c r="E272" s="23"/>
      <c r="F272" s="23"/>
      <c r="G272" s="23"/>
      <c r="H272" s="23"/>
      <c r="I272" s="23"/>
      <c r="J272" s="23"/>
      <c r="K272" s="5"/>
      <c r="L272" s="5"/>
      <c r="M272" s="23"/>
      <c r="N272" s="23"/>
      <c r="O272" s="4"/>
    </row>
    <row r="273" spans="1:15" x14ac:dyDescent="0.2">
      <c r="A273" s="4"/>
      <c r="B273" s="23"/>
      <c r="C273" s="23"/>
      <c r="D273" s="14"/>
      <c r="E273" s="23"/>
      <c r="F273" s="23"/>
      <c r="G273" s="23"/>
      <c r="H273" s="23"/>
      <c r="I273" s="23"/>
      <c r="J273" s="23"/>
      <c r="K273" s="5"/>
      <c r="L273" s="5"/>
      <c r="M273" s="23"/>
      <c r="N273" s="23"/>
      <c r="O273" s="4"/>
    </row>
    <row r="274" spans="1:15" x14ac:dyDescent="0.2">
      <c r="A274" s="4"/>
      <c r="B274" s="23"/>
      <c r="C274" s="23"/>
      <c r="D274" s="14"/>
      <c r="E274" s="23"/>
      <c r="F274" s="23"/>
      <c r="G274" s="23"/>
      <c r="H274" s="23"/>
      <c r="I274" s="23"/>
      <c r="J274" s="23"/>
      <c r="K274" s="5"/>
      <c r="L274" s="5"/>
      <c r="M274" s="23"/>
      <c r="N274" s="23"/>
      <c r="O274" s="4"/>
    </row>
    <row r="275" spans="1:15" x14ac:dyDescent="0.2">
      <c r="A275" s="4"/>
      <c r="B275" s="23"/>
      <c r="C275" s="23"/>
      <c r="D275" s="14"/>
      <c r="E275" s="23"/>
      <c r="F275" s="23"/>
      <c r="G275" s="23"/>
      <c r="H275" s="23"/>
      <c r="I275" s="23"/>
      <c r="J275" s="23"/>
      <c r="K275" s="5"/>
      <c r="L275" s="5"/>
      <c r="M275" s="23"/>
      <c r="N275" s="23"/>
      <c r="O275" s="4"/>
    </row>
    <row r="276" spans="1:15" x14ac:dyDescent="0.2">
      <c r="A276" s="4"/>
      <c r="B276" s="23"/>
      <c r="C276" s="23"/>
      <c r="D276" s="14"/>
      <c r="E276" s="23"/>
      <c r="F276" s="23"/>
      <c r="G276" s="23"/>
      <c r="H276" s="23"/>
      <c r="I276" s="23"/>
      <c r="J276" s="23"/>
      <c r="K276" s="5"/>
      <c r="L276" s="5"/>
      <c r="M276" s="23"/>
      <c r="N276" s="23"/>
      <c r="O276" s="4"/>
    </row>
    <row r="277" spans="1:15" x14ac:dyDescent="0.2">
      <c r="A277" s="4"/>
      <c r="B277" s="23"/>
      <c r="C277" s="23"/>
      <c r="D277" s="14"/>
      <c r="E277" s="23"/>
      <c r="F277" s="23"/>
      <c r="G277" s="23"/>
      <c r="H277" s="23"/>
      <c r="I277" s="23"/>
      <c r="J277" s="23"/>
      <c r="K277" s="5"/>
      <c r="L277" s="5"/>
      <c r="M277" s="23"/>
      <c r="N277" s="23"/>
      <c r="O277" s="4"/>
    </row>
    <row r="278" spans="1:15" x14ac:dyDescent="0.2">
      <c r="A278" s="4"/>
      <c r="B278" s="23"/>
      <c r="C278" s="23"/>
      <c r="D278" s="14"/>
      <c r="E278" s="23"/>
      <c r="F278" s="23"/>
      <c r="G278" s="23"/>
      <c r="H278" s="23"/>
      <c r="I278" s="23"/>
      <c r="J278" s="23"/>
      <c r="K278" s="5"/>
      <c r="L278" s="5"/>
      <c r="M278" s="23"/>
      <c r="N278" s="23"/>
      <c r="O278" s="4"/>
    </row>
    <row r="279" spans="1:15" x14ac:dyDescent="0.2">
      <c r="A279" s="4"/>
      <c r="B279" s="23"/>
      <c r="C279" s="23"/>
      <c r="D279" s="14"/>
      <c r="E279" s="23"/>
      <c r="F279" s="23"/>
      <c r="G279" s="23"/>
      <c r="H279" s="23"/>
      <c r="I279" s="23"/>
      <c r="J279" s="23"/>
      <c r="K279" s="5"/>
      <c r="L279" s="5"/>
      <c r="M279" s="23"/>
      <c r="N279" s="23"/>
      <c r="O279" s="4"/>
    </row>
    <row r="280" spans="1:15" x14ac:dyDescent="0.2">
      <c r="A280" s="4"/>
      <c r="B280" s="23"/>
      <c r="C280" s="23"/>
      <c r="D280" s="14"/>
      <c r="E280" s="23"/>
      <c r="F280" s="23"/>
      <c r="G280" s="23"/>
      <c r="H280" s="23"/>
      <c r="I280" s="23"/>
      <c r="J280" s="23"/>
      <c r="K280" s="5"/>
      <c r="L280" s="5"/>
      <c r="M280" s="23"/>
      <c r="N280" s="23"/>
      <c r="O280" s="4"/>
    </row>
    <row r="281" spans="1:15" x14ac:dyDescent="0.2">
      <c r="A281" s="4"/>
      <c r="B281" s="23"/>
      <c r="C281" s="23"/>
      <c r="D281" s="14"/>
      <c r="E281" s="23"/>
      <c r="F281" s="23"/>
      <c r="G281" s="23"/>
      <c r="H281" s="23"/>
      <c r="I281" s="23"/>
      <c r="J281" s="23"/>
      <c r="K281" s="5"/>
      <c r="L281" s="5"/>
      <c r="M281" s="23"/>
      <c r="N281" s="23"/>
      <c r="O281" s="4"/>
    </row>
    <row r="282" spans="1:15" x14ac:dyDescent="0.2">
      <c r="A282" s="4"/>
      <c r="B282" s="23"/>
      <c r="C282" s="23"/>
      <c r="D282" s="14"/>
      <c r="E282" s="23"/>
      <c r="F282" s="23"/>
      <c r="G282" s="23"/>
      <c r="H282" s="23"/>
      <c r="I282" s="23"/>
      <c r="J282" s="23"/>
      <c r="K282" s="5"/>
      <c r="L282" s="5"/>
      <c r="M282" s="23"/>
      <c r="N282" s="23"/>
      <c r="O282" s="4"/>
    </row>
    <row r="283" spans="1:15" x14ac:dyDescent="0.2">
      <c r="A283" s="4"/>
      <c r="B283" s="23"/>
      <c r="C283" s="23"/>
      <c r="D283" s="14"/>
      <c r="E283" s="23"/>
      <c r="F283" s="23"/>
      <c r="G283" s="23"/>
      <c r="H283" s="23"/>
      <c r="I283" s="23"/>
      <c r="J283" s="23"/>
      <c r="K283" s="5"/>
      <c r="L283" s="5"/>
      <c r="M283" s="23"/>
      <c r="N283" s="23"/>
      <c r="O283" s="4"/>
    </row>
    <row r="284" spans="1:15" x14ac:dyDescent="0.2">
      <c r="A284" s="4"/>
      <c r="B284" s="23"/>
      <c r="C284" s="23"/>
      <c r="D284" s="14"/>
      <c r="E284" s="23"/>
      <c r="F284" s="23"/>
      <c r="G284" s="23"/>
      <c r="H284" s="23"/>
      <c r="I284" s="23"/>
      <c r="J284" s="23"/>
      <c r="K284" s="5"/>
      <c r="L284" s="5"/>
      <c r="M284" s="23"/>
      <c r="N284" s="23"/>
      <c r="O284" s="4"/>
    </row>
    <row r="285" spans="1:15" x14ac:dyDescent="0.2">
      <c r="A285" s="4"/>
      <c r="B285" s="23"/>
      <c r="C285" s="23"/>
      <c r="D285" s="14"/>
      <c r="E285" s="23"/>
      <c r="F285" s="23"/>
      <c r="G285" s="23"/>
      <c r="H285" s="23"/>
      <c r="I285" s="23"/>
      <c r="J285" s="23"/>
      <c r="K285" s="5"/>
      <c r="L285" s="5"/>
      <c r="M285" s="23"/>
      <c r="N285" s="23"/>
      <c r="O285" s="4"/>
    </row>
    <row r="286" spans="1:15" x14ac:dyDescent="0.2">
      <c r="A286" s="4"/>
      <c r="B286" s="23"/>
      <c r="C286" s="23"/>
      <c r="D286" s="14"/>
      <c r="E286" s="23"/>
      <c r="F286" s="23"/>
      <c r="G286" s="23"/>
      <c r="H286" s="23"/>
      <c r="I286" s="23"/>
      <c r="J286" s="23"/>
      <c r="K286" s="5"/>
      <c r="L286" s="5"/>
      <c r="M286" s="23"/>
      <c r="N286" s="23"/>
      <c r="O286" s="4"/>
    </row>
    <row r="287" spans="1:15" x14ac:dyDescent="0.2">
      <c r="A287" s="4"/>
      <c r="B287" s="23"/>
      <c r="C287" s="23"/>
      <c r="D287" s="14"/>
      <c r="E287" s="23"/>
      <c r="F287" s="23"/>
      <c r="G287" s="23"/>
      <c r="H287" s="23"/>
      <c r="I287" s="23"/>
      <c r="J287" s="23"/>
      <c r="K287" s="5"/>
      <c r="L287" s="5"/>
      <c r="M287" s="23"/>
      <c r="N287" s="23"/>
      <c r="O287" s="4"/>
    </row>
    <row r="288" spans="1:15" x14ac:dyDescent="0.2">
      <c r="A288" s="4"/>
      <c r="B288" s="23"/>
      <c r="C288" s="23"/>
      <c r="D288" s="14"/>
      <c r="E288" s="23"/>
      <c r="F288" s="23"/>
      <c r="G288" s="23"/>
      <c r="H288" s="23"/>
      <c r="I288" s="23"/>
      <c r="J288" s="23"/>
      <c r="K288" s="5"/>
      <c r="L288" s="5"/>
      <c r="M288" s="23"/>
      <c r="N288" s="23"/>
      <c r="O288" s="4"/>
    </row>
    <row r="289" spans="1:15" x14ac:dyDescent="0.2">
      <c r="A289" s="4"/>
      <c r="B289" s="23"/>
      <c r="C289" s="23"/>
      <c r="D289" s="14"/>
      <c r="E289" s="23"/>
      <c r="F289" s="23"/>
      <c r="G289" s="23"/>
      <c r="H289" s="23"/>
      <c r="I289" s="23"/>
      <c r="J289" s="23"/>
      <c r="K289" s="5"/>
      <c r="L289" s="5"/>
      <c r="M289" s="23"/>
      <c r="N289" s="23"/>
      <c r="O289" s="4"/>
    </row>
    <row r="290" spans="1:15" x14ac:dyDescent="0.2">
      <c r="A290" s="4"/>
      <c r="B290" s="23"/>
      <c r="C290" s="23"/>
      <c r="D290" s="14"/>
      <c r="E290" s="23"/>
      <c r="F290" s="23"/>
      <c r="G290" s="23"/>
      <c r="H290" s="23"/>
      <c r="I290" s="23"/>
      <c r="J290" s="23"/>
      <c r="K290" s="5"/>
      <c r="L290" s="5"/>
      <c r="M290" s="23"/>
      <c r="N290" s="23"/>
      <c r="O290" s="4"/>
    </row>
    <row r="291" spans="1:15" x14ac:dyDescent="0.2">
      <c r="A291" s="4"/>
      <c r="B291" s="23"/>
      <c r="C291" s="23"/>
      <c r="D291" s="14"/>
      <c r="E291" s="23"/>
      <c r="F291" s="23"/>
      <c r="G291" s="23"/>
      <c r="H291" s="23"/>
      <c r="I291" s="23"/>
      <c r="J291" s="23"/>
      <c r="K291" s="5"/>
      <c r="L291" s="5"/>
      <c r="M291" s="23"/>
      <c r="N291" s="23"/>
      <c r="O291" s="4"/>
    </row>
    <row r="292" spans="1:15" x14ac:dyDescent="0.2">
      <c r="A292" s="4"/>
      <c r="B292" s="23"/>
      <c r="C292" s="23"/>
      <c r="D292" s="14"/>
      <c r="E292" s="23"/>
      <c r="F292" s="23"/>
      <c r="G292" s="23"/>
      <c r="H292" s="23"/>
      <c r="I292" s="23"/>
      <c r="J292" s="23"/>
      <c r="K292" s="5"/>
      <c r="L292" s="5"/>
      <c r="M292" s="23"/>
      <c r="N292" s="23"/>
      <c r="O292" s="4"/>
    </row>
    <row r="293" spans="1:15" x14ac:dyDescent="0.2">
      <c r="A293" s="4"/>
      <c r="B293" s="23"/>
      <c r="C293" s="23"/>
      <c r="D293" s="14"/>
      <c r="E293" s="23"/>
      <c r="F293" s="23"/>
      <c r="G293" s="23"/>
      <c r="H293" s="23"/>
      <c r="I293" s="23"/>
      <c r="J293" s="23"/>
      <c r="K293" s="5"/>
      <c r="L293" s="5"/>
      <c r="M293" s="23"/>
      <c r="N293" s="23"/>
      <c r="O293" s="4"/>
    </row>
    <row r="294" spans="1:15" x14ac:dyDescent="0.2">
      <c r="A294" s="4"/>
      <c r="B294" s="23"/>
      <c r="C294" s="23"/>
      <c r="D294" s="14"/>
      <c r="E294" s="23"/>
      <c r="F294" s="23"/>
      <c r="G294" s="23"/>
      <c r="H294" s="23"/>
      <c r="I294" s="23"/>
      <c r="J294" s="23"/>
      <c r="K294" s="5"/>
      <c r="L294" s="5"/>
      <c r="M294" s="23"/>
      <c r="N294" s="23"/>
      <c r="O294" s="4"/>
    </row>
    <row r="295" spans="1:15" x14ac:dyDescent="0.2">
      <c r="A295" s="4"/>
      <c r="B295" s="23"/>
      <c r="C295" s="23"/>
      <c r="D295" s="14"/>
      <c r="E295" s="23"/>
      <c r="F295" s="23"/>
      <c r="G295" s="23"/>
      <c r="H295" s="23"/>
      <c r="I295" s="23"/>
      <c r="J295" s="23"/>
      <c r="K295" s="5"/>
      <c r="L295" s="5"/>
      <c r="M295" s="23"/>
      <c r="N295" s="23"/>
      <c r="O295" s="4"/>
    </row>
    <row r="296" spans="1:15" x14ac:dyDescent="0.2">
      <c r="A296" s="4"/>
      <c r="B296" s="23"/>
      <c r="C296" s="23"/>
      <c r="D296" s="14"/>
      <c r="E296" s="23"/>
      <c r="F296" s="23"/>
      <c r="G296" s="23"/>
      <c r="H296" s="23"/>
      <c r="I296" s="23"/>
      <c r="J296" s="23"/>
      <c r="K296" s="5"/>
      <c r="L296" s="5"/>
      <c r="M296" s="23"/>
      <c r="N296" s="23"/>
      <c r="O296" s="4"/>
    </row>
    <row r="297" spans="1:15" x14ac:dyDescent="0.2">
      <c r="A297" s="4"/>
      <c r="B297" s="23"/>
      <c r="C297" s="23"/>
      <c r="D297" s="14"/>
      <c r="E297" s="23"/>
      <c r="F297" s="23"/>
      <c r="G297" s="23"/>
      <c r="H297" s="23"/>
      <c r="I297" s="23"/>
      <c r="J297" s="23"/>
      <c r="K297" s="5"/>
      <c r="L297" s="5"/>
      <c r="M297" s="23"/>
      <c r="N297" s="23"/>
      <c r="O297" s="4"/>
    </row>
    <row r="298" spans="1:15" x14ac:dyDescent="0.2">
      <c r="A298" s="4"/>
      <c r="B298" s="23"/>
      <c r="C298" s="23"/>
      <c r="D298" s="14"/>
      <c r="E298" s="23"/>
      <c r="F298" s="23"/>
      <c r="G298" s="23"/>
      <c r="H298" s="23"/>
      <c r="I298" s="23"/>
      <c r="J298" s="23"/>
      <c r="K298" s="5"/>
      <c r="L298" s="5"/>
      <c r="M298" s="23"/>
      <c r="N298" s="23"/>
      <c r="O298" s="4"/>
    </row>
    <row r="299" spans="1:15" x14ac:dyDescent="0.2">
      <c r="A299" s="4"/>
      <c r="B299" s="23"/>
      <c r="C299" s="23"/>
      <c r="D299" s="14"/>
      <c r="E299" s="23"/>
      <c r="F299" s="23"/>
      <c r="G299" s="23"/>
      <c r="H299" s="23"/>
      <c r="I299" s="23"/>
      <c r="J299" s="23"/>
      <c r="K299" s="5"/>
      <c r="L299" s="5"/>
      <c r="M299" s="23"/>
      <c r="N299" s="23"/>
      <c r="O299" s="4"/>
    </row>
    <row r="300" spans="1:15" x14ac:dyDescent="0.2">
      <c r="A300" s="4"/>
      <c r="B300" s="23"/>
      <c r="C300" s="23"/>
      <c r="D300" s="14"/>
      <c r="E300" s="23"/>
      <c r="F300" s="23"/>
      <c r="G300" s="23"/>
      <c r="H300" s="23"/>
      <c r="I300" s="23"/>
      <c r="J300" s="23"/>
      <c r="K300" s="5"/>
      <c r="L300" s="5"/>
      <c r="M300" s="23"/>
      <c r="N300" s="23"/>
      <c r="O300" s="4"/>
    </row>
    <row r="301" spans="1:15" x14ac:dyDescent="0.2">
      <c r="A301" s="4"/>
      <c r="B301" s="23"/>
      <c r="C301" s="23"/>
      <c r="D301" s="14"/>
      <c r="E301" s="23"/>
      <c r="F301" s="23"/>
      <c r="G301" s="23"/>
      <c r="H301" s="23"/>
      <c r="I301" s="23"/>
      <c r="J301" s="23"/>
      <c r="K301" s="5"/>
      <c r="L301" s="5"/>
      <c r="M301" s="23"/>
      <c r="N301" s="23"/>
      <c r="O301" s="4"/>
    </row>
    <row r="302" spans="1:15" x14ac:dyDescent="0.2">
      <c r="A302" s="4"/>
      <c r="B302" s="23"/>
      <c r="C302" s="23"/>
      <c r="D302" s="14"/>
      <c r="E302" s="23"/>
      <c r="F302" s="23"/>
      <c r="G302" s="23"/>
      <c r="H302" s="23"/>
      <c r="I302" s="23"/>
      <c r="J302" s="23"/>
      <c r="K302" s="5"/>
      <c r="L302" s="5"/>
      <c r="M302" s="23"/>
      <c r="N302" s="23"/>
      <c r="O302" s="4"/>
    </row>
    <row r="303" spans="1:15" x14ac:dyDescent="0.2">
      <c r="A303" s="4"/>
      <c r="B303" s="23"/>
      <c r="C303" s="23"/>
      <c r="D303" s="14"/>
      <c r="E303" s="23"/>
      <c r="F303" s="23"/>
      <c r="G303" s="23"/>
      <c r="H303" s="23"/>
      <c r="I303" s="23"/>
      <c r="J303" s="23"/>
      <c r="K303" s="5"/>
      <c r="L303" s="5"/>
      <c r="M303" s="23"/>
      <c r="N303" s="23"/>
      <c r="O303" s="4"/>
    </row>
    <row r="304" spans="1:15" x14ac:dyDescent="0.2">
      <c r="A304" s="4"/>
      <c r="B304" s="23"/>
      <c r="C304" s="23"/>
      <c r="D304" s="14"/>
      <c r="E304" s="23"/>
      <c r="F304" s="23"/>
      <c r="G304" s="23"/>
      <c r="H304" s="23"/>
      <c r="I304" s="23"/>
      <c r="J304" s="23"/>
      <c r="K304" s="5"/>
      <c r="L304" s="5"/>
      <c r="M304" s="23"/>
      <c r="N304" s="23"/>
      <c r="O304" s="4"/>
    </row>
    <row r="305" spans="1:15" x14ac:dyDescent="0.2">
      <c r="A305" s="4"/>
      <c r="B305" s="23"/>
      <c r="C305" s="23"/>
      <c r="D305" s="14"/>
      <c r="E305" s="23"/>
      <c r="F305" s="23"/>
      <c r="G305" s="23"/>
      <c r="H305" s="23"/>
      <c r="I305" s="23"/>
      <c r="J305" s="23"/>
      <c r="K305" s="5"/>
      <c r="L305" s="5"/>
      <c r="M305" s="23"/>
      <c r="N305" s="23"/>
      <c r="O305" s="4"/>
    </row>
    <row r="306" spans="1:15" x14ac:dyDescent="0.2">
      <c r="A306" s="4"/>
      <c r="B306" s="23"/>
      <c r="C306" s="23"/>
      <c r="D306" s="14"/>
      <c r="E306" s="23"/>
      <c r="F306" s="23"/>
      <c r="G306" s="23"/>
      <c r="H306" s="23"/>
      <c r="I306" s="23"/>
      <c r="J306" s="23"/>
      <c r="K306" s="5"/>
      <c r="L306" s="5"/>
      <c r="M306" s="23"/>
      <c r="N306" s="23"/>
      <c r="O306" s="4"/>
    </row>
    <row r="307" spans="1:15" x14ac:dyDescent="0.2">
      <c r="A307" s="4"/>
      <c r="B307" s="23"/>
      <c r="C307" s="23"/>
      <c r="D307" s="14"/>
      <c r="E307" s="23"/>
      <c r="F307" s="23"/>
      <c r="G307" s="23"/>
      <c r="H307" s="23"/>
      <c r="I307" s="23"/>
      <c r="J307" s="23"/>
      <c r="K307" s="5"/>
      <c r="L307" s="5"/>
      <c r="M307" s="23"/>
      <c r="N307" s="23"/>
      <c r="O307" s="4"/>
    </row>
    <row r="308" spans="1:15" x14ac:dyDescent="0.2">
      <c r="A308" s="4"/>
      <c r="B308" s="23"/>
      <c r="C308" s="23"/>
      <c r="D308" s="14"/>
      <c r="E308" s="23"/>
      <c r="F308" s="23"/>
      <c r="G308" s="23"/>
      <c r="H308" s="23"/>
      <c r="I308" s="23"/>
      <c r="J308" s="23"/>
      <c r="K308" s="5"/>
      <c r="L308" s="5"/>
      <c r="M308" s="23"/>
      <c r="N308" s="23"/>
      <c r="O308" s="4"/>
    </row>
    <row r="309" spans="1:15" x14ac:dyDescent="0.2">
      <c r="A309" s="4"/>
      <c r="B309" s="23"/>
      <c r="C309" s="23"/>
      <c r="D309" s="14"/>
      <c r="E309" s="23"/>
      <c r="F309" s="23"/>
      <c r="G309" s="23"/>
      <c r="H309" s="23"/>
      <c r="I309" s="23"/>
      <c r="J309" s="23"/>
      <c r="K309" s="5"/>
      <c r="L309" s="5"/>
      <c r="M309" s="23"/>
      <c r="N309" s="23"/>
      <c r="O309" s="4"/>
    </row>
    <row r="310" spans="1:15" x14ac:dyDescent="0.2">
      <c r="A310" s="4"/>
      <c r="B310" s="23"/>
      <c r="C310" s="23"/>
      <c r="D310" s="14"/>
      <c r="E310" s="23"/>
      <c r="F310" s="23"/>
      <c r="G310" s="23"/>
      <c r="H310" s="23"/>
      <c r="I310" s="23"/>
      <c r="J310" s="23"/>
      <c r="K310" s="5"/>
      <c r="L310" s="5"/>
      <c r="M310" s="23"/>
      <c r="N310" s="23"/>
      <c r="O310" s="4"/>
    </row>
    <row r="311" spans="1:15" x14ac:dyDescent="0.2">
      <c r="A311" s="4"/>
      <c r="B311" s="23"/>
      <c r="C311" s="23"/>
      <c r="D311" s="14"/>
      <c r="E311" s="23"/>
      <c r="F311" s="23"/>
      <c r="G311" s="23"/>
      <c r="H311" s="23"/>
      <c r="I311" s="23"/>
      <c r="J311" s="23"/>
      <c r="K311" s="5"/>
      <c r="L311" s="5"/>
      <c r="M311" s="23"/>
      <c r="N311" s="23"/>
      <c r="O311" s="4"/>
    </row>
    <row r="312" spans="1:15" x14ac:dyDescent="0.2">
      <c r="A312" s="4"/>
      <c r="B312" s="23"/>
      <c r="C312" s="23"/>
      <c r="D312" s="14"/>
      <c r="E312" s="23"/>
      <c r="F312" s="23"/>
      <c r="G312" s="23"/>
      <c r="H312" s="23"/>
      <c r="I312" s="23"/>
      <c r="J312" s="23"/>
      <c r="K312" s="5"/>
      <c r="L312" s="5"/>
      <c r="M312" s="23"/>
      <c r="N312" s="23"/>
      <c r="O312" s="4"/>
    </row>
    <row r="313" spans="1:15" x14ac:dyDescent="0.2">
      <c r="A313" s="4"/>
      <c r="B313" s="23"/>
      <c r="C313" s="23"/>
      <c r="D313" s="14"/>
      <c r="E313" s="23"/>
      <c r="F313" s="23"/>
      <c r="G313" s="23"/>
      <c r="H313" s="23"/>
      <c r="I313" s="23"/>
      <c r="J313" s="23"/>
      <c r="K313" s="5"/>
      <c r="L313" s="5"/>
      <c r="M313" s="23"/>
      <c r="N313" s="23"/>
      <c r="O313" s="4"/>
    </row>
    <row r="314" spans="1:15" x14ac:dyDescent="0.2">
      <c r="A314" s="4"/>
      <c r="B314" s="23"/>
      <c r="C314" s="23"/>
      <c r="D314" s="14"/>
      <c r="E314" s="23"/>
      <c r="F314" s="23"/>
      <c r="G314" s="23"/>
      <c r="H314" s="23"/>
      <c r="I314" s="23"/>
      <c r="J314" s="23"/>
      <c r="K314" s="5"/>
      <c r="L314" s="5"/>
      <c r="M314" s="23"/>
      <c r="N314" s="23"/>
      <c r="O314" s="4"/>
    </row>
    <row r="315" spans="1:15" x14ac:dyDescent="0.2">
      <c r="A315" s="4"/>
      <c r="B315" s="23"/>
      <c r="C315" s="23"/>
      <c r="D315" s="14"/>
      <c r="E315" s="23"/>
      <c r="F315" s="23"/>
      <c r="G315" s="23"/>
      <c r="H315" s="23"/>
      <c r="I315" s="23"/>
      <c r="J315" s="23"/>
      <c r="K315" s="5"/>
      <c r="L315" s="5"/>
      <c r="M315" s="23"/>
      <c r="N315" s="23"/>
      <c r="O315" s="4"/>
    </row>
    <row r="316" spans="1:15" x14ac:dyDescent="0.2">
      <c r="A316" s="4"/>
      <c r="B316" s="23"/>
      <c r="C316" s="23"/>
      <c r="D316" s="14"/>
      <c r="E316" s="23"/>
      <c r="F316" s="23"/>
      <c r="G316" s="23"/>
      <c r="H316" s="23"/>
      <c r="I316" s="23"/>
      <c r="J316" s="23"/>
      <c r="K316" s="5"/>
      <c r="L316" s="5"/>
      <c r="M316" s="23"/>
      <c r="N316" s="23"/>
      <c r="O316" s="4"/>
    </row>
    <row r="317" spans="1:15" x14ac:dyDescent="0.2">
      <c r="A317" s="4"/>
      <c r="B317" s="23"/>
      <c r="C317" s="23"/>
      <c r="D317" s="14"/>
      <c r="E317" s="23"/>
      <c r="F317" s="23"/>
      <c r="G317" s="23"/>
      <c r="H317" s="23"/>
      <c r="I317" s="23"/>
      <c r="J317" s="23"/>
      <c r="K317" s="5"/>
      <c r="L317" s="5"/>
      <c r="M317" s="23"/>
      <c r="N317" s="23"/>
      <c r="O317" s="4"/>
    </row>
    <row r="318" spans="1:15" x14ac:dyDescent="0.2">
      <c r="A318" s="4"/>
      <c r="B318" s="23"/>
      <c r="C318" s="23"/>
      <c r="D318" s="14"/>
      <c r="E318" s="23"/>
      <c r="F318" s="23"/>
      <c r="G318" s="23"/>
      <c r="H318" s="23"/>
      <c r="I318" s="23"/>
      <c r="J318" s="23"/>
      <c r="K318" s="5"/>
      <c r="L318" s="5"/>
      <c r="M318" s="23"/>
      <c r="N318" s="23"/>
      <c r="O318" s="4"/>
    </row>
    <row r="319" spans="1:15" x14ac:dyDescent="0.2">
      <c r="A319" s="4"/>
      <c r="B319" s="23"/>
      <c r="C319" s="23"/>
      <c r="D319" s="14"/>
      <c r="E319" s="23"/>
      <c r="F319" s="23"/>
      <c r="G319" s="23"/>
      <c r="H319" s="23"/>
      <c r="I319" s="23"/>
      <c r="J319" s="23"/>
      <c r="K319" s="5"/>
      <c r="L319" s="5"/>
      <c r="O319" s="4"/>
    </row>
    <row r="320" spans="1:15" x14ac:dyDescent="0.2">
      <c r="A320" s="4"/>
      <c r="B320" s="23"/>
      <c r="C320" s="23"/>
      <c r="D320" s="14"/>
      <c r="E320" s="23"/>
      <c r="F320" s="23"/>
      <c r="G320" s="23"/>
      <c r="H320" s="23"/>
      <c r="I320" s="23"/>
      <c r="J320" s="23"/>
      <c r="K320" s="5"/>
      <c r="L320" s="5"/>
      <c r="O320" s="4"/>
    </row>
    <row r="321" spans="1:15" x14ac:dyDescent="0.2">
      <c r="A321" s="4"/>
      <c r="B321" s="23"/>
      <c r="C321" s="23"/>
      <c r="D321" s="14"/>
      <c r="E321" s="23"/>
      <c r="F321" s="23"/>
      <c r="G321" s="23"/>
      <c r="H321" s="23"/>
      <c r="I321" s="23"/>
      <c r="J321" s="23"/>
      <c r="K321" s="5"/>
      <c r="L321" s="5"/>
      <c r="O321" s="4"/>
    </row>
    <row r="322" spans="1:15" x14ac:dyDescent="0.2">
      <c r="A322" s="4"/>
      <c r="B322" s="23"/>
      <c r="C322" s="23"/>
      <c r="D322" s="14"/>
      <c r="E322" s="23"/>
      <c r="F322" s="23"/>
      <c r="G322" s="23"/>
      <c r="H322" s="23"/>
      <c r="I322" s="23"/>
      <c r="J322" s="23"/>
      <c r="K322" s="5"/>
      <c r="L322" s="5"/>
      <c r="O322" s="4"/>
    </row>
    <row r="323" spans="1:15" x14ac:dyDescent="0.2">
      <c r="A323" s="4"/>
      <c r="B323" s="23"/>
      <c r="C323" s="23"/>
      <c r="D323" s="14"/>
      <c r="E323" s="23"/>
      <c r="F323" s="23"/>
      <c r="G323" s="23"/>
      <c r="H323" s="23"/>
      <c r="I323" s="23"/>
      <c r="J323" s="23"/>
      <c r="K323" s="5"/>
      <c r="L323" s="5"/>
      <c r="O323" s="4"/>
    </row>
    <row r="324" spans="1:15" x14ac:dyDescent="0.2">
      <c r="A324" s="4"/>
      <c r="B324" s="23"/>
      <c r="C324" s="23"/>
      <c r="D324" s="14"/>
      <c r="E324" s="23"/>
      <c r="F324" s="23"/>
      <c r="G324" s="23"/>
      <c r="H324" s="23"/>
      <c r="I324" s="23"/>
      <c r="J324" s="23"/>
      <c r="K324" s="5"/>
      <c r="L324" s="5"/>
      <c r="O324" s="4"/>
    </row>
    <row r="325" spans="1:15" x14ac:dyDescent="0.2">
      <c r="A325" s="4"/>
      <c r="B325" s="23"/>
      <c r="C325" s="23"/>
      <c r="D325" s="14"/>
      <c r="E325" s="23"/>
      <c r="F325" s="23"/>
      <c r="G325" s="23"/>
      <c r="H325" s="23"/>
      <c r="I325" s="23"/>
      <c r="J325" s="23"/>
      <c r="K325" s="5"/>
      <c r="L325" s="5"/>
      <c r="O325" s="4"/>
    </row>
    <row r="326" spans="1:15" x14ac:dyDescent="0.2">
      <c r="A326" s="4"/>
      <c r="B326" s="23"/>
      <c r="C326" s="23"/>
      <c r="D326" s="14"/>
      <c r="E326" s="23"/>
      <c r="F326" s="23"/>
      <c r="G326" s="23"/>
      <c r="H326" s="23"/>
      <c r="I326" s="23"/>
      <c r="J326" s="23"/>
      <c r="K326" s="5"/>
      <c r="L326" s="5"/>
      <c r="O326" s="4"/>
    </row>
    <row r="327" spans="1:15" x14ac:dyDescent="0.2">
      <c r="A327" s="4"/>
      <c r="B327" s="23"/>
      <c r="C327" s="23"/>
      <c r="D327" s="14"/>
      <c r="E327" s="23"/>
      <c r="F327" s="23"/>
      <c r="G327" s="23"/>
      <c r="H327" s="23"/>
      <c r="I327" s="23"/>
      <c r="J327" s="23"/>
      <c r="K327" s="5"/>
      <c r="L327" s="5"/>
      <c r="O327" s="4"/>
    </row>
    <row r="328" spans="1:15" x14ac:dyDescent="0.2">
      <c r="A328" s="4"/>
      <c r="B328" s="23"/>
      <c r="C328" s="23"/>
      <c r="D328" s="14"/>
      <c r="E328" s="23"/>
      <c r="F328" s="23"/>
      <c r="G328" s="23"/>
      <c r="H328" s="23"/>
      <c r="I328" s="23"/>
      <c r="J328" s="23"/>
      <c r="K328" s="5"/>
      <c r="L328" s="5"/>
      <c r="O328" s="4"/>
    </row>
    <row r="329" spans="1:15" x14ac:dyDescent="0.2">
      <c r="A329" s="4"/>
      <c r="B329" s="23"/>
      <c r="C329" s="23"/>
      <c r="D329" s="14"/>
      <c r="E329" s="23"/>
      <c r="F329" s="23"/>
      <c r="G329" s="23"/>
      <c r="H329" s="23"/>
      <c r="I329" s="23"/>
      <c r="J329" s="23"/>
      <c r="K329" s="5"/>
      <c r="L329" s="5"/>
    </row>
    <row r="330" spans="1:15" x14ac:dyDescent="0.2">
      <c r="A330" s="4"/>
      <c r="B330" s="23"/>
      <c r="C330" s="23"/>
      <c r="D330" s="14"/>
      <c r="E330" s="23"/>
      <c r="F330" s="23"/>
      <c r="G330" s="23"/>
      <c r="H330" s="23"/>
      <c r="I330" s="23"/>
      <c r="J330" s="23"/>
      <c r="K330" s="5"/>
      <c r="L330" s="5"/>
    </row>
    <row r="331" spans="1:15" x14ac:dyDescent="0.2">
      <c r="A331" s="4"/>
      <c r="B331" s="23"/>
      <c r="C331" s="23"/>
      <c r="D331" s="14"/>
      <c r="E331" s="23"/>
      <c r="F331" s="23"/>
      <c r="G331" s="23"/>
      <c r="H331" s="23"/>
      <c r="I331" s="23"/>
      <c r="J331" s="23"/>
      <c r="K331" s="5"/>
      <c r="L331" s="5"/>
    </row>
    <row r="332" spans="1:15" x14ac:dyDescent="0.2">
      <c r="A332" s="4"/>
      <c r="B332" s="23"/>
      <c r="C332" s="23"/>
      <c r="D332" s="14"/>
      <c r="E332" s="23"/>
      <c r="F332" s="23"/>
      <c r="G332" s="23"/>
      <c r="H332" s="23"/>
      <c r="I332" s="23"/>
      <c r="J332" s="23"/>
      <c r="K332" s="5"/>
      <c r="L332" s="5"/>
    </row>
    <row r="333" spans="1:15" x14ac:dyDescent="0.2">
      <c r="A333" s="4"/>
      <c r="B333" s="23"/>
      <c r="C333" s="23"/>
      <c r="D333" s="14"/>
      <c r="E333" s="23"/>
      <c r="F333" s="23"/>
      <c r="G333" s="23"/>
      <c r="H333" s="23"/>
      <c r="I333" s="23"/>
      <c r="J333" s="23"/>
      <c r="K333" s="5"/>
      <c r="L333" s="5"/>
    </row>
    <row r="334" spans="1:15" x14ac:dyDescent="0.2">
      <c r="A334" s="4"/>
      <c r="B334" s="23"/>
      <c r="C334" s="23"/>
      <c r="D334" s="14"/>
      <c r="E334" s="23"/>
      <c r="F334" s="23"/>
      <c r="G334" s="23"/>
      <c r="H334" s="23"/>
      <c r="I334" s="23"/>
      <c r="J334" s="23"/>
      <c r="K334" s="5"/>
      <c r="L334" s="5"/>
    </row>
    <row r="335" spans="1:15" x14ac:dyDescent="0.2">
      <c r="A335" s="4"/>
      <c r="B335" s="23"/>
      <c r="C335" s="23"/>
      <c r="D335" s="14"/>
      <c r="E335" s="23"/>
      <c r="F335" s="23"/>
      <c r="G335" s="23"/>
      <c r="H335" s="23"/>
      <c r="I335" s="23"/>
      <c r="J335" s="23"/>
      <c r="K335" s="5"/>
      <c r="L335" s="5"/>
    </row>
    <row r="336" spans="1:15" x14ac:dyDescent="0.2">
      <c r="A336" s="4"/>
      <c r="B336" s="23"/>
      <c r="C336" s="23"/>
      <c r="D336" s="14"/>
      <c r="E336" s="23"/>
      <c r="F336" s="23"/>
      <c r="G336" s="23"/>
      <c r="H336" s="23"/>
      <c r="I336" s="23"/>
      <c r="J336" s="23"/>
      <c r="K336" s="5"/>
      <c r="L336" s="5"/>
    </row>
    <row r="337" spans="1:12" x14ac:dyDescent="0.2">
      <c r="A337" s="4"/>
      <c r="B337" s="23"/>
      <c r="C337" s="23"/>
      <c r="D337" s="14"/>
      <c r="E337" s="23"/>
      <c r="F337" s="23"/>
      <c r="G337" s="23"/>
      <c r="H337" s="23"/>
      <c r="I337" s="23"/>
      <c r="J337" s="23"/>
      <c r="K337" s="5"/>
      <c r="L337" s="5"/>
    </row>
    <row r="338" spans="1:12" x14ac:dyDescent="0.2">
      <c r="A338" s="4"/>
      <c r="B338" s="23"/>
      <c r="C338" s="23"/>
      <c r="D338" s="14"/>
      <c r="E338" s="23"/>
      <c r="F338" s="23"/>
      <c r="G338" s="23"/>
      <c r="H338" s="23"/>
      <c r="I338" s="23"/>
      <c r="J338" s="23"/>
      <c r="K338" s="5"/>
      <c r="L338" s="5"/>
    </row>
    <row r="339" spans="1:12" x14ac:dyDescent="0.2">
      <c r="A339" s="4"/>
      <c r="B339" s="23"/>
      <c r="C339" s="23"/>
      <c r="D339" s="14"/>
      <c r="E339" s="23"/>
      <c r="F339" s="23"/>
      <c r="G339" s="23"/>
      <c r="H339" s="23"/>
      <c r="I339" s="23"/>
      <c r="J339" s="23"/>
      <c r="K339" s="5"/>
      <c r="L339" s="5"/>
    </row>
    <row r="340" spans="1:12" x14ac:dyDescent="0.2">
      <c r="A340" s="4"/>
      <c r="B340" s="23"/>
      <c r="C340" s="23"/>
      <c r="D340" s="14"/>
      <c r="E340" s="23"/>
      <c r="F340" s="23"/>
      <c r="G340" s="23"/>
      <c r="H340" s="23"/>
      <c r="I340" s="23"/>
      <c r="J340" s="23"/>
      <c r="K340" s="5"/>
      <c r="L340" s="5"/>
    </row>
    <row r="341" spans="1:12" x14ac:dyDescent="0.2">
      <c r="A341" s="4"/>
      <c r="B341" s="23"/>
      <c r="C341" s="23"/>
      <c r="D341" s="14"/>
      <c r="E341" s="23"/>
      <c r="F341" s="23"/>
      <c r="G341" s="23"/>
      <c r="H341" s="23"/>
      <c r="I341" s="23"/>
      <c r="J341" s="23"/>
      <c r="K341" s="5"/>
      <c r="L341" s="5"/>
    </row>
    <row r="342" spans="1:12" x14ac:dyDescent="0.2">
      <c r="A342" s="4"/>
      <c r="B342" s="23"/>
      <c r="C342" s="23"/>
      <c r="D342" s="14"/>
      <c r="E342" s="23"/>
      <c r="F342" s="23"/>
      <c r="G342" s="23"/>
      <c r="H342" s="23"/>
      <c r="I342" s="23"/>
      <c r="J342" s="23"/>
      <c r="K342" s="5"/>
      <c r="L342" s="5"/>
    </row>
    <row r="343" spans="1:12" x14ac:dyDescent="0.2">
      <c r="A343" s="4"/>
      <c r="B343" s="23"/>
      <c r="C343" s="23"/>
      <c r="D343" s="14"/>
      <c r="E343" s="23"/>
      <c r="F343" s="23"/>
      <c r="G343" s="23"/>
      <c r="H343" s="23"/>
      <c r="I343" s="23"/>
      <c r="J343" s="23"/>
      <c r="K343" s="5"/>
      <c r="L343" s="5"/>
    </row>
    <row r="344" spans="1:12" x14ac:dyDescent="0.2">
      <c r="A344" s="4"/>
      <c r="B344" s="23"/>
      <c r="C344" s="23"/>
      <c r="D344" s="14"/>
      <c r="E344" s="23"/>
      <c r="F344" s="23"/>
      <c r="G344" s="23"/>
      <c r="H344" s="23"/>
      <c r="I344" s="23"/>
      <c r="J344" s="23"/>
      <c r="K344" s="5"/>
      <c r="L344" s="5"/>
    </row>
    <row r="345" spans="1:12" x14ac:dyDescent="0.2">
      <c r="A345" s="4"/>
      <c r="B345" s="23"/>
      <c r="C345" s="23"/>
      <c r="D345" s="14"/>
      <c r="E345" s="23"/>
      <c r="F345" s="23"/>
      <c r="G345" s="23"/>
      <c r="H345" s="23"/>
      <c r="I345" s="23"/>
      <c r="J345" s="23"/>
      <c r="K345" s="5"/>
      <c r="L345" s="5"/>
    </row>
    <row r="346" spans="1:12" x14ac:dyDescent="0.2">
      <c r="A346" s="4"/>
      <c r="B346" s="23"/>
      <c r="C346" s="23"/>
      <c r="D346" s="14"/>
      <c r="E346" s="23"/>
      <c r="F346" s="23"/>
      <c r="G346" s="23"/>
      <c r="H346" s="23"/>
      <c r="I346" s="23"/>
      <c r="J346" s="23"/>
      <c r="K346" s="5"/>
      <c r="L346" s="5"/>
    </row>
    <row r="347" spans="1:12" x14ac:dyDescent="0.2">
      <c r="A347" s="4"/>
      <c r="B347" s="23"/>
      <c r="C347" s="23"/>
      <c r="D347" s="14"/>
      <c r="E347" s="23"/>
      <c r="F347" s="23"/>
      <c r="G347" s="23"/>
      <c r="H347" s="23"/>
      <c r="I347" s="23"/>
      <c r="J347" s="23"/>
      <c r="K347" s="5"/>
      <c r="L347" s="5"/>
    </row>
    <row r="348" spans="1:12" x14ac:dyDescent="0.2">
      <c r="A348" s="4"/>
      <c r="B348" s="23"/>
      <c r="C348" s="23"/>
      <c r="D348" s="23"/>
      <c r="E348" s="23"/>
      <c r="F348" s="23"/>
      <c r="G348" s="23"/>
      <c r="H348" s="23"/>
      <c r="I348" s="23"/>
      <c r="J348" s="23"/>
      <c r="K348" s="5"/>
      <c r="L348" s="5"/>
    </row>
    <row r="349" spans="1:12" x14ac:dyDescent="0.2">
      <c r="A349" s="4"/>
      <c r="B349" s="23"/>
      <c r="C349" s="23"/>
      <c r="D349" s="23"/>
      <c r="E349" s="23"/>
      <c r="F349" s="23"/>
      <c r="G349" s="23"/>
      <c r="H349" s="23"/>
      <c r="I349" s="23"/>
      <c r="J349" s="23"/>
      <c r="K349" s="5"/>
      <c r="L349" s="5"/>
    </row>
    <row r="350" spans="1:12" x14ac:dyDescent="0.2">
      <c r="A350" s="4"/>
      <c r="B350" s="23"/>
      <c r="C350" s="23"/>
      <c r="D350" s="23"/>
      <c r="E350" s="23"/>
      <c r="F350" s="23"/>
      <c r="G350" s="23"/>
      <c r="H350" s="23"/>
      <c r="I350" s="23"/>
      <c r="J350" s="23"/>
      <c r="K350" s="5"/>
      <c r="L350" s="5"/>
    </row>
    <row r="351" spans="1:12" x14ac:dyDescent="0.2">
      <c r="A351" s="4"/>
      <c r="B351" s="23"/>
      <c r="C351" s="23"/>
      <c r="D351" s="23"/>
      <c r="E351" s="23"/>
      <c r="F351" s="23"/>
      <c r="G351" s="23"/>
      <c r="H351" s="23"/>
      <c r="I351" s="23"/>
      <c r="J351" s="23"/>
      <c r="K351" s="5"/>
      <c r="L351" s="5"/>
    </row>
    <row r="352" spans="1:12" x14ac:dyDescent="0.2">
      <c r="A352" s="4"/>
      <c r="B352" s="23"/>
      <c r="C352" s="23"/>
      <c r="D352" s="23"/>
      <c r="E352" s="23"/>
      <c r="F352" s="23"/>
      <c r="G352" s="23"/>
      <c r="H352" s="23"/>
      <c r="I352" s="23"/>
      <c r="J352" s="23"/>
      <c r="K352" s="5"/>
      <c r="L352" s="5"/>
    </row>
    <row r="353" spans="1:12" x14ac:dyDescent="0.2">
      <c r="A353" s="4"/>
      <c r="B353" s="23"/>
      <c r="C353" s="23"/>
      <c r="D353" s="23"/>
      <c r="E353" s="23"/>
      <c r="F353" s="23"/>
      <c r="G353" s="23"/>
      <c r="H353" s="23"/>
      <c r="I353" s="23"/>
      <c r="J353" s="23"/>
      <c r="K353" s="5"/>
      <c r="L353" s="5"/>
    </row>
    <row r="354" spans="1:12" x14ac:dyDescent="0.2">
      <c r="A354" s="4"/>
      <c r="B354" s="23"/>
      <c r="C354" s="23"/>
      <c r="D354" s="23"/>
      <c r="E354" s="23"/>
      <c r="F354" s="23"/>
      <c r="G354" s="23"/>
      <c r="H354" s="23"/>
      <c r="I354" s="23"/>
      <c r="J354" s="23"/>
      <c r="K354" s="5"/>
      <c r="L354" s="5"/>
    </row>
    <row r="355" spans="1:12" x14ac:dyDescent="0.2">
      <c r="A355" s="4"/>
      <c r="B355" s="23"/>
      <c r="C355" s="23"/>
      <c r="D355" s="23"/>
      <c r="E355" s="23"/>
      <c r="F355" s="23"/>
      <c r="G355" s="23"/>
      <c r="H355" s="23"/>
      <c r="I355" s="23"/>
      <c r="J355" s="23"/>
      <c r="K355" s="5"/>
      <c r="L355" s="5"/>
    </row>
    <row r="356" spans="1:12" x14ac:dyDescent="0.2">
      <c r="A356" s="4"/>
      <c r="B356" s="23"/>
      <c r="C356" s="23"/>
      <c r="D356" s="23"/>
      <c r="E356" s="23"/>
      <c r="F356" s="23"/>
      <c r="G356" s="23"/>
      <c r="H356" s="23"/>
      <c r="I356" s="23"/>
      <c r="J356" s="23"/>
      <c r="K356" s="5"/>
      <c r="L356" s="5"/>
    </row>
    <row r="357" spans="1:12" x14ac:dyDescent="0.2">
      <c r="A357" s="4"/>
      <c r="B357" s="23"/>
      <c r="C357" s="23"/>
      <c r="D357" s="23"/>
      <c r="E357" s="23"/>
      <c r="F357" s="23"/>
      <c r="G357" s="23"/>
      <c r="H357" s="23"/>
      <c r="I357" s="23"/>
      <c r="J357" s="23"/>
      <c r="K357" s="5"/>
      <c r="L357" s="5"/>
    </row>
    <row r="358" spans="1:12" x14ac:dyDescent="0.2">
      <c r="A358" s="4"/>
      <c r="B358" s="23"/>
      <c r="C358" s="23"/>
      <c r="D358" s="23"/>
      <c r="E358" s="23"/>
      <c r="F358" s="23"/>
      <c r="G358" s="23"/>
      <c r="H358" s="23"/>
      <c r="I358" s="23"/>
      <c r="J358" s="23"/>
      <c r="K358" s="5"/>
      <c r="L358" s="5"/>
    </row>
    <row r="359" spans="1:12" x14ac:dyDescent="0.2">
      <c r="A359" s="4"/>
      <c r="B359" s="23"/>
      <c r="C359" s="23"/>
      <c r="D359" s="23"/>
      <c r="E359" s="23"/>
      <c r="F359" s="23"/>
      <c r="G359" s="23"/>
      <c r="H359" s="23"/>
      <c r="I359" s="23"/>
      <c r="J359" s="23"/>
      <c r="K359" s="5"/>
      <c r="L359" s="5"/>
    </row>
    <row r="360" spans="1:12" x14ac:dyDescent="0.2">
      <c r="A360" s="4"/>
      <c r="B360" s="23"/>
      <c r="C360" s="23"/>
      <c r="D360" s="23"/>
      <c r="E360" s="23"/>
      <c r="F360" s="23"/>
      <c r="G360" s="23"/>
      <c r="H360" s="23"/>
      <c r="I360" s="23"/>
      <c r="J360" s="23"/>
      <c r="K360" s="5"/>
      <c r="L360" s="5"/>
    </row>
    <row r="361" spans="1:12" x14ac:dyDescent="0.2">
      <c r="A361" s="4"/>
      <c r="B361" s="23"/>
      <c r="C361" s="23"/>
      <c r="D361" s="23"/>
      <c r="E361" s="23"/>
      <c r="F361" s="23"/>
      <c r="G361" s="23"/>
      <c r="H361" s="23"/>
      <c r="I361" s="23"/>
      <c r="J361" s="23"/>
      <c r="K361" s="5"/>
      <c r="L361" s="5"/>
    </row>
    <row r="362" spans="1:12" x14ac:dyDescent="0.2">
      <c r="A362" s="4"/>
      <c r="B362" s="23"/>
      <c r="C362" s="23"/>
      <c r="D362" s="23"/>
      <c r="E362" s="23"/>
      <c r="F362" s="23"/>
      <c r="G362" s="23"/>
      <c r="H362" s="23"/>
      <c r="I362" s="23"/>
      <c r="J362" s="23"/>
      <c r="K362" s="5"/>
      <c r="L362" s="5"/>
    </row>
    <row r="363" spans="1:12" x14ac:dyDescent="0.2">
      <c r="A363" s="4"/>
      <c r="B363" s="23"/>
      <c r="C363" s="23"/>
      <c r="D363" s="23"/>
      <c r="E363" s="23"/>
      <c r="F363" s="23"/>
      <c r="G363" s="23"/>
      <c r="H363" s="23"/>
      <c r="I363" s="23"/>
      <c r="J363" s="23"/>
      <c r="K363" s="5"/>
      <c r="L363" s="5"/>
    </row>
    <row r="364" spans="1:12" x14ac:dyDescent="0.2">
      <c r="A364" s="4"/>
      <c r="B364" s="23"/>
      <c r="C364" s="23"/>
      <c r="D364" s="23"/>
      <c r="E364" s="23"/>
      <c r="F364" s="23"/>
      <c r="G364" s="23"/>
      <c r="H364" s="23"/>
      <c r="I364" s="23"/>
      <c r="J364" s="23"/>
      <c r="K364" s="5"/>
      <c r="L364" s="5"/>
    </row>
    <row r="365" spans="1:12" x14ac:dyDescent="0.2">
      <c r="A365" s="4"/>
      <c r="B365" s="23"/>
      <c r="C365" s="23"/>
      <c r="D365" s="23"/>
      <c r="E365" s="23"/>
      <c r="F365" s="23"/>
      <c r="G365" s="23"/>
      <c r="H365" s="23"/>
      <c r="I365" s="23"/>
      <c r="J365" s="23"/>
      <c r="K365" s="5"/>
      <c r="L365" s="5"/>
    </row>
    <row r="366" spans="1:12" x14ac:dyDescent="0.2">
      <c r="A366" s="4"/>
      <c r="B366" s="23"/>
      <c r="C366" s="23"/>
      <c r="D366" s="23"/>
      <c r="E366" s="23"/>
      <c r="F366" s="23"/>
      <c r="G366" s="23"/>
      <c r="H366" s="23"/>
      <c r="I366" s="23"/>
      <c r="J366" s="23"/>
      <c r="K366" s="5"/>
      <c r="L366" s="5"/>
    </row>
    <row r="367" spans="1:12" x14ac:dyDescent="0.2">
      <c r="A367" s="4"/>
      <c r="B367" s="23"/>
      <c r="C367" s="23"/>
      <c r="D367" s="23"/>
      <c r="E367" s="23"/>
      <c r="F367" s="23"/>
      <c r="G367" s="23"/>
      <c r="H367" s="23"/>
      <c r="I367" s="23"/>
      <c r="J367" s="23"/>
      <c r="K367" s="5"/>
      <c r="L367" s="5"/>
    </row>
    <row r="368" spans="1:12" x14ac:dyDescent="0.2">
      <c r="A368" s="4"/>
      <c r="B368" s="23"/>
      <c r="C368" s="23"/>
      <c r="D368" s="23"/>
      <c r="E368" s="23"/>
      <c r="F368" s="23"/>
      <c r="G368" s="23"/>
      <c r="H368" s="23"/>
      <c r="I368" s="23"/>
      <c r="J368" s="23"/>
      <c r="K368" s="5"/>
      <c r="L368" s="5"/>
    </row>
    <row r="369" spans="1:12" x14ac:dyDescent="0.2">
      <c r="A369" s="4"/>
      <c r="B369" s="23"/>
      <c r="C369" s="23"/>
      <c r="D369" s="23"/>
      <c r="E369" s="23"/>
      <c r="F369" s="23"/>
      <c r="G369" s="23"/>
      <c r="H369" s="23"/>
      <c r="I369" s="23"/>
      <c r="J369" s="23"/>
      <c r="K369" s="5"/>
      <c r="L369" s="5"/>
    </row>
    <row r="370" spans="1:12" x14ac:dyDescent="0.2">
      <c r="A370" s="4"/>
      <c r="B370" s="23"/>
      <c r="C370" s="23"/>
      <c r="D370" s="23"/>
      <c r="E370" s="23"/>
      <c r="F370" s="23"/>
      <c r="G370" s="23"/>
      <c r="H370" s="23"/>
      <c r="I370" s="23"/>
      <c r="J370" s="23"/>
      <c r="K370" s="5"/>
      <c r="L370" s="5"/>
    </row>
    <row r="371" spans="1:12" x14ac:dyDescent="0.2">
      <c r="A371" s="4"/>
      <c r="B371" s="23"/>
      <c r="C371" s="23"/>
      <c r="D371" s="23"/>
      <c r="E371" s="23"/>
      <c r="F371" s="23"/>
      <c r="G371" s="23"/>
      <c r="H371" s="23"/>
      <c r="I371" s="23"/>
      <c r="J371" s="23"/>
      <c r="K371" s="5"/>
      <c r="L371" s="5"/>
    </row>
    <row r="372" spans="1:12" x14ac:dyDescent="0.2">
      <c r="A372" s="4"/>
      <c r="B372" s="23"/>
      <c r="C372" s="23"/>
      <c r="D372" s="23"/>
      <c r="E372" s="23"/>
      <c r="F372" s="23"/>
      <c r="G372" s="23"/>
      <c r="H372" s="23"/>
      <c r="I372" s="23"/>
      <c r="J372" s="23"/>
      <c r="K372" s="5"/>
      <c r="L372" s="5"/>
    </row>
    <row r="373" spans="1:12" x14ac:dyDescent="0.2">
      <c r="A373" s="4"/>
      <c r="B373" s="23"/>
      <c r="C373" s="23"/>
      <c r="D373" s="23"/>
      <c r="E373" s="23"/>
      <c r="F373" s="23"/>
      <c r="G373" s="23"/>
      <c r="H373" s="23"/>
      <c r="I373" s="23"/>
      <c r="J373" s="23"/>
      <c r="K373" s="5"/>
      <c r="L373" s="5"/>
    </row>
    <row r="374" spans="1:12" x14ac:dyDescent="0.2">
      <c r="A374" s="4"/>
      <c r="B374" s="23"/>
      <c r="C374" s="23"/>
      <c r="D374" s="23"/>
      <c r="E374" s="23"/>
      <c r="F374" s="23"/>
      <c r="G374" s="23"/>
      <c r="H374" s="23"/>
      <c r="I374" s="23"/>
      <c r="J374" s="23"/>
      <c r="K374" s="5"/>
      <c r="L374" s="5"/>
    </row>
    <row r="375" spans="1:12" x14ac:dyDescent="0.2">
      <c r="A375" s="4"/>
      <c r="B375" s="23"/>
      <c r="C375" s="23"/>
      <c r="D375" s="23"/>
      <c r="E375" s="23"/>
      <c r="F375" s="23"/>
      <c r="G375" s="23"/>
      <c r="H375" s="23"/>
      <c r="I375" s="23"/>
      <c r="J375" s="23"/>
      <c r="K375" s="5"/>
      <c r="L375" s="5"/>
    </row>
    <row r="376" spans="1:12" x14ac:dyDescent="0.2">
      <c r="A376" s="4"/>
      <c r="B376" s="23"/>
      <c r="C376" s="23"/>
      <c r="D376" s="23"/>
      <c r="E376" s="23"/>
      <c r="F376" s="23"/>
      <c r="G376" s="23"/>
      <c r="H376" s="23"/>
      <c r="I376" s="23"/>
      <c r="J376" s="23"/>
      <c r="K376" s="5"/>
      <c r="L376" s="5"/>
    </row>
    <row r="377" spans="1:12" x14ac:dyDescent="0.2">
      <c r="A377" s="4"/>
      <c r="B377" s="23"/>
      <c r="C377" s="23"/>
      <c r="D377" s="23"/>
      <c r="E377" s="23"/>
      <c r="F377" s="23"/>
      <c r="G377" s="23"/>
      <c r="H377" s="23"/>
      <c r="I377" s="23"/>
      <c r="J377" s="23"/>
      <c r="K377" s="5"/>
      <c r="L377" s="5"/>
    </row>
    <row r="378" spans="1:12" x14ac:dyDescent="0.2">
      <c r="A378" s="4"/>
      <c r="B378" s="23"/>
      <c r="C378" s="23"/>
      <c r="D378" s="23"/>
      <c r="E378" s="23"/>
      <c r="F378" s="23"/>
      <c r="G378" s="23"/>
      <c r="H378" s="23"/>
      <c r="I378" s="23"/>
      <c r="J378" s="23"/>
      <c r="K378" s="5"/>
      <c r="L378" s="5"/>
    </row>
    <row r="379" spans="1:12" x14ac:dyDescent="0.2">
      <c r="A379" s="4"/>
      <c r="B379" s="23"/>
      <c r="C379" s="23"/>
      <c r="D379" s="23"/>
      <c r="E379" s="23"/>
      <c r="F379" s="23"/>
      <c r="G379" s="23"/>
      <c r="H379" s="23"/>
      <c r="I379" s="23"/>
      <c r="J379" s="23"/>
      <c r="K379" s="5"/>
      <c r="L379" s="5"/>
    </row>
    <row r="380" spans="1:12" x14ac:dyDescent="0.2">
      <c r="A380" s="4"/>
      <c r="B380" s="23"/>
      <c r="C380" s="23"/>
      <c r="D380" s="23"/>
      <c r="E380" s="23"/>
      <c r="F380" s="23"/>
      <c r="G380" s="23"/>
      <c r="H380" s="23"/>
      <c r="I380" s="23"/>
      <c r="J380" s="23"/>
      <c r="K380" s="5"/>
      <c r="L380" s="5"/>
    </row>
    <row r="381" spans="1:12" x14ac:dyDescent="0.2">
      <c r="A381" s="4"/>
      <c r="B381" s="23"/>
      <c r="C381" s="23"/>
      <c r="D381" s="23"/>
      <c r="E381" s="23"/>
      <c r="F381" s="23"/>
      <c r="G381" s="23"/>
      <c r="H381" s="23"/>
      <c r="I381" s="23"/>
      <c r="J381" s="23"/>
      <c r="K381" s="5"/>
      <c r="L381" s="5"/>
    </row>
    <row r="382" spans="1:12" x14ac:dyDescent="0.2">
      <c r="A382" s="4"/>
      <c r="B382" s="23"/>
      <c r="C382" s="23"/>
      <c r="D382" s="23"/>
      <c r="E382" s="23"/>
      <c r="F382" s="23"/>
      <c r="G382" s="23"/>
      <c r="H382" s="23"/>
      <c r="I382" s="23"/>
      <c r="J382" s="23"/>
      <c r="K382" s="5"/>
      <c r="L382" s="5"/>
    </row>
    <row r="383" spans="1:12" x14ac:dyDescent="0.2">
      <c r="A383" s="4"/>
      <c r="B383" s="23"/>
      <c r="C383" s="23"/>
      <c r="D383" s="23"/>
      <c r="E383" s="23"/>
      <c r="F383" s="23"/>
      <c r="G383" s="23"/>
      <c r="H383" s="23"/>
      <c r="I383" s="23"/>
      <c r="J383" s="23"/>
      <c r="K383" s="5"/>
      <c r="L383" s="5"/>
    </row>
    <row r="384" spans="1:12" x14ac:dyDescent="0.2">
      <c r="A384" s="4"/>
      <c r="B384" s="23"/>
      <c r="C384" s="23"/>
      <c r="D384" s="23"/>
      <c r="E384" s="23"/>
      <c r="F384" s="23"/>
      <c r="G384" s="23"/>
      <c r="H384" s="23"/>
      <c r="I384" s="23"/>
      <c r="J384" s="23"/>
      <c r="K384" s="5"/>
      <c r="L384" s="5"/>
    </row>
    <row r="385" spans="1:12" x14ac:dyDescent="0.2">
      <c r="A385" s="4"/>
      <c r="B385" s="23"/>
      <c r="C385" s="23"/>
      <c r="D385" s="23"/>
      <c r="E385" s="23"/>
      <c r="F385" s="23"/>
      <c r="G385" s="23"/>
      <c r="H385" s="23"/>
      <c r="I385" s="23"/>
      <c r="J385" s="23"/>
      <c r="K385" s="5"/>
      <c r="L385" s="5"/>
    </row>
    <row r="386" spans="1:12" x14ac:dyDescent="0.2">
      <c r="A386" s="4"/>
      <c r="B386" s="23"/>
      <c r="C386" s="23"/>
      <c r="D386" s="23"/>
      <c r="E386" s="23"/>
      <c r="F386" s="23"/>
      <c r="G386" s="23"/>
      <c r="H386" s="23"/>
      <c r="I386" s="23"/>
      <c r="J386" s="23"/>
      <c r="K386" s="5"/>
      <c r="L386" s="5"/>
    </row>
    <row r="387" spans="1:12" x14ac:dyDescent="0.2">
      <c r="A387" s="4"/>
      <c r="B387" s="23"/>
      <c r="C387" s="23"/>
      <c r="D387" s="23"/>
      <c r="E387" s="23"/>
      <c r="F387" s="23"/>
      <c r="G387" s="23"/>
      <c r="H387" s="23"/>
      <c r="I387" s="23"/>
      <c r="J387" s="23"/>
      <c r="K387" s="5"/>
      <c r="L387" s="5"/>
    </row>
    <row r="388" spans="1:12" x14ac:dyDescent="0.2">
      <c r="A388" s="4"/>
      <c r="B388" s="23"/>
      <c r="C388" s="23"/>
      <c r="D388" s="23"/>
      <c r="E388" s="23"/>
      <c r="F388" s="23"/>
      <c r="G388" s="23"/>
      <c r="H388" s="23"/>
      <c r="I388" s="23"/>
      <c r="J388" s="23"/>
      <c r="K388" s="5"/>
      <c r="L388" s="5"/>
    </row>
    <row r="389" spans="1:12" x14ac:dyDescent="0.2">
      <c r="A389" s="4"/>
      <c r="B389" s="23"/>
      <c r="C389" s="23"/>
      <c r="D389" s="23"/>
      <c r="E389" s="23"/>
      <c r="F389" s="23"/>
      <c r="G389" s="23"/>
      <c r="H389" s="23"/>
      <c r="I389" s="23"/>
      <c r="J389" s="23"/>
      <c r="K389" s="5"/>
      <c r="L389" s="5"/>
    </row>
    <row r="390" spans="1:12" x14ac:dyDescent="0.2">
      <c r="A390" s="4"/>
      <c r="B390" s="23"/>
      <c r="C390" s="23"/>
      <c r="D390" s="23"/>
      <c r="E390" s="23"/>
      <c r="F390" s="23"/>
      <c r="G390" s="23"/>
      <c r="H390" s="23"/>
      <c r="I390" s="23"/>
      <c r="J390" s="23"/>
      <c r="K390" s="5"/>
      <c r="L390" s="5"/>
    </row>
    <row r="391" spans="1:12" x14ac:dyDescent="0.2">
      <c r="A391" s="4"/>
      <c r="B391" s="23"/>
      <c r="C391" s="23"/>
      <c r="D391" s="23"/>
      <c r="E391" s="23"/>
      <c r="F391" s="23"/>
      <c r="G391" s="23"/>
      <c r="H391" s="23"/>
      <c r="I391" s="23"/>
      <c r="J391" s="23"/>
      <c r="K391" s="5"/>
      <c r="L391" s="5"/>
    </row>
    <row r="392" spans="1:12" x14ac:dyDescent="0.2">
      <c r="A392" s="4"/>
      <c r="B392" s="23"/>
      <c r="C392" s="23"/>
      <c r="D392" s="23"/>
      <c r="E392" s="23"/>
      <c r="F392" s="23"/>
      <c r="G392" s="23"/>
      <c r="H392" s="23"/>
      <c r="I392" s="23"/>
      <c r="J392" s="23"/>
      <c r="K392" s="5"/>
      <c r="L392" s="5"/>
    </row>
    <row r="393" spans="1:12" x14ac:dyDescent="0.2">
      <c r="A393" s="4"/>
      <c r="B393" s="23"/>
      <c r="C393" s="23"/>
      <c r="D393" s="23"/>
      <c r="E393" s="23"/>
      <c r="F393" s="23"/>
      <c r="G393" s="23"/>
      <c r="H393" s="23"/>
      <c r="I393" s="23"/>
      <c r="J393" s="23"/>
      <c r="K393" s="5"/>
      <c r="L393" s="5"/>
    </row>
    <row r="394" spans="1:12" x14ac:dyDescent="0.2">
      <c r="A394" s="4"/>
      <c r="B394" s="23"/>
      <c r="C394" s="23"/>
      <c r="D394" s="23"/>
      <c r="E394" s="23"/>
      <c r="F394" s="23"/>
      <c r="G394" s="23"/>
      <c r="H394" s="23"/>
      <c r="I394" s="23"/>
      <c r="J394" s="23"/>
      <c r="K394" s="5"/>
      <c r="L394" s="5"/>
    </row>
    <row r="395" spans="1:12" x14ac:dyDescent="0.2">
      <c r="A395" s="4"/>
      <c r="B395" s="23"/>
      <c r="C395" s="23"/>
      <c r="D395" s="23"/>
      <c r="E395" s="23"/>
      <c r="F395" s="23"/>
      <c r="G395" s="23"/>
      <c r="H395" s="23"/>
      <c r="I395" s="23"/>
      <c r="J395" s="23"/>
      <c r="K395" s="5"/>
      <c r="L395" s="5"/>
    </row>
    <row r="396" spans="1:12" x14ac:dyDescent="0.2">
      <c r="A396" s="4"/>
      <c r="B396" s="23"/>
      <c r="C396" s="23"/>
      <c r="D396" s="23"/>
      <c r="E396" s="23"/>
      <c r="F396" s="23"/>
      <c r="G396" s="23"/>
      <c r="H396" s="23"/>
      <c r="I396" s="23"/>
      <c r="J396" s="23"/>
      <c r="K396" s="5"/>
      <c r="L396" s="5"/>
    </row>
    <row r="397" spans="1:12" x14ac:dyDescent="0.2">
      <c r="A397" s="4"/>
      <c r="B397" s="23"/>
      <c r="C397" s="23"/>
      <c r="D397" s="23"/>
      <c r="E397" s="23"/>
      <c r="F397" s="23"/>
      <c r="G397" s="23"/>
      <c r="H397" s="23"/>
      <c r="I397" s="23"/>
      <c r="J397" s="23"/>
      <c r="K397" s="5"/>
      <c r="L397" s="5"/>
    </row>
    <row r="398" spans="1:12" x14ac:dyDescent="0.2">
      <c r="A398" s="4"/>
      <c r="B398" s="23"/>
      <c r="C398" s="23"/>
      <c r="D398" s="23"/>
      <c r="E398" s="23"/>
      <c r="F398" s="23"/>
      <c r="G398" s="23"/>
      <c r="H398" s="23"/>
      <c r="I398" s="23"/>
      <c r="J398" s="23"/>
      <c r="K398" s="5"/>
      <c r="L398" s="5"/>
    </row>
    <row r="399" spans="1:12" x14ac:dyDescent="0.2">
      <c r="A399" s="4"/>
      <c r="B399" s="23"/>
      <c r="C399" s="23"/>
      <c r="D399" s="23"/>
      <c r="E399" s="23"/>
      <c r="F399" s="23"/>
      <c r="G399" s="23"/>
      <c r="H399" s="23"/>
      <c r="I399" s="23"/>
      <c r="J399" s="23"/>
      <c r="K399" s="5"/>
      <c r="L399" s="5"/>
    </row>
    <row r="400" spans="1:12" x14ac:dyDescent="0.2">
      <c r="A400" s="4"/>
      <c r="B400" s="23"/>
      <c r="C400" s="23"/>
      <c r="D400" s="23"/>
      <c r="E400" s="23"/>
      <c r="F400" s="23"/>
      <c r="G400" s="23"/>
      <c r="H400" s="23"/>
      <c r="I400" s="23"/>
      <c r="J400" s="23"/>
      <c r="K400" s="5"/>
      <c r="L400" s="5"/>
    </row>
    <row r="401" spans="1:12" x14ac:dyDescent="0.2">
      <c r="A401" s="4"/>
      <c r="B401" s="23"/>
      <c r="C401" s="23"/>
      <c r="D401" s="23"/>
      <c r="E401" s="23"/>
      <c r="F401" s="23"/>
      <c r="G401" s="23"/>
      <c r="H401" s="23"/>
      <c r="I401" s="23"/>
      <c r="J401" s="23"/>
      <c r="K401" s="5"/>
      <c r="L401" s="5"/>
    </row>
    <row r="402" spans="1:12" x14ac:dyDescent="0.2">
      <c r="A402" s="4"/>
      <c r="B402" s="23"/>
      <c r="C402" s="23"/>
      <c r="D402" s="23"/>
      <c r="E402" s="23"/>
      <c r="F402" s="23"/>
      <c r="G402" s="23"/>
      <c r="H402" s="23"/>
      <c r="I402" s="23"/>
      <c r="J402" s="23"/>
      <c r="K402" s="5"/>
      <c r="L402" s="5"/>
    </row>
    <row r="403" spans="1:12" x14ac:dyDescent="0.2">
      <c r="A403" s="4"/>
      <c r="B403" s="23"/>
      <c r="C403" s="23"/>
      <c r="D403" s="23"/>
      <c r="E403" s="23"/>
      <c r="F403" s="23"/>
      <c r="G403" s="23"/>
      <c r="H403" s="23"/>
      <c r="I403" s="23"/>
      <c r="J403" s="23"/>
      <c r="K403" s="5"/>
      <c r="L403" s="5"/>
    </row>
    <row r="404" spans="1:12" x14ac:dyDescent="0.2">
      <c r="A404" s="4"/>
      <c r="B404" s="23"/>
      <c r="C404" s="23"/>
      <c r="D404" s="23"/>
      <c r="E404" s="23"/>
      <c r="F404" s="23"/>
      <c r="G404" s="23"/>
      <c r="H404" s="23"/>
      <c r="I404" s="23"/>
      <c r="J404" s="23"/>
      <c r="K404" s="5"/>
      <c r="L404" s="5"/>
    </row>
    <row r="405" spans="1:12" x14ac:dyDescent="0.2">
      <c r="A405" s="4"/>
      <c r="B405" s="23"/>
      <c r="C405" s="23"/>
      <c r="D405" s="23"/>
      <c r="E405" s="23"/>
      <c r="F405" s="23"/>
      <c r="G405" s="23"/>
      <c r="H405" s="23"/>
      <c r="I405" s="23"/>
      <c r="J405" s="23"/>
      <c r="K405" s="5"/>
      <c r="L405" s="5"/>
    </row>
    <row r="406" spans="1:12" x14ac:dyDescent="0.2">
      <c r="A406" s="4"/>
      <c r="B406" s="23"/>
      <c r="C406" s="23"/>
      <c r="D406" s="23"/>
      <c r="E406" s="23"/>
      <c r="F406" s="23"/>
      <c r="G406" s="23"/>
      <c r="H406" s="23"/>
      <c r="I406" s="23"/>
      <c r="J406" s="23"/>
      <c r="K406" s="5"/>
      <c r="L406" s="5"/>
    </row>
    <row r="407" spans="1:12" x14ac:dyDescent="0.2">
      <c r="A407" s="4"/>
      <c r="B407" s="23"/>
      <c r="C407" s="23"/>
      <c r="D407" s="23"/>
      <c r="E407" s="23"/>
      <c r="F407" s="23"/>
      <c r="G407" s="23"/>
      <c r="H407" s="23"/>
      <c r="I407" s="23"/>
      <c r="J407" s="23"/>
      <c r="K407" s="5"/>
      <c r="L407" s="5"/>
    </row>
    <row r="408" spans="1:12" x14ac:dyDescent="0.2">
      <c r="A408" s="4"/>
      <c r="B408" s="23"/>
      <c r="C408" s="23"/>
      <c r="D408" s="23"/>
      <c r="E408" s="23"/>
      <c r="F408" s="23"/>
      <c r="G408" s="23"/>
      <c r="H408" s="23"/>
      <c r="I408" s="23"/>
      <c r="J408" s="23"/>
      <c r="K408" s="5"/>
      <c r="L408" s="5"/>
    </row>
    <row r="409" spans="1:12" x14ac:dyDescent="0.2">
      <c r="A409" s="4"/>
      <c r="B409" s="23"/>
      <c r="C409" s="23"/>
      <c r="D409" s="23"/>
      <c r="E409" s="23"/>
      <c r="F409" s="23"/>
      <c r="G409" s="23"/>
      <c r="H409" s="23"/>
      <c r="I409" s="23"/>
      <c r="J409" s="23"/>
      <c r="K409" s="5"/>
      <c r="L409" s="5"/>
    </row>
    <row r="410" spans="1:12" x14ac:dyDescent="0.2">
      <c r="A410" s="4"/>
      <c r="B410" s="23"/>
      <c r="C410" s="23"/>
      <c r="D410" s="23"/>
      <c r="E410" s="23"/>
      <c r="F410" s="23"/>
      <c r="G410" s="23"/>
      <c r="H410" s="23"/>
      <c r="I410" s="23"/>
      <c r="J410" s="23"/>
      <c r="K410" s="5"/>
      <c r="L410" s="5"/>
    </row>
    <row r="411" spans="1:12" x14ac:dyDescent="0.2">
      <c r="A411" s="4"/>
      <c r="B411" s="23"/>
      <c r="C411" s="23"/>
      <c r="D411" s="23"/>
      <c r="E411" s="23"/>
      <c r="F411" s="23"/>
      <c r="G411" s="23"/>
      <c r="H411" s="23"/>
      <c r="I411" s="23"/>
      <c r="J411" s="23"/>
      <c r="K411" s="5"/>
      <c r="L411" s="5"/>
    </row>
    <row r="412" spans="1:12" x14ac:dyDescent="0.2">
      <c r="A412" s="4"/>
      <c r="B412" s="23"/>
      <c r="C412" s="23"/>
      <c r="D412" s="23"/>
      <c r="E412" s="23"/>
      <c r="F412" s="23"/>
      <c r="G412" s="23"/>
      <c r="H412" s="23"/>
      <c r="I412" s="23"/>
      <c r="J412" s="23"/>
      <c r="K412" s="5"/>
      <c r="L412" s="5"/>
    </row>
    <row r="413" spans="1:12" x14ac:dyDescent="0.2">
      <c r="A413" s="4"/>
      <c r="B413" s="23"/>
      <c r="C413" s="23"/>
      <c r="D413" s="23"/>
      <c r="E413" s="23"/>
      <c r="F413" s="23"/>
      <c r="G413" s="23"/>
      <c r="H413" s="23"/>
      <c r="I413" s="23"/>
      <c r="J413" s="23"/>
      <c r="K413" s="5"/>
      <c r="L413" s="5"/>
    </row>
    <row r="414" spans="1:12" x14ac:dyDescent="0.2">
      <c r="A414" s="4"/>
      <c r="B414" s="23"/>
      <c r="C414" s="23"/>
      <c r="D414" s="23"/>
      <c r="E414" s="23"/>
      <c r="F414" s="23"/>
      <c r="G414" s="23"/>
      <c r="H414" s="23"/>
      <c r="I414" s="23"/>
      <c r="J414" s="23"/>
      <c r="K414" s="5"/>
      <c r="L414" s="5"/>
    </row>
    <row r="415" spans="1:12" x14ac:dyDescent="0.2">
      <c r="A415" s="4"/>
      <c r="B415" s="23"/>
      <c r="C415" s="23"/>
      <c r="D415" s="23"/>
      <c r="E415" s="23"/>
      <c r="F415" s="23"/>
      <c r="G415" s="23"/>
      <c r="H415" s="23"/>
      <c r="I415" s="23"/>
      <c r="J415" s="23"/>
      <c r="K415" s="5"/>
      <c r="L415" s="5"/>
    </row>
    <row r="416" spans="1:12" x14ac:dyDescent="0.2">
      <c r="A416" s="4"/>
      <c r="B416" s="23"/>
      <c r="C416" s="23"/>
      <c r="D416" s="23"/>
      <c r="E416" s="23"/>
      <c r="F416" s="23"/>
      <c r="G416" s="23"/>
      <c r="H416" s="23"/>
      <c r="I416" s="23"/>
      <c r="J416" s="23"/>
      <c r="K416" s="5"/>
      <c r="L416" s="5"/>
    </row>
    <row r="417" spans="1:12" x14ac:dyDescent="0.2">
      <c r="A417" s="4"/>
      <c r="B417" s="23"/>
      <c r="C417" s="23"/>
      <c r="D417" s="23"/>
      <c r="E417" s="23"/>
      <c r="F417" s="23"/>
      <c r="G417" s="23"/>
      <c r="H417" s="23"/>
      <c r="I417" s="23"/>
      <c r="J417" s="23"/>
      <c r="K417" s="5"/>
      <c r="L417" s="5"/>
    </row>
    <row r="418" spans="1:12" x14ac:dyDescent="0.2">
      <c r="A418" s="4"/>
      <c r="B418" s="23"/>
      <c r="C418" s="23"/>
      <c r="D418" s="23"/>
      <c r="E418" s="23"/>
      <c r="F418" s="23"/>
      <c r="G418" s="23"/>
      <c r="H418" s="23"/>
      <c r="I418" s="23"/>
      <c r="J418" s="23"/>
      <c r="K418" s="5"/>
      <c r="L418" s="5"/>
    </row>
    <row r="419" spans="1:12" x14ac:dyDescent="0.2">
      <c r="A419" s="4"/>
      <c r="B419" s="23"/>
      <c r="C419" s="23"/>
      <c r="D419" s="23"/>
      <c r="E419" s="23"/>
      <c r="F419" s="23"/>
      <c r="G419" s="23"/>
      <c r="H419" s="23"/>
      <c r="I419" s="23"/>
      <c r="J419" s="23"/>
      <c r="K419" s="5"/>
      <c r="L419" s="5"/>
    </row>
    <row r="420" spans="1:12" x14ac:dyDescent="0.2">
      <c r="A420" s="4"/>
      <c r="B420" s="23"/>
      <c r="C420" s="23"/>
      <c r="D420" s="23"/>
      <c r="E420" s="23"/>
      <c r="F420" s="23"/>
      <c r="G420" s="23"/>
      <c r="H420" s="23"/>
      <c r="I420" s="23"/>
      <c r="J420" s="23"/>
      <c r="K420" s="5"/>
      <c r="L420" s="5"/>
    </row>
    <row r="421" spans="1:12" x14ac:dyDescent="0.2">
      <c r="A421" s="4"/>
      <c r="B421" s="23"/>
      <c r="C421" s="23"/>
      <c r="D421" s="23"/>
      <c r="E421" s="23"/>
      <c r="F421" s="23"/>
      <c r="G421" s="23"/>
      <c r="H421" s="23"/>
      <c r="I421" s="23"/>
      <c r="J421" s="23"/>
      <c r="K421" s="5"/>
      <c r="L421" s="5"/>
    </row>
    <row r="422" spans="1:12" x14ac:dyDescent="0.2">
      <c r="A422" s="4"/>
      <c r="B422" s="23"/>
      <c r="C422" s="23"/>
      <c r="D422" s="23"/>
      <c r="E422" s="23"/>
      <c r="F422" s="23"/>
      <c r="G422" s="23"/>
      <c r="H422" s="23"/>
      <c r="I422" s="23"/>
      <c r="J422" s="23"/>
      <c r="K422" s="5"/>
      <c r="L422" s="5"/>
    </row>
    <row r="423" spans="1:12" x14ac:dyDescent="0.2">
      <c r="A423" s="4"/>
      <c r="B423" s="23"/>
      <c r="C423" s="23"/>
      <c r="D423" s="23"/>
      <c r="E423" s="23"/>
      <c r="F423" s="23"/>
      <c r="G423" s="23"/>
      <c r="H423" s="23"/>
      <c r="I423" s="23"/>
      <c r="J423" s="23"/>
      <c r="K423" s="5"/>
      <c r="L423" s="5"/>
    </row>
    <row r="424" spans="1:12" x14ac:dyDescent="0.2">
      <c r="A424" s="4"/>
      <c r="B424" s="23"/>
      <c r="C424" s="23"/>
      <c r="D424" s="23"/>
      <c r="E424" s="23"/>
      <c r="F424" s="23"/>
      <c r="G424" s="23"/>
      <c r="H424" s="23"/>
      <c r="I424" s="23"/>
      <c r="J424" s="23"/>
      <c r="K424" s="5"/>
      <c r="L424" s="5"/>
    </row>
    <row r="425" spans="1:12" x14ac:dyDescent="0.2">
      <c r="A425" s="4"/>
      <c r="B425" s="23"/>
      <c r="C425" s="23"/>
      <c r="D425" s="23"/>
      <c r="E425" s="23"/>
      <c r="F425" s="23"/>
      <c r="G425" s="23"/>
      <c r="H425" s="23"/>
      <c r="I425" s="23"/>
      <c r="J425" s="23"/>
      <c r="K425" s="5"/>
      <c r="L425" s="5"/>
    </row>
    <row r="426" spans="1:12" x14ac:dyDescent="0.2">
      <c r="A426" s="4"/>
      <c r="B426" s="23"/>
      <c r="C426" s="23"/>
      <c r="D426" s="23"/>
      <c r="E426" s="23"/>
      <c r="F426" s="23"/>
      <c r="G426" s="23"/>
      <c r="H426" s="23"/>
      <c r="I426" s="23"/>
      <c r="J426" s="23"/>
      <c r="K426" s="5"/>
      <c r="L426" s="5"/>
    </row>
    <row r="427" spans="1:12" x14ac:dyDescent="0.2">
      <c r="A427" s="4"/>
      <c r="B427" s="23"/>
      <c r="C427" s="23"/>
      <c r="D427" s="23"/>
      <c r="E427" s="23"/>
      <c r="F427" s="23"/>
      <c r="G427" s="23"/>
      <c r="H427" s="23"/>
      <c r="I427" s="23"/>
      <c r="J427" s="23"/>
      <c r="K427" s="5"/>
      <c r="L427" s="5"/>
    </row>
    <row r="428" spans="1:12" x14ac:dyDescent="0.2">
      <c r="A428" s="4"/>
      <c r="B428" s="23"/>
      <c r="C428" s="23"/>
      <c r="D428" s="23"/>
      <c r="E428" s="23"/>
      <c r="F428" s="23"/>
      <c r="G428" s="23"/>
      <c r="H428" s="23"/>
      <c r="I428" s="23"/>
      <c r="J428" s="23"/>
      <c r="K428" s="5"/>
      <c r="L428" s="5"/>
    </row>
    <row r="429" spans="1:12" x14ac:dyDescent="0.2">
      <c r="A429" s="4"/>
      <c r="B429" s="23"/>
      <c r="C429" s="23"/>
      <c r="D429" s="23"/>
      <c r="E429" s="23"/>
      <c r="F429" s="23"/>
      <c r="G429" s="23"/>
      <c r="H429" s="23"/>
      <c r="I429" s="23"/>
      <c r="J429" s="23"/>
    </row>
    <row r="430" spans="1:12" x14ac:dyDescent="0.2">
      <c r="A430" s="4"/>
      <c r="B430" s="23"/>
      <c r="C430" s="23"/>
      <c r="D430" s="23"/>
      <c r="E430" s="23"/>
      <c r="F430" s="23"/>
      <c r="G430" s="23"/>
      <c r="H430" s="23"/>
      <c r="I430" s="23"/>
      <c r="J430" s="23"/>
    </row>
    <row r="431" spans="1:12" x14ac:dyDescent="0.2">
      <c r="A431" s="4"/>
      <c r="B431" s="23"/>
      <c r="C431" s="23"/>
      <c r="D431" s="23"/>
      <c r="E431" s="23"/>
      <c r="F431" s="23"/>
      <c r="G431" s="23"/>
      <c r="H431" s="23"/>
      <c r="I431" s="23"/>
      <c r="J431" s="23"/>
    </row>
    <row r="432" spans="1:12" x14ac:dyDescent="0.2">
      <c r="A432" s="4"/>
      <c r="B432" s="23"/>
      <c r="C432" s="23"/>
      <c r="D432" s="23"/>
      <c r="E432" s="23"/>
      <c r="F432" s="23"/>
      <c r="G432" s="23"/>
      <c r="H432" s="23"/>
      <c r="I432" s="23"/>
      <c r="J432" s="23"/>
    </row>
    <row r="433" spans="1:10" x14ac:dyDescent="0.2">
      <c r="A433" s="4"/>
      <c r="B433" s="23"/>
      <c r="C433" s="23"/>
      <c r="D433" s="23"/>
      <c r="E433" s="23"/>
      <c r="F433" s="23"/>
      <c r="G433" s="23"/>
      <c r="H433" s="23"/>
      <c r="I433" s="23"/>
      <c r="J433" s="23"/>
    </row>
    <row r="434" spans="1:10" x14ac:dyDescent="0.2">
      <c r="A434" s="4"/>
      <c r="B434" s="23"/>
      <c r="C434" s="23"/>
      <c r="D434" s="23"/>
      <c r="E434" s="23"/>
      <c r="F434" s="23"/>
      <c r="G434" s="23"/>
      <c r="H434" s="23"/>
      <c r="I434" s="23"/>
      <c r="J434" s="23"/>
    </row>
    <row r="435" spans="1:10" x14ac:dyDescent="0.2">
      <c r="A435" s="4"/>
      <c r="B435" s="23"/>
      <c r="C435" s="23"/>
      <c r="D435" s="23"/>
      <c r="E435" s="23"/>
      <c r="F435" s="23"/>
      <c r="G435" s="23"/>
      <c r="H435" s="23"/>
      <c r="I435" s="23"/>
      <c r="J435" s="23"/>
    </row>
    <row r="436" spans="1:10" x14ac:dyDescent="0.2">
      <c r="A436" s="4"/>
      <c r="B436" s="23"/>
      <c r="C436" s="23"/>
      <c r="D436" s="23"/>
      <c r="E436" s="23"/>
      <c r="F436" s="23"/>
      <c r="G436" s="23"/>
      <c r="H436" s="23"/>
      <c r="I436" s="23"/>
      <c r="J436" s="23"/>
    </row>
    <row r="437" spans="1:10" x14ac:dyDescent="0.2">
      <c r="A437" s="4"/>
      <c r="B437" s="23"/>
      <c r="C437" s="23"/>
      <c r="D437" s="23"/>
      <c r="E437" s="23"/>
      <c r="F437" s="23"/>
      <c r="G437" s="23"/>
      <c r="H437" s="23"/>
      <c r="I437" s="23"/>
      <c r="J437" s="23"/>
    </row>
    <row r="438" spans="1:10" x14ac:dyDescent="0.2">
      <c r="A438" s="4"/>
      <c r="B438" s="23"/>
      <c r="C438" s="23"/>
      <c r="D438" s="23"/>
      <c r="E438" s="23"/>
      <c r="F438" s="23"/>
      <c r="G438" s="23"/>
      <c r="H438" s="23"/>
      <c r="I438" s="23"/>
      <c r="J438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CD2-4248-45C5-BBE9-39120B7C496A}">
  <dimension ref="A1:L1136"/>
  <sheetViews>
    <sheetView zoomScale="150" zoomScaleNormal="150" workbookViewId="0">
      <pane ySplit="1" topLeftCell="A1113" activePane="bottomLeft" state="frozen"/>
      <selection pane="bottomLeft" activeCell="N1145" sqref="N1145"/>
    </sheetView>
  </sheetViews>
  <sheetFormatPr baseColWidth="10" defaultColWidth="8.83203125" defaultRowHeight="16" x14ac:dyDescent="0.2"/>
  <cols>
    <col min="2" max="8" width="20.6640625" customWidth="1"/>
    <col min="9" max="10" width="10.83203125" customWidth="1"/>
    <col min="11" max="11" width="5.83203125" customWidth="1"/>
    <col min="12" max="12" width="10.5" customWidth="1"/>
  </cols>
  <sheetData>
    <row r="1" spans="1:12" x14ac:dyDescent="0.2">
      <c r="A1" s="6" t="s">
        <v>0</v>
      </c>
      <c r="B1" s="6" t="s">
        <v>86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44</v>
      </c>
      <c r="J1" s="7" t="s">
        <v>45</v>
      </c>
      <c r="K1" s="7" t="s">
        <v>89</v>
      </c>
      <c r="L1" s="6" t="s">
        <v>7</v>
      </c>
    </row>
    <row r="2" spans="1:12" x14ac:dyDescent="0.2">
      <c r="A2" s="13">
        <v>1</v>
      </c>
      <c r="B2" s="6" t="s">
        <v>40</v>
      </c>
      <c r="C2" s="7" t="s">
        <v>41</v>
      </c>
      <c r="D2" s="7" t="s">
        <v>40</v>
      </c>
      <c r="E2" s="7" t="s">
        <v>42</v>
      </c>
      <c r="F2" s="7" t="s">
        <v>40</v>
      </c>
      <c r="G2" s="7" t="s">
        <v>40</v>
      </c>
      <c r="H2" s="7" t="s">
        <v>43</v>
      </c>
      <c r="I2" s="12">
        <f>Лист2!L2</f>
        <v>1.7819225251076041</v>
      </c>
      <c r="J2" s="12">
        <f>Лист2!M2</f>
        <v>1.5183946488294315</v>
      </c>
      <c r="K2" s="7" t="s">
        <v>90</v>
      </c>
      <c r="L2" s="11">
        <v>2</v>
      </c>
    </row>
    <row r="3" spans="1:12" x14ac:dyDescent="0.2">
      <c r="A3" s="13">
        <v>2</v>
      </c>
      <c r="B3" s="6" t="s">
        <v>47</v>
      </c>
      <c r="C3" s="7" t="s">
        <v>46</v>
      </c>
      <c r="D3" s="7" t="s">
        <v>47</v>
      </c>
      <c r="E3" s="7" t="s">
        <v>48</v>
      </c>
      <c r="F3" s="7" t="s">
        <v>49</v>
      </c>
      <c r="G3" s="7" t="s">
        <v>47</v>
      </c>
      <c r="H3" s="7" t="s">
        <v>50</v>
      </c>
      <c r="I3" s="12">
        <f>Лист2!L3</f>
        <v>1.2738461538461539</v>
      </c>
      <c r="J3" s="12">
        <f>Лист2!M3</f>
        <v>4.2037037037037033</v>
      </c>
      <c r="K3" s="7" t="s">
        <v>91</v>
      </c>
      <c r="L3" s="11">
        <v>2</v>
      </c>
    </row>
    <row r="4" spans="1:12" x14ac:dyDescent="0.2">
      <c r="A4" s="13">
        <v>3</v>
      </c>
      <c r="B4" s="6" t="s">
        <v>52</v>
      </c>
      <c r="C4" s="7" t="s">
        <v>51</v>
      </c>
      <c r="D4" s="7" t="s">
        <v>52</v>
      </c>
      <c r="E4" s="7" t="s">
        <v>52</v>
      </c>
      <c r="F4" s="7" t="s">
        <v>52</v>
      </c>
      <c r="G4" s="7" t="s">
        <v>52</v>
      </c>
      <c r="H4" s="7" t="s">
        <v>53</v>
      </c>
      <c r="I4" s="12">
        <f>Лист2!L4</f>
        <v>2.0195121951219512</v>
      </c>
      <c r="J4" s="12">
        <f>Лист2!M4</f>
        <v>3.8556263269639066</v>
      </c>
      <c r="K4" s="7" t="s">
        <v>91</v>
      </c>
      <c r="L4" s="11">
        <v>2</v>
      </c>
    </row>
    <row r="5" spans="1:12" x14ac:dyDescent="0.2">
      <c r="A5" s="13">
        <v>4</v>
      </c>
      <c r="B5" s="6" t="s">
        <v>55</v>
      </c>
      <c r="C5" s="7" t="s">
        <v>54</v>
      </c>
      <c r="D5" s="7" t="s">
        <v>55</v>
      </c>
      <c r="E5" s="7" t="s">
        <v>55</v>
      </c>
      <c r="F5" s="7" t="s">
        <v>55</v>
      </c>
      <c r="G5" s="7" t="s">
        <v>55</v>
      </c>
      <c r="H5" s="7" t="s">
        <v>56</v>
      </c>
      <c r="I5" s="12">
        <f>Лист2!L5</f>
        <v>1.3383620689655173</v>
      </c>
      <c r="J5" s="12">
        <f>Лист2!M5</f>
        <v>2.3492884864165591</v>
      </c>
      <c r="K5" s="7" t="s">
        <v>91</v>
      </c>
      <c r="L5" s="11">
        <v>2</v>
      </c>
    </row>
    <row r="6" spans="1:12" x14ac:dyDescent="0.2">
      <c r="A6" s="13">
        <v>5</v>
      </c>
      <c r="B6" s="6" t="s">
        <v>58</v>
      </c>
      <c r="C6" s="7" t="s">
        <v>57</v>
      </c>
      <c r="D6" s="7" t="s">
        <v>58</v>
      </c>
      <c r="E6" s="7" t="s">
        <v>58</v>
      </c>
      <c r="F6" s="7" t="s">
        <v>58</v>
      </c>
      <c r="G6" s="7" t="s">
        <v>58</v>
      </c>
      <c r="H6" s="7" t="s">
        <v>58</v>
      </c>
      <c r="I6" s="12">
        <f>Лист2!L6</f>
        <v>3.663716814159292</v>
      </c>
      <c r="J6" s="12">
        <f>Лист2!M6</f>
        <v>1.870236869207003</v>
      </c>
      <c r="K6" s="7" t="s">
        <v>91</v>
      </c>
      <c r="L6" s="11">
        <v>2</v>
      </c>
    </row>
    <row r="7" spans="1:12" x14ac:dyDescent="0.2">
      <c r="A7" s="13">
        <v>6</v>
      </c>
      <c r="B7" s="6" t="s">
        <v>60</v>
      </c>
      <c r="C7" s="7" t="s">
        <v>59</v>
      </c>
      <c r="D7" s="7" t="s">
        <v>60</v>
      </c>
      <c r="E7" s="7" t="s">
        <v>61</v>
      </c>
      <c r="F7" s="7" t="s">
        <v>61</v>
      </c>
      <c r="G7" s="7" t="s">
        <v>62</v>
      </c>
      <c r="H7" s="7" t="s">
        <v>63</v>
      </c>
      <c r="I7" s="12">
        <f>Лист2!L7</f>
        <v>1.0367278797996662</v>
      </c>
      <c r="J7" s="12">
        <f>Лист2!M7</f>
        <v>1.5641688199827735</v>
      </c>
      <c r="K7" s="7" t="s">
        <v>91</v>
      </c>
      <c r="L7" s="11">
        <v>2</v>
      </c>
    </row>
    <row r="8" spans="1:12" x14ac:dyDescent="0.2">
      <c r="A8" s="10">
        <v>7</v>
      </c>
      <c r="B8" s="6" t="s">
        <v>82</v>
      </c>
      <c r="C8" s="7" t="s">
        <v>74</v>
      </c>
      <c r="D8" s="7" t="s">
        <v>82</v>
      </c>
      <c r="E8" s="7" t="s">
        <v>82</v>
      </c>
      <c r="F8" s="7" t="s">
        <v>92</v>
      </c>
      <c r="G8" s="7" t="s">
        <v>82</v>
      </c>
      <c r="H8" s="7" t="s">
        <v>82</v>
      </c>
      <c r="I8" s="12">
        <f>Лист2!L8</f>
        <v>1.1332116788321167</v>
      </c>
      <c r="J8" s="12">
        <f>Лист2!M8</f>
        <v>3.0779661016949151</v>
      </c>
      <c r="K8" s="7" t="s">
        <v>90</v>
      </c>
      <c r="L8" s="11">
        <v>1</v>
      </c>
    </row>
    <row r="9" spans="1:12" x14ac:dyDescent="0.2">
      <c r="A9" s="10">
        <v>8</v>
      </c>
      <c r="B9" s="6" t="s">
        <v>78</v>
      </c>
      <c r="C9" s="7" t="s">
        <v>72</v>
      </c>
      <c r="D9" s="7" t="s">
        <v>78</v>
      </c>
      <c r="E9" s="7" t="s">
        <v>78</v>
      </c>
      <c r="F9" s="7" t="s">
        <v>78</v>
      </c>
      <c r="G9" s="7" t="s">
        <v>78</v>
      </c>
      <c r="H9" s="7" t="s">
        <v>78</v>
      </c>
      <c r="I9" s="12">
        <f>Лист2!L9</f>
        <v>12.673469387755102</v>
      </c>
      <c r="J9" s="12">
        <f>Лист2!M9</f>
        <v>2.5577464788732396</v>
      </c>
      <c r="K9" s="7" t="s">
        <v>91</v>
      </c>
      <c r="L9" s="11">
        <v>1</v>
      </c>
    </row>
    <row r="10" spans="1:12" x14ac:dyDescent="0.2">
      <c r="A10" s="10">
        <v>9</v>
      </c>
      <c r="B10" s="6" t="s">
        <v>79</v>
      </c>
      <c r="C10" s="7" t="s">
        <v>73</v>
      </c>
      <c r="D10" s="7" t="s">
        <v>80</v>
      </c>
      <c r="E10" s="7" t="s">
        <v>81</v>
      </c>
      <c r="F10" s="7" t="s">
        <v>79</v>
      </c>
      <c r="G10" s="7" t="s">
        <v>79</v>
      </c>
      <c r="H10" s="7" t="s">
        <v>79</v>
      </c>
      <c r="I10" s="12">
        <f>Лист2!L10</f>
        <v>1.5923076923076922</v>
      </c>
      <c r="J10" s="12">
        <f>Лист2!M10</f>
        <v>3.0166112956810633</v>
      </c>
      <c r="K10" s="7" t="s">
        <v>91</v>
      </c>
      <c r="L10" s="11">
        <v>1</v>
      </c>
    </row>
    <row r="11" spans="1:12" x14ac:dyDescent="0.2">
      <c r="A11" s="10">
        <v>10</v>
      </c>
      <c r="B11" s="6" t="s">
        <v>83</v>
      </c>
      <c r="C11" s="7" t="s">
        <v>75</v>
      </c>
      <c r="D11" s="7" t="s">
        <v>83</v>
      </c>
      <c r="E11" s="7" t="s">
        <v>83</v>
      </c>
      <c r="F11" s="7" t="s">
        <v>83</v>
      </c>
      <c r="G11" s="7" t="s">
        <v>83</v>
      </c>
      <c r="H11" s="7" t="s">
        <v>83</v>
      </c>
      <c r="I11" s="12">
        <f>Лист2!L11</f>
        <v>1.1919385796545106</v>
      </c>
      <c r="J11" s="12">
        <f>Лист2!M11</f>
        <v>5.7468354430379751</v>
      </c>
      <c r="K11" s="7" t="s">
        <v>91</v>
      </c>
      <c r="L11" s="11">
        <v>1</v>
      </c>
    </row>
    <row r="12" spans="1:12" x14ac:dyDescent="0.2">
      <c r="A12" s="10">
        <v>11</v>
      </c>
      <c r="B12" s="6" t="s">
        <v>84</v>
      </c>
      <c r="C12" s="7" t="s">
        <v>76</v>
      </c>
      <c r="D12" s="6" t="s">
        <v>84</v>
      </c>
      <c r="E12" s="6" t="s">
        <v>84</v>
      </c>
      <c r="F12" s="6" t="s">
        <v>84</v>
      </c>
      <c r="G12" s="6" t="s">
        <v>84</v>
      </c>
      <c r="H12" s="6" t="s">
        <v>84</v>
      </c>
      <c r="I12" s="12">
        <f>Лист2!L12</f>
        <v>1.0247524752475248</v>
      </c>
      <c r="J12" s="12">
        <f>Лист2!M12</f>
        <v>2.0873563218390805</v>
      </c>
      <c r="K12" s="7" t="s">
        <v>91</v>
      </c>
      <c r="L12" s="11">
        <v>1</v>
      </c>
    </row>
    <row r="13" spans="1:12" x14ac:dyDescent="0.2">
      <c r="A13" s="10">
        <v>12</v>
      </c>
      <c r="B13" s="6" t="s">
        <v>77</v>
      </c>
      <c r="C13" s="7" t="s">
        <v>71</v>
      </c>
      <c r="D13" s="7" t="s">
        <v>77</v>
      </c>
      <c r="E13" s="7" t="s">
        <v>77</v>
      </c>
      <c r="F13" s="7" t="s">
        <v>77</v>
      </c>
      <c r="G13" s="7" t="s">
        <v>77</v>
      </c>
      <c r="H13" s="7" t="s">
        <v>77</v>
      </c>
      <c r="I13" s="12">
        <f>Лист2!L13</f>
        <v>2.2581818181818183</v>
      </c>
      <c r="J13" s="12">
        <f>Лист2!M13</f>
        <v>1.2897727272727273</v>
      </c>
      <c r="K13" s="7" t="s">
        <v>91</v>
      </c>
      <c r="L13" s="11">
        <v>1</v>
      </c>
    </row>
    <row r="14" spans="1:12" x14ac:dyDescent="0.2">
      <c r="A14" s="13">
        <v>13</v>
      </c>
      <c r="B14" s="6" t="s">
        <v>100</v>
      </c>
      <c r="C14" s="7" t="s">
        <v>99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12">
        <f>Лист2!L14</f>
        <v>1.3529411764705883</v>
      </c>
      <c r="J14" s="12">
        <f>Лист2!M14</f>
        <v>4.54</v>
      </c>
      <c r="K14" s="7" t="s">
        <v>90</v>
      </c>
      <c r="L14" s="11">
        <v>3</v>
      </c>
    </row>
    <row r="15" spans="1:12" x14ac:dyDescent="0.2">
      <c r="A15" s="13">
        <v>14</v>
      </c>
      <c r="B15" s="6" t="s">
        <v>102</v>
      </c>
      <c r="C15" s="7" t="s">
        <v>101</v>
      </c>
      <c r="D15" s="7" t="s">
        <v>102</v>
      </c>
      <c r="E15" s="7" t="s">
        <v>102</v>
      </c>
      <c r="F15" s="7" t="s">
        <v>102</v>
      </c>
      <c r="G15" s="7" t="s">
        <v>102</v>
      </c>
      <c r="H15" s="7" t="s">
        <v>102</v>
      </c>
      <c r="I15" s="12">
        <f>Лист2!L15</f>
        <v>4.8515625</v>
      </c>
      <c r="J15" s="12">
        <f>Лист2!M15</f>
        <v>3.5193798449612403</v>
      </c>
      <c r="K15" s="7" t="s">
        <v>91</v>
      </c>
      <c r="L15" s="11">
        <v>3</v>
      </c>
    </row>
    <row r="16" spans="1:12" x14ac:dyDescent="0.2">
      <c r="A16" s="13">
        <v>15</v>
      </c>
      <c r="B16" s="6" t="s">
        <v>108</v>
      </c>
      <c r="C16" s="7" t="s">
        <v>107</v>
      </c>
      <c r="D16" s="7" t="s">
        <v>108</v>
      </c>
      <c r="E16" s="7" t="s">
        <v>108</v>
      </c>
      <c r="F16" s="7" t="s">
        <v>108</v>
      </c>
      <c r="G16" s="7" t="s">
        <v>108</v>
      </c>
      <c r="H16" s="7" t="s">
        <v>108</v>
      </c>
      <c r="I16" s="12">
        <f>Лист2!L16</f>
        <v>14.113636363636363</v>
      </c>
      <c r="J16" s="12">
        <f>Лист2!M16</f>
        <v>2.1264637002341922</v>
      </c>
      <c r="K16" s="7" t="s">
        <v>91</v>
      </c>
      <c r="L16" s="11">
        <v>3</v>
      </c>
    </row>
    <row r="17" spans="1:12" x14ac:dyDescent="0.2">
      <c r="A17" s="13">
        <v>16</v>
      </c>
      <c r="B17" s="6" t="s">
        <v>104</v>
      </c>
      <c r="C17" s="7" t="s">
        <v>103</v>
      </c>
      <c r="D17" s="7" t="s">
        <v>104</v>
      </c>
      <c r="E17" s="7" t="s">
        <v>104</v>
      </c>
      <c r="F17" s="7" t="s">
        <v>104</v>
      </c>
      <c r="G17" s="7" t="s">
        <v>104</v>
      </c>
      <c r="H17" s="7" t="s">
        <v>104</v>
      </c>
      <c r="I17" s="12">
        <f>Лист2!L17</f>
        <v>3.234375</v>
      </c>
      <c r="J17" s="12">
        <f>Лист2!M17</f>
        <v>3.2084805653710249</v>
      </c>
      <c r="K17" s="7" t="s">
        <v>91</v>
      </c>
      <c r="L17" s="11">
        <v>3</v>
      </c>
    </row>
    <row r="18" spans="1:12" x14ac:dyDescent="0.2">
      <c r="A18" s="13">
        <v>17</v>
      </c>
      <c r="B18" s="7" t="s">
        <v>110</v>
      </c>
      <c r="C18" s="7" t="s">
        <v>109</v>
      </c>
      <c r="D18" s="7" t="s">
        <v>110</v>
      </c>
      <c r="E18" s="7" t="s">
        <v>110</v>
      </c>
      <c r="F18" s="7" t="s">
        <v>110</v>
      </c>
      <c r="G18" s="7" t="s">
        <v>110</v>
      </c>
      <c r="H18" s="7" t="s">
        <v>110</v>
      </c>
      <c r="I18" s="12">
        <f>Лист2!L18</f>
        <v>1.2200392927308448</v>
      </c>
      <c r="J18" s="12">
        <f>Лист2!M18</f>
        <v>1.923728813559322</v>
      </c>
      <c r="K18" s="7" t="s">
        <v>91</v>
      </c>
      <c r="L18" s="11">
        <v>3</v>
      </c>
    </row>
    <row r="19" spans="1:12" x14ac:dyDescent="0.2">
      <c r="A19" s="13">
        <v>18</v>
      </c>
      <c r="B19" s="7" t="s">
        <v>106</v>
      </c>
      <c r="C19" s="7" t="s">
        <v>105</v>
      </c>
      <c r="D19" s="7" t="s">
        <v>106</v>
      </c>
      <c r="E19" s="7" t="s">
        <v>106</v>
      </c>
      <c r="F19" s="7" t="s">
        <v>106</v>
      </c>
      <c r="G19" s="7" t="s">
        <v>106</v>
      </c>
      <c r="H19" s="7" t="s">
        <v>106</v>
      </c>
      <c r="I19" s="12">
        <f>Лист2!L19</f>
        <v>2.0097087378640777</v>
      </c>
      <c r="J19" s="12">
        <f>Лист2!M19</f>
        <v>3.4007490636704119</v>
      </c>
      <c r="K19" s="7" t="s">
        <v>91</v>
      </c>
      <c r="L19" s="11">
        <v>3</v>
      </c>
    </row>
    <row r="20" spans="1:12" x14ac:dyDescent="0.2">
      <c r="A20" s="10">
        <v>19</v>
      </c>
      <c r="B20" s="7" t="s">
        <v>120</v>
      </c>
      <c r="C20" s="7" t="s">
        <v>119</v>
      </c>
      <c r="D20" s="7" t="s">
        <v>112</v>
      </c>
      <c r="E20" s="7" t="s">
        <v>121</v>
      </c>
      <c r="F20" s="7" t="s">
        <v>121</v>
      </c>
      <c r="G20" s="7" t="s">
        <v>122</v>
      </c>
      <c r="H20" s="7" t="s">
        <v>123</v>
      </c>
      <c r="I20" s="12">
        <f>Лист2!L20</f>
        <v>1.36784140969163</v>
      </c>
      <c r="J20" s="12">
        <f>Лист2!M20</f>
        <v>1.6940298507462686</v>
      </c>
      <c r="K20" s="7" t="s">
        <v>90</v>
      </c>
      <c r="L20" s="11">
        <v>4</v>
      </c>
    </row>
    <row r="21" spans="1:12" x14ac:dyDescent="0.2">
      <c r="A21" s="10">
        <v>20</v>
      </c>
      <c r="B21" s="7" t="s">
        <v>125</v>
      </c>
      <c r="C21" s="7" t="s">
        <v>124</v>
      </c>
      <c r="D21" s="7" t="s">
        <v>125</v>
      </c>
      <c r="E21" s="7" t="s">
        <v>125</v>
      </c>
      <c r="F21" s="7" t="s">
        <v>125</v>
      </c>
      <c r="G21" s="7" t="s">
        <v>125</v>
      </c>
      <c r="H21" s="7" t="s">
        <v>125</v>
      </c>
      <c r="I21" s="12">
        <f>Лист2!L21</f>
        <v>1.5072815533980584</v>
      </c>
      <c r="J21" s="12">
        <f>Лист2!M21</f>
        <v>2.2092457420924574</v>
      </c>
      <c r="K21" s="7" t="s">
        <v>91</v>
      </c>
      <c r="L21" s="11">
        <v>4</v>
      </c>
    </row>
    <row r="22" spans="1:12" x14ac:dyDescent="0.2">
      <c r="A22" s="10">
        <v>21</v>
      </c>
      <c r="B22" s="7" t="s">
        <v>127</v>
      </c>
      <c r="C22" s="7" t="s">
        <v>126</v>
      </c>
      <c r="D22" s="7" t="s">
        <v>127</v>
      </c>
      <c r="E22" s="7" t="s">
        <v>127</v>
      </c>
      <c r="F22" s="7" t="s">
        <v>128</v>
      </c>
      <c r="G22" s="7" t="s">
        <v>127</v>
      </c>
      <c r="H22" s="7" t="s">
        <v>127</v>
      </c>
      <c r="I22" s="12">
        <f>Лист2!L22</f>
        <v>2.5661157024793386</v>
      </c>
      <c r="J22" s="12">
        <f>Лист2!M22</f>
        <v>1.8087649402390438</v>
      </c>
      <c r="K22" s="7" t="s">
        <v>91</v>
      </c>
      <c r="L22" s="11">
        <v>4</v>
      </c>
    </row>
    <row r="23" spans="1:12" x14ac:dyDescent="0.2">
      <c r="A23" s="10">
        <v>22</v>
      </c>
      <c r="B23" s="7" t="s">
        <v>130</v>
      </c>
      <c r="C23" s="7" t="s">
        <v>129</v>
      </c>
      <c r="D23" s="7" t="s">
        <v>130</v>
      </c>
      <c r="E23" s="7" t="s">
        <v>130</v>
      </c>
      <c r="F23" s="7" t="s">
        <v>130</v>
      </c>
      <c r="G23" s="7" t="s">
        <v>130</v>
      </c>
      <c r="H23" s="7" t="s">
        <v>130</v>
      </c>
      <c r="I23" s="12">
        <f>Лист2!L23</f>
        <v>1.544776119402985</v>
      </c>
      <c r="J23" s="12">
        <f>Лист2!M23</f>
        <v>1.1073170731707318</v>
      </c>
      <c r="K23" s="7" t="s">
        <v>91</v>
      </c>
      <c r="L23" s="11">
        <v>4</v>
      </c>
    </row>
    <row r="24" spans="1:12" x14ac:dyDescent="0.2">
      <c r="A24" s="10">
        <v>23</v>
      </c>
      <c r="B24" s="7" t="s">
        <v>132</v>
      </c>
      <c r="C24" s="7" t="s">
        <v>131</v>
      </c>
      <c r="D24" s="7" t="s">
        <v>132</v>
      </c>
      <c r="E24" s="7" t="s">
        <v>132</v>
      </c>
      <c r="F24" s="7" t="s">
        <v>132</v>
      </c>
      <c r="G24" s="7" t="s">
        <v>132</v>
      </c>
      <c r="H24" s="7" t="s">
        <v>132</v>
      </c>
      <c r="I24" s="12">
        <f>Лист2!L24</f>
        <v>4.8897637795275593</v>
      </c>
      <c r="J24" s="12">
        <f>Лист2!M24</f>
        <v>4.881720430107527</v>
      </c>
      <c r="K24" s="7" t="s">
        <v>91</v>
      </c>
      <c r="L24" s="11">
        <v>4</v>
      </c>
    </row>
    <row r="25" spans="1:12" x14ac:dyDescent="0.2">
      <c r="A25" s="10">
        <v>24</v>
      </c>
      <c r="B25" s="7" t="s">
        <v>287</v>
      </c>
      <c r="C25" s="7" t="s">
        <v>286</v>
      </c>
      <c r="D25" s="7" t="s">
        <v>287</v>
      </c>
      <c r="E25" s="7" t="s">
        <v>287</v>
      </c>
      <c r="F25" s="7" t="s">
        <v>287</v>
      </c>
      <c r="G25" s="7" t="s">
        <v>287</v>
      </c>
      <c r="H25" s="7" t="s">
        <v>287</v>
      </c>
      <c r="I25" s="12">
        <f>Лист2!L25</f>
        <v>1.1457564575645756</v>
      </c>
      <c r="J25" s="12">
        <f>Лист2!M25</f>
        <v>1.769980506822612</v>
      </c>
      <c r="K25" s="7" t="s">
        <v>91</v>
      </c>
      <c r="L25" s="11">
        <v>4</v>
      </c>
    </row>
    <row r="26" spans="1:12" x14ac:dyDescent="0.2">
      <c r="A26" s="13">
        <v>25</v>
      </c>
      <c r="B26" s="7" t="s">
        <v>142</v>
      </c>
      <c r="C26" s="7" t="s">
        <v>141</v>
      </c>
      <c r="D26" s="7" t="s">
        <v>142</v>
      </c>
      <c r="E26" s="7" t="s">
        <v>143</v>
      </c>
      <c r="F26" s="7" t="s">
        <v>143</v>
      </c>
      <c r="G26" s="7" t="s">
        <v>144</v>
      </c>
      <c r="H26" s="7" t="s">
        <v>143</v>
      </c>
      <c r="I26" s="12">
        <f>Лист2!L26</f>
        <v>2.0294117647058822</v>
      </c>
      <c r="J26" s="12">
        <f>Лист2!M26</f>
        <v>1.982532751091703</v>
      </c>
      <c r="K26" s="7" t="s">
        <v>90</v>
      </c>
      <c r="L26" s="11">
        <v>5</v>
      </c>
    </row>
    <row r="27" spans="1:12" x14ac:dyDescent="0.2">
      <c r="A27" s="13">
        <v>26</v>
      </c>
      <c r="B27" s="7" t="s">
        <v>146</v>
      </c>
      <c r="C27" s="7" t="s">
        <v>145</v>
      </c>
      <c r="D27" s="7" t="s">
        <v>147</v>
      </c>
      <c r="E27" s="7" t="s">
        <v>146</v>
      </c>
      <c r="F27" s="7" t="s">
        <v>146</v>
      </c>
      <c r="G27" s="7" t="s">
        <v>146</v>
      </c>
      <c r="H27" s="7" t="s">
        <v>146</v>
      </c>
      <c r="I27" s="12">
        <f>Лист2!L27</f>
        <v>1.7793696275071633</v>
      </c>
      <c r="J27" s="12">
        <f>Лист2!M27</f>
        <v>6.6277372262773726</v>
      </c>
      <c r="K27" s="7" t="s">
        <v>91</v>
      </c>
      <c r="L27" s="11">
        <v>5</v>
      </c>
    </row>
    <row r="28" spans="1:12" x14ac:dyDescent="0.2">
      <c r="A28" s="13">
        <v>27</v>
      </c>
      <c r="B28" s="7" t="s">
        <v>149</v>
      </c>
      <c r="C28" s="7" t="s">
        <v>148</v>
      </c>
      <c r="D28" s="7" t="s">
        <v>149</v>
      </c>
      <c r="E28" s="7" t="s">
        <v>149</v>
      </c>
      <c r="F28" s="7" t="s">
        <v>149</v>
      </c>
      <c r="G28" s="7" t="s">
        <v>149</v>
      </c>
      <c r="H28" s="7" t="s">
        <v>149</v>
      </c>
      <c r="I28" s="12">
        <f>Лист2!L28</f>
        <v>1.173913043478261</v>
      </c>
      <c r="J28" s="12">
        <f>Лист2!M28</f>
        <v>2.3104325699745547</v>
      </c>
      <c r="K28" s="7" t="s">
        <v>91</v>
      </c>
      <c r="L28" s="11">
        <v>5</v>
      </c>
    </row>
    <row r="29" spans="1:12" x14ac:dyDescent="0.2">
      <c r="A29" s="13">
        <v>28</v>
      </c>
      <c r="B29" s="7" t="s">
        <v>151</v>
      </c>
      <c r="C29" s="7" t="s">
        <v>150</v>
      </c>
      <c r="D29" s="7" t="s">
        <v>151</v>
      </c>
      <c r="E29" s="7" t="s">
        <v>152</v>
      </c>
      <c r="F29" s="7" t="s">
        <v>153</v>
      </c>
      <c r="G29" s="7" t="s">
        <v>154</v>
      </c>
      <c r="H29" s="7" t="s">
        <v>155</v>
      </c>
      <c r="I29" s="12">
        <f>Лист2!L29</f>
        <v>4.5661764705882355</v>
      </c>
      <c r="J29" s="12">
        <f>Лист2!M29</f>
        <v>1.1916010498687664</v>
      </c>
      <c r="K29" s="7" t="s">
        <v>91</v>
      </c>
      <c r="L29" s="11">
        <v>5</v>
      </c>
    </row>
    <row r="30" spans="1:12" x14ac:dyDescent="0.2">
      <c r="A30" s="13">
        <v>29</v>
      </c>
      <c r="B30" s="7" t="s">
        <v>157</v>
      </c>
      <c r="C30" s="7" t="s">
        <v>156</v>
      </c>
      <c r="D30" s="7" t="s">
        <v>158</v>
      </c>
      <c r="E30" s="7" t="s">
        <v>159</v>
      </c>
      <c r="F30" s="7" t="s">
        <v>160</v>
      </c>
      <c r="G30" s="7" t="s">
        <v>161</v>
      </c>
      <c r="H30" s="7" t="s">
        <v>162</v>
      </c>
      <c r="I30" s="12">
        <f>Лист2!L30</f>
        <v>2.0979729729729728</v>
      </c>
      <c r="J30" s="12">
        <f>Лист2!M30</f>
        <v>1.1947368421052631</v>
      </c>
      <c r="K30" s="7" t="s">
        <v>91</v>
      </c>
      <c r="L30" s="11">
        <v>5</v>
      </c>
    </row>
    <row r="31" spans="1:12" x14ac:dyDescent="0.2">
      <c r="A31" s="13">
        <v>30</v>
      </c>
      <c r="B31" s="7" t="s">
        <v>164</v>
      </c>
      <c r="C31" s="7" t="s">
        <v>163</v>
      </c>
      <c r="D31" s="7" t="s">
        <v>164</v>
      </c>
      <c r="E31" s="7" t="s">
        <v>165</v>
      </c>
      <c r="F31" s="7" t="s">
        <v>165</v>
      </c>
      <c r="G31" s="7" t="s">
        <v>166</v>
      </c>
      <c r="H31" s="7" t="s">
        <v>167</v>
      </c>
      <c r="I31" s="12">
        <f>Лист2!L31</f>
        <v>1.5681818181818181</v>
      </c>
      <c r="J31" s="12">
        <f>Лист2!M31</f>
        <v>2.4673913043478262</v>
      </c>
      <c r="K31" s="7" t="s">
        <v>91</v>
      </c>
      <c r="L31" s="11">
        <v>5</v>
      </c>
    </row>
    <row r="32" spans="1:12" x14ac:dyDescent="0.2">
      <c r="A32" s="10">
        <v>31</v>
      </c>
      <c r="B32" s="7" t="s">
        <v>178</v>
      </c>
      <c r="C32" s="7" t="s">
        <v>177</v>
      </c>
      <c r="D32" s="7" t="s">
        <v>178</v>
      </c>
      <c r="E32" s="7" t="s">
        <v>178</v>
      </c>
      <c r="F32" s="7" t="s">
        <v>178</v>
      </c>
      <c r="G32" s="7" t="s">
        <v>178</v>
      </c>
      <c r="H32" s="7" t="s">
        <v>178</v>
      </c>
      <c r="I32" s="12">
        <f>Лист2!L32</f>
        <v>1.4663518299881937</v>
      </c>
      <c r="J32" s="12">
        <f>Лист2!M32</f>
        <v>2.1264637002341922</v>
      </c>
      <c r="K32" s="7" t="s">
        <v>90</v>
      </c>
      <c r="L32" s="11">
        <v>6</v>
      </c>
    </row>
    <row r="33" spans="1:12" x14ac:dyDescent="0.2">
      <c r="A33" s="10">
        <v>32</v>
      </c>
      <c r="B33" s="7" t="s">
        <v>180</v>
      </c>
      <c r="C33" s="7" t="s">
        <v>179</v>
      </c>
      <c r="D33" s="7" t="s">
        <v>180</v>
      </c>
      <c r="E33" s="7" t="s">
        <v>180</v>
      </c>
      <c r="F33" s="7" t="s">
        <v>180</v>
      </c>
      <c r="G33" s="7" t="s">
        <v>180</v>
      </c>
      <c r="H33" s="7" t="s">
        <v>180</v>
      </c>
      <c r="I33" s="12">
        <f>Лист2!L33</f>
        <v>1.4663518299881937</v>
      </c>
      <c r="J33" s="12">
        <f>Лист2!M33</f>
        <v>1.2429842573579739</v>
      </c>
      <c r="K33" s="7" t="s">
        <v>91</v>
      </c>
      <c r="L33" s="11">
        <v>6</v>
      </c>
    </row>
    <row r="34" spans="1:12" x14ac:dyDescent="0.2">
      <c r="A34" s="10">
        <v>33</v>
      </c>
      <c r="B34" s="7" t="s">
        <v>182</v>
      </c>
      <c r="C34" s="7" t="s">
        <v>181</v>
      </c>
      <c r="D34" s="7" t="s">
        <v>182</v>
      </c>
      <c r="E34" s="7" t="s">
        <v>182</v>
      </c>
      <c r="F34" s="7" t="s">
        <v>182</v>
      </c>
      <c r="G34" s="7" t="s">
        <v>182</v>
      </c>
      <c r="H34" s="7" t="s">
        <v>182</v>
      </c>
      <c r="I34" s="12">
        <f>Лист2!L34</f>
        <v>1.9620853080568721</v>
      </c>
      <c r="J34" s="12">
        <f>Лист2!M34</f>
        <v>3.3443830570902393</v>
      </c>
      <c r="K34" s="7" t="s">
        <v>91</v>
      </c>
      <c r="L34" s="11">
        <v>6</v>
      </c>
    </row>
    <row r="35" spans="1:12" x14ac:dyDescent="0.2">
      <c r="A35" s="10">
        <v>34</v>
      </c>
      <c r="B35" s="7" t="s">
        <v>184</v>
      </c>
      <c r="C35" s="7" t="s">
        <v>183</v>
      </c>
      <c r="D35" s="7" t="s">
        <v>184</v>
      </c>
      <c r="E35" s="7" t="s">
        <v>184</v>
      </c>
      <c r="F35" s="7" t="s">
        <v>184</v>
      </c>
      <c r="G35" s="7" t="s">
        <v>184</v>
      </c>
      <c r="H35" s="7" t="s">
        <v>184</v>
      </c>
      <c r="I35" s="12">
        <f>Лист2!L35</f>
        <v>2.9501187648456058</v>
      </c>
      <c r="J35" s="12">
        <f>Лист2!M35</f>
        <v>8.1071428571428577</v>
      </c>
      <c r="K35" s="7" t="s">
        <v>91</v>
      </c>
      <c r="L35" s="11">
        <v>6</v>
      </c>
    </row>
    <row r="36" spans="1:12" x14ac:dyDescent="0.2">
      <c r="A36" s="10">
        <v>35</v>
      </c>
      <c r="B36" s="7" t="s">
        <v>186</v>
      </c>
      <c r="C36" s="7" t="s">
        <v>185</v>
      </c>
      <c r="D36" s="7" t="s">
        <v>186</v>
      </c>
      <c r="E36" s="7" t="s">
        <v>186</v>
      </c>
      <c r="F36" s="7" t="s">
        <v>186</v>
      </c>
      <c r="G36" s="7" t="s">
        <v>186</v>
      </c>
      <c r="H36" s="7" t="s">
        <v>186</v>
      </c>
      <c r="I36" s="12">
        <f>Лист2!L36</f>
        <v>1.6088082901554404</v>
      </c>
      <c r="J36" s="12">
        <f>Лист2!M36</f>
        <v>1.499587118084228</v>
      </c>
      <c r="K36" s="7" t="s">
        <v>91</v>
      </c>
      <c r="L36" s="11">
        <v>6</v>
      </c>
    </row>
    <row r="37" spans="1:12" x14ac:dyDescent="0.2">
      <c r="A37" s="10">
        <v>36</v>
      </c>
      <c r="B37" s="7" t="s">
        <v>188</v>
      </c>
      <c r="C37" s="7" t="s">
        <v>187</v>
      </c>
      <c r="D37" s="7" t="s">
        <v>188</v>
      </c>
      <c r="E37" s="7" t="s">
        <v>188</v>
      </c>
      <c r="F37" s="7" t="s">
        <v>188</v>
      </c>
      <c r="G37" s="7" t="s">
        <v>188</v>
      </c>
      <c r="H37" s="7" t="s">
        <v>188</v>
      </c>
      <c r="I37" s="12">
        <f>Лист2!L37</f>
        <v>6.2727272727272725</v>
      </c>
      <c r="J37" s="12">
        <f>Лист2!M37</f>
        <v>12.187919463087248</v>
      </c>
      <c r="K37" s="7" t="s">
        <v>91</v>
      </c>
      <c r="L37" s="11">
        <v>6</v>
      </c>
    </row>
    <row r="38" spans="1:12" x14ac:dyDescent="0.2">
      <c r="A38" s="13">
        <v>37</v>
      </c>
      <c r="B38" s="7" t="s">
        <v>196</v>
      </c>
      <c r="C38" s="7" t="s">
        <v>195</v>
      </c>
      <c r="D38" s="7" t="s">
        <v>196</v>
      </c>
      <c r="E38" s="7" t="s">
        <v>196</v>
      </c>
      <c r="F38" s="7" t="s">
        <v>196</v>
      </c>
      <c r="G38" s="7" t="s">
        <v>196</v>
      </c>
      <c r="H38" s="7" t="s">
        <v>196</v>
      </c>
      <c r="I38" s="12">
        <f>Лист2!L38</f>
        <v>3.6529411764705881</v>
      </c>
      <c r="J38" s="12">
        <f>Лист2!M38</f>
        <v>1.4586345381526105</v>
      </c>
      <c r="K38" s="7" t="s">
        <v>90</v>
      </c>
      <c r="L38" s="11">
        <v>7</v>
      </c>
    </row>
    <row r="39" spans="1:12" x14ac:dyDescent="0.2">
      <c r="A39" s="13">
        <v>38</v>
      </c>
      <c r="B39" s="7" t="s">
        <v>198</v>
      </c>
      <c r="C39" s="7" t="s">
        <v>197</v>
      </c>
      <c r="D39" s="7" t="s">
        <v>198</v>
      </c>
      <c r="E39" s="7" t="s">
        <v>198</v>
      </c>
      <c r="F39" s="7" t="s">
        <v>198</v>
      </c>
      <c r="G39" s="7" t="s">
        <v>198</v>
      </c>
      <c r="H39" s="7" t="s">
        <v>198</v>
      </c>
      <c r="I39" s="12">
        <f>Лист2!L39</f>
        <v>2.3522727272727271</v>
      </c>
      <c r="J39" s="12">
        <f>Лист2!M39</f>
        <v>1.3333333333333333</v>
      </c>
      <c r="K39" s="7" t="s">
        <v>91</v>
      </c>
      <c r="L39" s="11">
        <v>7</v>
      </c>
    </row>
    <row r="40" spans="1:12" x14ac:dyDescent="0.2">
      <c r="A40" s="13">
        <v>39</v>
      </c>
      <c r="B40" s="7" t="s">
        <v>200</v>
      </c>
      <c r="C40" s="7" t="s">
        <v>199</v>
      </c>
      <c r="D40" s="7" t="s">
        <v>200</v>
      </c>
      <c r="E40" s="7" t="s">
        <v>200</v>
      </c>
      <c r="F40" s="7" t="s">
        <v>201</v>
      </c>
      <c r="G40" s="7" t="s">
        <v>202</v>
      </c>
      <c r="H40" s="7" t="s">
        <v>200</v>
      </c>
      <c r="I40" s="12">
        <f>Лист2!L40</f>
        <v>1.1089285714285715</v>
      </c>
      <c r="J40" s="12">
        <f>Лист2!M40</f>
        <v>2.8419405320813773</v>
      </c>
      <c r="K40" s="7" t="s">
        <v>91</v>
      </c>
      <c r="L40" s="11">
        <v>7</v>
      </c>
    </row>
    <row r="41" spans="1:12" x14ac:dyDescent="0.2">
      <c r="A41" s="13">
        <v>40</v>
      </c>
      <c r="B41" s="7" t="s">
        <v>204</v>
      </c>
      <c r="C41" s="7" t="s">
        <v>203</v>
      </c>
      <c r="D41" s="7" t="s">
        <v>204</v>
      </c>
      <c r="E41" s="7" t="s">
        <v>205</v>
      </c>
      <c r="F41" s="7" t="s">
        <v>204</v>
      </c>
      <c r="G41" s="7" t="s">
        <v>204</v>
      </c>
      <c r="H41" s="7" t="s">
        <v>204</v>
      </c>
      <c r="I41" s="12">
        <f>Лист2!L41</f>
        <v>1.9166666666666667</v>
      </c>
      <c r="J41" s="12">
        <f>Лист2!M41</f>
        <v>1.6924510717614165</v>
      </c>
      <c r="K41" s="7" t="s">
        <v>91</v>
      </c>
      <c r="L41" s="11">
        <v>7</v>
      </c>
    </row>
    <row r="42" spans="1:12" x14ac:dyDescent="0.2">
      <c r="A42" s="13">
        <v>41</v>
      </c>
      <c r="B42" s="7" t="s">
        <v>207</v>
      </c>
      <c r="C42" s="7" t="s">
        <v>206</v>
      </c>
      <c r="D42" s="7" t="s">
        <v>207</v>
      </c>
      <c r="E42" s="7" t="s">
        <v>207</v>
      </c>
      <c r="F42" s="7" t="s">
        <v>207</v>
      </c>
      <c r="G42" s="7" t="s">
        <v>207</v>
      </c>
      <c r="H42" s="7" t="s">
        <v>207</v>
      </c>
      <c r="I42" s="12">
        <f>Лист2!L42</f>
        <v>1.1553488372093024</v>
      </c>
      <c r="J42" s="12">
        <f>Лист2!M42</f>
        <v>2.3553826199740597</v>
      </c>
      <c r="K42" s="7" t="s">
        <v>91</v>
      </c>
      <c r="L42" s="11">
        <v>7</v>
      </c>
    </row>
    <row r="43" spans="1:12" x14ac:dyDescent="0.2">
      <c r="A43" s="13">
        <v>42</v>
      </c>
      <c r="B43" s="7" t="s">
        <v>209</v>
      </c>
      <c r="C43" s="7" t="s">
        <v>208</v>
      </c>
      <c r="D43" s="7" t="s">
        <v>209</v>
      </c>
      <c r="E43" s="7" t="s">
        <v>209</v>
      </c>
      <c r="F43" s="7" t="s">
        <v>209</v>
      </c>
      <c r="G43" s="7" t="s">
        <v>209</v>
      </c>
      <c r="H43" s="7" t="s">
        <v>209</v>
      </c>
      <c r="I43" s="12">
        <f>Лист2!L43</f>
        <v>1.9049079754601228</v>
      </c>
      <c r="J43" s="12">
        <f>Лист2!M43</f>
        <v>2.8419405320813773</v>
      </c>
      <c r="K43" s="7" t="s">
        <v>91</v>
      </c>
      <c r="L43" s="11">
        <v>7</v>
      </c>
    </row>
    <row r="44" spans="1:12" x14ac:dyDescent="0.2">
      <c r="A44" s="11">
        <v>43</v>
      </c>
      <c r="B44" s="7" t="s">
        <v>220</v>
      </c>
      <c r="C44" s="7" t="s">
        <v>219</v>
      </c>
      <c r="D44" s="7" t="s">
        <v>220</v>
      </c>
      <c r="E44" s="7" t="s">
        <v>221</v>
      </c>
      <c r="F44" s="7" t="s">
        <v>220</v>
      </c>
      <c r="G44" s="7" t="s">
        <v>220</v>
      </c>
      <c r="H44" s="7" t="s">
        <v>220</v>
      </c>
      <c r="I44" s="12">
        <f>Лист2!L44</f>
        <v>2.0631229235880397</v>
      </c>
      <c r="J44" s="12">
        <f>Лист2!M44</f>
        <v>2.8643533123028391</v>
      </c>
      <c r="K44" s="7" t="s">
        <v>90</v>
      </c>
      <c r="L44" s="11">
        <v>8</v>
      </c>
    </row>
    <row r="45" spans="1:12" x14ac:dyDescent="0.2">
      <c r="A45" s="11">
        <v>44</v>
      </c>
      <c r="B45" s="7" t="s">
        <v>223</v>
      </c>
      <c r="C45" s="7" t="s">
        <v>222</v>
      </c>
      <c r="D45" s="7" t="s">
        <v>223</v>
      </c>
      <c r="E45" s="7" t="s">
        <v>223</v>
      </c>
      <c r="F45" s="7" t="s">
        <v>223</v>
      </c>
      <c r="G45" s="7" t="s">
        <v>223</v>
      </c>
      <c r="H45" s="7" t="s">
        <v>223</v>
      </c>
      <c r="I45" s="12">
        <f>Лист2!L45</f>
        <v>6.0291262135922334</v>
      </c>
      <c r="J45" s="12">
        <f>Лист2!M45</f>
        <v>1.6893023255813953</v>
      </c>
      <c r="K45" s="7" t="s">
        <v>91</v>
      </c>
      <c r="L45" s="11">
        <v>8</v>
      </c>
    </row>
    <row r="46" spans="1:12" x14ac:dyDescent="0.2">
      <c r="A46" s="11">
        <v>45</v>
      </c>
      <c r="B46" s="7" t="s">
        <v>225</v>
      </c>
      <c r="C46" s="7" t="s">
        <v>224</v>
      </c>
      <c r="D46" s="7" t="s">
        <v>226</v>
      </c>
      <c r="E46" s="7" t="s">
        <v>227</v>
      </c>
      <c r="F46" s="7" t="s">
        <v>225</v>
      </c>
      <c r="G46" s="7" t="s">
        <v>225</v>
      </c>
      <c r="H46" s="7" t="s">
        <v>225</v>
      </c>
      <c r="I46" s="12">
        <f>Лист2!L46</f>
        <v>1.706043956043956</v>
      </c>
      <c r="J46" s="12">
        <f>Лист2!M46</f>
        <v>2.4021164021164023</v>
      </c>
      <c r="K46" s="7" t="s">
        <v>91</v>
      </c>
      <c r="L46" s="11">
        <v>8</v>
      </c>
    </row>
    <row r="47" spans="1:12" x14ac:dyDescent="0.2">
      <c r="A47" s="11">
        <v>46</v>
      </c>
      <c r="B47" s="7" t="s">
        <v>229</v>
      </c>
      <c r="C47" s="7" t="s">
        <v>228</v>
      </c>
      <c r="D47" s="7" t="s">
        <v>229</v>
      </c>
      <c r="E47" s="7" t="s">
        <v>230</v>
      </c>
      <c r="F47" s="7" t="s">
        <v>229</v>
      </c>
      <c r="G47" s="7" t="s">
        <v>229</v>
      </c>
      <c r="H47" s="7" t="s">
        <v>229</v>
      </c>
      <c r="I47" s="12">
        <f>Лист2!L47</f>
        <v>3.45</v>
      </c>
      <c r="J47" s="12">
        <f>Лист2!M47</f>
        <v>1.5805047867711053</v>
      </c>
      <c r="K47" s="7" t="s">
        <v>91</v>
      </c>
      <c r="L47" s="11">
        <v>8</v>
      </c>
    </row>
    <row r="48" spans="1:12" x14ac:dyDescent="0.2">
      <c r="A48" s="11">
        <v>47</v>
      </c>
      <c r="B48" s="7" t="s">
        <v>232</v>
      </c>
      <c r="C48" s="7" t="s">
        <v>231</v>
      </c>
      <c r="D48" s="7" t="s">
        <v>233</v>
      </c>
      <c r="E48" s="7" t="s">
        <v>232</v>
      </c>
      <c r="F48" s="7" t="s">
        <v>232</v>
      </c>
      <c r="G48" s="7" t="s">
        <v>232</v>
      </c>
      <c r="H48" s="7" t="s">
        <v>232</v>
      </c>
      <c r="I48" s="12">
        <f>Лист2!L48</f>
        <v>1.4733096085409252</v>
      </c>
      <c r="J48" s="12">
        <f>Лист2!M48</f>
        <v>1.5222129086336966</v>
      </c>
      <c r="K48" s="7" t="s">
        <v>91</v>
      </c>
      <c r="L48" s="11">
        <v>8</v>
      </c>
    </row>
    <row r="49" spans="1:12" x14ac:dyDescent="0.2">
      <c r="A49" s="11">
        <v>48</v>
      </c>
      <c r="B49" s="7" t="s">
        <v>235</v>
      </c>
      <c r="C49" s="7" t="s">
        <v>234</v>
      </c>
      <c r="D49" s="7" t="s">
        <v>235</v>
      </c>
      <c r="E49" s="7" t="s">
        <v>235</v>
      </c>
      <c r="F49" s="7" t="s">
        <v>235</v>
      </c>
      <c r="G49" s="7" t="s">
        <v>235</v>
      </c>
      <c r="H49" s="7" t="s">
        <v>235</v>
      </c>
      <c r="I49" s="12">
        <f>Лист2!L49</f>
        <v>4.5163636363636366</v>
      </c>
      <c r="J49" s="12">
        <f>Лист2!M49</f>
        <v>4.8686327077747986</v>
      </c>
      <c r="K49" s="7" t="s">
        <v>91</v>
      </c>
      <c r="L49" s="11">
        <v>8</v>
      </c>
    </row>
    <row r="50" spans="1:12" x14ac:dyDescent="0.2">
      <c r="A50" s="13">
        <v>49</v>
      </c>
      <c r="B50" s="7" t="s">
        <v>246</v>
      </c>
      <c r="C50" s="7" t="s">
        <v>245</v>
      </c>
      <c r="D50" s="7" t="s">
        <v>247</v>
      </c>
      <c r="E50" s="7" t="s">
        <v>248</v>
      </c>
      <c r="F50" s="7" t="s">
        <v>246</v>
      </c>
      <c r="G50" s="7" t="s">
        <v>249</v>
      </c>
      <c r="H50" s="7" t="s">
        <v>250</v>
      </c>
      <c r="I50" s="12">
        <f>Лист2!L50</f>
        <v>1.931570762052877</v>
      </c>
      <c r="J50" s="12">
        <f>Лист2!M50</f>
        <v>1.3654135338345865</v>
      </c>
      <c r="K50" s="7" t="s">
        <v>90</v>
      </c>
      <c r="L50" s="11">
        <v>9</v>
      </c>
    </row>
    <row r="51" spans="1:12" x14ac:dyDescent="0.2">
      <c r="A51" s="13">
        <v>50</v>
      </c>
      <c r="B51" s="7" t="s">
        <v>252</v>
      </c>
      <c r="C51" s="7" t="s">
        <v>251</v>
      </c>
      <c r="D51" s="7" t="s">
        <v>253</v>
      </c>
      <c r="E51" s="7" t="s">
        <v>254</v>
      </c>
      <c r="F51" s="7" t="s">
        <v>252</v>
      </c>
      <c r="G51" s="7" t="s">
        <v>252</v>
      </c>
      <c r="H51" s="7" t="s">
        <v>255</v>
      </c>
      <c r="I51" s="12">
        <f>Лист2!L51</f>
        <v>2.4069767441860463</v>
      </c>
      <c r="J51" s="12">
        <f>Лист2!M51</f>
        <v>1.2328581126951799</v>
      </c>
      <c r="K51" s="7" t="s">
        <v>91</v>
      </c>
      <c r="L51" s="11">
        <v>9</v>
      </c>
    </row>
    <row r="52" spans="1:12" x14ac:dyDescent="0.2">
      <c r="A52" s="13">
        <v>51</v>
      </c>
      <c r="B52" s="7" t="s">
        <v>289</v>
      </c>
      <c r="C52" s="7" t="s">
        <v>288</v>
      </c>
      <c r="D52" s="7" t="s">
        <v>290</v>
      </c>
      <c r="E52" s="7" t="s">
        <v>289</v>
      </c>
      <c r="F52" s="7" t="s">
        <v>289</v>
      </c>
      <c r="G52" s="7" t="s">
        <v>289</v>
      </c>
      <c r="H52" s="7" t="s">
        <v>289</v>
      </c>
      <c r="I52" s="12">
        <f>Лист2!L52</f>
        <v>3.7636363636363637</v>
      </c>
      <c r="J52" s="12">
        <f>Лист2!M52</f>
        <v>1.8779731127197519</v>
      </c>
      <c r="K52" s="7" t="s">
        <v>91</v>
      </c>
      <c r="L52" s="11">
        <v>9</v>
      </c>
    </row>
    <row r="53" spans="1:12" x14ac:dyDescent="0.2">
      <c r="A53" s="13">
        <v>52</v>
      </c>
      <c r="B53" s="7" t="s">
        <v>257</v>
      </c>
      <c r="C53" s="7" t="s">
        <v>256</v>
      </c>
      <c r="D53" s="7" t="s">
        <v>258</v>
      </c>
      <c r="E53" s="7" t="s">
        <v>257</v>
      </c>
      <c r="F53" s="7" t="s">
        <v>257</v>
      </c>
      <c r="G53" s="7" t="s">
        <v>257</v>
      </c>
      <c r="H53" s="7" t="s">
        <v>257</v>
      </c>
      <c r="I53" s="12">
        <f>Лист2!L53</f>
        <v>1.6299212598425197</v>
      </c>
      <c r="J53" s="12">
        <f>Лист2!M53</f>
        <v>2.2785445420326225</v>
      </c>
      <c r="K53" s="7" t="s">
        <v>91</v>
      </c>
      <c r="L53" s="11">
        <v>9</v>
      </c>
    </row>
    <row r="54" spans="1:12" x14ac:dyDescent="0.2">
      <c r="A54" s="13">
        <v>53</v>
      </c>
      <c r="B54" s="7" t="s">
        <v>260</v>
      </c>
      <c r="C54" s="7" t="s">
        <v>259</v>
      </c>
      <c r="D54" s="7" t="s">
        <v>260</v>
      </c>
      <c r="E54" s="7" t="s">
        <v>261</v>
      </c>
      <c r="F54" s="7" t="s">
        <v>260</v>
      </c>
      <c r="G54" s="7" t="s">
        <v>260</v>
      </c>
      <c r="H54" s="7" t="s">
        <v>260</v>
      </c>
      <c r="I54" s="12">
        <f>Лист2!L54</f>
        <v>1.395505617977528</v>
      </c>
      <c r="J54" s="12">
        <f>Лист2!M54</f>
        <v>1.8361981799797775</v>
      </c>
      <c r="K54" s="7" t="s">
        <v>91</v>
      </c>
      <c r="L54" s="11">
        <v>9</v>
      </c>
    </row>
    <row r="55" spans="1:12" x14ac:dyDescent="0.2">
      <c r="A55" s="13">
        <v>54</v>
      </c>
      <c r="B55" s="7" t="s">
        <v>263</v>
      </c>
      <c r="C55" s="7" t="s">
        <v>262</v>
      </c>
      <c r="D55" s="7" t="s">
        <v>264</v>
      </c>
      <c r="E55" s="7" t="s">
        <v>265</v>
      </c>
      <c r="F55" s="7" t="s">
        <v>266</v>
      </c>
      <c r="G55" s="7" t="s">
        <v>267</v>
      </c>
      <c r="H55" s="7" t="s">
        <v>267</v>
      </c>
      <c r="I55" s="12">
        <f>Лист2!L55</f>
        <v>1.5466998754669987</v>
      </c>
      <c r="J55" s="12">
        <f>Лист2!M55</f>
        <v>3.0166112956810633</v>
      </c>
      <c r="K55" s="7" t="s">
        <v>91</v>
      </c>
      <c r="L55" s="11">
        <v>9</v>
      </c>
    </row>
    <row r="56" spans="1:12" x14ac:dyDescent="0.2">
      <c r="A56" s="10">
        <v>55</v>
      </c>
      <c r="B56" s="7" t="s">
        <v>273</v>
      </c>
      <c r="C56" s="7" t="s">
        <v>272</v>
      </c>
      <c r="D56" s="7" t="s">
        <v>273</v>
      </c>
      <c r="E56" s="7" t="s">
        <v>273</v>
      </c>
      <c r="F56" s="7" t="s">
        <v>273</v>
      </c>
      <c r="G56" s="7" t="s">
        <v>273</v>
      </c>
      <c r="H56" s="7" t="s">
        <v>273</v>
      </c>
      <c r="I56" s="12">
        <f>Лист2!L56</f>
        <v>6.5368421052631582</v>
      </c>
      <c r="J56" s="12">
        <f>Лист2!M56</f>
        <v>1.6257833482542525</v>
      </c>
      <c r="K56" s="7" t="s">
        <v>90</v>
      </c>
      <c r="L56" s="11">
        <v>10</v>
      </c>
    </row>
    <row r="57" spans="1:12" x14ac:dyDescent="0.2">
      <c r="A57" s="10">
        <v>56</v>
      </c>
      <c r="B57" s="7" t="s">
        <v>275</v>
      </c>
      <c r="C57" s="7" t="s">
        <v>274</v>
      </c>
      <c r="D57" s="7" t="s">
        <v>275</v>
      </c>
      <c r="E57" s="7" t="s">
        <v>275</v>
      </c>
      <c r="F57" s="7" t="s">
        <v>275</v>
      </c>
      <c r="G57" s="7" t="s">
        <v>275</v>
      </c>
      <c r="H57" s="7" t="s">
        <v>275</v>
      </c>
      <c r="I57" s="12">
        <f>Лист2!L57</f>
        <v>13.955056179775282</v>
      </c>
      <c r="J57" s="12">
        <f>Лист2!M57</f>
        <v>1.2916073968705548</v>
      </c>
      <c r="K57" s="7" t="s">
        <v>91</v>
      </c>
      <c r="L57" s="11">
        <v>10</v>
      </c>
    </row>
    <row r="58" spans="1:12" x14ac:dyDescent="0.2">
      <c r="A58" s="10">
        <v>57</v>
      </c>
      <c r="B58" s="7" t="s">
        <v>277</v>
      </c>
      <c r="C58" s="7" t="s">
        <v>276</v>
      </c>
      <c r="D58" s="7" t="s">
        <v>277</v>
      </c>
      <c r="E58" s="7" t="s">
        <v>277</v>
      </c>
      <c r="F58" s="7" t="s">
        <v>277</v>
      </c>
      <c r="G58" s="7" t="s">
        <v>277</v>
      </c>
      <c r="H58" s="7" t="s">
        <v>277</v>
      </c>
      <c r="I58" s="12">
        <f>Лист2!L58</f>
        <v>2.8883720930232557</v>
      </c>
      <c r="J58" s="12">
        <f>Лист2!M58</f>
        <v>2.3553826199740597</v>
      </c>
      <c r="K58" s="7" t="s">
        <v>91</v>
      </c>
      <c r="L58" s="11">
        <v>10</v>
      </c>
    </row>
    <row r="59" spans="1:12" x14ac:dyDescent="0.2">
      <c r="A59" s="10">
        <v>58</v>
      </c>
      <c r="B59" s="7" t="s">
        <v>279</v>
      </c>
      <c r="C59" s="7" t="s">
        <v>278</v>
      </c>
      <c r="D59" s="7" t="s">
        <v>279</v>
      </c>
      <c r="E59" s="7" t="s">
        <v>279</v>
      </c>
      <c r="F59" s="7" t="s">
        <v>279</v>
      </c>
      <c r="G59" s="7" t="s">
        <v>279</v>
      </c>
      <c r="H59" s="7" t="s">
        <v>279</v>
      </c>
      <c r="I59" s="12">
        <f>Лист2!L59</f>
        <v>5.7767441860465114</v>
      </c>
      <c r="J59" s="12">
        <f>Лист2!M59</f>
        <v>3.1310344827586207</v>
      </c>
      <c r="K59" s="7" t="s">
        <v>91</v>
      </c>
      <c r="L59" s="11">
        <v>10</v>
      </c>
    </row>
    <row r="60" spans="1:12" x14ac:dyDescent="0.2">
      <c r="A60" s="10">
        <v>59</v>
      </c>
      <c r="B60" s="7" t="s">
        <v>281</v>
      </c>
      <c r="C60" s="7" t="s">
        <v>280</v>
      </c>
      <c r="D60" s="7" t="s">
        <v>281</v>
      </c>
      <c r="E60" s="7" t="s">
        <v>281</v>
      </c>
      <c r="F60" s="7" t="s">
        <v>282</v>
      </c>
      <c r="G60" s="7" t="s">
        <v>281</v>
      </c>
      <c r="H60" s="7" t="s">
        <v>281</v>
      </c>
      <c r="I60" s="12">
        <f>Лист2!L60</f>
        <v>2.2747252747252746</v>
      </c>
      <c r="J60" s="12">
        <f>Лист2!M60</f>
        <v>2.2615193026151932</v>
      </c>
      <c r="K60" s="7" t="s">
        <v>91</v>
      </c>
      <c r="L60" s="11">
        <v>10</v>
      </c>
    </row>
    <row r="61" spans="1:12" x14ac:dyDescent="0.2">
      <c r="A61" s="10">
        <v>60</v>
      </c>
      <c r="B61" s="7" t="s">
        <v>284</v>
      </c>
      <c r="C61" s="7" t="s">
        <v>283</v>
      </c>
      <c r="D61" s="7" t="s">
        <v>284</v>
      </c>
      <c r="E61" s="7" t="s">
        <v>284</v>
      </c>
      <c r="F61" s="7" t="s">
        <v>284</v>
      </c>
      <c r="G61" s="7" t="s">
        <v>284</v>
      </c>
      <c r="H61" s="7" t="s">
        <v>284</v>
      </c>
      <c r="I61" s="12">
        <f>Лист2!L61</f>
        <v>2.5295315682281059</v>
      </c>
      <c r="J61" s="12">
        <f>Лист2!M61</f>
        <v>1.7213270142180095</v>
      </c>
      <c r="K61" s="7" t="s">
        <v>91</v>
      </c>
      <c r="L61" s="11">
        <v>10</v>
      </c>
    </row>
    <row r="62" spans="1:12" x14ac:dyDescent="0.2">
      <c r="A62" s="13">
        <v>61</v>
      </c>
      <c r="B62" s="14" t="s">
        <v>316</v>
      </c>
      <c r="C62" s="14" t="s">
        <v>315</v>
      </c>
      <c r="D62" s="14" t="s">
        <v>317</v>
      </c>
      <c r="E62" s="14" t="s">
        <v>316</v>
      </c>
      <c r="F62" s="14" t="s">
        <v>316</v>
      </c>
      <c r="G62" s="14" t="s">
        <v>316</v>
      </c>
      <c r="H62" s="14" t="s">
        <v>316</v>
      </c>
      <c r="I62" s="28">
        <f>Лист2!L62</f>
        <v>1.8237885462555066</v>
      </c>
      <c r="J62" s="28">
        <f>Лист2!M62</f>
        <v>2.8419405320813773</v>
      </c>
      <c r="K62" s="7" t="s">
        <v>90</v>
      </c>
      <c r="L62" s="25">
        <v>11</v>
      </c>
    </row>
    <row r="63" spans="1:12" x14ac:dyDescent="0.2">
      <c r="A63" s="13">
        <v>62</v>
      </c>
      <c r="B63" s="14" t="s">
        <v>319</v>
      </c>
      <c r="C63" s="14" t="s">
        <v>318</v>
      </c>
      <c r="D63" s="14" t="s">
        <v>319</v>
      </c>
      <c r="E63" s="14" t="s">
        <v>319</v>
      </c>
      <c r="F63" s="14" t="s">
        <v>319</v>
      </c>
      <c r="G63" s="14" t="s">
        <v>319</v>
      </c>
      <c r="H63" s="14" t="s">
        <v>319</v>
      </c>
      <c r="I63" s="28">
        <f>Лист2!L63</f>
        <v>2.895104895104895</v>
      </c>
      <c r="J63" s="28">
        <f>Лист2!M63</f>
        <v>1.1364205256570714</v>
      </c>
      <c r="K63" s="7" t="s">
        <v>91</v>
      </c>
      <c r="L63" s="25">
        <v>11</v>
      </c>
    </row>
    <row r="64" spans="1:12" x14ac:dyDescent="0.2">
      <c r="A64" s="13">
        <v>63</v>
      </c>
      <c r="B64" s="14" t="s">
        <v>321</v>
      </c>
      <c r="C64" s="14" t="s">
        <v>320</v>
      </c>
      <c r="D64" s="14" t="s">
        <v>321</v>
      </c>
      <c r="E64" s="14" t="s">
        <v>321</v>
      </c>
      <c r="F64" s="14" t="s">
        <v>321</v>
      </c>
      <c r="G64" s="14" t="s">
        <v>321</v>
      </c>
      <c r="H64" s="14" t="s">
        <v>321</v>
      </c>
      <c r="I64" s="28">
        <f>Лист2!L64</f>
        <v>1.242</v>
      </c>
      <c r="J64" s="28">
        <f>Лист2!M64</f>
        <v>9.4583333333333339</v>
      </c>
      <c r="K64" s="7" t="s">
        <v>91</v>
      </c>
      <c r="L64" s="25">
        <v>11</v>
      </c>
    </row>
    <row r="65" spans="1:12" x14ac:dyDescent="0.2">
      <c r="A65" s="13">
        <v>64</v>
      </c>
      <c r="B65" s="14" t="s">
        <v>323</v>
      </c>
      <c r="C65" s="14" t="s">
        <v>322</v>
      </c>
      <c r="D65" s="14" t="s">
        <v>323</v>
      </c>
      <c r="E65" s="14" t="s">
        <v>323</v>
      </c>
      <c r="F65" s="14" t="s">
        <v>323</v>
      </c>
      <c r="G65" s="14" t="s">
        <v>323</v>
      </c>
      <c r="H65" s="14" t="s">
        <v>323</v>
      </c>
      <c r="I65" s="28">
        <f>Лист2!L65</f>
        <v>4.0990099009900991</v>
      </c>
      <c r="J65" s="28">
        <f>Лист2!M65</f>
        <v>1.5222129086336966</v>
      </c>
      <c r="K65" s="7" t="s">
        <v>91</v>
      </c>
      <c r="L65" s="25">
        <v>11</v>
      </c>
    </row>
    <row r="66" spans="1:12" x14ac:dyDescent="0.2">
      <c r="A66" s="13">
        <v>65</v>
      </c>
      <c r="B66" s="14" t="s">
        <v>325</v>
      </c>
      <c r="C66" s="14" t="s">
        <v>324</v>
      </c>
      <c r="D66" s="14" t="s">
        <v>325</v>
      </c>
      <c r="E66" s="14" t="s">
        <v>325</v>
      </c>
      <c r="F66" s="14" t="s">
        <v>325</v>
      </c>
      <c r="G66" s="14" t="s">
        <v>325</v>
      </c>
      <c r="H66" s="14" t="s">
        <v>325</v>
      </c>
      <c r="I66" s="28">
        <f>Лист2!L66</f>
        <v>2.167539267015707</v>
      </c>
      <c r="J66" s="28">
        <f>Лист2!M66</f>
        <v>1.4516386890487609</v>
      </c>
      <c r="K66" s="7" t="s">
        <v>91</v>
      </c>
      <c r="L66" s="25">
        <v>11</v>
      </c>
    </row>
    <row r="67" spans="1:12" x14ac:dyDescent="0.2">
      <c r="A67" s="13">
        <v>66</v>
      </c>
      <c r="B67" s="14" t="s">
        <v>327</v>
      </c>
      <c r="C67" s="14" t="s">
        <v>326</v>
      </c>
      <c r="D67" s="14" t="s">
        <v>327</v>
      </c>
      <c r="E67" s="14" t="s">
        <v>327</v>
      </c>
      <c r="F67" s="14" t="s">
        <v>327</v>
      </c>
      <c r="G67" s="14" t="s">
        <v>327</v>
      </c>
      <c r="H67" s="14" t="s">
        <v>327</v>
      </c>
      <c r="I67" s="28">
        <f>Лист2!L67</f>
        <v>3.2259740259740259</v>
      </c>
      <c r="J67" s="28">
        <f>Лист2!M67</f>
        <v>1.7311725452812201</v>
      </c>
      <c r="K67" s="7" t="s">
        <v>91</v>
      </c>
      <c r="L67" s="25">
        <v>11</v>
      </c>
    </row>
    <row r="68" spans="1:12" x14ac:dyDescent="0.2">
      <c r="A68" s="10">
        <v>67</v>
      </c>
      <c r="B68" s="14" t="s">
        <v>337</v>
      </c>
      <c r="C68" s="14" t="s">
        <v>336</v>
      </c>
      <c r="D68" s="14" t="s">
        <v>337</v>
      </c>
      <c r="E68" s="14" t="s">
        <v>338</v>
      </c>
      <c r="F68" s="14" t="s">
        <v>339</v>
      </c>
      <c r="G68" s="14" t="s">
        <v>337</v>
      </c>
      <c r="H68" s="14" t="s">
        <v>337</v>
      </c>
      <c r="I68" s="28">
        <f>Лист2!L68</f>
        <v>1.2660550458715596</v>
      </c>
      <c r="J68" s="28">
        <f>Лист2!M68</f>
        <v>2.3584415584415583</v>
      </c>
      <c r="K68" s="7" t="s">
        <v>90</v>
      </c>
      <c r="L68" s="25">
        <v>12</v>
      </c>
    </row>
    <row r="69" spans="1:12" x14ac:dyDescent="0.2">
      <c r="A69" s="10">
        <v>68</v>
      </c>
      <c r="B69" s="14" t="s">
        <v>341</v>
      </c>
      <c r="C69" s="14" t="s">
        <v>340</v>
      </c>
      <c r="D69" s="14" t="s">
        <v>341</v>
      </c>
      <c r="E69" s="14" t="s">
        <v>341</v>
      </c>
      <c r="F69" s="14" t="s">
        <v>341</v>
      </c>
      <c r="G69" s="14" t="s">
        <v>341</v>
      </c>
      <c r="H69" s="14" t="s">
        <v>341</v>
      </c>
      <c r="I69" s="28">
        <f>Лист2!L69</f>
        <v>1.8733031674208145</v>
      </c>
      <c r="J69" s="28">
        <f>Лист2!M69</f>
        <v>2.4052980132450332</v>
      </c>
      <c r="K69" s="7" t="s">
        <v>91</v>
      </c>
      <c r="L69" s="25">
        <v>12</v>
      </c>
    </row>
    <row r="70" spans="1:12" x14ac:dyDescent="0.2">
      <c r="A70" s="10">
        <v>69</v>
      </c>
      <c r="B70" s="14" t="s">
        <v>343</v>
      </c>
      <c r="C70" s="14" t="s">
        <v>342</v>
      </c>
      <c r="D70" s="14" t="s">
        <v>343</v>
      </c>
      <c r="E70" s="14" t="s">
        <v>343</v>
      </c>
      <c r="F70" s="14" t="s">
        <v>343</v>
      </c>
      <c r="G70" s="14" t="s">
        <v>343</v>
      </c>
      <c r="H70" s="14" t="s">
        <v>343</v>
      </c>
      <c r="I70" s="28">
        <f>Лист2!L70</f>
        <v>2.209964412811388</v>
      </c>
      <c r="J70" s="28">
        <f>Лист2!M70</f>
        <v>4.2037037037037033</v>
      </c>
      <c r="K70" s="7" t="s">
        <v>91</v>
      </c>
      <c r="L70" s="25">
        <v>12</v>
      </c>
    </row>
    <row r="71" spans="1:12" x14ac:dyDescent="0.2">
      <c r="A71" s="10">
        <v>70</v>
      </c>
      <c r="B71" s="14" t="s">
        <v>345</v>
      </c>
      <c r="C71" s="14" t="s">
        <v>344</v>
      </c>
      <c r="D71" s="14" t="s">
        <v>345</v>
      </c>
      <c r="E71" s="14" t="s">
        <v>345</v>
      </c>
      <c r="F71" s="14" t="s">
        <v>345</v>
      </c>
      <c r="G71" s="14" t="s">
        <v>345</v>
      </c>
      <c r="H71" s="14" t="s">
        <v>345</v>
      </c>
      <c r="I71" s="28">
        <f>Лист2!L71</f>
        <v>3.2093023255813953</v>
      </c>
      <c r="J71" s="28">
        <f>Лист2!M71</f>
        <v>1.329428989751098</v>
      </c>
      <c r="K71" s="7" t="s">
        <v>91</v>
      </c>
      <c r="L71" s="25">
        <v>12</v>
      </c>
    </row>
    <row r="72" spans="1:12" x14ac:dyDescent="0.2">
      <c r="A72" s="10">
        <v>71</v>
      </c>
      <c r="B72" s="14" t="s">
        <v>347</v>
      </c>
      <c r="C72" s="14" t="s">
        <v>346</v>
      </c>
      <c r="D72" s="14" t="s">
        <v>347</v>
      </c>
      <c r="E72" s="14" t="s">
        <v>347</v>
      </c>
      <c r="F72" s="14" t="s">
        <v>347</v>
      </c>
      <c r="G72" s="14" t="s">
        <v>347</v>
      </c>
      <c r="H72" s="14" t="s">
        <v>347</v>
      </c>
      <c r="I72" s="28">
        <f>Лист2!L72</f>
        <v>1.3297644539614561</v>
      </c>
      <c r="J72" s="28">
        <f>Лист2!M72</f>
        <v>5.8019169329073481</v>
      </c>
      <c r="K72" s="7" t="s">
        <v>91</v>
      </c>
      <c r="L72" s="25">
        <v>12</v>
      </c>
    </row>
    <row r="73" spans="1:12" x14ac:dyDescent="0.2">
      <c r="A73" s="10">
        <v>72</v>
      </c>
      <c r="B73" s="14" t="s">
        <v>349</v>
      </c>
      <c r="C73" s="14" t="s">
        <v>348</v>
      </c>
      <c r="D73" s="14" t="s">
        <v>349</v>
      </c>
      <c r="E73" s="14" t="s">
        <v>349</v>
      </c>
      <c r="F73" s="14" t="s">
        <v>349</v>
      </c>
      <c r="G73" s="14" t="s">
        <v>349</v>
      </c>
      <c r="H73" s="14" t="s">
        <v>349</v>
      </c>
      <c r="I73" s="28">
        <f>Лист2!L73</f>
        <v>6.4352331606217614</v>
      </c>
      <c r="J73" s="28">
        <f>Лист2!M73</f>
        <v>20.177777777777777</v>
      </c>
      <c r="K73" s="7" t="s">
        <v>91</v>
      </c>
      <c r="L73" s="25">
        <v>12</v>
      </c>
    </row>
    <row r="74" spans="1:12" x14ac:dyDescent="0.2">
      <c r="A74" s="13">
        <v>73</v>
      </c>
      <c r="B74" s="14" t="s">
        <v>363</v>
      </c>
      <c r="C74" s="14" t="s">
        <v>362</v>
      </c>
      <c r="D74" s="14" t="s">
        <v>363</v>
      </c>
      <c r="E74" s="14" t="s">
        <v>363</v>
      </c>
      <c r="F74" s="14" t="s">
        <v>363</v>
      </c>
      <c r="G74" s="14" t="s">
        <v>363</v>
      </c>
      <c r="H74" s="14" t="s">
        <v>363</v>
      </c>
      <c r="I74" s="28">
        <f>Лист2!L74</f>
        <v>1.8733031674208145</v>
      </c>
      <c r="J74" s="28">
        <f>Лист2!M74</f>
        <v>2.63953488372093</v>
      </c>
      <c r="K74" s="7" t="s">
        <v>90</v>
      </c>
      <c r="L74" s="25">
        <v>13</v>
      </c>
    </row>
    <row r="75" spans="1:12" x14ac:dyDescent="0.2">
      <c r="A75" s="13">
        <v>74</v>
      </c>
      <c r="B75" s="14" t="s">
        <v>365</v>
      </c>
      <c r="C75" s="14" t="s">
        <v>364</v>
      </c>
      <c r="D75" s="14" t="s">
        <v>365</v>
      </c>
      <c r="E75" s="14" t="s">
        <v>365</v>
      </c>
      <c r="F75" s="14" t="s">
        <v>365</v>
      </c>
      <c r="G75" s="14" t="s">
        <v>365</v>
      </c>
      <c r="H75" s="14" t="s">
        <v>365</v>
      </c>
      <c r="I75" s="28">
        <f>Лист2!L75</f>
        <v>1.3032528856243442</v>
      </c>
      <c r="J75" s="28">
        <f>Лист2!M75</f>
        <v>1.1378446115288221</v>
      </c>
      <c r="K75" s="7" t="s">
        <v>91</v>
      </c>
      <c r="L75" s="25">
        <v>13</v>
      </c>
    </row>
    <row r="76" spans="1:12" x14ac:dyDescent="0.2">
      <c r="A76" s="13">
        <v>75</v>
      </c>
      <c r="B76" s="14" t="s">
        <v>367</v>
      </c>
      <c r="C76" s="14" t="s">
        <v>366</v>
      </c>
      <c r="D76" s="14" t="s">
        <v>367</v>
      </c>
      <c r="E76" s="14" t="s">
        <v>367</v>
      </c>
      <c r="F76" s="14" t="s">
        <v>367</v>
      </c>
      <c r="G76" s="14" t="s">
        <v>367</v>
      </c>
      <c r="H76" s="14" t="s">
        <v>367</v>
      </c>
      <c r="I76" s="28">
        <f>Лист2!L76</f>
        <v>2.4305283757338554</v>
      </c>
      <c r="J76" s="28">
        <f>Лист2!M76</f>
        <v>2.2643391521197009</v>
      </c>
      <c r="K76" s="7" t="s">
        <v>91</v>
      </c>
      <c r="L76" s="25">
        <v>13</v>
      </c>
    </row>
    <row r="77" spans="1:12" x14ac:dyDescent="0.2">
      <c r="A77" s="13">
        <v>76</v>
      </c>
      <c r="B77" s="14" t="s">
        <v>369</v>
      </c>
      <c r="C77" s="14" t="s">
        <v>368</v>
      </c>
      <c r="D77" s="14" t="s">
        <v>369</v>
      </c>
      <c r="E77" s="14" t="s">
        <v>369</v>
      </c>
      <c r="F77" s="14" t="s">
        <v>369</v>
      </c>
      <c r="G77" s="14" t="s">
        <v>369</v>
      </c>
      <c r="H77" s="14" t="s">
        <v>369</v>
      </c>
      <c r="I77" s="28">
        <f>Лист2!L77</f>
        <v>25.875</v>
      </c>
      <c r="J77" s="28">
        <f>Лист2!M77</f>
        <v>13.159420289855072</v>
      </c>
      <c r="K77" s="7" t="s">
        <v>91</v>
      </c>
      <c r="L77" s="25">
        <v>13</v>
      </c>
    </row>
    <row r="78" spans="1:12" x14ac:dyDescent="0.2">
      <c r="A78" s="13">
        <v>77</v>
      </c>
      <c r="B78" s="14" t="s">
        <v>371</v>
      </c>
      <c r="C78" s="14" t="s">
        <v>370</v>
      </c>
      <c r="D78" s="14" t="s">
        <v>371</v>
      </c>
      <c r="E78" s="14" t="s">
        <v>371</v>
      </c>
      <c r="F78" s="14" t="s">
        <v>371</v>
      </c>
      <c r="G78" s="14" t="s">
        <v>371</v>
      </c>
      <c r="H78" s="14" t="s">
        <v>371</v>
      </c>
      <c r="I78" s="28">
        <f>Лист2!L78</f>
        <v>3.4404432132963989</v>
      </c>
      <c r="J78" s="28">
        <f>Лист2!M78</f>
        <v>8.7729468599033815</v>
      </c>
      <c r="K78" s="7" t="s">
        <v>91</v>
      </c>
      <c r="L78" s="25">
        <v>13</v>
      </c>
    </row>
    <row r="79" spans="1:12" x14ac:dyDescent="0.2">
      <c r="A79" s="13">
        <v>78</v>
      </c>
      <c r="B79" s="14" t="s">
        <v>372</v>
      </c>
      <c r="C79" s="14" t="s">
        <v>373</v>
      </c>
      <c r="D79" s="14" t="s">
        <v>372</v>
      </c>
      <c r="E79" s="14" t="s">
        <v>372</v>
      </c>
      <c r="F79" s="14" t="s">
        <v>372</v>
      </c>
      <c r="G79" s="14" t="s">
        <v>372</v>
      </c>
      <c r="H79" s="14" t="s">
        <v>372</v>
      </c>
      <c r="I79" s="28">
        <f>Лист2!L79</f>
        <v>1.3908174692049271</v>
      </c>
      <c r="J79" s="28">
        <f>Лист2!M79</f>
        <v>1.8306451612903225</v>
      </c>
      <c r="K79" s="7" t="s">
        <v>91</v>
      </c>
      <c r="L79" s="25">
        <v>13</v>
      </c>
    </row>
    <row r="80" spans="1:12" x14ac:dyDescent="0.2">
      <c r="A80" s="10">
        <v>79</v>
      </c>
      <c r="B80" s="14" t="s">
        <v>384</v>
      </c>
      <c r="C80" s="14" t="s">
        <v>383</v>
      </c>
      <c r="D80" s="14" t="s">
        <v>384</v>
      </c>
      <c r="E80" s="14" t="s">
        <v>384</v>
      </c>
      <c r="F80" s="14" t="s">
        <v>384</v>
      </c>
      <c r="G80" s="14" t="s">
        <v>384</v>
      </c>
      <c r="H80" s="14" t="s">
        <v>384</v>
      </c>
      <c r="I80" s="28">
        <f>Лист2!L80</f>
        <v>3.338709677419355</v>
      </c>
      <c r="J80" s="28">
        <f>Лист2!M80</f>
        <v>2.5541490857946556</v>
      </c>
      <c r="K80" s="7" t="s">
        <v>90</v>
      </c>
      <c r="L80" s="25">
        <v>14</v>
      </c>
    </row>
    <row r="81" spans="1:12" x14ac:dyDescent="0.2">
      <c r="A81" s="10">
        <v>80</v>
      </c>
      <c r="B81" s="14" t="s">
        <v>386</v>
      </c>
      <c r="C81" s="14" t="s">
        <v>385</v>
      </c>
      <c r="D81" s="14" t="s">
        <v>386</v>
      </c>
      <c r="E81" s="14" t="s">
        <v>386</v>
      </c>
      <c r="F81" s="14" t="s">
        <v>386</v>
      </c>
      <c r="G81" s="14" t="s">
        <v>386</v>
      </c>
      <c r="H81" s="14" t="s">
        <v>386</v>
      </c>
      <c r="I81" s="28">
        <f>Лист2!L81</f>
        <v>2.0734557595993324</v>
      </c>
      <c r="J81" s="28">
        <f>Лист2!M81</f>
        <v>1.4645161290322581</v>
      </c>
      <c r="K81" s="7" t="s">
        <v>91</v>
      </c>
      <c r="L81" s="25">
        <v>14</v>
      </c>
    </row>
    <row r="82" spans="1:12" x14ac:dyDescent="0.2">
      <c r="A82" s="10">
        <v>81</v>
      </c>
      <c r="B82" s="14" t="s">
        <v>388</v>
      </c>
      <c r="C82" s="14" t="s">
        <v>387</v>
      </c>
      <c r="D82" s="14" t="s">
        <v>388</v>
      </c>
      <c r="E82" s="14" t="s">
        <v>388</v>
      </c>
      <c r="F82" s="14" t="s">
        <v>388</v>
      </c>
      <c r="G82" s="14" t="s">
        <v>388</v>
      </c>
      <c r="H82" s="14" t="s">
        <v>388</v>
      </c>
      <c r="I82" s="28">
        <f>Лист2!L82</f>
        <v>6.5714285714285712</v>
      </c>
      <c r="J82" s="28">
        <f>Лист2!M82</f>
        <v>2.0245261984392418</v>
      </c>
      <c r="K82" s="7" t="s">
        <v>91</v>
      </c>
      <c r="L82" s="25">
        <v>14</v>
      </c>
    </row>
    <row r="83" spans="1:12" x14ac:dyDescent="0.2">
      <c r="A83" s="10">
        <v>82</v>
      </c>
      <c r="B83" s="14" t="s">
        <v>390</v>
      </c>
      <c r="C83" s="14" t="s">
        <v>389</v>
      </c>
      <c r="D83" s="14" t="s">
        <v>390</v>
      </c>
      <c r="E83" s="14" t="s">
        <v>390</v>
      </c>
      <c r="F83" s="14" t="s">
        <v>390</v>
      </c>
      <c r="G83" s="14" t="s">
        <v>390</v>
      </c>
      <c r="H83" s="14" t="s">
        <v>390</v>
      </c>
      <c r="I83" s="28">
        <f>Лист2!L83</f>
        <v>2.64818763326226</v>
      </c>
      <c r="J83" s="28">
        <f>Лист2!M83</f>
        <v>2.1339600470035252</v>
      </c>
      <c r="K83" s="7" t="s">
        <v>91</v>
      </c>
      <c r="L83" s="25">
        <v>14</v>
      </c>
    </row>
    <row r="84" spans="1:12" x14ac:dyDescent="0.2">
      <c r="A84" s="10">
        <v>83</v>
      </c>
      <c r="B84" s="14" t="s">
        <v>392</v>
      </c>
      <c r="C84" s="14" t="s">
        <v>391</v>
      </c>
      <c r="D84" s="14" t="s">
        <v>392</v>
      </c>
      <c r="E84" s="14" t="s">
        <v>392</v>
      </c>
      <c r="F84" s="14" t="s">
        <v>392</v>
      </c>
      <c r="G84" s="14" t="s">
        <v>392</v>
      </c>
      <c r="H84" s="14" t="s">
        <v>392</v>
      </c>
      <c r="I84" s="28">
        <f>Лист2!L84</f>
        <v>2.0699999999999998</v>
      </c>
      <c r="J84" s="28">
        <f>Лист2!M84</f>
        <v>1.5957820738137083</v>
      </c>
      <c r="K84" s="7" t="s">
        <v>91</v>
      </c>
      <c r="L84" s="25">
        <v>14</v>
      </c>
    </row>
    <row r="85" spans="1:12" x14ac:dyDescent="0.2">
      <c r="A85" s="10">
        <v>84</v>
      </c>
      <c r="B85" s="14" t="s">
        <v>393</v>
      </c>
      <c r="C85" s="14" t="s">
        <v>394</v>
      </c>
      <c r="D85" s="14" t="s">
        <v>393</v>
      </c>
      <c r="E85" s="14" t="s">
        <v>393</v>
      </c>
      <c r="F85" s="14" t="s">
        <v>393</v>
      </c>
      <c r="G85" s="14" t="s">
        <v>393</v>
      </c>
      <c r="H85" s="14" t="s">
        <v>393</v>
      </c>
      <c r="I85" s="28">
        <f>Лист2!L85</f>
        <v>1.7394957983193278</v>
      </c>
      <c r="J85" s="28">
        <f>Лист2!M85</f>
        <v>3.9737417943107221</v>
      </c>
      <c r="K85" s="7" t="s">
        <v>91</v>
      </c>
      <c r="L85" s="25">
        <v>14</v>
      </c>
    </row>
    <row r="86" spans="1:12" x14ac:dyDescent="0.2">
      <c r="A86" s="13">
        <v>85</v>
      </c>
      <c r="B86" s="14" t="s">
        <v>405</v>
      </c>
      <c r="C86" s="14" t="s">
        <v>404</v>
      </c>
      <c r="D86" s="14" t="s">
        <v>405</v>
      </c>
      <c r="E86" s="14" t="s">
        <v>406</v>
      </c>
      <c r="F86" s="14" t="s">
        <v>407</v>
      </c>
      <c r="G86" s="14" t="s">
        <v>406</v>
      </c>
      <c r="H86" s="14" t="s">
        <v>405</v>
      </c>
      <c r="I86" s="28">
        <f>Лист2!L86</f>
        <v>1.6108949416342413</v>
      </c>
      <c r="J86" s="28">
        <f>Лист2!M86</f>
        <v>2.4607046070460705</v>
      </c>
      <c r="K86" s="7" t="s">
        <v>90</v>
      </c>
      <c r="L86" s="25">
        <v>15</v>
      </c>
    </row>
    <row r="87" spans="1:12" x14ac:dyDescent="0.2">
      <c r="A87" s="13">
        <v>86</v>
      </c>
      <c r="B87" s="14" t="s">
        <v>409</v>
      </c>
      <c r="C87" s="14" t="s">
        <v>408</v>
      </c>
      <c r="D87" s="14" t="s">
        <v>409</v>
      </c>
      <c r="E87" s="14" t="s">
        <v>409</v>
      </c>
      <c r="F87" s="14" t="s">
        <v>409</v>
      </c>
      <c r="G87" s="14" t="s">
        <v>409</v>
      </c>
      <c r="H87" s="14" t="s">
        <v>409</v>
      </c>
      <c r="I87" s="28">
        <f>Лист2!L87</f>
        <v>1.4002254791431792</v>
      </c>
      <c r="J87" s="28">
        <f>Лист2!M87</f>
        <v>1.3726379440665155</v>
      </c>
      <c r="K87" s="7" t="s">
        <v>91</v>
      </c>
      <c r="L87" s="25">
        <v>15</v>
      </c>
    </row>
    <row r="88" spans="1:12" x14ac:dyDescent="0.2">
      <c r="A88" s="13">
        <v>87</v>
      </c>
      <c r="B88" s="14" t="s">
        <v>411</v>
      </c>
      <c r="C88" s="14" t="s">
        <v>410</v>
      </c>
      <c r="D88" s="14" t="s">
        <v>411</v>
      </c>
      <c r="E88" s="14" t="s">
        <v>411</v>
      </c>
      <c r="F88" s="14" t="s">
        <v>411</v>
      </c>
      <c r="G88" s="14" t="s">
        <v>411</v>
      </c>
      <c r="H88" s="14" t="s">
        <v>411</v>
      </c>
      <c r="I88" s="28">
        <f>Лист2!L88</f>
        <v>1.4927884615384615</v>
      </c>
      <c r="J88" s="28">
        <f>Лист2!M88</f>
        <v>2.0381593714927049</v>
      </c>
      <c r="K88" s="7" t="s">
        <v>91</v>
      </c>
      <c r="L88" s="25">
        <v>15</v>
      </c>
    </row>
    <row r="89" spans="1:12" x14ac:dyDescent="0.2">
      <c r="A89" s="13">
        <v>88</v>
      </c>
      <c r="B89" s="14" t="s">
        <v>413</v>
      </c>
      <c r="C89" s="14" t="s">
        <v>412</v>
      </c>
      <c r="D89" s="14" t="s">
        <v>413</v>
      </c>
      <c r="E89" s="14" t="s">
        <v>413</v>
      </c>
      <c r="F89" s="14" t="s">
        <v>413</v>
      </c>
      <c r="G89" s="14" t="s">
        <v>413</v>
      </c>
      <c r="H89" s="14" t="s">
        <v>413</v>
      </c>
      <c r="I89" s="28">
        <f>Лист2!L89</f>
        <v>2.5767634854771786</v>
      </c>
      <c r="J89" s="28">
        <f>Лист2!M89</f>
        <v>2.7556904400606981</v>
      </c>
      <c r="K89" s="7" t="s">
        <v>91</v>
      </c>
      <c r="L89" s="25">
        <v>15</v>
      </c>
    </row>
    <row r="90" spans="1:12" x14ac:dyDescent="0.2">
      <c r="A90" s="13">
        <v>89</v>
      </c>
      <c r="B90" s="14" t="s">
        <v>415</v>
      </c>
      <c r="C90" s="14" t="s">
        <v>414</v>
      </c>
      <c r="D90" s="14" t="s">
        <v>415</v>
      </c>
      <c r="E90" s="14" t="s">
        <v>415</v>
      </c>
      <c r="F90" s="14" t="s">
        <v>415</v>
      </c>
      <c r="G90" s="14" t="s">
        <v>415</v>
      </c>
      <c r="H90" s="14" t="s">
        <v>415</v>
      </c>
      <c r="I90" s="28">
        <f>Лист2!L90</f>
        <v>9.5538461538461537</v>
      </c>
      <c r="J90" s="28">
        <f>Лист2!M90</f>
        <v>3.180385288966725</v>
      </c>
      <c r="K90" s="7" t="s">
        <v>91</v>
      </c>
      <c r="L90" s="25">
        <v>15</v>
      </c>
    </row>
    <row r="91" spans="1:12" x14ac:dyDescent="0.2">
      <c r="A91" s="13">
        <v>90</v>
      </c>
      <c r="B91" s="14" t="s">
        <v>417</v>
      </c>
      <c r="C91" s="14" t="s">
        <v>416</v>
      </c>
      <c r="D91" s="14" t="s">
        <v>417</v>
      </c>
      <c r="E91" s="14" t="s">
        <v>417</v>
      </c>
      <c r="F91" s="14" t="s">
        <v>417</v>
      </c>
      <c r="G91" s="14" t="s">
        <v>417</v>
      </c>
      <c r="H91" s="14" t="s">
        <v>417</v>
      </c>
      <c r="I91" s="28">
        <f>Лист2!L91</f>
        <v>8.8714285714285719</v>
      </c>
      <c r="J91" s="28">
        <f>Лист2!M91</f>
        <v>4.4184914841849148</v>
      </c>
      <c r="K91" s="7" t="s">
        <v>91</v>
      </c>
      <c r="L91" s="25">
        <v>15</v>
      </c>
    </row>
    <row r="92" spans="1:12" x14ac:dyDescent="0.2">
      <c r="A92" s="10">
        <v>91</v>
      </c>
      <c r="B92" s="14" t="s">
        <v>424</v>
      </c>
      <c r="C92" s="14" t="s">
        <v>423</v>
      </c>
      <c r="D92" s="14" t="s">
        <v>425</v>
      </c>
      <c r="E92" s="14" t="s">
        <v>426</v>
      </c>
      <c r="F92" s="14" t="s">
        <v>427</v>
      </c>
      <c r="G92" s="14" t="s">
        <v>424</v>
      </c>
      <c r="H92" s="14" t="s">
        <v>428</v>
      </c>
      <c r="I92" s="28">
        <f>Лист2!L92</f>
        <v>6.9</v>
      </c>
      <c r="J92" s="28">
        <f>Лист2!M92</f>
        <v>19.526881720430108</v>
      </c>
      <c r="K92" s="7" t="s">
        <v>90</v>
      </c>
      <c r="L92" s="25">
        <v>16</v>
      </c>
    </row>
    <row r="93" spans="1:12" x14ac:dyDescent="0.2">
      <c r="A93" s="10">
        <v>92</v>
      </c>
      <c r="B93" s="14" t="s">
        <v>432</v>
      </c>
      <c r="C93" s="14" t="s">
        <v>436</v>
      </c>
      <c r="D93" s="14" t="s">
        <v>435</v>
      </c>
      <c r="E93" s="14" t="s">
        <v>432</v>
      </c>
      <c r="F93" s="14" t="s">
        <v>432</v>
      </c>
      <c r="G93" s="14" t="s">
        <v>432</v>
      </c>
      <c r="H93" s="14" t="s">
        <v>435</v>
      </c>
      <c r="I93" s="28">
        <f>Лист2!L93</f>
        <v>1.4113636363636364</v>
      </c>
      <c r="J93" s="28">
        <f>Лист2!M93</f>
        <v>2.1958887545344621</v>
      </c>
      <c r="K93" s="7" t="s">
        <v>91</v>
      </c>
      <c r="L93" s="25">
        <v>16</v>
      </c>
    </row>
    <row r="94" spans="1:12" x14ac:dyDescent="0.2">
      <c r="A94" s="10">
        <v>93</v>
      </c>
      <c r="B94" s="14" t="s">
        <v>433</v>
      </c>
      <c r="C94" s="14" t="s">
        <v>437</v>
      </c>
      <c r="D94" s="14" t="s">
        <v>433</v>
      </c>
      <c r="E94" s="14" t="s">
        <v>433</v>
      </c>
      <c r="F94" s="14" t="s">
        <v>433</v>
      </c>
      <c r="G94" s="14" t="s">
        <v>433</v>
      </c>
      <c r="H94" s="14" t="s">
        <v>433</v>
      </c>
      <c r="I94" s="28">
        <f>Лист2!L94</f>
        <v>1.4577464788732395</v>
      </c>
      <c r="J94" s="28">
        <f>Лист2!M94</f>
        <v>6.5559566787003609</v>
      </c>
      <c r="K94" s="7" t="s">
        <v>91</v>
      </c>
      <c r="L94" s="25">
        <v>16</v>
      </c>
    </row>
    <row r="95" spans="1:12" x14ac:dyDescent="0.2">
      <c r="A95" s="10">
        <v>94</v>
      </c>
      <c r="B95" s="14" t="s">
        <v>429</v>
      </c>
      <c r="C95" s="14" t="s">
        <v>438</v>
      </c>
      <c r="D95" s="14" t="s">
        <v>429</v>
      </c>
      <c r="E95" s="14" t="s">
        <v>429</v>
      </c>
      <c r="F95" s="14" t="s">
        <v>429</v>
      </c>
      <c r="G95" s="14" t="s">
        <v>429</v>
      </c>
      <c r="H95" s="14" t="s">
        <v>429</v>
      </c>
      <c r="I95" s="28">
        <f>Лист2!L95</f>
        <v>3.5792507204610953</v>
      </c>
      <c r="J95" s="28">
        <f>Лист2!M95</f>
        <v>13.352941176470589</v>
      </c>
      <c r="K95" s="7" t="s">
        <v>91</v>
      </c>
      <c r="L95" s="25">
        <v>16</v>
      </c>
    </row>
    <row r="96" spans="1:12" x14ac:dyDescent="0.2">
      <c r="A96" s="10">
        <v>95</v>
      </c>
      <c r="B96" s="14" t="s">
        <v>440</v>
      </c>
      <c r="C96" s="14" t="s">
        <v>439</v>
      </c>
      <c r="D96" s="14" t="s">
        <v>441</v>
      </c>
      <c r="E96" s="14" t="s">
        <v>430</v>
      </c>
      <c r="F96" s="14" t="s">
        <v>430</v>
      </c>
      <c r="G96" s="14" t="s">
        <v>430</v>
      </c>
      <c r="H96" s="14" t="s">
        <v>442</v>
      </c>
      <c r="I96" s="28">
        <f>Лист2!L96</f>
        <v>11.942307692307692</v>
      </c>
      <c r="J96" s="28">
        <f>Лист2!M96</f>
        <v>1.2026490066225166</v>
      </c>
      <c r="K96" s="7" t="s">
        <v>91</v>
      </c>
      <c r="L96" s="25">
        <v>16</v>
      </c>
    </row>
    <row r="97" spans="1:12" x14ac:dyDescent="0.2">
      <c r="A97" s="10">
        <v>96</v>
      </c>
      <c r="B97" s="14" t="s">
        <v>431</v>
      </c>
      <c r="C97" s="14" t="s">
        <v>443</v>
      </c>
      <c r="D97" s="14" t="s">
        <v>431</v>
      </c>
      <c r="E97" s="14" t="s">
        <v>431</v>
      </c>
      <c r="F97" s="14" t="s">
        <v>431</v>
      </c>
      <c r="G97" s="14" t="s">
        <v>431</v>
      </c>
      <c r="H97" s="14" t="s">
        <v>431</v>
      </c>
      <c r="I97" s="28">
        <f>Лист2!L97</f>
        <v>1.1499999999999999</v>
      </c>
      <c r="J97" s="28">
        <f>Лист2!M97</f>
        <v>1.1154791154791155</v>
      </c>
      <c r="K97" s="7" t="s">
        <v>91</v>
      </c>
      <c r="L97" s="25">
        <v>16</v>
      </c>
    </row>
    <row r="98" spans="1:12" x14ac:dyDescent="0.2">
      <c r="A98" s="13">
        <v>97</v>
      </c>
      <c r="B98" s="14" t="s">
        <v>450</v>
      </c>
      <c r="C98" s="14" t="s">
        <v>449</v>
      </c>
      <c r="D98" s="14" t="s">
        <v>450</v>
      </c>
      <c r="E98" s="14" t="s">
        <v>450</v>
      </c>
      <c r="F98" s="14" t="s">
        <v>450</v>
      </c>
      <c r="G98" s="14" t="s">
        <v>450</v>
      </c>
      <c r="H98" s="14" t="s">
        <v>450</v>
      </c>
      <c r="I98" s="28">
        <f>Лист2!L98</f>
        <v>1.2699386503067485</v>
      </c>
      <c r="J98" s="28">
        <f>Лист2!M98</f>
        <v>2.1091753774680604</v>
      </c>
      <c r="K98" s="7" t="s">
        <v>91</v>
      </c>
      <c r="L98" s="25">
        <v>17</v>
      </c>
    </row>
    <row r="99" spans="1:12" x14ac:dyDescent="0.2">
      <c r="A99" s="13">
        <v>98</v>
      </c>
      <c r="B99" s="14" t="s">
        <v>451</v>
      </c>
      <c r="C99" s="14" t="s">
        <v>452</v>
      </c>
      <c r="D99" s="14" t="s">
        <v>451</v>
      </c>
      <c r="E99" s="14" t="s">
        <v>451</v>
      </c>
      <c r="F99" s="14" t="s">
        <v>451</v>
      </c>
      <c r="G99" s="14" t="s">
        <v>451</v>
      </c>
      <c r="H99" s="14" t="s">
        <v>451</v>
      </c>
      <c r="I99" s="28">
        <f>Лист2!L99</f>
        <v>6.2412060301507539</v>
      </c>
      <c r="J99" s="28">
        <f>Лист2!M99</f>
        <v>1.9590075512405609</v>
      </c>
      <c r="K99" s="7" t="s">
        <v>91</v>
      </c>
      <c r="L99" s="25">
        <v>17</v>
      </c>
    </row>
    <row r="100" spans="1:12" x14ac:dyDescent="0.2">
      <c r="A100" s="13">
        <v>99</v>
      </c>
      <c r="B100" s="14" t="s">
        <v>453</v>
      </c>
      <c r="C100" s="14" t="s">
        <v>454</v>
      </c>
      <c r="D100" s="14" t="s">
        <v>453</v>
      </c>
      <c r="E100" s="14" t="s">
        <v>453</v>
      </c>
      <c r="F100" s="14" t="s">
        <v>453</v>
      </c>
      <c r="G100" s="14" t="s">
        <v>453</v>
      </c>
      <c r="H100" s="14" t="s">
        <v>453</v>
      </c>
      <c r="I100" s="28">
        <f>Лист2!L100</f>
        <v>1.9497645211930925</v>
      </c>
      <c r="J100" s="28">
        <f>Лист2!M100</f>
        <v>1.3372606774668629</v>
      </c>
      <c r="K100" s="7" t="s">
        <v>91</v>
      </c>
      <c r="L100" s="25">
        <v>17</v>
      </c>
    </row>
    <row r="101" spans="1:12" x14ac:dyDescent="0.2">
      <c r="A101" s="13">
        <v>100</v>
      </c>
      <c r="B101" s="14" t="s">
        <v>455</v>
      </c>
      <c r="C101" s="14" t="s">
        <v>456</v>
      </c>
      <c r="D101" s="14" t="s">
        <v>455</v>
      </c>
      <c r="E101" s="14" t="s">
        <v>455</v>
      </c>
      <c r="F101" s="14" t="s">
        <v>455</v>
      </c>
      <c r="G101" s="14" t="s">
        <v>455</v>
      </c>
      <c r="H101" s="14" t="s">
        <v>455</v>
      </c>
      <c r="I101" s="28">
        <f>Лист2!L101</f>
        <v>1.1618334892422826</v>
      </c>
      <c r="J101" s="28">
        <f>Лист2!M101</f>
        <v>1.4481658692185009</v>
      </c>
      <c r="K101" s="7" t="s">
        <v>91</v>
      </c>
      <c r="L101" s="25">
        <v>17</v>
      </c>
    </row>
    <row r="102" spans="1:12" x14ac:dyDescent="0.2">
      <c r="A102" s="13">
        <v>101</v>
      </c>
      <c r="B102" s="14" t="s">
        <v>460</v>
      </c>
      <c r="C102" s="14" t="s">
        <v>459</v>
      </c>
      <c r="D102" s="14" t="s">
        <v>460</v>
      </c>
      <c r="E102" s="14" t="s">
        <v>460</v>
      </c>
      <c r="F102" s="14" t="s">
        <v>460</v>
      </c>
      <c r="G102" s="14" t="s">
        <v>460</v>
      </c>
      <c r="H102" s="14" t="s">
        <v>460</v>
      </c>
      <c r="I102" s="28">
        <f>Лист2!L102</f>
        <v>4.4516129032258061</v>
      </c>
      <c r="J102" s="28">
        <f>Лист2!M102</f>
        <v>3.4071294559099439</v>
      </c>
      <c r="K102" s="7" t="s">
        <v>91</v>
      </c>
      <c r="L102" s="25">
        <v>17</v>
      </c>
    </row>
    <row r="103" spans="1:12" x14ac:dyDescent="0.2">
      <c r="A103" s="13">
        <v>102</v>
      </c>
      <c r="B103" s="14" t="s">
        <v>457</v>
      </c>
      <c r="C103" s="14" t="s">
        <v>458</v>
      </c>
      <c r="D103" s="14" t="s">
        <v>457</v>
      </c>
      <c r="E103" s="14" t="s">
        <v>457</v>
      </c>
      <c r="F103" s="14" t="s">
        <v>457</v>
      </c>
      <c r="G103" s="14" t="s">
        <v>457</v>
      </c>
      <c r="H103" s="14" t="s">
        <v>457</v>
      </c>
      <c r="I103" s="28">
        <f>Лист2!L103</f>
        <v>1.8078602620087336</v>
      </c>
      <c r="J103" s="28">
        <f>Лист2!M103</f>
        <v>3.8803418803418803</v>
      </c>
      <c r="K103" s="7" t="s">
        <v>91</v>
      </c>
      <c r="L103" s="25">
        <v>17</v>
      </c>
    </row>
    <row r="104" spans="1:12" x14ac:dyDescent="0.2">
      <c r="A104" s="10">
        <v>103</v>
      </c>
      <c r="B104" s="14" t="s">
        <v>466</v>
      </c>
      <c r="C104" s="14" t="s">
        <v>465</v>
      </c>
      <c r="D104" s="14" t="s">
        <v>466</v>
      </c>
      <c r="E104" s="14" t="s">
        <v>466</v>
      </c>
      <c r="F104" s="14" t="s">
        <v>466</v>
      </c>
      <c r="G104" s="14" t="s">
        <v>466</v>
      </c>
      <c r="H104" s="14" t="s">
        <v>466</v>
      </c>
      <c r="I104" s="28">
        <f>Лист2!L104</f>
        <v>1.7298050139275767</v>
      </c>
      <c r="J104" s="28">
        <f>Лист2!M104</f>
        <v>1.3582647718773373</v>
      </c>
      <c r="K104" s="7" t="s">
        <v>90</v>
      </c>
      <c r="L104" s="25">
        <v>18</v>
      </c>
    </row>
    <row r="105" spans="1:12" x14ac:dyDescent="0.2">
      <c r="A105" s="10">
        <v>104</v>
      </c>
      <c r="B105" s="14" t="s">
        <v>467</v>
      </c>
      <c r="C105" s="14" t="s">
        <v>468</v>
      </c>
      <c r="D105" s="14" t="s">
        <v>467</v>
      </c>
      <c r="E105" s="14" t="s">
        <v>467</v>
      </c>
      <c r="F105" s="14" t="s">
        <v>467</v>
      </c>
      <c r="G105" s="14" t="s">
        <v>467</v>
      </c>
      <c r="H105" s="14" t="s">
        <v>467</v>
      </c>
      <c r="I105" s="28">
        <f>Лист2!L105</f>
        <v>4.6171003717472123</v>
      </c>
      <c r="J105" s="28">
        <f>Лист2!M105</f>
        <v>5.6397515527950315</v>
      </c>
      <c r="K105" s="7" t="s">
        <v>91</v>
      </c>
      <c r="L105" s="25">
        <v>18</v>
      </c>
    </row>
    <row r="106" spans="1:12" x14ac:dyDescent="0.2">
      <c r="A106" s="10">
        <v>105</v>
      </c>
      <c r="B106" s="14" t="s">
        <v>469</v>
      </c>
      <c r="C106" s="14" t="s">
        <v>470</v>
      </c>
      <c r="D106" s="14" t="s">
        <v>469</v>
      </c>
      <c r="E106" s="14" t="s">
        <v>469</v>
      </c>
      <c r="F106" s="14" t="s">
        <v>469</v>
      </c>
      <c r="G106" s="14" t="s">
        <v>469</v>
      </c>
      <c r="H106" s="14" t="s">
        <v>469</v>
      </c>
      <c r="I106" s="28">
        <f>Лист2!L106</f>
        <v>2.0461285008237233</v>
      </c>
      <c r="J106" s="28">
        <f>Лист2!M106</f>
        <v>2.5942857142857143</v>
      </c>
      <c r="K106" s="7" t="s">
        <v>91</v>
      </c>
      <c r="L106" s="25">
        <v>18</v>
      </c>
    </row>
    <row r="107" spans="1:12" x14ac:dyDescent="0.2">
      <c r="A107" s="10">
        <v>106</v>
      </c>
      <c r="B107" s="14" t="s">
        <v>471</v>
      </c>
      <c r="C107" s="14" t="s">
        <v>472</v>
      </c>
      <c r="D107" s="14" t="s">
        <v>471</v>
      </c>
      <c r="E107" s="14" t="s">
        <v>471</v>
      </c>
      <c r="F107" s="14" t="s">
        <v>471</v>
      </c>
      <c r="G107" s="14" t="s">
        <v>471</v>
      </c>
      <c r="H107" s="14" t="s">
        <v>471</v>
      </c>
      <c r="I107" s="28">
        <f>Лист2!L107</f>
        <v>6.7868852459016393</v>
      </c>
      <c r="J107" s="28">
        <f>Лист2!M107</f>
        <v>2.7938461538461539</v>
      </c>
      <c r="K107" s="7" t="s">
        <v>91</v>
      </c>
      <c r="L107" s="25">
        <v>18</v>
      </c>
    </row>
    <row r="108" spans="1:12" x14ac:dyDescent="0.2">
      <c r="A108" s="10">
        <v>107</v>
      </c>
      <c r="B108" s="14" t="s">
        <v>476</v>
      </c>
      <c r="C108" s="14" t="s">
        <v>477</v>
      </c>
      <c r="D108" s="14" t="s">
        <v>476</v>
      </c>
      <c r="E108" s="14" t="s">
        <v>476</v>
      </c>
      <c r="F108" s="14" t="s">
        <v>476</v>
      </c>
      <c r="G108" s="14" t="s">
        <v>476</v>
      </c>
      <c r="H108" s="14" t="s">
        <v>476</v>
      </c>
      <c r="I108" s="28">
        <f>Лист2!L108</f>
        <v>1.2212389380530972</v>
      </c>
      <c r="J108" s="28">
        <f>Лист2!M108</f>
        <v>1.1223733003708283</v>
      </c>
      <c r="K108" s="7" t="s">
        <v>91</v>
      </c>
      <c r="L108" s="25">
        <v>18</v>
      </c>
    </row>
    <row r="109" spans="1:12" x14ac:dyDescent="0.2">
      <c r="A109" s="10">
        <v>108</v>
      </c>
      <c r="B109" s="14" t="s">
        <v>473</v>
      </c>
      <c r="C109" s="14" t="s">
        <v>474</v>
      </c>
      <c r="D109" s="14" t="s">
        <v>473</v>
      </c>
      <c r="E109" s="14" t="s">
        <v>473</v>
      </c>
      <c r="F109" s="14" t="s">
        <v>473</v>
      </c>
      <c r="G109" s="14" t="s">
        <v>473</v>
      </c>
      <c r="H109" s="14" t="s">
        <v>473</v>
      </c>
      <c r="I109" s="28">
        <f>Лист2!L109</f>
        <v>1.3441558441558441</v>
      </c>
      <c r="J109" s="28">
        <f>Лист2!M109</f>
        <v>1.5095594347464671</v>
      </c>
      <c r="K109" s="7" t="s">
        <v>91</v>
      </c>
      <c r="L109" s="25">
        <v>18</v>
      </c>
    </row>
    <row r="110" spans="1:12" x14ac:dyDescent="0.2">
      <c r="A110" s="13">
        <v>109</v>
      </c>
      <c r="B110" s="14" t="s">
        <v>482</v>
      </c>
      <c r="C110" s="14" t="s">
        <v>483</v>
      </c>
      <c r="D110" s="14" t="s">
        <v>482</v>
      </c>
      <c r="E110" s="14" t="s">
        <v>484</v>
      </c>
      <c r="F110" s="14" t="s">
        <v>482</v>
      </c>
      <c r="G110" s="14" t="s">
        <v>482</v>
      </c>
      <c r="H110" s="14" t="s">
        <v>482</v>
      </c>
      <c r="I110" s="28">
        <f>Лист2!L110</f>
        <v>3.7636363636363637</v>
      </c>
      <c r="J110" s="28">
        <f>Лист2!M110</f>
        <v>8.143497757847534</v>
      </c>
      <c r="K110" s="7" t="s">
        <v>90</v>
      </c>
      <c r="L110" s="25">
        <v>19</v>
      </c>
    </row>
    <row r="111" spans="1:12" x14ac:dyDescent="0.2">
      <c r="A111" s="13">
        <v>110</v>
      </c>
      <c r="B111" s="14" t="s">
        <v>485</v>
      </c>
      <c r="C111" s="14" t="s">
        <v>486</v>
      </c>
      <c r="D111" s="14" t="s">
        <v>485</v>
      </c>
      <c r="E111" s="14" t="s">
        <v>485</v>
      </c>
      <c r="F111" s="14" t="s">
        <v>485</v>
      </c>
      <c r="G111" s="14" t="s">
        <v>485</v>
      </c>
      <c r="H111" s="14" t="s">
        <v>485</v>
      </c>
      <c r="I111" s="28">
        <f>Лист2!L111</f>
        <v>1.4874251497005988</v>
      </c>
      <c r="J111" s="28">
        <f>Лист2!M111</f>
        <v>2.0945790080738176</v>
      </c>
      <c r="K111" s="7" t="s">
        <v>91</v>
      </c>
      <c r="L111" s="25">
        <v>19</v>
      </c>
    </row>
    <row r="112" spans="1:12" x14ac:dyDescent="0.2">
      <c r="A112" s="13">
        <v>111</v>
      </c>
      <c r="B112" s="14" t="s">
        <v>487</v>
      </c>
      <c r="C112" s="14" t="s">
        <v>488</v>
      </c>
      <c r="D112" s="14" t="s">
        <v>487</v>
      </c>
      <c r="E112" s="14" t="s">
        <v>487</v>
      </c>
      <c r="F112" s="14" t="s">
        <v>487</v>
      </c>
      <c r="G112" s="14" t="s">
        <v>487</v>
      </c>
      <c r="H112" s="14" t="s">
        <v>487</v>
      </c>
      <c r="I112" s="28">
        <f>Лист2!L112</f>
        <v>1.8184480234260616</v>
      </c>
      <c r="J112" s="28">
        <f>Лист2!M112</f>
        <v>3.1915641476274166</v>
      </c>
      <c r="K112" s="7" t="s">
        <v>91</v>
      </c>
      <c r="L112" s="25">
        <v>19</v>
      </c>
    </row>
    <row r="113" spans="1:12" x14ac:dyDescent="0.2">
      <c r="A113" s="13">
        <v>112</v>
      </c>
      <c r="B113" s="14" t="s">
        <v>489</v>
      </c>
      <c r="C113" s="14" t="s">
        <v>490</v>
      </c>
      <c r="D113" s="14" t="s">
        <v>489</v>
      </c>
      <c r="E113" s="14" t="s">
        <v>489</v>
      </c>
      <c r="F113" s="14" t="s">
        <v>489</v>
      </c>
      <c r="G113" s="14" t="s">
        <v>489</v>
      </c>
      <c r="H113" s="14" t="s">
        <v>489</v>
      </c>
      <c r="I113" s="28">
        <f>Лист2!L113</f>
        <v>1.3529411764705883</v>
      </c>
      <c r="J113" s="28">
        <f>Лист2!M113</f>
        <v>1.1670951156812339</v>
      </c>
      <c r="K113" s="7" t="s">
        <v>91</v>
      </c>
      <c r="L113" s="25">
        <v>19</v>
      </c>
    </row>
    <row r="114" spans="1:12" x14ac:dyDescent="0.2">
      <c r="A114" s="13">
        <v>113</v>
      </c>
      <c r="B114" s="14" t="s">
        <v>491</v>
      </c>
      <c r="C114" s="14" t="s">
        <v>492</v>
      </c>
      <c r="D114" s="14" t="s">
        <v>491</v>
      </c>
      <c r="E114" s="14" t="s">
        <v>491</v>
      </c>
      <c r="F114" s="14" t="s">
        <v>491</v>
      </c>
      <c r="G114" s="14" t="s">
        <v>491</v>
      </c>
      <c r="H114" s="14" t="s">
        <v>491</v>
      </c>
      <c r="I114" s="28">
        <f>Лист2!L114</f>
        <v>8.2799999999999994</v>
      </c>
      <c r="J114" s="28">
        <f>Лист2!M114</f>
        <v>1.0933172787477423</v>
      </c>
      <c r="K114" s="7" t="s">
        <v>91</v>
      </c>
      <c r="L114" s="25">
        <v>19</v>
      </c>
    </row>
    <row r="115" spans="1:12" x14ac:dyDescent="0.2">
      <c r="A115" s="13">
        <v>114</v>
      </c>
      <c r="B115" s="14" t="s">
        <v>493</v>
      </c>
      <c r="C115" s="14" t="s">
        <v>494</v>
      </c>
      <c r="D115" s="14" t="s">
        <v>493</v>
      </c>
      <c r="E115" s="14" t="s">
        <v>493</v>
      </c>
      <c r="F115" s="14" t="s">
        <v>493</v>
      </c>
      <c r="G115" s="14" t="s">
        <v>493</v>
      </c>
      <c r="H115" s="14" t="s">
        <v>493</v>
      </c>
      <c r="I115" s="28">
        <f>Лист2!L115</f>
        <v>2.8227272727272728</v>
      </c>
      <c r="J115" s="28">
        <f>Лист2!M115</f>
        <v>11.421383647798741</v>
      </c>
      <c r="K115" s="7" t="s">
        <v>91</v>
      </c>
      <c r="L115" s="25">
        <v>19</v>
      </c>
    </row>
    <row r="116" spans="1:12" x14ac:dyDescent="0.2">
      <c r="A116" s="10">
        <v>115</v>
      </c>
      <c r="B116" s="14" t="s">
        <v>500</v>
      </c>
      <c r="C116" s="14" t="s">
        <v>503</v>
      </c>
      <c r="D116" s="14" t="s">
        <v>500</v>
      </c>
      <c r="E116" s="14" t="s">
        <v>500</v>
      </c>
      <c r="F116" s="14" t="s">
        <v>500</v>
      </c>
      <c r="G116" s="14" t="s">
        <v>500</v>
      </c>
      <c r="H116" s="14" t="s">
        <v>500</v>
      </c>
      <c r="I116" s="28">
        <f>Лист2!L116</f>
        <v>1.2432432432432432</v>
      </c>
      <c r="J116" s="28">
        <f>Лист2!M116</f>
        <v>3.0675675675675675</v>
      </c>
      <c r="K116" s="7" t="s">
        <v>90</v>
      </c>
      <c r="L116" s="25">
        <v>20</v>
      </c>
    </row>
    <row r="117" spans="1:12" x14ac:dyDescent="0.2">
      <c r="A117" s="10">
        <v>116</v>
      </c>
      <c r="B117" s="14" t="s">
        <v>502</v>
      </c>
      <c r="C117" s="14" t="s">
        <v>501</v>
      </c>
      <c r="D117" s="14" t="s">
        <v>502</v>
      </c>
      <c r="E117" s="14" t="s">
        <v>502</v>
      </c>
      <c r="F117" s="14" t="s">
        <v>502</v>
      </c>
      <c r="G117" s="14" t="s">
        <v>502</v>
      </c>
      <c r="H117" s="14" t="s">
        <v>502</v>
      </c>
      <c r="I117" s="28">
        <f>Лист2!L117</f>
        <v>1.6046511627906976</v>
      </c>
      <c r="J117" s="28">
        <f>Лист2!M117</f>
        <v>2.4148936170212765</v>
      </c>
      <c r="K117" s="7" t="s">
        <v>91</v>
      </c>
      <c r="L117" s="25">
        <v>20</v>
      </c>
    </row>
    <row r="118" spans="1:12" x14ac:dyDescent="0.2">
      <c r="A118" s="10">
        <v>117</v>
      </c>
      <c r="B118" s="14" t="s">
        <v>504</v>
      </c>
      <c r="C118" s="14" t="s">
        <v>505</v>
      </c>
      <c r="D118" s="14" t="s">
        <v>504</v>
      </c>
      <c r="E118" s="14" t="s">
        <v>504</v>
      </c>
      <c r="F118" s="14" t="s">
        <v>504</v>
      </c>
      <c r="G118" s="14" t="s">
        <v>504</v>
      </c>
      <c r="H118" s="14" t="s">
        <v>504</v>
      </c>
      <c r="I118" s="28">
        <f>Лист2!L118</f>
        <v>3.4887640449438204</v>
      </c>
      <c r="J118" s="28">
        <f>Лист2!M118</f>
        <v>1.8251256281407036</v>
      </c>
      <c r="K118" s="7" t="s">
        <v>91</v>
      </c>
      <c r="L118" s="25">
        <v>20</v>
      </c>
    </row>
    <row r="119" spans="1:12" x14ac:dyDescent="0.2">
      <c r="A119" s="10">
        <v>118</v>
      </c>
      <c r="B119" s="14" t="s">
        <v>506</v>
      </c>
      <c r="C119" s="14" t="s">
        <v>507</v>
      </c>
      <c r="D119" s="14" t="s">
        <v>506</v>
      </c>
      <c r="E119" s="14" t="s">
        <v>506</v>
      </c>
      <c r="F119" s="14" t="s">
        <v>506</v>
      </c>
      <c r="G119" s="14" t="s">
        <v>506</v>
      </c>
      <c r="H119" s="14" t="s">
        <v>506</v>
      </c>
      <c r="I119" s="28">
        <f>Лист2!L119</f>
        <v>2.9927710843373494</v>
      </c>
      <c r="J119" s="28">
        <f>Лист2!M119</f>
        <v>1.3552238805970149</v>
      </c>
      <c r="K119" s="7" t="s">
        <v>91</v>
      </c>
      <c r="L119" s="25">
        <v>20</v>
      </c>
    </row>
    <row r="120" spans="1:12" x14ac:dyDescent="0.2">
      <c r="A120" s="10">
        <v>119</v>
      </c>
      <c r="B120" s="14" t="s">
        <v>511</v>
      </c>
      <c r="C120" s="14" t="s">
        <v>512</v>
      </c>
      <c r="D120" s="14" t="s">
        <v>511</v>
      </c>
      <c r="E120" s="14" t="s">
        <v>511</v>
      </c>
      <c r="F120" s="14" t="s">
        <v>511</v>
      </c>
      <c r="G120" s="14" t="s">
        <v>511</v>
      </c>
      <c r="H120" s="14" t="s">
        <v>511</v>
      </c>
      <c r="I120" s="28">
        <f>Лист2!L120</f>
        <v>12.545454545454545</v>
      </c>
      <c r="J120" s="28">
        <f>Лист2!M120</f>
        <v>1.4132295719844359</v>
      </c>
      <c r="K120" s="7" t="s">
        <v>91</v>
      </c>
      <c r="L120" s="25">
        <v>20</v>
      </c>
    </row>
    <row r="121" spans="1:12" x14ac:dyDescent="0.2">
      <c r="A121" s="10">
        <v>120</v>
      </c>
      <c r="B121" s="14" t="s">
        <v>508</v>
      </c>
      <c r="C121" s="14" t="s">
        <v>509</v>
      </c>
      <c r="D121" s="14" t="s">
        <v>508</v>
      </c>
      <c r="E121" s="14" t="s">
        <v>508</v>
      </c>
      <c r="F121" s="14" t="s">
        <v>508</v>
      </c>
      <c r="G121" s="14" t="s">
        <v>508</v>
      </c>
      <c r="H121" s="14" t="s">
        <v>508</v>
      </c>
      <c r="I121" s="28">
        <f>Лист2!L121</f>
        <v>1.0507614213197969</v>
      </c>
      <c r="J121" s="28">
        <f>Лист2!M121</f>
        <v>5.5535168195718656</v>
      </c>
      <c r="K121" s="7" t="s">
        <v>91</v>
      </c>
      <c r="L121" s="25">
        <v>20</v>
      </c>
    </row>
    <row r="122" spans="1:12" x14ac:dyDescent="0.2">
      <c r="A122" s="13">
        <v>121</v>
      </c>
      <c r="B122" s="14" t="s">
        <v>520</v>
      </c>
      <c r="C122" s="14" t="s">
        <v>519</v>
      </c>
      <c r="D122" s="14" t="s">
        <v>521</v>
      </c>
      <c r="E122" s="14" t="s">
        <v>520</v>
      </c>
      <c r="F122" s="14" t="s">
        <v>522</v>
      </c>
      <c r="G122" s="14" t="s">
        <v>520</v>
      </c>
      <c r="H122" s="14" t="s">
        <v>520</v>
      </c>
      <c r="I122" s="28">
        <f>Лист2!L122</f>
        <v>2.3214953271028036</v>
      </c>
      <c r="J122" s="28">
        <f>Лист2!M122</f>
        <v>1.659963436928702</v>
      </c>
      <c r="K122" s="7" t="s">
        <v>90</v>
      </c>
      <c r="L122" s="25">
        <v>21</v>
      </c>
    </row>
    <row r="123" spans="1:12" x14ac:dyDescent="0.2">
      <c r="A123" s="13">
        <v>122</v>
      </c>
      <c r="B123" s="14" t="s">
        <v>526</v>
      </c>
      <c r="C123" s="14" t="s">
        <v>523</v>
      </c>
      <c r="D123" s="14" t="s">
        <v>524</v>
      </c>
      <c r="E123" s="14" t="s">
        <v>525</v>
      </c>
      <c r="F123" s="14" t="s">
        <v>526</v>
      </c>
      <c r="G123" s="14" t="s">
        <v>526</v>
      </c>
      <c r="H123" s="14" t="s">
        <v>526</v>
      </c>
      <c r="I123" s="28">
        <f>Лист2!L123</f>
        <v>2.209964412811388</v>
      </c>
      <c r="J123" s="28">
        <f>Лист2!M123</f>
        <v>7.8275862068965516</v>
      </c>
      <c r="K123" s="7" t="s">
        <v>91</v>
      </c>
      <c r="L123" s="25">
        <v>21</v>
      </c>
    </row>
    <row r="124" spans="1:12" x14ac:dyDescent="0.2">
      <c r="A124" s="13">
        <v>123</v>
      </c>
      <c r="B124" s="14" t="s">
        <v>528</v>
      </c>
      <c r="C124" s="14" t="s">
        <v>527</v>
      </c>
      <c r="D124" s="14" t="s">
        <v>528</v>
      </c>
      <c r="E124" s="14" t="s">
        <v>528</v>
      </c>
      <c r="F124" s="14" t="s">
        <v>529</v>
      </c>
      <c r="G124" s="14" t="s">
        <v>528</v>
      </c>
      <c r="H124" s="14" t="s">
        <v>528</v>
      </c>
      <c r="I124" s="28">
        <f>Лист2!L124</f>
        <v>1.3311897106109325</v>
      </c>
      <c r="J124" s="28">
        <f>Лист2!M124</f>
        <v>2.7267267267267266</v>
      </c>
      <c r="K124" s="7" t="s">
        <v>91</v>
      </c>
      <c r="L124" s="25">
        <v>21</v>
      </c>
    </row>
    <row r="125" spans="1:12" x14ac:dyDescent="0.2">
      <c r="A125" s="13">
        <v>124</v>
      </c>
      <c r="B125" s="14" t="s">
        <v>531</v>
      </c>
      <c r="C125" s="14" t="s">
        <v>530</v>
      </c>
      <c r="D125" s="14" t="s">
        <v>531</v>
      </c>
      <c r="E125" s="14" t="s">
        <v>532</v>
      </c>
      <c r="F125" s="14" t="s">
        <v>533</v>
      </c>
      <c r="G125" s="14" t="s">
        <v>534</v>
      </c>
      <c r="H125" s="14" t="s">
        <v>535</v>
      </c>
      <c r="I125" s="28">
        <f>Лист2!L125</f>
        <v>6.67741935483871</v>
      </c>
      <c r="J125" s="28">
        <f>Лист2!M125</f>
        <v>1.4287962234461054</v>
      </c>
      <c r="K125" s="7" t="s">
        <v>91</v>
      </c>
      <c r="L125" s="25">
        <v>21</v>
      </c>
    </row>
    <row r="126" spans="1:12" x14ac:dyDescent="0.2">
      <c r="A126" s="13">
        <v>125</v>
      </c>
      <c r="B126" s="14" t="s">
        <v>537</v>
      </c>
      <c r="C126" s="14" t="s">
        <v>536</v>
      </c>
      <c r="D126" s="14" t="s">
        <v>538</v>
      </c>
      <c r="E126" s="14" t="s">
        <v>539</v>
      </c>
      <c r="F126" s="14" t="s">
        <v>540</v>
      </c>
      <c r="G126" s="14" t="s">
        <v>541</v>
      </c>
      <c r="H126" s="14" t="s">
        <v>542</v>
      </c>
      <c r="I126" s="28">
        <f>Лист2!L126</f>
        <v>5.1322314049586772</v>
      </c>
      <c r="J126" s="28">
        <f>Лист2!M126</f>
        <v>2.1619047619047618</v>
      </c>
      <c r="K126" s="7" t="s">
        <v>91</v>
      </c>
      <c r="L126" s="25">
        <v>21</v>
      </c>
    </row>
    <row r="127" spans="1:12" x14ac:dyDescent="0.2">
      <c r="A127" s="13">
        <v>126</v>
      </c>
      <c r="B127" s="14" t="s">
        <v>544</v>
      </c>
      <c r="C127" s="14" t="s">
        <v>543</v>
      </c>
      <c r="D127" s="14" t="s">
        <v>544</v>
      </c>
      <c r="E127" s="14" t="s">
        <v>544</v>
      </c>
      <c r="F127" s="14" t="s">
        <v>544</v>
      </c>
      <c r="G127" s="14" t="s">
        <v>546</v>
      </c>
      <c r="H127" s="14" t="s">
        <v>544</v>
      </c>
      <c r="I127" s="28">
        <f>Лист2!L127</f>
        <v>2.2581818181818183</v>
      </c>
      <c r="J127" s="28">
        <f>Лист2!M127</f>
        <v>1.4493216280925778</v>
      </c>
      <c r="K127" s="7" t="s">
        <v>91</v>
      </c>
      <c r="L127" s="25">
        <v>21</v>
      </c>
    </row>
    <row r="128" spans="1:12" x14ac:dyDescent="0.2">
      <c r="A128" s="10">
        <v>127</v>
      </c>
      <c r="B128" s="14" t="s">
        <v>554</v>
      </c>
      <c r="C128" s="14" t="s">
        <v>553</v>
      </c>
      <c r="D128" s="14" t="s">
        <v>555</v>
      </c>
      <c r="E128" s="14" t="s">
        <v>556</v>
      </c>
      <c r="F128" s="14" t="s">
        <v>556</v>
      </c>
      <c r="G128" s="14" t="s">
        <v>554</v>
      </c>
      <c r="H128" s="14" t="s">
        <v>555</v>
      </c>
      <c r="I128" s="28">
        <f>Лист2!L128</f>
        <v>1.9683042789223455</v>
      </c>
      <c r="J128" s="28">
        <f>Лист2!M128</f>
        <v>1.9739130434782608</v>
      </c>
      <c r="K128" s="7" t="s">
        <v>90</v>
      </c>
      <c r="L128" s="25">
        <v>22</v>
      </c>
    </row>
    <row r="129" spans="1:12" x14ac:dyDescent="0.2">
      <c r="A129" s="10">
        <v>128</v>
      </c>
      <c r="B129" s="14" t="s">
        <v>558</v>
      </c>
      <c r="C129" s="14" t="s">
        <v>557</v>
      </c>
      <c r="D129" s="14" t="s">
        <v>558</v>
      </c>
      <c r="E129" s="14" t="s">
        <v>558</v>
      </c>
      <c r="F129" s="14" t="s">
        <v>558</v>
      </c>
      <c r="G129" s="14" t="s">
        <v>558</v>
      </c>
      <c r="H129" s="14" t="s">
        <v>558</v>
      </c>
      <c r="I129" s="28">
        <f>Лист2!L129</f>
        <v>3.7636363636363637</v>
      </c>
      <c r="J129" s="28">
        <f>Лист2!M129</f>
        <v>1.3511904761904763</v>
      </c>
      <c r="K129" s="7" t="s">
        <v>91</v>
      </c>
      <c r="L129" s="25">
        <v>22</v>
      </c>
    </row>
    <row r="130" spans="1:12" x14ac:dyDescent="0.2">
      <c r="A130" s="10">
        <v>129</v>
      </c>
      <c r="B130" s="14" t="s">
        <v>560</v>
      </c>
      <c r="C130" s="14" t="s">
        <v>559</v>
      </c>
      <c r="D130" s="14" t="s">
        <v>560</v>
      </c>
      <c r="E130" s="14" t="s">
        <v>560</v>
      </c>
      <c r="F130" s="14" t="s">
        <v>560</v>
      </c>
      <c r="G130" s="14" t="s">
        <v>560</v>
      </c>
      <c r="H130" s="14" t="s">
        <v>560</v>
      </c>
      <c r="I130" s="28">
        <f>Лист2!L130</f>
        <v>1.2370517928286853</v>
      </c>
      <c r="J130" s="28">
        <f>Лист2!M130</f>
        <v>2.8598425196850394</v>
      </c>
      <c r="K130" s="7" t="s">
        <v>91</v>
      </c>
      <c r="L130" s="25">
        <v>22</v>
      </c>
    </row>
    <row r="131" spans="1:12" x14ac:dyDescent="0.2">
      <c r="A131" s="10">
        <v>130</v>
      </c>
      <c r="B131" s="14" t="s">
        <v>562</v>
      </c>
      <c r="C131" s="14" t="s">
        <v>561</v>
      </c>
      <c r="D131" s="14" t="s">
        <v>562</v>
      </c>
      <c r="E131" s="14" t="s">
        <v>562</v>
      </c>
      <c r="F131" s="14" t="s">
        <v>562</v>
      </c>
      <c r="G131" s="14" t="s">
        <v>562</v>
      </c>
      <c r="H131" s="14" t="s">
        <v>562</v>
      </c>
      <c r="I131" s="28">
        <f>Лист2!L131</f>
        <v>1.2164544564152791</v>
      </c>
      <c r="J131" s="28">
        <f>Лист2!M131</f>
        <v>1.5547945205479452</v>
      </c>
      <c r="K131" s="7" t="s">
        <v>91</v>
      </c>
      <c r="L131" s="25">
        <v>22</v>
      </c>
    </row>
    <row r="132" spans="1:12" x14ac:dyDescent="0.2">
      <c r="A132" s="10">
        <v>131</v>
      </c>
      <c r="B132" s="14" t="s">
        <v>564</v>
      </c>
      <c r="C132" s="14" t="s">
        <v>563</v>
      </c>
      <c r="D132" s="14" t="s">
        <v>565</v>
      </c>
      <c r="E132" s="14" t="s">
        <v>564</v>
      </c>
      <c r="F132" s="14" t="s">
        <v>564</v>
      </c>
      <c r="G132" s="14" t="s">
        <v>564</v>
      </c>
      <c r="H132" s="14" t="s">
        <v>564</v>
      </c>
      <c r="I132" s="28">
        <f>Лист2!L132</f>
        <v>3.0292682926829269</v>
      </c>
      <c r="J132" s="28">
        <f>Лист2!M132</f>
        <v>2.4876712328767123</v>
      </c>
      <c r="K132" s="7" t="s">
        <v>91</v>
      </c>
      <c r="L132" s="25">
        <v>22</v>
      </c>
    </row>
    <row r="133" spans="1:12" x14ac:dyDescent="0.2">
      <c r="A133" s="10">
        <v>132</v>
      </c>
      <c r="B133" s="14" t="s">
        <v>567</v>
      </c>
      <c r="C133" s="14" t="s">
        <v>566</v>
      </c>
      <c r="D133" s="14" t="s">
        <v>568</v>
      </c>
      <c r="E133" s="14" t="s">
        <v>567</v>
      </c>
      <c r="F133" s="14" t="s">
        <v>567</v>
      </c>
      <c r="G133" s="14" t="s">
        <v>567</v>
      </c>
      <c r="H133" s="14" t="s">
        <v>567</v>
      </c>
      <c r="I133" s="28">
        <f>Лист2!L133</f>
        <v>7.8607594936708862</v>
      </c>
      <c r="J133" s="28">
        <f>Лист2!M133</f>
        <v>1.7229601518026565</v>
      </c>
      <c r="K133" s="7" t="s">
        <v>91</v>
      </c>
      <c r="L133" s="25">
        <v>22</v>
      </c>
    </row>
    <row r="134" spans="1:12" x14ac:dyDescent="0.2">
      <c r="A134" s="13">
        <v>133</v>
      </c>
      <c r="B134" s="14" t="s">
        <v>578</v>
      </c>
      <c r="C134" s="14" t="s">
        <v>577</v>
      </c>
      <c r="D134" s="14" t="s">
        <v>578</v>
      </c>
      <c r="E134" s="14" t="s">
        <v>578</v>
      </c>
      <c r="F134" s="14" t="s">
        <v>578</v>
      </c>
      <c r="G134" s="14" t="s">
        <v>578</v>
      </c>
      <c r="H134" s="14" t="s">
        <v>578</v>
      </c>
      <c r="I134" s="28">
        <f>Лист2!L134</f>
        <v>1.8875379939209727</v>
      </c>
      <c r="J134" s="28">
        <f>Лист2!M134</f>
        <v>1.2576177285318559</v>
      </c>
      <c r="K134" s="7" t="s">
        <v>90</v>
      </c>
      <c r="L134" s="25">
        <v>23</v>
      </c>
    </row>
    <row r="135" spans="1:12" x14ac:dyDescent="0.2">
      <c r="A135" s="13">
        <v>134</v>
      </c>
      <c r="B135" s="14" t="s">
        <v>583</v>
      </c>
      <c r="C135" s="14" t="s">
        <v>582</v>
      </c>
      <c r="D135" s="14" t="s">
        <v>583</v>
      </c>
      <c r="E135" s="14" t="s">
        <v>583</v>
      </c>
      <c r="F135" s="14" t="s">
        <v>583</v>
      </c>
      <c r="G135" s="14" t="s">
        <v>583</v>
      </c>
      <c r="H135" s="14" t="s">
        <v>583</v>
      </c>
      <c r="I135" s="28">
        <f>Лист2!L135</f>
        <v>2.5714285714285716</v>
      </c>
      <c r="J135" s="28">
        <f>Лист2!M135</f>
        <v>1.9505907626208379</v>
      </c>
      <c r="K135" s="7" t="s">
        <v>91</v>
      </c>
      <c r="L135" s="25">
        <v>23</v>
      </c>
    </row>
    <row r="136" spans="1:12" x14ac:dyDescent="0.2">
      <c r="A136" s="13">
        <v>135</v>
      </c>
      <c r="B136" s="14" t="s">
        <v>585</v>
      </c>
      <c r="C136" s="14" t="s">
        <v>584</v>
      </c>
      <c r="D136" s="14" t="s">
        <v>585</v>
      </c>
      <c r="E136" s="14" t="s">
        <v>585</v>
      </c>
      <c r="F136" s="14" t="s">
        <v>585</v>
      </c>
      <c r="G136" s="14" t="s">
        <v>586</v>
      </c>
      <c r="H136" s="14" t="s">
        <v>585</v>
      </c>
      <c r="I136" s="28">
        <f>Лист2!L136</f>
        <v>1.7922077922077921</v>
      </c>
      <c r="J136" s="28">
        <f>Лист2!M136</f>
        <v>4.6208651399491094</v>
      </c>
      <c r="K136" s="7" t="s">
        <v>91</v>
      </c>
      <c r="L136" s="25">
        <v>23</v>
      </c>
    </row>
    <row r="137" spans="1:12" x14ac:dyDescent="0.2">
      <c r="A137" s="13">
        <v>136</v>
      </c>
      <c r="B137" s="14" t="s">
        <v>580</v>
      </c>
      <c r="C137" s="14" t="s">
        <v>579</v>
      </c>
      <c r="D137" s="14" t="s">
        <v>580</v>
      </c>
      <c r="E137" s="14" t="s">
        <v>581</v>
      </c>
      <c r="F137" s="14" t="s">
        <v>580</v>
      </c>
      <c r="G137" s="14" t="s">
        <v>580</v>
      </c>
      <c r="H137" s="14" t="s">
        <v>581</v>
      </c>
      <c r="I137" s="28">
        <f>Лист2!L137</f>
        <v>1.6852103120759838</v>
      </c>
      <c r="J137" s="28">
        <f>Лист2!M137</f>
        <v>1.4551282051282051</v>
      </c>
      <c r="K137" s="7" t="s">
        <v>91</v>
      </c>
      <c r="L137" s="25">
        <v>23</v>
      </c>
    </row>
    <row r="138" spans="1:12" x14ac:dyDescent="0.2">
      <c r="A138" s="13">
        <v>137</v>
      </c>
      <c r="B138" s="14" t="s">
        <v>587</v>
      </c>
      <c r="C138" s="14" t="s">
        <v>588</v>
      </c>
      <c r="D138" s="14" t="s">
        <v>587</v>
      </c>
      <c r="E138" s="14" t="s">
        <v>587</v>
      </c>
      <c r="F138" s="14" t="s">
        <v>587</v>
      </c>
      <c r="G138" s="14" t="s">
        <v>587</v>
      </c>
      <c r="H138" s="14" t="s">
        <v>587</v>
      </c>
      <c r="I138" s="28">
        <f>Лист2!L138</f>
        <v>1.689795918367347</v>
      </c>
      <c r="J138" s="28">
        <f>Лист2!M138</f>
        <v>1.8214643931795387</v>
      </c>
      <c r="K138" s="7" t="s">
        <v>91</v>
      </c>
      <c r="L138" s="25">
        <v>23</v>
      </c>
    </row>
    <row r="139" spans="1:12" x14ac:dyDescent="0.2">
      <c r="A139" s="13">
        <v>138</v>
      </c>
      <c r="B139" s="14" t="s">
        <v>590</v>
      </c>
      <c r="C139" s="14" t="s">
        <v>589</v>
      </c>
      <c r="D139" s="14" t="s">
        <v>590</v>
      </c>
      <c r="E139" s="14" t="s">
        <v>590</v>
      </c>
      <c r="F139" s="14" t="s">
        <v>591</v>
      </c>
      <c r="G139" s="14" t="s">
        <v>590</v>
      </c>
      <c r="H139" s="14" t="s">
        <v>590</v>
      </c>
      <c r="I139" s="28">
        <f>Лист2!L139</f>
        <v>2.1050847457627118</v>
      </c>
      <c r="J139" s="28">
        <f>Лист2!M139</f>
        <v>1.5095594347464671</v>
      </c>
      <c r="K139" s="7" t="s">
        <v>91</v>
      </c>
      <c r="L139" s="25">
        <v>23</v>
      </c>
    </row>
    <row r="140" spans="1:12" x14ac:dyDescent="0.2">
      <c r="A140" s="10">
        <v>139</v>
      </c>
      <c r="B140" s="14" t="s">
        <v>599</v>
      </c>
      <c r="C140" s="14" t="s">
        <v>598</v>
      </c>
      <c r="D140" s="14" t="s">
        <v>599</v>
      </c>
      <c r="E140" s="14" t="s">
        <v>599</v>
      </c>
      <c r="F140" s="14" t="s">
        <v>599</v>
      </c>
      <c r="G140" s="14" t="s">
        <v>599</v>
      </c>
      <c r="H140" s="14" t="s">
        <v>599</v>
      </c>
      <c r="I140" s="28">
        <f>Лист2!L140</f>
        <v>1.4892086330935252</v>
      </c>
      <c r="J140" s="28">
        <f>Лист2!M140</f>
        <v>1.5133333333333334</v>
      </c>
      <c r="K140" s="7" t="s">
        <v>90</v>
      </c>
      <c r="L140" s="25">
        <v>24</v>
      </c>
    </row>
    <row r="141" spans="1:12" x14ac:dyDescent="0.2">
      <c r="A141" s="10">
        <v>140</v>
      </c>
      <c r="B141" s="14" t="s">
        <v>601</v>
      </c>
      <c r="C141" s="14" t="s">
        <v>600</v>
      </c>
      <c r="D141" s="14" t="s">
        <v>601</v>
      </c>
      <c r="E141" s="14" t="s">
        <v>601</v>
      </c>
      <c r="F141" s="14" t="s">
        <v>601</v>
      </c>
      <c r="G141" s="14" t="s">
        <v>601</v>
      </c>
      <c r="H141" s="14" t="s">
        <v>601</v>
      </c>
      <c r="I141" s="28">
        <f>Лист2!L141</f>
        <v>5.3534482758620694</v>
      </c>
      <c r="J141" s="28">
        <f>Лист2!M141</f>
        <v>1.986870897155361</v>
      </c>
      <c r="K141" s="7" t="s">
        <v>91</v>
      </c>
      <c r="L141" s="25">
        <v>24</v>
      </c>
    </row>
    <row r="142" spans="1:12" x14ac:dyDescent="0.2">
      <c r="A142" s="10">
        <v>141</v>
      </c>
      <c r="B142" s="14" t="s">
        <v>603</v>
      </c>
      <c r="C142" s="14" t="s">
        <v>602</v>
      </c>
      <c r="D142" s="14" t="s">
        <v>603</v>
      </c>
      <c r="E142" s="14" t="s">
        <v>603</v>
      </c>
      <c r="F142" s="14" t="s">
        <v>603</v>
      </c>
      <c r="G142" s="14" t="s">
        <v>603</v>
      </c>
      <c r="H142" s="14" t="s">
        <v>603</v>
      </c>
      <c r="I142" s="28">
        <f>Лист2!L142</f>
        <v>2.0461285008237233</v>
      </c>
      <c r="J142" s="28">
        <f>Лист2!M142</f>
        <v>1.6199821587867975</v>
      </c>
      <c r="K142" s="7" t="s">
        <v>91</v>
      </c>
      <c r="L142" s="25">
        <v>24</v>
      </c>
    </row>
    <row r="143" spans="1:12" x14ac:dyDescent="0.2">
      <c r="A143" s="10">
        <v>142</v>
      </c>
      <c r="B143" s="14" t="s">
        <v>605</v>
      </c>
      <c r="C143" s="14" t="s">
        <v>604</v>
      </c>
      <c r="D143" s="14" t="s">
        <v>605</v>
      </c>
      <c r="E143" s="14" t="s">
        <v>605</v>
      </c>
      <c r="F143" s="14" t="s">
        <v>605</v>
      </c>
      <c r="G143" s="14" t="s">
        <v>605</v>
      </c>
      <c r="H143" s="14" t="s">
        <v>605</v>
      </c>
      <c r="I143" s="28">
        <f>Лист2!L143</f>
        <v>1.3198724760892668</v>
      </c>
      <c r="J143" s="28">
        <f>Лист2!M143</f>
        <v>1.7631067961165048</v>
      </c>
      <c r="K143" s="7" t="s">
        <v>91</v>
      </c>
      <c r="L143" s="25">
        <v>24</v>
      </c>
    </row>
    <row r="144" spans="1:12" x14ac:dyDescent="0.2">
      <c r="A144" s="10">
        <v>143</v>
      </c>
      <c r="B144" s="14" t="s">
        <v>606</v>
      </c>
      <c r="C144" s="14" t="s">
        <v>607</v>
      </c>
      <c r="D144" s="14" t="s">
        <v>606</v>
      </c>
      <c r="E144" s="14" t="s">
        <v>606</v>
      </c>
      <c r="F144" s="14" t="s">
        <v>606</v>
      </c>
      <c r="G144" s="14" t="s">
        <v>606</v>
      </c>
      <c r="H144" s="14" t="s">
        <v>606</v>
      </c>
      <c r="I144" s="28">
        <f>Лист2!L144</f>
        <v>2.0195121951219512</v>
      </c>
      <c r="J144" s="28">
        <f>Лист2!M144</f>
        <v>2.6433770014556042</v>
      </c>
      <c r="K144" s="7" t="s">
        <v>91</v>
      </c>
      <c r="L144" s="25">
        <v>24</v>
      </c>
    </row>
    <row r="145" spans="1:12" x14ac:dyDescent="0.2">
      <c r="A145" s="10">
        <v>144</v>
      </c>
      <c r="B145" s="14" t="s">
        <v>608</v>
      </c>
      <c r="C145" s="14" t="s">
        <v>609</v>
      </c>
      <c r="D145" s="14" t="s">
        <v>608</v>
      </c>
      <c r="E145" s="14" t="s">
        <v>608</v>
      </c>
      <c r="F145" s="14" t="s">
        <v>608</v>
      </c>
      <c r="G145" s="14" t="s">
        <v>608</v>
      </c>
      <c r="H145" s="14" t="s">
        <v>608</v>
      </c>
      <c r="I145" s="28">
        <f>Лист2!L145</f>
        <v>1.3226837060702876</v>
      </c>
      <c r="J145" s="28">
        <f>Лист2!M145</f>
        <v>1.3726379440665155</v>
      </c>
      <c r="K145" s="7" t="s">
        <v>91</v>
      </c>
      <c r="L145" s="25">
        <v>24</v>
      </c>
    </row>
    <row r="146" spans="1:12" x14ac:dyDescent="0.2">
      <c r="A146" s="13">
        <v>145</v>
      </c>
      <c r="B146" s="14" t="s">
        <v>619</v>
      </c>
      <c r="C146" s="14" t="s">
        <v>618</v>
      </c>
      <c r="D146" s="14" t="s">
        <v>620</v>
      </c>
      <c r="E146" s="14" t="s">
        <v>621</v>
      </c>
      <c r="F146" s="14" t="s">
        <v>622</v>
      </c>
      <c r="G146" s="14" t="s">
        <v>619</v>
      </c>
      <c r="H146" s="14" t="s">
        <v>619</v>
      </c>
      <c r="I146" s="28">
        <f>Лист2!L146</f>
        <v>1.8846737481031866</v>
      </c>
      <c r="J146" s="28">
        <f>Лист2!M146</f>
        <v>3.8231578947368421</v>
      </c>
      <c r="K146" s="7" t="s">
        <v>90</v>
      </c>
      <c r="L146" s="25">
        <v>25</v>
      </c>
    </row>
    <row r="147" spans="1:12" x14ac:dyDescent="0.2">
      <c r="A147" s="13">
        <v>146</v>
      </c>
      <c r="B147" s="14" t="s">
        <v>624</v>
      </c>
      <c r="C147" s="14" t="s">
        <v>623</v>
      </c>
      <c r="D147" s="14" t="s">
        <v>624</v>
      </c>
      <c r="E147" s="14" t="s">
        <v>624</v>
      </c>
      <c r="F147" s="14" t="s">
        <v>624</v>
      </c>
      <c r="G147" s="14" t="s">
        <v>624</v>
      </c>
      <c r="H147" s="14" t="s">
        <v>624</v>
      </c>
      <c r="I147" s="28">
        <f>Лист2!L147</f>
        <v>3.5792507204610953</v>
      </c>
      <c r="J147" s="28">
        <f>Лист2!M147</f>
        <v>3.6175298804780875</v>
      </c>
      <c r="K147" s="7" t="s">
        <v>91</v>
      </c>
      <c r="L147" s="25">
        <v>25</v>
      </c>
    </row>
    <row r="148" spans="1:12" x14ac:dyDescent="0.2">
      <c r="A148" s="13">
        <v>147</v>
      </c>
      <c r="B148" s="14" t="s">
        <v>626</v>
      </c>
      <c r="C148" s="14" t="s">
        <v>625</v>
      </c>
      <c r="D148" s="14" t="s">
        <v>626</v>
      </c>
      <c r="E148" s="14" t="s">
        <v>626</v>
      </c>
      <c r="F148" s="14" t="s">
        <v>626</v>
      </c>
      <c r="G148" s="14" t="s">
        <v>626</v>
      </c>
      <c r="H148" s="14" t="s">
        <v>626</v>
      </c>
      <c r="I148" s="28">
        <f>Лист2!L148</f>
        <v>2.056291390728477</v>
      </c>
      <c r="J148" s="28">
        <f>Лист2!M148</f>
        <v>1.7478344562078922</v>
      </c>
      <c r="K148" s="7" t="s">
        <v>91</v>
      </c>
      <c r="L148" s="25">
        <v>25</v>
      </c>
    </row>
    <row r="149" spans="1:12" x14ac:dyDescent="0.2">
      <c r="A149" s="13">
        <v>148</v>
      </c>
      <c r="B149" s="14" t="s">
        <v>628</v>
      </c>
      <c r="C149" s="14" t="s">
        <v>627</v>
      </c>
      <c r="D149" s="14" t="s">
        <v>628</v>
      </c>
      <c r="E149" s="14" t="s">
        <v>628</v>
      </c>
      <c r="F149" s="14" t="s">
        <v>628</v>
      </c>
      <c r="G149" s="14" t="s">
        <v>628</v>
      </c>
      <c r="H149" s="14" t="s">
        <v>628</v>
      </c>
      <c r="I149" s="28">
        <f>Лист2!L149</f>
        <v>1.6214099216710183</v>
      </c>
      <c r="J149" s="28">
        <f>Лист2!M149</f>
        <v>1.2387448840381992</v>
      </c>
      <c r="K149" s="7" t="s">
        <v>91</v>
      </c>
      <c r="L149" s="25">
        <v>25</v>
      </c>
    </row>
    <row r="150" spans="1:12" x14ac:dyDescent="0.2">
      <c r="A150" s="13">
        <v>149</v>
      </c>
      <c r="B150" s="14" t="s">
        <v>629</v>
      </c>
      <c r="C150" s="14" t="s">
        <v>630</v>
      </c>
      <c r="D150" s="14" t="s">
        <v>631</v>
      </c>
      <c r="E150" s="14" t="s">
        <v>629</v>
      </c>
      <c r="F150" s="14" t="s">
        <v>629</v>
      </c>
      <c r="G150" s="14" t="s">
        <v>629</v>
      </c>
      <c r="H150" s="14" t="s">
        <v>629</v>
      </c>
      <c r="I150" s="28">
        <f>Лист2!L150</f>
        <v>1.3297644539614561</v>
      </c>
      <c r="J150" s="28">
        <f>Лист2!M150</f>
        <v>3.0469798657718119</v>
      </c>
      <c r="K150" s="7" t="s">
        <v>91</v>
      </c>
      <c r="L150" s="25">
        <v>25</v>
      </c>
    </row>
    <row r="151" spans="1:12" x14ac:dyDescent="0.2">
      <c r="A151" s="13">
        <v>150</v>
      </c>
      <c r="B151" s="14" t="s">
        <v>633</v>
      </c>
      <c r="C151" s="14" t="s">
        <v>632</v>
      </c>
      <c r="D151" s="14" t="s">
        <v>633</v>
      </c>
      <c r="E151" s="14" t="s">
        <v>633</v>
      </c>
      <c r="F151" s="14" t="s">
        <v>633</v>
      </c>
      <c r="G151" s="14" t="s">
        <v>633</v>
      </c>
      <c r="H151" s="14" t="s">
        <v>633</v>
      </c>
      <c r="I151" s="28">
        <f>Лист2!L151</f>
        <v>1.5390334572490707</v>
      </c>
      <c r="J151" s="28">
        <f>Лист2!M151</f>
        <v>1.3969230769230769</v>
      </c>
      <c r="K151" s="7" t="s">
        <v>91</v>
      </c>
      <c r="L151" s="25">
        <v>25</v>
      </c>
    </row>
    <row r="152" spans="1:12" x14ac:dyDescent="0.2">
      <c r="A152" s="10">
        <v>151</v>
      </c>
      <c r="B152" s="14" t="s">
        <v>645</v>
      </c>
      <c r="C152" s="14" t="s">
        <v>644</v>
      </c>
      <c r="D152" s="14" t="s">
        <v>645</v>
      </c>
      <c r="E152" s="14" t="s">
        <v>645</v>
      </c>
      <c r="F152" s="14" t="s">
        <v>646</v>
      </c>
      <c r="G152" s="14" t="s">
        <v>645</v>
      </c>
      <c r="H152" s="14" t="s">
        <v>645</v>
      </c>
      <c r="I152" s="28">
        <f>Лист2!L152</f>
        <v>3.1363636363636362</v>
      </c>
      <c r="J152" s="28">
        <f>Лист2!M152</f>
        <v>2.0566251415628538</v>
      </c>
      <c r="K152" s="7" t="s">
        <v>90</v>
      </c>
      <c r="L152" s="25">
        <v>26</v>
      </c>
    </row>
    <row r="153" spans="1:12" x14ac:dyDescent="0.2">
      <c r="A153" s="10">
        <v>152</v>
      </c>
      <c r="B153" s="14" t="s">
        <v>648</v>
      </c>
      <c r="C153" s="14" t="s">
        <v>647</v>
      </c>
      <c r="D153" s="14" t="s">
        <v>648</v>
      </c>
      <c r="E153" s="14" t="s">
        <v>648</v>
      </c>
      <c r="F153" s="14" t="s">
        <v>648</v>
      </c>
      <c r="G153" s="14" t="s">
        <v>648</v>
      </c>
      <c r="H153" s="14" t="s">
        <v>648</v>
      </c>
      <c r="I153" s="28">
        <f>Лист2!L153</f>
        <v>1.4577464788732395</v>
      </c>
      <c r="J153" s="28">
        <f>Лист2!M153</f>
        <v>5.9346405228758172</v>
      </c>
      <c r="K153" s="7" t="s">
        <v>91</v>
      </c>
      <c r="L153" s="25">
        <v>26</v>
      </c>
    </row>
    <row r="154" spans="1:12" x14ac:dyDescent="0.2">
      <c r="A154" s="10">
        <v>153</v>
      </c>
      <c r="B154" s="14" t="s">
        <v>650</v>
      </c>
      <c r="C154" s="14" t="s">
        <v>649</v>
      </c>
      <c r="D154" s="14" t="s">
        <v>650</v>
      </c>
      <c r="E154" s="14" t="s">
        <v>650</v>
      </c>
      <c r="F154" s="14" t="s">
        <v>650</v>
      </c>
      <c r="G154" s="14" t="s">
        <v>650</v>
      </c>
      <c r="H154" s="14" t="s">
        <v>650</v>
      </c>
      <c r="I154" s="28">
        <f>Лист2!L154</f>
        <v>3.338709677419355</v>
      </c>
      <c r="J154" s="28">
        <f>Лист2!M154</f>
        <v>1.154481881754609</v>
      </c>
      <c r="K154" s="7" t="s">
        <v>91</v>
      </c>
      <c r="L154" s="25">
        <v>26</v>
      </c>
    </row>
    <row r="155" spans="1:12" x14ac:dyDescent="0.2">
      <c r="A155" s="10">
        <v>154</v>
      </c>
      <c r="B155" s="14" t="s">
        <v>652</v>
      </c>
      <c r="C155" s="14" t="s">
        <v>651</v>
      </c>
      <c r="D155" s="14" t="s">
        <v>652</v>
      </c>
      <c r="E155" s="14" t="s">
        <v>652</v>
      </c>
      <c r="F155" s="14" t="s">
        <v>652</v>
      </c>
      <c r="G155" s="14" t="s">
        <v>652</v>
      </c>
      <c r="H155" s="14" t="s">
        <v>652</v>
      </c>
      <c r="I155" s="28">
        <f>Лист2!L155</f>
        <v>1.7394957983193278</v>
      </c>
      <c r="J155" s="28">
        <f>Лист2!M155</f>
        <v>1.9846994535519125</v>
      </c>
      <c r="K155" s="7" t="s">
        <v>91</v>
      </c>
      <c r="L155" s="25">
        <v>26</v>
      </c>
    </row>
    <row r="156" spans="1:12" x14ac:dyDescent="0.2">
      <c r="A156" s="10">
        <v>155</v>
      </c>
      <c r="B156" s="14" t="s">
        <v>654</v>
      </c>
      <c r="C156" s="14" t="s">
        <v>653</v>
      </c>
      <c r="D156" s="14" t="s">
        <v>654</v>
      </c>
      <c r="E156" s="14" t="s">
        <v>654</v>
      </c>
      <c r="F156" s="14" t="s">
        <v>654</v>
      </c>
      <c r="G156" s="14" t="s">
        <v>654</v>
      </c>
      <c r="H156" s="14" t="s">
        <v>654</v>
      </c>
      <c r="I156" s="28">
        <f>Лист2!L156</f>
        <v>3.7409638554216866</v>
      </c>
      <c r="J156" s="28">
        <f>Лист2!M156</f>
        <v>1.3894414690130068</v>
      </c>
      <c r="K156" s="7" t="s">
        <v>91</v>
      </c>
      <c r="L156" s="25">
        <v>26</v>
      </c>
    </row>
    <row r="157" spans="1:12" x14ac:dyDescent="0.2">
      <c r="A157" s="10">
        <v>156</v>
      </c>
      <c r="B157" s="14" t="s">
        <v>656</v>
      </c>
      <c r="C157" s="14" t="s">
        <v>655</v>
      </c>
      <c r="D157" s="14" t="s">
        <v>656</v>
      </c>
      <c r="E157" s="14" t="s">
        <v>656</v>
      </c>
      <c r="F157" s="14" t="s">
        <v>656</v>
      </c>
      <c r="G157" s="14" t="s">
        <v>656</v>
      </c>
      <c r="H157" s="14" t="s">
        <v>656</v>
      </c>
      <c r="I157" s="28">
        <f>Лист2!L157</f>
        <v>1.7793696275071633</v>
      </c>
      <c r="J157" s="28">
        <f>Лист2!M157</f>
        <v>2.5722379603399435</v>
      </c>
      <c r="K157" s="7" t="s">
        <v>91</v>
      </c>
      <c r="L157" s="25">
        <v>26</v>
      </c>
    </row>
    <row r="158" spans="1:12" x14ac:dyDescent="0.2">
      <c r="A158" s="13">
        <v>157</v>
      </c>
      <c r="B158" s="14" t="s">
        <v>665</v>
      </c>
      <c r="C158" s="14" t="s">
        <v>664</v>
      </c>
      <c r="D158" s="14" t="s">
        <v>666</v>
      </c>
      <c r="E158" s="14" t="s">
        <v>667</v>
      </c>
      <c r="F158" s="14" t="s">
        <v>667</v>
      </c>
      <c r="G158" s="14" t="s">
        <v>665</v>
      </c>
      <c r="H158" s="14" t="s">
        <v>665</v>
      </c>
      <c r="I158" s="28">
        <f>Лист2!L158</f>
        <v>1.7107438016528926</v>
      </c>
      <c r="J158" s="28">
        <f>Лист2!M158</f>
        <v>1.1900393184796854</v>
      </c>
      <c r="K158" s="7" t="s">
        <v>90</v>
      </c>
      <c r="L158" s="25">
        <v>27</v>
      </c>
    </row>
    <row r="159" spans="1:12" x14ac:dyDescent="0.2">
      <c r="A159" s="13">
        <v>158</v>
      </c>
      <c r="B159" s="14" t="s">
        <v>669</v>
      </c>
      <c r="C159" s="14" t="s">
        <v>668</v>
      </c>
      <c r="D159" s="14" t="s">
        <v>670</v>
      </c>
      <c r="E159" s="14" t="s">
        <v>671</v>
      </c>
      <c r="F159" s="14" t="s">
        <v>672</v>
      </c>
      <c r="G159" s="14" t="s">
        <v>673</v>
      </c>
      <c r="H159" s="14" t="s">
        <v>674</v>
      </c>
      <c r="I159" s="28">
        <f>Лист2!L159</f>
        <v>1.5054545454545454</v>
      </c>
      <c r="J159" s="28">
        <f>Лист2!M159</f>
        <v>6.4857142857142858</v>
      </c>
      <c r="K159" s="7" t="s">
        <v>91</v>
      </c>
      <c r="L159" s="25">
        <v>27</v>
      </c>
    </row>
    <row r="160" spans="1:12" x14ac:dyDescent="0.2">
      <c r="A160" s="13">
        <v>159</v>
      </c>
      <c r="B160" s="14" t="s">
        <v>676</v>
      </c>
      <c r="C160" s="14" t="s">
        <v>675</v>
      </c>
      <c r="D160" s="14" t="s">
        <v>677</v>
      </c>
      <c r="E160" s="14" t="s">
        <v>677</v>
      </c>
      <c r="F160" s="14" t="s">
        <v>678</v>
      </c>
      <c r="G160" s="14" t="s">
        <v>677</v>
      </c>
      <c r="H160" s="14" t="s">
        <v>676</v>
      </c>
      <c r="I160" s="28">
        <f>Лист2!L160</f>
        <v>1.4981905910735827</v>
      </c>
      <c r="J160" s="28">
        <f>Лист2!M160</f>
        <v>1.2058432934926959</v>
      </c>
      <c r="K160" s="7" t="s">
        <v>91</v>
      </c>
      <c r="L160" s="25">
        <v>27</v>
      </c>
    </row>
    <row r="161" spans="1:12" x14ac:dyDescent="0.2">
      <c r="A161" s="13">
        <v>160</v>
      </c>
      <c r="B161" s="14" t="s">
        <v>680</v>
      </c>
      <c r="C161" s="14" t="s">
        <v>679</v>
      </c>
      <c r="D161" s="14" t="s">
        <v>680</v>
      </c>
      <c r="E161" s="14" t="s">
        <v>681</v>
      </c>
      <c r="F161" s="14" t="s">
        <v>680</v>
      </c>
      <c r="G161" s="14" t="s">
        <v>681</v>
      </c>
      <c r="H161" s="14" t="s">
        <v>681</v>
      </c>
      <c r="I161" s="28">
        <f>Лист2!L161</f>
        <v>1.2164544564152791</v>
      </c>
      <c r="J161" s="28">
        <f>Лист2!M161</f>
        <v>1.9846994535519125</v>
      </c>
      <c r="K161" s="7" t="s">
        <v>91</v>
      </c>
      <c r="L161" s="25">
        <v>27</v>
      </c>
    </row>
    <row r="162" spans="1:12" x14ac:dyDescent="0.2">
      <c r="A162" s="13">
        <v>161</v>
      </c>
      <c r="B162" s="14" t="s">
        <v>683</v>
      </c>
      <c r="C162" s="14" t="s">
        <v>682</v>
      </c>
      <c r="D162" s="14" t="s">
        <v>683</v>
      </c>
      <c r="E162" s="14" t="s">
        <v>684</v>
      </c>
      <c r="F162" s="14" t="s">
        <v>683</v>
      </c>
      <c r="G162" s="14" t="s">
        <v>684</v>
      </c>
      <c r="H162" s="14" t="s">
        <v>684</v>
      </c>
      <c r="I162" s="28">
        <f>Лист2!L162</f>
        <v>1.8482142857142858</v>
      </c>
      <c r="J162" s="28">
        <f>Лист2!M162</f>
        <v>8.0353982300884947</v>
      </c>
      <c r="K162" s="7" t="s">
        <v>91</v>
      </c>
      <c r="L162" s="25">
        <v>27</v>
      </c>
    </row>
    <row r="163" spans="1:12" x14ac:dyDescent="0.2">
      <c r="A163" s="13">
        <v>162</v>
      </c>
      <c r="B163" s="14" t="s">
        <v>686</v>
      </c>
      <c r="C163" s="14" t="s">
        <v>685</v>
      </c>
      <c r="D163" s="14" t="s">
        <v>686</v>
      </c>
      <c r="E163" s="14" t="s">
        <v>686</v>
      </c>
      <c r="F163" s="14" t="s">
        <v>686</v>
      </c>
      <c r="G163" s="14" t="s">
        <v>686</v>
      </c>
      <c r="H163" s="14" t="s">
        <v>686</v>
      </c>
      <c r="I163" s="28">
        <f>Лист2!L163</f>
        <v>1.0875656742556918</v>
      </c>
      <c r="J163" s="28">
        <f>Лист2!M163</f>
        <v>2.846394984326019</v>
      </c>
      <c r="K163" s="7" t="s">
        <v>91</v>
      </c>
      <c r="L163" s="25">
        <v>27</v>
      </c>
    </row>
    <row r="164" spans="1:12" x14ac:dyDescent="0.2">
      <c r="A164" s="10">
        <v>163</v>
      </c>
      <c r="B164" s="14" t="s">
        <v>698</v>
      </c>
      <c r="C164" s="14" t="s">
        <v>697</v>
      </c>
      <c r="D164" s="14" t="s">
        <v>699</v>
      </c>
      <c r="E164" s="14" t="s">
        <v>700</v>
      </c>
      <c r="F164" s="14" t="s">
        <v>698</v>
      </c>
      <c r="G164" s="14" t="s">
        <v>698</v>
      </c>
      <c r="H164" s="14" t="s">
        <v>698</v>
      </c>
      <c r="I164" s="28">
        <f>Лист2!L164</f>
        <v>1.1394495412844037</v>
      </c>
      <c r="J164" s="28">
        <f>Лист2!M164</f>
        <v>1.839918946301925</v>
      </c>
      <c r="K164" s="7" t="s">
        <v>90</v>
      </c>
      <c r="L164" s="25">
        <v>28</v>
      </c>
    </row>
    <row r="165" spans="1:12" x14ac:dyDescent="0.2">
      <c r="A165" s="10">
        <v>164</v>
      </c>
      <c r="B165" s="14" t="s">
        <v>702</v>
      </c>
      <c r="C165" s="14" t="s">
        <v>701</v>
      </c>
      <c r="D165" s="14" t="s">
        <v>703</v>
      </c>
      <c r="E165" s="14" t="s">
        <v>704</v>
      </c>
      <c r="F165" s="14" t="s">
        <v>705</v>
      </c>
      <c r="G165" s="14" t="s">
        <v>706</v>
      </c>
      <c r="H165" s="14" t="s">
        <v>706</v>
      </c>
      <c r="I165" s="28">
        <f>Лист2!L165</f>
        <v>8.3355704697986575</v>
      </c>
      <c r="J165" s="28">
        <f>Лист2!M165</f>
        <v>3.1149228130360207</v>
      </c>
      <c r="K165" s="7" t="s">
        <v>91</v>
      </c>
      <c r="L165" s="25">
        <v>28</v>
      </c>
    </row>
    <row r="166" spans="1:12" x14ac:dyDescent="0.2">
      <c r="A166" s="10">
        <v>165</v>
      </c>
      <c r="B166" s="14" t="s">
        <v>708</v>
      </c>
      <c r="C166" s="14" t="s">
        <v>707</v>
      </c>
      <c r="D166" s="14" t="s">
        <v>708</v>
      </c>
      <c r="E166" s="14" t="s">
        <v>708</v>
      </c>
      <c r="F166" s="14" t="s">
        <v>708</v>
      </c>
      <c r="G166" s="14" t="s">
        <v>708</v>
      </c>
      <c r="H166" s="14" t="s">
        <v>708</v>
      </c>
      <c r="I166" s="28">
        <f>Лист2!L166</f>
        <v>1.5466998754669987</v>
      </c>
      <c r="J166" s="28">
        <f>Лист2!M166</f>
        <v>1.3830921553693831</v>
      </c>
      <c r="K166" s="7" t="s">
        <v>91</v>
      </c>
      <c r="L166" s="25">
        <v>28</v>
      </c>
    </row>
    <row r="167" spans="1:12" x14ac:dyDescent="0.2">
      <c r="A167" s="10">
        <v>166</v>
      </c>
      <c r="B167" s="14" t="s">
        <v>710</v>
      </c>
      <c r="C167" s="14" t="s">
        <v>709</v>
      </c>
      <c r="D167" s="14" t="s">
        <v>711</v>
      </c>
      <c r="E167" s="14" t="s">
        <v>711</v>
      </c>
      <c r="F167" s="14" t="s">
        <v>710</v>
      </c>
      <c r="G167" s="14" t="s">
        <v>712</v>
      </c>
      <c r="H167" s="14" t="s">
        <v>713</v>
      </c>
      <c r="I167" s="28">
        <f>Лист2!L167</f>
        <v>3.5689655172413794</v>
      </c>
      <c r="J167" s="28">
        <f>Лист2!M167</f>
        <v>1.6768236380424746</v>
      </c>
      <c r="K167" s="7" t="s">
        <v>91</v>
      </c>
      <c r="L167" s="25">
        <v>28</v>
      </c>
    </row>
    <row r="168" spans="1:12" x14ac:dyDescent="0.2">
      <c r="A168" s="10">
        <v>167</v>
      </c>
      <c r="B168" s="14" t="s">
        <v>715</v>
      </c>
      <c r="C168" s="14" t="s">
        <v>714</v>
      </c>
      <c r="D168" s="14" t="s">
        <v>715</v>
      </c>
      <c r="E168" s="14" t="s">
        <v>715</v>
      </c>
      <c r="F168" s="14" t="s">
        <v>715</v>
      </c>
      <c r="G168" s="14" t="s">
        <v>716</v>
      </c>
      <c r="H168" s="14" t="s">
        <v>716</v>
      </c>
      <c r="I168" s="28">
        <f>Лист2!L168</f>
        <v>1.4210526315789473</v>
      </c>
      <c r="J168" s="28">
        <f>Лист2!M168</f>
        <v>4.2331002331002328</v>
      </c>
      <c r="K168" s="7" t="s">
        <v>91</v>
      </c>
      <c r="L168" s="25">
        <v>28</v>
      </c>
    </row>
    <row r="169" spans="1:12" x14ac:dyDescent="0.2">
      <c r="A169" s="10">
        <v>168</v>
      </c>
      <c r="B169" s="14" t="s">
        <v>718</v>
      </c>
      <c r="C169" s="14" t="s">
        <v>717</v>
      </c>
      <c r="D169" s="14" t="s">
        <v>718</v>
      </c>
      <c r="E169" s="14" t="s">
        <v>719</v>
      </c>
      <c r="F169" s="14" t="s">
        <v>720</v>
      </c>
      <c r="G169" s="14" t="s">
        <v>718</v>
      </c>
      <c r="H169" s="14" t="s">
        <v>718</v>
      </c>
      <c r="I169" s="28">
        <f>Лист2!L169</f>
        <v>1.3986486486486487</v>
      </c>
      <c r="J169" s="28">
        <f>Лист2!M169</f>
        <v>2.1932367149758454</v>
      </c>
      <c r="K169" s="7" t="s">
        <v>91</v>
      </c>
      <c r="L169" s="25">
        <v>28</v>
      </c>
    </row>
    <row r="170" spans="1:12" x14ac:dyDescent="0.2">
      <c r="A170" s="13">
        <v>169</v>
      </c>
      <c r="B170" s="14" t="s">
        <v>730</v>
      </c>
      <c r="C170" s="14" t="s">
        <v>729</v>
      </c>
      <c r="D170" s="14" t="s">
        <v>731</v>
      </c>
      <c r="E170" s="14" t="s">
        <v>732</v>
      </c>
      <c r="F170" s="14" t="s">
        <v>731</v>
      </c>
      <c r="G170" s="14" t="s">
        <v>733</v>
      </c>
      <c r="H170" s="14" t="s">
        <v>731</v>
      </c>
      <c r="I170" s="28">
        <f>Лист2!L170</f>
        <v>3</v>
      </c>
      <c r="J170" s="28">
        <f>Лист2!M170</f>
        <v>1.8916666666666666</v>
      </c>
      <c r="K170" s="7" t="s">
        <v>90</v>
      </c>
      <c r="L170" s="25">
        <v>29</v>
      </c>
    </row>
    <row r="171" spans="1:12" x14ac:dyDescent="0.2">
      <c r="A171" s="13">
        <v>170</v>
      </c>
      <c r="B171" s="14" t="s">
        <v>735</v>
      </c>
      <c r="C171" s="14" t="s">
        <v>734</v>
      </c>
      <c r="D171" s="14" t="s">
        <v>735</v>
      </c>
      <c r="E171" s="14" t="s">
        <v>736</v>
      </c>
      <c r="F171" s="14" t="s">
        <v>736</v>
      </c>
      <c r="G171" s="14" t="s">
        <v>737</v>
      </c>
      <c r="H171" s="14" t="s">
        <v>735</v>
      </c>
      <c r="I171" s="28">
        <f>Лист2!L171</f>
        <v>7.8113207547169807</v>
      </c>
      <c r="J171" s="28">
        <f>Лист2!M171</f>
        <v>1.4355731225296442</v>
      </c>
      <c r="K171" s="7" t="s">
        <v>91</v>
      </c>
      <c r="L171" s="25">
        <v>29</v>
      </c>
    </row>
    <row r="172" spans="1:12" x14ac:dyDescent="0.2">
      <c r="A172" s="13">
        <v>171</v>
      </c>
      <c r="B172" s="14" t="s">
        <v>739</v>
      </c>
      <c r="C172" s="14" t="s">
        <v>738</v>
      </c>
      <c r="D172" s="14" t="s">
        <v>739</v>
      </c>
      <c r="E172" s="14" t="s">
        <v>739</v>
      </c>
      <c r="F172" s="14" t="s">
        <v>739</v>
      </c>
      <c r="G172" s="14" t="s">
        <v>740</v>
      </c>
      <c r="H172" s="14" t="s">
        <v>739</v>
      </c>
      <c r="I172" s="28">
        <f>Лист2!L172</f>
        <v>3.0591133004926108</v>
      </c>
      <c r="J172" s="28">
        <f>Лист2!M172</f>
        <v>1.4231974921630095</v>
      </c>
      <c r="K172" s="7" t="s">
        <v>91</v>
      </c>
      <c r="L172" s="25">
        <v>29</v>
      </c>
    </row>
    <row r="173" spans="1:12" x14ac:dyDescent="0.2">
      <c r="A173" s="13">
        <v>172</v>
      </c>
      <c r="B173" s="14" t="s">
        <v>742</v>
      </c>
      <c r="C173" s="14" t="s">
        <v>741</v>
      </c>
      <c r="D173" s="14" t="s">
        <v>742</v>
      </c>
      <c r="E173" s="14" t="s">
        <v>742</v>
      </c>
      <c r="F173" s="14" t="s">
        <v>743</v>
      </c>
      <c r="G173" s="14" t="s">
        <v>744</v>
      </c>
      <c r="H173" s="14" t="s">
        <v>742</v>
      </c>
      <c r="I173" s="28">
        <f>Лист2!L173</f>
        <v>2.134020618556701</v>
      </c>
      <c r="J173" s="28">
        <f>Лист2!M173</f>
        <v>1.5832606800348736</v>
      </c>
      <c r="K173" s="7" t="s">
        <v>91</v>
      </c>
      <c r="L173" s="25">
        <v>29</v>
      </c>
    </row>
    <row r="174" spans="1:12" x14ac:dyDescent="0.2">
      <c r="A174" s="13">
        <v>173</v>
      </c>
      <c r="B174" s="14" t="s">
        <v>746</v>
      </c>
      <c r="C174" s="14" t="s">
        <v>745</v>
      </c>
      <c r="D174" s="14" t="s">
        <v>747</v>
      </c>
      <c r="E174" s="14" t="s">
        <v>746</v>
      </c>
      <c r="F174" s="14" t="s">
        <v>746</v>
      </c>
      <c r="G174" s="14" t="s">
        <v>748</v>
      </c>
      <c r="H174" s="14" t="s">
        <v>746</v>
      </c>
      <c r="I174" s="28">
        <f>Лист2!L174</f>
        <v>1.4441860465116279</v>
      </c>
      <c r="J174" s="28">
        <f>Лист2!M174</f>
        <v>2.29582806573957</v>
      </c>
      <c r="K174" s="7" t="s">
        <v>91</v>
      </c>
      <c r="L174" s="25">
        <v>29</v>
      </c>
    </row>
    <row r="175" spans="1:12" x14ac:dyDescent="0.2">
      <c r="A175" s="13">
        <v>174</v>
      </c>
      <c r="B175" s="14" t="s">
        <v>750</v>
      </c>
      <c r="C175" s="14" t="s">
        <v>749</v>
      </c>
      <c r="D175" s="14" t="s">
        <v>750</v>
      </c>
      <c r="E175" s="14" t="s">
        <v>750</v>
      </c>
      <c r="F175" s="14" t="s">
        <v>750</v>
      </c>
      <c r="G175" s="14" t="s">
        <v>750</v>
      </c>
      <c r="H175" s="14" t="s">
        <v>750</v>
      </c>
      <c r="I175" s="28">
        <f>Лист2!L175</f>
        <v>1.1489361702127661</v>
      </c>
      <c r="J175" s="28">
        <f>Лист2!M175</f>
        <v>3.2428571428571429</v>
      </c>
      <c r="K175" s="7" t="s">
        <v>91</v>
      </c>
      <c r="L175" s="25">
        <v>29</v>
      </c>
    </row>
    <row r="176" spans="1:12" x14ac:dyDescent="0.2">
      <c r="A176" s="10">
        <v>175</v>
      </c>
      <c r="B176" s="14" t="s">
        <v>760</v>
      </c>
      <c r="C176" s="14" t="s">
        <v>759</v>
      </c>
      <c r="D176" s="14" t="s">
        <v>761</v>
      </c>
      <c r="E176" s="14" t="s">
        <v>762</v>
      </c>
      <c r="F176" s="14" t="s">
        <v>760</v>
      </c>
      <c r="G176" s="14" t="s">
        <v>762</v>
      </c>
      <c r="H176" s="14" t="s">
        <v>760</v>
      </c>
      <c r="I176" s="28">
        <f>Лист2!L176</f>
        <v>1.3648351648351649</v>
      </c>
      <c r="J176" s="28">
        <f>Лист2!M176</f>
        <v>1.4044856921887083</v>
      </c>
      <c r="K176" s="7" t="s">
        <v>90</v>
      </c>
      <c r="L176" s="25">
        <v>30</v>
      </c>
    </row>
    <row r="177" spans="1:12" x14ac:dyDescent="0.2">
      <c r="A177" s="10">
        <v>176</v>
      </c>
      <c r="B177" s="14" t="s">
        <v>764</v>
      </c>
      <c r="C177" s="14" t="s">
        <v>763</v>
      </c>
      <c r="D177" s="14" t="s">
        <v>764</v>
      </c>
      <c r="E177" s="14" t="s">
        <v>764</v>
      </c>
      <c r="F177" s="14" t="s">
        <v>764</v>
      </c>
      <c r="G177" s="14" t="s">
        <v>765</v>
      </c>
      <c r="H177" s="14" t="s">
        <v>764</v>
      </c>
      <c r="I177" s="28">
        <f>Лист2!L177</f>
        <v>1.5276752767527675</v>
      </c>
      <c r="J177" s="28">
        <f>Лист2!M177</f>
        <v>1.2303523035230353</v>
      </c>
      <c r="K177" s="7" t="s">
        <v>91</v>
      </c>
      <c r="L177" s="25">
        <v>30</v>
      </c>
    </row>
    <row r="178" spans="1:12" x14ac:dyDescent="0.2">
      <c r="A178" s="10">
        <v>177</v>
      </c>
      <c r="B178" s="14" t="s">
        <v>767</v>
      </c>
      <c r="C178" s="14" t="s">
        <v>766</v>
      </c>
      <c r="D178" s="14" t="s">
        <v>768</v>
      </c>
      <c r="E178" s="14" t="s">
        <v>767</v>
      </c>
      <c r="F178" s="14" t="s">
        <v>767</v>
      </c>
      <c r="G178" s="14" t="s">
        <v>769</v>
      </c>
      <c r="H178" s="14" t="s">
        <v>767</v>
      </c>
      <c r="I178" s="28">
        <f>Лист2!L178</f>
        <v>2.3522727272727271</v>
      </c>
      <c r="J178" s="28">
        <f>Лист2!M178</f>
        <v>3.6320000000000001</v>
      </c>
      <c r="K178" s="7" t="s">
        <v>91</v>
      </c>
      <c r="L178" s="25">
        <v>30</v>
      </c>
    </row>
    <row r="179" spans="1:12" x14ac:dyDescent="0.2">
      <c r="A179" s="10">
        <v>178</v>
      </c>
      <c r="B179" s="14" t="s">
        <v>771</v>
      </c>
      <c r="C179" s="14" t="s">
        <v>770</v>
      </c>
      <c r="D179" s="14" t="s">
        <v>772</v>
      </c>
      <c r="E179" s="14" t="s">
        <v>771</v>
      </c>
      <c r="F179" s="14" t="s">
        <v>771</v>
      </c>
      <c r="G179" s="14" t="s">
        <v>771</v>
      </c>
      <c r="H179" s="14" t="s">
        <v>771</v>
      </c>
      <c r="I179" s="28">
        <f>Лист2!L179</f>
        <v>1.3115100316789863</v>
      </c>
      <c r="J179" s="28">
        <f>Лист2!M179</f>
        <v>4.0808988764044942</v>
      </c>
      <c r="K179" s="7" t="s">
        <v>91</v>
      </c>
      <c r="L179" s="25">
        <v>30</v>
      </c>
    </row>
    <row r="180" spans="1:12" x14ac:dyDescent="0.2">
      <c r="A180" s="10">
        <v>179</v>
      </c>
      <c r="B180" s="14" t="s">
        <v>774</v>
      </c>
      <c r="C180" s="14" t="s">
        <v>773</v>
      </c>
      <c r="D180" s="14" t="s">
        <v>775</v>
      </c>
      <c r="E180" s="14" t="s">
        <v>774</v>
      </c>
      <c r="F180" s="14" t="s">
        <v>774</v>
      </c>
      <c r="G180" s="14" t="s">
        <v>776</v>
      </c>
      <c r="H180" s="14" t="s">
        <v>774</v>
      </c>
      <c r="I180" s="28">
        <f>Лист2!L180</f>
        <v>1.9107692307692308</v>
      </c>
      <c r="J180" s="28">
        <f>Лист2!M180</f>
        <v>2.4910836762688615</v>
      </c>
      <c r="K180" s="7" t="s">
        <v>91</v>
      </c>
      <c r="L180" s="25">
        <v>30</v>
      </c>
    </row>
    <row r="181" spans="1:12" x14ac:dyDescent="0.2">
      <c r="A181" s="10">
        <v>180</v>
      </c>
      <c r="B181" s="14" t="s">
        <v>778</v>
      </c>
      <c r="C181" s="14" t="s">
        <v>777</v>
      </c>
      <c r="D181" s="14" t="s">
        <v>779</v>
      </c>
      <c r="E181" s="14" t="s">
        <v>780</v>
      </c>
      <c r="F181" s="14" t="s">
        <v>778</v>
      </c>
      <c r="G181" s="14" t="s">
        <v>781</v>
      </c>
      <c r="H181" s="14" t="s">
        <v>778</v>
      </c>
      <c r="I181" s="28">
        <f>Лист2!L181</f>
        <v>1.3115100316789863</v>
      </c>
      <c r="J181" s="28">
        <f>Лист2!M181</f>
        <v>2.2531017369727047</v>
      </c>
      <c r="K181" s="7" t="s">
        <v>91</v>
      </c>
      <c r="L181" s="25">
        <v>30</v>
      </c>
    </row>
    <row r="182" spans="1:12" x14ac:dyDescent="0.2">
      <c r="A182" s="13">
        <v>181</v>
      </c>
      <c r="B182" s="14" t="s">
        <v>796</v>
      </c>
      <c r="C182" s="14" t="s">
        <v>795</v>
      </c>
      <c r="D182" s="14" t="s">
        <v>796</v>
      </c>
      <c r="E182" s="14" t="s">
        <v>797</v>
      </c>
      <c r="F182" s="14" t="s">
        <v>797</v>
      </c>
      <c r="G182" s="14" t="s">
        <v>796</v>
      </c>
      <c r="H182" s="14" t="s">
        <v>796</v>
      </c>
      <c r="I182" s="28">
        <f>Лист2!L182</f>
        <v>1.3693495038588754</v>
      </c>
      <c r="J182" s="28">
        <f>Лист2!M182</f>
        <v>1.9505907626208379</v>
      </c>
      <c r="K182" s="7" t="s">
        <v>90</v>
      </c>
      <c r="L182" s="25">
        <v>31</v>
      </c>
    </row>
    <row r="183" spans="1:12" x14ac:dyDescent="0.2">
      <c r="A183" s="13">
        <v>182</v>
      </c>
      <c r="B183" s="14" t="s">
        <v>799</v>
      </c>
      <c r="C183" s="14" t="s">
        <v>798</v>
      </c>
      <c r="D183" s="14" t="s">
        <v>800</v>
      </c>
      <c r="E183" s="14" t="s">
        <v>801</v>
      </c>
      <c r="F183" s="14" t="s">
        <v>802</v>
      </c>
      <c r="G183" s="14" t="s">
        <v>799</v>
      </c>
      <c r="H183" s="14" t="s">
        <v>803</v>
      </c>
      <c r="I183" s="28">
        <f>Лист2!L183</f>
        <v>1.3754152823920265</v>
      </c>
      <c r="J183" s="28">
        <f>Лист2!M183</f>
        <v>2.3894736842105262</v>
      </c>
      <c r="K183" s="7" t="s">
        <v>91</v>
      </c>
      <c r="L183" s="25">
        <v>31</v>
      </c>
    </row>
    <row r="184" spans="1:12" x14ac:dyDescent="0.2">
      <c r="A184" s="13">
        <v>183</v>
      </c>
      <c r="B184" s="14" t="s">
        <v>805</v>
      </c>
      <c r="C184" s="14" t="s">
        <v>804</v>
      </c>
      <c r="D184" s="14" t="s">
        <v>805</v>
      </c>
      <c r="E184" s="14" t="s">
        <v>805</v>
      </c>
      <c r="F184" s="14" t="s">
        <v>805</v>
      </c>
      <c r="G184" s="14" t="s">
        <v>805</v>
      </c>
      <c r="H184" s="14" t="s">
        <v>805</v>
      </c>
      <c r="I184" s="28">
        <f>Лист2!L184</f>
        <v>5.0693877551020412</v>
      </c>
      <c r="J184" s="28">
        <f>Лист2!M184</f>
        <v>3.0572390572390571</v>
      </c>
      <c r="K184" s="7" t="s">
        <v>91</v>
      </c>
      <c r="L184" s="25">
        <v>31</v>
      </c>
    </row>
    <row r="185" spans="1:12" x14ac:dyDescent="0.2">
      <c r="A185" s="13">
        <v>184</v>
      </c>
      <c r="B185" s="14" t="s">
        <v>807</v>
      </c>
      <c r="C185" s="14" t="s">
        <v>806</v>
      </c>
      <c r="D185" s="14" t="s">
        <v>808</v>
      </c>
      <c r="E185" s="14" t="s">
        <v>809</v>
      </c>
      <c r="F185" s="14" t="s">
        <v>810</v>
      </c>
      <c r="G185" s="14" t="s">
        <v>807</v>
      </c>
      <c r="H185" s="14" t="s">
        <v>807</v>
      </c>
      <c r="I185" s="28">
        <f>Лист2!L185</f>
        <v>1.5257985257985258</v>
      </c>
      <c r="J185" s="28">
        <f>Лист2!M185</f>
        <v>2.9819376026272577</v>
      </c>
      <c r="K185" s="7" t="s">
        <v>91</v>
      </c>
      <c r="L185" s="25">
        <v>31</v>
      </c>
    </row>
    <row r="186" spans="1:12" x14ac:dyDescent="0.2">
      <c r="A186" s="13">
        <v>185</v>
      </c>
      <c r="B186" s="14" t="s">
        <v>812</v>
      </c>
      <c r="C186" s="14" t="s">
        <v>811</v>
      </c>
      <c r="D186" s="14" t="s">
        <v>813</v>
      </c>
      <c r="E186" s="14" t="s">
        <v>812</v>
      </c>
      <c r="F186" s="14" t="s">
        <v>812</v>
      </c>
      <c r="G186" s="14" t="s">
        <v>812</v>
      </c>
      <c r="H186" s="14" t="s">
        <v>812</v>
      </c>
      <c r="I186" s="28">
        <f>Лист2!L186</f>
        <v>1.2738461538461539</v>
      </c>
      <c r="J186" s="28">
        <f>Лист2!M186</f>
        <v>1.4885245901639343</v>
      </c>
      <c r="K186" s="7" t="s">
        <v>91</v>
      </c>
      <c r="L186" s="25">
        <v>31</v>
      </c>
    </row>
    <row r="187" spans="1:12" x14ac:dyDescent="0.2">
      <c r="A187" s="13">
        <v>186</v>
      </c>
      <c r="B187" s="14" t="s">
        <v>815</v>
      </c>
      <c r="C187" s="14" t="s">
        <v>814</v>
      </c>
      <c r="D187" s="14" t="s">
        <v>816</v>
      </c>
      <c r="E187" s="14" t="s">
        <v>817</v>
      </c>
      <c r="F187" s="14" t="s">
        <v>817</v>
      </c>
      <c r="G187" s="14" t="s">
        <v>815</v>
      </c>
      <c r="H187" s="14" t="s">
        <v>815</v>
      </c>
      <c r="I187" s="28">
        <f>Лист2!L187</f>
        <v>1.1059661620658949</v>
      </c>
      <c r="J187" s="28">
        <f>Лист2!M187</f>
        <v>1.9977997799779978</v>
      </c>
      <c r="K187" s="7" t="s">
        <v>91</v>
      </c>
      <c r="L187" s="25">
        <v>31</v>
      </c>
    </row>
    <row r="188" spans="1:12" x14ac:dyDescent="0.2">
      <c r="A188" s="10">
        <v>187</v>
      </c>
      <c r="B188" s="14" t="s">
        <v>820</v>
      </c>
      <c r="C188" s="14" t="s">
        <v>819</v>
      </c>
      <c r="D188" s="14" t="s">
        <v>821</v>
      </c>
      <c r="E188" s="14" t="s">
        <v>822</v>
      </c>
      <c r="F188" s="14" t="s">
        <v>823</v>
      </c>
      <c r="G188" s="14" t="s">
        <v>820</v>
      </c>
      <c r="H188" s="14" t="s">
        <v>824</v>
      </c>
      <c r="I188" s="28">
        <f>Лист2!L188</f>
        <v>1.7322175732217573</v>
      </c>
      <c r="J188" s="28">
        <f>Лист2!M188</f>
        <v>1.6539162112932604</v>
      </c>
      <c r="K188" s="7" t="s">
        <v>90</v>
      </c>
      <c r="L188" s="25">
        <v>32</v>
      </c>
    </row>
    <row r="189" spans="1:12" x14ac:dyDescent="0.2">
      <c r="A189" s="10">
        <v>188</v>
      </c>
      <c r="B189" s="14" t="s">
        <v>826</v>
      </c>
      <c r="C189" s="14" t="s">
        <v>825</v>
      </c>
      <c r="D189" s="14" t="s">
        <v>827</v>
      </c>
      <c r="E189" s="14" t="s">
        <v>826</v>
      </c>
      <c r="F189" s="14" t="s">
        <v>826</v>
      </c>
      <c r="G189" s="14" t="s">
        <v>827</v>
      </c>
      <c r="H189" s="14" t="s">
        <v>826</v>
      </c>
      <c r="I189" s="28">
        <f>Лист2!L189</f>
        <v>2.3389830508474576</v>
      </c>
      <c r="J189" s="28">
        <f>Лист2!M189</f>
        <v>1.474025974025974</v>
      </c>
      <c r="K189" s="7" t="s">
        <v>91</v>
      </c>
      <c r="L189" s="25">
        <v>32</v>
      </c>
    </row>
    <row r="190" spans="1:12" x14ac:dyDescent="0.2">
      <c r="A190" s="10">
        <v>189</v>
      </c>
      <c r="B190" s="14" t="s">
        <v>829</v>
      </c>
      <c r="C190" s="14" t="s">
        <v>828</v>
      </c>
      <c r="D190" s="14" t="s">
        <v>830</v>
      </c>
      <c r="E190" s="14" t="s">
        <v>829</v>
      </c>
      <c r="F190" s="14" t="s">
        <v>829</v>
      </c>
      <c r="G190" s="14" t="s">
        <v>829</v>
      </c>
      <c r="H190" s="14" t="s">
        <v>829</v>
      </c>
      <c r="I190" s="28">
        <f>Лист2!L190</f>
        <v>2.0294117647058822</v>
      </c>
      <c r="J190" s="28">
        <f>Лист2!M190</f>
        <v>1.1435768261964736</v>
      </c>
      <c r="K190" s="7" t="s">
        <v>91</v>
      </c>
      <c r="L190" s="25">
        <v>32</v>
      </c>
    </row>
    <row r="191" spans="1:12" x14ac:dyDescent="0.2">
      <c r="A191" s="10">
        <v>190</v>
      </c>
      <c r="B191" s="14" t="s">
        <v>832</v>
      </c>
      <c r="C191" s="14" t="s">
        <v>831</v>
      </c>
      <c r="D191" s="14" t="s">
        <v>832</v>
      </c>
      <c r="E191" s="14" t="s">
        <v>833</v>
      </c>
      <c r="F191" s="14" t="s">
        <v>834</v>
      </c>
      <c r="G191" s="14" t="s">
        <v>832</v>
      </c>
      <c r="H191" s="14" t="s">
        <v>832</v>
      </c>
      <c r="I191" s="28">
        <f>Лист2!L191</f>
        <v>1.6648793565683646</v>
      </c>
      <c r="J191" s="28">
        <f>Лист2!M191</f>
        <v>1.1838331160365059</v>
      </c>
      <c r="K191" s="7" t="s">
        <v>91</v>
      </c>
      <c r="L191" s="25">
        <v>32</v>
      </c>
    </row>
    <row r="192" spans="1:12" x14ac:dyDescent="0.2">
      <c r="A192" s="10">
        <v>191</v>
      </c>
      <c r="B192" s="14" t="s">
        <v>836</v>
      </c>
      <c r="C192" s="14" t="s">
        <v>835</v>
      </c>
      <c r="D192" s="14" t="s">
        <v>836</v>
      </c>
      <c r="E192" s="14" t="s">
        <v>836</v>
      </c>
      <c r="F192" s="14" t="s">
        <v>836</v>
      </c>
      <c r="G192" s="14" t="s">
        <v>836</v>
      </c>
      <c r="H192" s="14" t="s">
        <v>836</v>
      </c>
      <c r="I192" s="28">
        <f>Лист2!L192</f>
        <v>2.0734557595993324</v>
      </c>
      <c r="J192" s="28">
        <f>Лист2!M192</f>
        <v>49.081081081081081</v>
      </c>
      <c r="K192" s="7" t="s">
        <v>91</v>
      </c>
      <c r="L192" s="25">
        <v>32</v>
      </c>
    </row>
    <row r="193" spans="1:12" x14ac:dyDescent="0.2">
      <c r="A193" s="10">
        <v>192</v>
      </c>
      <c r="B193" s="14" t="s">
        <v>838</v>
      </c>
      <c r="C193" s="14" t="s">
        <v>837</v>
      </c>
      <c r="D193" s="14" t="s">
        <v>839</v>
      </c>
      <c r="E193" s="14" t="s">
        <v>840</v>
      </c>
      <c r="F193" s="14" t="s">
        <v>841</v>
      </c>
      <c r="G193" s="14" t="s">
        <v>842</v>
      </c>
      <c r="H193" s="14" t="s">
        <v>843</v>
      </c>
      <c r="I193" s="28">
        <f>Лист2!L193</f>
        <v>2.3085501858736062</v>
      </c>
      <c r="J193" s="28">
        <f>Лист2!M193</f>
        <v>2.1440377804014168</v>
      </c>
      <c r="K193" s="7" t="s">
        <v>91</v>
      </c>
      <c r="L193" s="25">
        <v>32</v>
      </c>
    </row>
    <row r="194" spans="1:12" x14ac:dyDescent="0.2">
      <c r="A194" s="13">
        <v>193</v>
      </c>
      <c r="B194" s="14" t="s">
        <v>853</v>
      </c>
      <c r="C194" s="14" t="s">
        <v>852</v>
      </c>
      <c r="D194" s="14" t="s">
        <v>853</v>
      </c>
      <c r="E194" s="14" t="s">
        <v>854</v>
      </c>
      <c r="F194" s="14" t="s">
        <v>855</v>
      </c>
      <c r="G194" s="14" t="s">
        <v>856</v>
      </c>
      <c r="H194" s="14" t="s">
        <v>857</v>
      </c>
      <c r="I194" s="28">
        <f>Лист2!L194</f>
        <v>3.2093023255813953</v>
      </c>
      <c r="J194" s="28">
        <f>Лист2!M194</f>
        <v>1.4909688013136289</v>
      </c>
      <c r="K194" s="7" t="s">
        <v>90</v>
      </c>
      <c r="L194" s="25">
        <v>33</v>
      </c>
    </row>
    <row r="195" spans="1:12" x14ac:dyDescent="0.2">
      <c r="A195" s="13">
        <v>194</v>
      </c>
      <c r="B195" s="14" t="s">
        <v>859</v>
      </c>
      <c r="C195" s="14" t="s">
        <v>858</v>
      </c>
      <c r="D195" s="14" t="s">
        <v>859</v>
      </c>
      <c r="E195" s="14" t="s">
        <v>859</v>
      </c>
      <c r="F195" s="14" t="s">
        <v>859</v>
      </c>
      <c r="G195" s="14" t="s">
        <v>859</v>
      </c>
      <c r="H195" s="14" t="s">
        <v>859</v>
      </c>
      <c r="I195" s="28">
        <f>Лист2!L195</f>
        <v>6.1485148514851486</v>
      </c>
      <c r="J195" s="28">
        <f>Лист2!M195</f>
        <v>2.3104325699745547</v>
      </c>
      <c r="K195" s="7" t="s">
        <v>91</v>
      </c>
      <c r="L195" s="25">
        <v>33</v>
      </c>
    </row>
    <row r="196" spans="1:12" x14ac:dyDescent="0.2">
      <c r="A196" s="13">
        <v>195</v>
      </c>
      <c r="B196" s="14" t="s">
        <v>861</v>
      </c>
      <c r="C196" s="14" t="s">
        <v>860</v>
      </c>
      <c r="D196" s="14" t="s">
        <v>862</v>
      </c>
      <c r="E196" s="14" t="s">
        <v>863</v>
      </c>
      <c r="F196" s="14" t="s">
        <v>864</v>
      </c>
      <c r="G196" s="14" t="s">
        <v>865</v>
      </c>
      <c r="H196" s="14" t="s">
        <v>862</v>
      </c>
      <c r="I196" s="28">
        <f>Лист2!L196</f>
        <v>1.4509345794392523</v>
      </c>
      <c r="J196" s="28">
        <f>Лист2!M196</f>
        <v>1.8975966562173459</v>
      </c>
      <c r="K196" s="7" t="s">
        <v>91</v>
      </c>
      <c r="L196" s="25">
        <v>33</v>
      </c>
    </row>
    <row r="197" spans="1:12" x14ac:dyDescent="0.2">
      <c r="A197" s="13">
        <v>196</v>
      </c>
      <c r="B197" s="14" t="s">
        <v>867</v>
      </c>
      <c r="C197" s="14" t="s">
        <v>866</v>
      </c>
      <c r="D197" s="14" t="s">
        <v>867</v>
      </c>
      <c r="E197" s="14" t="s">
        <v>867</v>
      </c>
      <c r="F197" s="14" t="s">
        <v>867</v>
      </c>
      <c r="G197" s="14" t="s">
        <v>867</v>
      </c>
      <c r="H197" s="14" t="s">
        <v>867</v>
      </c>
      <c r="I197" s="28">
        <f>Лист2!L197</f>
        <v>3.0742574257425743</v>
      </c>
      <c r="J197" s="28">
        <f>Лист2!M197</f>
        <v>3.5193798449612403</v>
      </c>
      <c r="K197" s="7" t="s">
        <v>91</v>
      </c>
      <c r="L197" s="25">
        <v>33</v>
      </c>
    </row>
    <row r="198" spans="1:12" x14ac:dyDescent="0.2">
      <c r="A198" s="13">
        <v>197</v>
      </c>
      <c r="B198" s="14" t="s">
        <v>869</v>
      </c>
      <c r="C198" s="14" t="s">
        <v>868</v>
      </c>
      <c r="D198" s="14" t="s">
        <v>869</v>
      </c>
      <c r="E198" s="14" t="s">
        <v>869</v>
      </c>
      <c r="F198" s="14" t="s">
        <v>869</v>
      </c>
      <c r="G198" s="14" t="s">
        <v>869</v>
      </c>
      <c r="H198" s="14" t="s">
        <v>869</v>
      </c>
      <c r="I198" s="28">
        <f>Лист2!L198</f>
        <v>1.931570762052877</v>
      </c>
      <c r="J198" s="28">
        <f>Лист2!M198</f>
        <v>2.4945054945054945</v>
      </c>
      <c r="K198" s="7" t="s">
        <v>91</v>
      </c>
      <c r="L198" s="25">
        <v>33</v>
      </c>
    </row>
    <row r="199" spans="1:12" x14ac:dyDescent="0.2">
      <c r="A199" s="13">
        <v>198</v>
      </c>
      <c r="B199" s="14" t="s">
        <v>871</v>
      </c>
      <c r="C199" s="14" t="s">
        <v>870</v>
      </c>
      <c r="D199" s="14" t="s">
        <v>871</v>
      </c>
      <c r="E199" s="14" t="s">
        <v>871</v>
      </c>
      <c r="F199" s="14" t="s">
        <v>871</v>
      </c>
      <c r="G199" s="14" t="s">
        <v>871</v>
      </c>
      <c r="H199" s="14" t="s">
        <v>871</v>
      </c>
      <c r="I199" s="28">
        <f>Лист2!L199</f>
        <v>1.1436464088397791</v>
      </c>
      <c r="J199" s="28">
        <f>Лист2!M199</f>
        <v>1.6554238833181403</v>
      </c>
      <c r="K199" s="7" t="s">
        <v>91</v>
      </c>
      <c r="L199" s="25">
        <v>33</v>
      </c>
    </row>
    <row r="200" spans="1:12" x14ac:dyDescent="0.2">
      <c r="A200" s="10">
        <v>199</v>
      </c>
      <c r="B200" s="14" t="s">
        <v>881</v>
      </c>
      <c r="C200" s="14" t="s">
        <v>880</v>
      </c>
      <c r="D200" s="14" t="s">
        <v>881</v>
      </c>
      <c r="E200" s="14" t="s">
        <v>882</v>
      </c>
      <c r="F200" s="14" t="s">
        <v>883</v>
      </c>
      <c r="G200" s="14" t="s">
        <v>881</v>
      </c>
      <c r="H200" s="14" t="s">
        <v>884</v>
      </c>
      <c r="I200" s="28">
        <f>Лист2!L200</f>
        <v>1.6320630749014455</v>
      </c>
      <c r="J200" s="28">
        <f>Лист2!M200</f>
        <v>3.9053763440860214</v>
      </c>
      <c r="K200" s="7" t="s">
        <v>90</v>
      </c>
      <c r="L200" s="25">
        <v>34</v>
      </c>
    </row>
    <row r="201" spans="1:12" x14ac:dyDescent="0.2">
      <c r="A201" s="10">
        <v>200</v>
      </c>
      <c r="B201" s="14" t="s">
        <v>886</v>
      </c>
      <c r="C201" s="14" t="s">
        <v>885</v>
      </c>
      <c r="D201" s="14" t="s">
        <v>886</v>
      </c>
      <c r="E201" s="14" t="s">
        <v>886</v>
      </c>
      <c r="F201" s="14" t="s">
        <v>886</v>
      </c>
      <c r="G201" s="14" t="s">
        <v>886</v>
      </c>
      <c r="H201" s="14" t="s">
        <v>886</v>
      </c>
      <c r="I201" s="28">
        <f>Лист2!L201</f>
        <v>2.2218246869409661</v>
      </c>
      <c r="J201" s="28">
        <f>Лист2!M201</f>
        <v>1.1754045307443366</v>
      </c>
      <c r="K201" s="7" t="s">
        <v>91</v>
      </c>
      <c r="L201" s="25">
        <v>34</v>
      </c>
    </row>
    <row r="202" spans="1:12" x14ac:dyDescent="0.2">
      <c r="A202" s="10">
        <v>201</v>
      </c>
      <c r="B202" s="14" t="s">
        <v>888</v>
      </c>
      <c r="C202" s="14" t="s">
        <v>887</v>
      </c>
      <c r="D202" s="14" t="s">
        <v>888</v>
      </c>
      <c r="E202" s="14" t="s">
        <v>888</v>
      </c>
      <c r="F202" s="14" t="s">
        <v>889</v>
      </c>
      <c r="G202" s="14" t="s">
        <v>888</v>
      </c>
      <c r="H202" s="14" t="s">
        <v>888</v>
      </c>
      <c r="I202" s="28">
        <f>Лист2!L202</f>
        <v>1.4560375146541618</v>
      </c>
      <c r="J202" s="28">
        <f>Лист2!M202</f>
        <v>2.2756892230576442</v>
      </c>
      <c r="K202" s="7" t="s">
        <v>91</v>
      </c>
      <c r="L202" s="25">
        <v>34</v>
      </c>
    </row>
    <row r="203" spans="1:12" x14ac:dyDescent="0.2">
      <c r="A203" s="10">
        <v>202</v>
      </c>
      <c r="B203" s="14" t="s">
        <v>891</v>
      </c>
      <c r="C203" s="14" t="s">
        <v>890</v>
      </c>
      <c r="D203" s="14" t="s">
        <v>891</v>
      </c>
      <c r="E203" s="14" t="s">
        <v>891</v>
      </c>
      <c r="F203" s="14" t="s">
        <v>891</v>
      </c>
      <c r="G203" s="14" t="s">
        <v>891</v>
      </c>
      <c r="H203" s="14" t="s">
        <v>891</v>
      </c>
      <c r="I203" s="28">
        <f>Лист2!L203</f>
        <v>1.9049079754601228</v>
      </c>
      <c r="J203" s="28">
        <f>Лист2!M203</f>
        <v>2.3462532299741601</v>
      </c>
      <c r="K203" s="7" t="s">
        <v>91</v>
      </c>
      <c r="L203" s="25">
        <v>34</v>
      </c>
    </row>
    <row r="204" spans="1:12" x14ac:dyDescent="0.2">
      <c r="A204" s="10">
        <v>203</v>
      </c>
      <c r="B204" s="14" t="s">
        <v>893</v>
      </c>
      <c r="C204" s="14" t="s">
        <v>892</v>
      </c>
      <c r="D204" s="14" t="s">
        <v>893</v>
      </c>
      <c r="E204" s="14" t="s">
        <v>893</v>
      </c>
      <c r="F204" s="14" t="s">
        <v>893</v>
      </c>
      <c r="G204" s="14" t="s">
        <v>893</v>
      </c>
      <c r="H204" s="14" t="s">
        <v>893</v>
      </c>
      <c r="I204" s="28">
        <f>Лист2!L204</f>
        <v>1.8761329305135952</v>
      </c>
      <c r="J204" s="28">
        <f>Лист2!M204</f>
        <v>12.6993006993007</v>
      </c>
      <c r="K204" s="7" t="s">
        <v>91</v>
      </c>
      <c r="L204" s="25">
        <v>34</v>
      </c>
    </row>
    <row r="205" spans="1:12" x14ac:dyDescent="0.2">
      <c r="A205" s="10">
        <v>204</v>
      </c>
      <c r="B205" s="14" t="s">
        <v>895</v>
      </c>
      <c r="C205" s="14" t="s">
        <v>894</v>
      </c>
      <c r="D205" s="14" t="s">
        <v>895</v>
      </c>
      <c r="E205" s="14" t="s">
        <v>895</v>
      </c>
      <c r="F205" s="14" t="s">
        <v>895</v>
      </c>
      <c r="G205" s="14" t="s">
        <v>895</v>
      </c>
      <c r="H205" s="14" t="s">
        <v>895</v>
      </c>
      <c r="I205" s="28">
        <f>Лист2!L205</f>
        <v>1.3648351648351649</v>
      </c>
      <c r="J205" s="28">
        <f>Лист2!M205</f>
        <v>1.6099290780141844</v>
      </c>
      <c r="K205" s="7" t="s">
        <v>91</v>
      </c>
      <c r="L205" s="25">
        <v>34</v>
      </c>
    </row>
    <row r="206" spans="1:12" x14ac:dyDescent="0.2">
      <c r="A206" s="13">
        <v>205</v>
      </c>
      <c r="B206" s="14" t="s">
        <v>907</v>
      </c>
      <c r="C206" s="14" t="s">
        <v>906</v>
      </c>
      <c r="D206" s="14" t="s">
        <v>907</v>
      </c>
      <c r="E206" s="14" t="s">
        <v>908</v>
      </c>
      <c r="F206" s="14" t="s">
        <v>909</v>
      </c>
      <c r="G206" s="14" t="s">
        <v>907</v>
      </c>
      <c r="H206" s="14" t="s">
        <v>907</v>
      </c>
      <c r="I206" s="28">
        <f>Лист2!L206</f>
        <v>4.3578947368421055</v>
      </c>
      <c r="J206" s="28">
        <f>Лист2!M206</f>
        <v>1.6286995515695066</v>
      </c>
      <c r="K206" s="7" t="s">
        <v>90</v>
      </c>
      <c r="L206" s="25">
        <v>35</v>
      </c>
    </row>
    <row r="207" spans="1:12" x14ac:dyDescent="0.2">
      <c r="A207" s="13">
        <v>206</v>
      </c>
      <c r="B207" s="14" t="s">
        <v>911</v>
      </c>
      <c r="C207" s="14" t="s">
        <v>910</v>
      </c>
      <c r="D207" s="14" t="s">
        <v>911</v>
      </c>
      <c r="E207" s="14" t="s">
        <v>912</v>
      </c>
      <c r="F207" s="14" t="s">
        <v>911</v>
      </c>
      <c r="G207" s="14" t="s">
        <v>913</v>
      </c>
      <c r="H207" s="14" t="s">
        <v>911</v>
      </c>
      <c r="I207" s="28">
        <f>Лист2!L207</f>
        <v>59.142857142857146</v>
      </c>
      <c r="J207" s="28">
        <f>Лист2!M207</f>
        <v>4.407766990291262</v>
      </c>
      <c r="K207" s="7" t="s">
        <v>91</v>
      </c>
      <c r="L207" s="25">
        <v>35</v>
      </c>
    </row>
    <row r="208" spans="1:12" x14ac:dyDescent="0.2">
      <c r="A208" s="13">
        <v>207</v>
      </c>
      <c r="B208" s="14" t="s">
        <v>915</v>
      </c>
      <c r="C208" s="14" t="s">
        <v>914</v>
      </c>
      <c r="D208" s="14" t="s">
        <v>915</v>
      </c>
      <c r="E208" s="14" t="s">
        <v>915</v>
      </c>
      <c r="F208" s="14" t="s">
        <v>915</v>
      </c>
      <c r="G208" s="14" t="s">
        <v>915</v>
      </c>
      <c r="H208" s="14" t="s">
        <v>915</v>
      </c>
      <c r="I208" s="28">
        <f>Лист2!L208</f>
        <v>4.7404580152671754</v>
      </c>
      <c r="J208" s="28">
        <f>Лист2!M208</f>
        <v>1.4088440651667959</v>
      </c>
      <c r="K208" s="7" t="s">
        <v>91</v>
      </c>
      <c r="L208" s="25">
        <v>35</v>
      </c>
    </row>
    <row r="209" spans="1:12" x14ac:dyDescent="0.2">
      <c r="A209" s="13">
        <v>208</v>
      </c>
      <c r="B209" s="14" t="s">
        <v>917</v>
      </c>
      <c r="C209" s="14" t="s">
        <v>916</v>
      </c>
      <c r="D209" s="14" t="s">
        <v>917</v>
      </c>
      <c r="E209" s="14" t="s">
        <v>917</v>
      </c>
      <c r="F209" s="14" t="s">
        <v>917</v>
      </c>
      <c r="G209" s="14" t="s">
        <v>917</v>
      </c>
      <c r="H209" s="14" t="s">
        <v>917</v>
      </c>
      <c r="I209" s="28">
        <f>Лист2!L209</f>
        <v>5.4473684210526319</v>
      </c>
      <c r="J209" s="28">
        <f>Лист2!M209</f>
        <v>2.9917627677100493</v>
      </c>
      <c r="K209" s="7" t="s">
        <v>91</v>
      </c>
      <c r="L209" s="25">
        <v>35</v>
      </c>
    </row>
    <row r="210" spans="1:12" x14ac:dyDescent="0.2">
      <c r="A210" s="13">
        <v>209</v>
      </c>
      <c r="B210" s="14" t="s">
        <v>919</v>
      </c>
      <c r="C210" s="14" t="s">
        <v>918</v>
      </c>
      <c r="D210" s="14" t="s">
        <v>919</v>
      </c>
      <c r="E210" s="14" t="s">
        <v>919</v>
      </c>
      <c r="F210" s="14" t="s">
        <v>919</v>
      </c>
      <c r="G210" s="14" t="s">
        <v>919</v>
      </c>
      <c r="H210" s="14" t="s">
        <v>919</v>
      </c>
      <c r="I210" s="28">
        <f>Лист2!L210</f>
        <v>3.430939226519337</v>
      </c>
      <c r="J210" s="28">
        <f>Лист2!M210</f>
        <v>1.4776240846216435</v>
      </c>
      <c r="K210" s="7" t="s">
        <v>91</v>
      </c>
      <c r="L210" s="25">
        <v>35</v>
      </c>
    </row>
    <row r="211" spans="1:12" x14ac:dyDescent="0.2">
      <c r="A211" s="13">
        <v>210</v>
      </c>
      <c r="B211" s="14" t="s">
        <v>921</v>
      </c>
      <c r="C211" s="14" t="s">
        <v>920</v>
      </c>
      <c r="D211" s="14" t="s">
        <v>921</v>
      </c>
      <c r="E211" s="14" t="s">
        <v>922</v>
      </c>
      <c r="F211" s="14" t="s">
        <v>922</v>
      </c>
      <c r="G211" s="14" t="s">
        <v>922</v>
      </c>
      <c r="H211" s="14" t="s">
        <v>923</v>
      </c>
      <c r="I211" s="28">
        <f>Лист2!L211</f>
        <v>6.5368421052631582</v>
      </c>
      <c r="J211" s="28">
        <f>Лист2!M211</f>
        <v>2.2871536523929472</v>
      </c>
      <c r="K211" s="7" t="s">
        <v>91</v>
      </c>
      <c r="L211" s="25">
        <v>35</v>
      </c>
    </row>
    <row r="212" spans="1:12" x14ac:dyDescent="0.2">
      <c r="A212" s="10">
        <v>211</v>
      </c>
      <c r="B212" s="14" t="s">
        <v>932</v>
      </c>
      <c r="C212" s="14" t="s">
        <v>931</v>
      </c>
      <c r="D212" s="14" t="s">
        <v>937</v>
      </c>
      <c r="E212" s="14" t="s">
        <v>937</v>
      </c>
      <c r="F212" s="14" t="s">
        <v>938</v>
      </c>
      <c r="G212" s="14" t="s">
        <v>937</v>
      </c>
      <c r="H212" s="14" t="s">
        <v>932</v>
      </c>
      <c r="I212" s="28">
        <f>Лист2!L212</f>
        <v>1.7517630465444287</v>
      </c>
      <c r="J212" s="28">
        <f>Лист2!M212</f>
        <v>1.9568965517241379</v>
      </c>
      <c r="K212" s="7" t="s">
        <v>90</v>
      </c>
      <c r="L212" s="25">
        <v>36</v>
      </c>
    </row>
    <row r="213" spans="1:12" x14ac:dyDescent="0.2">
      <c r="A213" s="10">
        <v>212</v>
      </c>
      <c r="B213" s="14" t="s">
        <v>934</v>
      </c>
      <c r="C213" s="14" t="s">
        <v>933</v>
      </c>
      <c r="D213" s="14" t="s">
        <v>935</v>
      </c>
      <c r="E213" s="14" t="s">
        <v>934</v>
      </c>
      <c r="F213" s="14" t="s">
        <v>936</v>
      </c>
      <c r="G213" s="14" t="s">
        <v>936</v>
      </c>
      <c r="H213" s="14" t="s">
        <v>934</v>
      </c>
      <c r="I213" s="28">
        <f>Лист2!L213</f>
        <v>2.2747252747252746</v>
      </c>
      <c r="J213" s="28">
        <f>Лист2!M213</f>
        <v>1.3207272727272727</v>
      </c>
      <c r="K213" s="7" t="s">
        <v>91</v>
      </c>
      <c r="L213" s="25">
        <v>36</v>
      </c>
    </row>
    <row r="214" spans="1:12" x14ac:dyDescent="0.2">
      <c r="A214" s="10">
        <v>213</v>
      </c>
      <c r="B214" s="14" t="s">
        <v>940</v>
      </c>
      <c r="C214" s="14" t="s">
        <v>939</v>
      </c>
      <c r="D214" s="14" t="s">
        <v>941</v>
      </c>
      <c r="E214" s="14" t="s">
        <v>942</v>
      </c>
      <c r="F214" s="14" t="s">
        <v>943</v>
      </c>
      <c r="G214" s="14" t="s">
        <v>940</v>
      </c>
      <c r="H214" s="14" t="s">
        <v>944</v>
      </c>
      <c r="I214" s="28">
        <f>Лист2!L214</f>
        <v>1.094273127753304</v>
      </c>
      <c r="J214" s="28">
        <f>Лист2!M214</f>
        <v>3.5748031496062991</v>
      </c>
      <c r="K214" s="7" t="s">
        <v>91</v>
      </c>
      <c r="L214" s="25">
        <v>36</v>
      </c>
    </row>
    <row r="215" spans="1:12" x14ac:dyDescent="0.2">
      <c r="A215" s="10">
        <v>214</v>
      </c>
      <c r="B215" s="14" t="s">
        <v>946</v>
      </c>
      <c r="C215" s="14" t="s">
        <v>945</v>
      </c>
      <c r="D215" s="14" t="s">
        <v>946</v>
      </c>
      <c r="E215" s="14" t="s">
        <v>946</v>
      </c>
      <c r="F215" s="14" t="s">
        <v>946</v>
      </c>
      <c r="G215" s="14" t="s">
        <v>946</v>
      </c>
      <c r="H215" s="14" t="s">
        <v>946</v>
      </c>
      <c r="I215" s="28">
        <f>Лист2!L215</f>
        <v>2.0129659643435982</v>
      </c>
      <c r="J215" s="28">
        <f>Лист2!M215</f>
        <v>1.6330935251798562</v>
      </c>
      <c r="K215" s="7" t="s">
        <v>91</v>
      </c>
      <c r="L215" s="25">
        <v>36</v>
      </c>
    </row>
    <row r="216" spans="1:12" x14ac:dyDescent="0.2">
      <c r="A216" s="10">
        <v>215</v>
      </c>
      <c r="B216" s="14" t="s">
        <v>948</v>
      </c>
      <c r="C216" s="14" t="s">
        <v>947</v>
      </c>
      <c r="D216" s="14" t="s">
        <v>949</v>
      </c>
      <c r="E216" s="14" t="s">
        <v>950</v>
      </c>
      <c r="F216" s="14" t="s">
        <v>951</v>
      </c>
      <c r="G216" s="14" t="s">
        <v>952</v>
      </c>
      <c r="H216" s="14" t="s">
        <v>948</v>
      </c>
      <c r="I216" s="28">
        <f>Лист2!L216</f>
        <v>1.7793696275071633</v>
      </c>
      <c r="J216" s="28">
        <f>Лист2!M216</f>
        <v>2.4945054945054945</v>
      </c>
      <c r="K216" s="7" t="s">
        <v>91</v>
      </c>
      <c r="L216" s="25">
        <v>36</v>
      </c>
    </row>
    <row r="217" spans="1:12" x14ac:dyDescent="0.2">
      <c r="A217" s="10">
        <v>216</v>
      </c>
      <c r="B217" s="14" t="s">
        <v>954</v>
      </c>
      <c r="C217" s="14" t="s">
        <v>953</v>
      </c>
      <c r="D217" s="14" t="s">
        <v>957</v>
      </c>
      <c r="E217" s="14" t="s">
        <v>955</v>
      </c>
      <c r="F217" s="14" t="s">
        <v>955</v>
      </c>
      <c r="G217" s="14" t="s">
        <v>956</v>
      </c>
      <c r="H217" s="14" t="s">
        <v>957</v>
      </c>
      <c r="I217" s="28">
        <f>Лист2!L217</f>
        <v>6.46875</v>
      </c>
      <c r="J217" s="28">
        <f>Лист2!M217</f>
        <v>2.0589569160997732</v>
      </c>
      <c r="K217" s="7" t="s">
        <v>91</v>
      </c>
      <c r="L217" s="25">
        <v>36</v>
      </c>
    </row>
    <row r="218" spans="1:12" x14ac:dyDescent="0.2">
      <c r="A218" s="13">
        <v>217</v>
      </c>
      <c r="B218" s="14" t="s">
        <v>966</v>
      </c>
      <c r="C218" s="14" t="s">
        <v>965</v>
      </c>
      <c r="D218" s="14" t="s">
        <v>967</v>
      </c>
      <c r="E218" s="14" t="s">
        <v>968</v>
      </c>
      <c r="F218" s="14" t="s">
        <v>969</v>
      </c>
      <c r="G218" s="14" t="s">
        <v>970</v>
      </c>
      <c r="H218" s="14" t="s">
        <v>970</v>
      </c>
      <c r="I218" s="28">
        <f>Лист2!L218</f>
        <v>2.6202531645569622</v>
      </c>
      <c r="J218" s="28">
        <f>Лист2!M218</f>
        <v>1.5363790186125212</v>
      </c>
      <c r="K218" s="32" t="s">
        <v>90</v>
      </c>
      <c r="L218" s="25">
        <v>37</v>
      </c>
    </row>
    <row r="219" spans="1:12" x14ac:dyDescent="0.2">
      <c r="A219" s="13">
        <v>218</v>
      </c>
      <c r="B219" s="14" t="s">
        <v>972</v>
      </c>
      <c r="C219" s="14" t="s">
        <v>971</v>
      </c>
      <c r="D219" s="14" t="s">
        <v>973</v>
      </c>
      <c r="E219" s="14" t="s">
        <v>974</v>
      </c>
      <c r="F219" s="14" t="s">
        <v>972</v>
      </c>
      <c r="G219" s="14" t="s">
        <v>972</v>
      </c>
      <c r="H219" s="14" t="s">
        <v>975</v>
      </c>
      <c r="I219" s="28">
        <f>Лист2!L219</f>
        <v>2.524390243902439</v>
      </c>
      <c r="J219" s="28">
        <f>Лист2!M219</f>
        <v>1.9611231101511879</v>
      </c>
      <c r="K219" s="32" t="s">
        <v>91</v>
      </c>
      <c r="L219" s="25">
        <v>37</v>
      </c>
    </row>
    <row r="220" spans="1:12" x14ac:dyDescent="0.2">
      <c r="A220" s="13">
        <v>219</v>
      </c>
      <c r="B220" s="14" t="s">
        <v>977</v>
      </c>
      <c r="C220" s="14" t="s">
        <v>976</v>
      </c>
      <c r="D220" s="14" t="s">
        <v>978</v>
      </c>
      <c r="E220" s="14" t="s">
        <v>977</v>
      </c>
      <c r="F220" s="14" t="s">
        <v>979</v>
      </c>
      <c r="G220" s="14" t="s">
        <v>980</v>
      </c>
      <c r="H220" s="14" t="s">
        <v>977</v>
      </c>
      <c r="I220" s="28">
        <f>Лист2!L220</f>
        <v>1.2395209580838322</v>
      </c>
      <c r="J220" s="28">
        <f>Лист2!M220</f>
        <v>1.4728304947283049</v>
      </c>
      <c r="K220" s="32" t="s">
        <v>91</v>
      </c>
      <c r="L220" s="25">
        <v>37</v>
      </c>
    </row>
    <row r="221" spans="1:12" x14ac:dyDescent="0.2">
      <c r="A221" s="13">
        <v>220</v>
      </c>
      <c r="B221" s="14" t="s">
        <v>982</v>
      </c>
      <c r="C221" s="14" t="s">
        <v>981</v>
      </c>
      <c r="D221" s="14" t="s">
        <v>982</v>
      </c>
      <c r="E221" s="14" t="s">
        <v>983</v>
      </c>
      <c r="F221" s="14" t="s">
        <v>984</v>
      </c>
      <c r="G221" s="14" t="s">
        <v>982</v>
      </c>
      <c r="H221" s="14" t="s">
        <v>982</v>
      </c>
      <c r="I221" s="28">
        <f>Лист2!L221</f>
        <v>1.4821002386634845</v>
      </c>
      <c r="J221" s="28">
        <f>Лист2!M221</f>
        <v>2.4910836762688615</v>
      </c>
      <c r="K221" s="32" t="s">
        <v>91</v>
      </c>
      <c r="L221" s="25">
        <v>37</v>
      </c>
    </row>
    <row r="222" spans="1:12" x14ac:dyDescent="0.2">
      <c r="A222" s="13">
        <v>221</v>
      </c>
      <c r="B222" s="14" t="s">
        <v>986</v>
      </c>
      <c r="C222" s="14" t="s">
        <v>985</v>
      </c>
      <c r="D222" s="14" t="s">
        <v>987</v>
      </c>
      <c r="E222" s="14" t="s">
        <v>986</v>
      </c>
      <c r="F222" s="14" t="s">
        <v>988</v>
      </c>
      <c r="G222" s="14" t="s">
        <v>989</v>
      </c>
      <c r="H222" s="14" t="s">
        <v>986</v>
      </c>
      <c r="I222" s="28">
        <f>Лист2!L222</f>
        <v>3.4692737430167599</v>
      </c>
      <c r="J222" s="28">
        <f>Лист2!M222</f>
        <v>1.3809885931558936</v>
      </c>
      <c r="K222" s="32" t="s">
        <v>91</v>
      </c>
      <c r="L222" s="25">
        <v>37</v>
      </c>
    </row>
    <row r="223" spans="1:12" x14ac:dyDescent="0.2">
      <c r="A223" s="13">
        <v>222</v>
      </c>
      <c r="B223" s="14" t="s">
        <v>991</v>
      </c>
      <c r="C223" s="14" t="s">
        <v>990</v>
      </c>
      <c r="D223" s="14" t="s">
        <v>992</v>
      </c>
      <c r="E223" s="14" t="s">
        <v>991</v>
      </c>
      <c r="F223" s="14" t="s">
        <v>993</v>
      </c>
      <c r="G223" s="14" t="s">
        <v>994</v>
      </c>
      <c r="H223" s="14" t="s">
        <v>991</v>
      </c>
      <c r="I223" s="28">
        <f>Лист2!L223</f>
        <v>2.2664233576642334</v>
      </c>
      <c r="J223" s="28">
        <f>Лист2!M223</f>
        <v>2.6983655274888561</v>
      </c>
      <c r="K223" s="32" t="s">
        <v>91</v>
      </c>
      <c r="L223" s="25">
        <v>37</v>
      </c>
    </row>
    <row r="224" spans="1:12" x14ac:dyDescent="0.2">
      <c r="A224" s="10">
        <v>223</v>
      </c>
      <c r="B224" s="14" t="s">
        <v>1004</v>
      </c>
      <c r="C224" s="14" t="s">
        <v>1003</v>
      </c>
      <c r="D224" s="14" t="s">
        <v>1005</v>
      </c>
      <c r="E224" s="14" t="s">
        <v>1006</v>
      </c>
      <c r="F224" s="14" t="s">
        <v>1006</v>
      </c>
      <c r="G224" s="14" t="s">
        <v>1005</v>
      </c>
      <c r="H224" s="14" t="s">
        <v>1007</v>
      </c>
      <c r="I224" s="28">
        <f>Лист2!L224</f>
        <v>1.7692307692307692</v>
      </c>
      <c r="J224" s="28">
        <f>Лист2!M224</f>
        <v>5.0726256983240221</v>
      </c>
      <c r="K224" s="32" t="s">
        <v>90</v>
      </c>
      <c r="L224" s="25">
        <v>38</v>
      </c>
    </row>
    <row r="225" spans="1:12" x14ac:dyDescent="0.2">
      <c r="A225" s="10">
        <v>224</v>
      </c>
      <c r="B225" s="14" t="s">
        <v>1009</v>
      </c>
      <c r="C225" s="14" t="s">
        <v>1008</v>
      </c>
      <c r="D225" s="14" t="s">
        <v>1009</v>
      </c>
      <c r="E225" s="14" t="s">
        <v>1010</v>
      </c>
      <c r="F225" s="14" t="s">
        <v>1011</v>
      </c>
      <c r="G225" s="14" t="s">
        <v>1009</v>
      </c>
      <c r="H225" s="14" t="s">
        <v>1009</v>
      </c>
      <c r="I225" s="28">
        <f>Лист2!L225</f>
        <v>1.0445752733389402</v>
      </c>
      <c r="J225" s="28">
        <f>Лист2!M225</f>
        <v>3.6910569105691056</v>
      </c>
      <c r="K225" s="32" t="s">
        <v>91</v>
      </c>
      <c r="L225" s="25">
        <v>38</v>
      </c>
    </row>
    <row r="226" spans="1:12" x14ac:dyDescent="0.2">
      <c r="A226" s="10">
        <v>225</v>
      </c>
      <c r="B226" s="14" t="s">
        <v>1013</v>
      </c>
      <c r="C226" s="14" t="s">
        <v>1012</v>
      </c>
      <c r="D226" s="14" t="s">
        <v>1014</v>
      </c>
      <c r="E226" s="14" t="s">
        <v>1015</v>
      </c>
      <c r="F226" s="14" t="s">
        <v>1016</v>
      </c>
      <c r="G226" s="14" t="s">
        <v>1017</v>
      </c>
      <c r="H226" s="14" t="s">
        <v>1018</v>
      </c>
      <c r="I226" s="28">
        <f>Лист2!L226</f>
        <v>1.5428571428571429</v>
      </c>
      <c r="J226" s="28">
        <f>Лист2!M226</f>
        <v>11.792207792207792</v>
      </c>
      <c r="K226" s="32" t="s">
        <v>91</v>
      </c>
      <c r="L226" s="25">
        <v>38</v>
      </c>
    </row>
    <row r="227" spans="1:12" x14ac:dyDescent="0.2">
      <c r="A227" s="10">
        <v>226</v>
      </c>
      <c r="B227" s="14" t="s">
        <v>1020</v>
      </c>
      <c r="C227" s="14" t="s">
        <v>1019</v>
      </c>
      <c r="D227" s="14" t="s">
        <v>1021</v>
      </c>
      <c r="E227" s="14" t="s">
        <v>1022</v>
      </c>
      <c r="F227" s="14" t="s">
        <v>1023</v>
      </c>
      <c r="G227" s="14" t="s">
        <v>1024</v>
      </c>
      <c r="H227" s="14" t="s">
        <v>1024</v>
      </c>
      <c r="I227" s="28">
        <f>Лист2!L227</f>
        <v>1.4492415402567094</v>
      </c>
      <c r="J227" s="28">
        <f>Лист2!M227</f>
        <v>1.5655172413793104</v>
      </c>
      <c r="K227" s="32" t="s">
        <v>91</v>
      </c>
      <c r="L227" s="25">
        <v>38</v>
      </c>
    </row>
    <row r="228" spans="1:12" x14ac:dyDescent="0.2">
      <c r="A228" s="10">
        <v>227</v>
      </c>
      <c r="B228" s="14" t="s">
        <v>1026</v>
      </c>
      <c r="C228" s="14" t="s">
        <v>1025</v>
      </c>
      <c r="D228" s="14" t="s">
        <v>1026</v>
      </c>
      <c r="E228" s="14" t="s">
        <v>1026</v>
      </c>
      <c r="F228" s="14" t="s">
        <v>1026</v>
      </c>
      <c r="G228" s="14" t="s">
        <v>1027</v>
      </c>
      <c r="H228" s="14" t="s">
        <v>1028</v>
      </c>
      <c r="I228" s="28">
        <f>Лист2!L228</f>
        <v>2.3042671614100185</v>
      </c>
      <c r="J228" s="28">
        <f>Лист2!M228</f>
        <v>1.097944377267231</v>
      </c>
      <c r="K228" s="32" t="s">
        <v>91</v>
      </c>
      <c r="L228" s="25">
        <v>38</v>
      </c>
    </row>
    <row r="229" spans="1:12" x14ac:dyDescent="0.2">
      <c r="A229" s="10">
        <v>228</v>
      </c>
      <c r="B229" s="14" t="s">
        <v>1030</v>
      </c>
      <c r="C229" s="14" t="s">
        <v>1029</v>
      </c>
      <c r="D229" s="14" t="s">
        <v>1030</v>
      </c>
      <c r="E229" s="14" t="s">
        <v>1030</v>
      </c>
      <c r="F229" s="14" t="s">
        <v>1030</v>
      </c>
      <c r="G229" s="14" t="s">
        <v>1032</v>
      </c>
      <c r="H229" s="14" t="s">
        <v>1031</v>
      </c>
      <c r="I229" s="28">
        <f>Лист2!L229</f>
        <v>3.1846153846153844</v>
      </c>
      <c r="J229" s="28">
        <f>Лист2!M229</f>
        <v>6.3275261324041816</v>
      </c>
      <c r="K229" s="32" t="s">
        <v>91</v>
      </c>
      <c r="L229" s="25">
        <v>38</v>
      </c>
    </row>
    <row r="230" spans="1:12" x14ac:dyDescent="0.2">
      <c r="A230" s="13">
        <v>229</v>
      </c>
      <c r="B230" s="14" t="s">
        <v>1043</v>
      </c>
      <c r="C230" s="14" t="s">
        <v>1042</v>
      </c>
      <c r="D230" s="14" t="s">
        <v>1044</v>
      </c>
      <c r="E230" s="14" t="s">
        <v>1045</v>
      </c>
      <c r="F230" s="14" t="s">
        <v>1046</v>
      </c>
      <c r="G230" s="14" t="s">
        <v>1046</v>
      </c>
      <c r="H230" s="14" t="s">
        <v>1046</v>
      </c>
      <c r="I230" s="28">
        <f>Лист2!L230</f>
        <v>3.4692737430167599</v>
      </c>
      <c r="J230" s="28">
        <f>Лист2!M230</f>
        <v>1.6389891696750902</v>
      </c>
      <c r="K230" s="32" t="s">
        <v>90</v>
      </c>
      <c r="L230" s="25">
        <v>39</v>
      </c>
    </row>
    <row r="231" spans="1:12" x14ac:dyDescent="0.2">
      <c r="A231" s="13">
        <v>230</v>
      </c>
      <c r="B231" s="14" t="s">
        <v>1048</v>
      </c>
      <c r="C231" s="14" t="s">
        <v>1047</v>
      </c>
      <c r="D231" s="14" t="s">
        <v>1048</v>
      </c>
      <c r="E231" s="14" t="s">
        <v>1049</v>
      </c>
      <c r="F231" s="14" t="s">
        <v>1048</v>
      </c>
      <c r="G231" s="14" t="s">
        <v>1048</v>
      </c>
      <c r="H231" s="14" t="s">
        <v>1048</v>
      </c>
      <c r="I231" s="28">
        <f>Лист2!L231</f>
        <v>1.2260612043435342</v>
      </c>
      <c r="J231" s="28">
        <f>Лист2!M231</f>
        <v>1.3471810089020773</v>
      </c>
      <c r="K231" s="32" t="s">
        <v>91</v>
      </c>
      <c r="L231" s="25">
        <v>39</v>
      </c>
    </row>
    <row r="232" spans="1:12" x14ac:dyDescent="0.2">
      <c r="A232" s="13">
        <v>231</v>
      </c>
      <c r="B232" s="14" t="s">
        <v>1051</v>
      </c>
      <c r="C232" s="14" t="s">
        <v>1050</v>
      </c>
      <c r="D232" s="14" t="s">
        <v>1051</v>
      </c>
      <c r="E232" s="14" t="s">
        <v>1051</v>
      </c>
      <c r="F232" s="14" t="s">
        <v>1051</v>
      </c>
      <c r="G232" s="14" t="s">
        <v>1053</v>
      </c>
      <c r="H232" s="14" t="s">
        <v>1052</v>
      </c>
      <c r="I232" s="28">
        <f>Лист2!L232</f>
        <v>1.1363220494053066</v>
      </c>
      <c r="J232" s="28">
        <f>Лист2!M232</f>
        <v>1.769980506822612</v>
      </c>
      <c r="K232" s="32" t="s">
        <v>91</v>
      </c>
      <c r="L232" s="25">
        <v>39</v>
      </c>
    </row>
    <row r="233" spans="1:12" x14ac:dyDescent="0.2">
      <c r="A233" s="13">
        <v>232</v>
      </c>
      <c r="B233" s="14" t="s">
        <v>1055</v>
      </c>
      <c r="C233" s="14" t="s">
        <v>1054</v>
      </c>
      <c r="D233" s="14" t="s">
        <v>1056</v>
      </c>
      <c r="E233" s="14" t="s">
        <v>1057</v>
      </c>
      <c r="F233" s="14" t="s">
        <v>1058</v>
      </c>
      <c r="G233" s="14" t="s">
        <v>1058</v>
      </c>
      <c r="H233" s="14" t="s">
        <v>1058</v>
      </c>
      <c r="I233" s="28">
        <f>Лист2!L233</f>
        <v>2.875</v>
      </c>
      <c r="J233" s="28">
        <f>Лист2!M233</f>
        <v>3.7991631799163179</v>
      </c>
      <c r="K233" s="32" t="s">
        <v>91</v>
      </c>
      <c r="L233" s="25">
        <v>39</v>
      </c>
    </row>
    <row r="234" spans="1:12" x14ac:dyDescent="0.2">
      <c r="A234" s="13">
        <v>233</v>
      </c>
      <c r="B234" s="14" t="s">
        <v>1062</v>
      </c>
      <c r="C234" s="14" t="s">
        <v>1061</v>
      </c>
      <c r="D234" s="14" t="s">
        <v>1063</v>
      </c>
      <c r="E234" s="14" t="s">
        <v>1063</v>
      </c>
      <c r="F234" s="14" t="s">
        <v>1063</v>
      </c>
      <c r="G234" s="14" t="s">
        <v>1063</v>
      </c>
      <c r="H234" s="14" t="s">
        <v>1063</v>
      </c>
      <c r="I234" s="28">
        <f>Лист2!L234</f>
        <v>2.7296703296703297</v>
      </c>
      <c r="J234" s="28">
        <f>Лист2!M234</f>
        <v>1.1335830212234708</v>
      </c>
      <c r="K234" s="32" t="s">
        <v>91</v>
      </c>
      <c r="L234" s="25">
        <v>39</v>
      </c>
    </row>
    <row r="235" spans="1:12" x14ac:dyDescent="0.2">
      <c r="A235" s="13">
        <v>234</v>
      </c>
      <c r="B235" s="14" t="s">
        <v>1060</v>
      </c>
      <c r="C235" s="14" t="s">
        <v>1059</v>
      </c>
      <c r="D235" s="14" t="s">
        <v>1064</v>
      </c>
      <c r="E235" s="14" t="s">
        <v>1060</v>
      </c>
      <c r="F235" s="14" t="s">
        <v>1060</v>
      </c>
      <c r="G235" s="14" t="s">
        <v>1065</v>
      </c>
      <c r="H235" s="14" t="s">
        <v>1060</v>
      </c>
      <c r="I235" s="28">
        <f>Лист2!L235</f>
        <v>1.2647657841140529</v>
      </c>
      <c r="J235" s="28">
        <f>Лист2!M235</f>
        <v>8.566037735849056</v>
      </c>
      <c r="K235" s="32" t="s">
        <v>91</v>
      </c>
      <c r="L235" s="25">
        <v>39</v>
      </c>
    </row>
    <row r="236" spans="1:12" x14ac:dyDescent="0.2">
      <c r="A236" s="10">
        <v>235</v>
      </c>
      <c r="B236" s="14" t="s">
        <v>1074</v>
      </c>
      <c r="C236" s="14" t="s">
        <v>1073</v>
      </c>
      <c r="D236" s="14" t="s">
        <v>1074</v>
      </c>
      <c r="E236" s="14" t="s">
        <v>1074</v>
      </c>
      <c r="F236" s="14" t="s">
        <v>1074</v>
      </c>
      <c r="G236" s="14" t="s">
        <v>1074</v>
      </c>
      <c r="H236" s="14" t="s">
        <v>1074</v>
      </c>
      <c r="I236" s="28">
        <f>Лист2!L236</f>
        <v>1.2</v>
      </c>
      <c r="J236" s="28">
        <f>Лист2!M236</f>
        <v>2.1091753774680604</v>
      </c>
      <c r="K236" s="32" t="s">
        <v>90</v>
      </c>
      <c r="L236" s="25">
        <v>40</v>
      </c>
    </row>
    <row r="237" spans="1:12" x14ac:dyDescent="0.2">
      <c r="A237" s="10">
        <v>236</v>
      </c>
      <c r="B237" s="14" t="s">
        <v>1075</v>
      </c>
      <c r="C237" s="14" t="s">
        <v>1076</v>
      </c>
      <c r="D237" s="14" t="s">
        <v>1077</v>
      </c>
      <c r="E237" s="14" t="s">
        <v>1078</v>
      </c>
      <c r="F237" s="14" t="s">
        <v>1075</v>
      </c>
      <c r="G237" s="14" t="s">
        <v>1079</v>
      </c>
      <c r="H237" s="14" t="s">
        <v>1080</v>
      </c>
      <c r="I237" s="28">
        <f>Лист2!L237</f>
        <v>1.2345924453280319</v>
      </c>
      <c r="J237" s="28">
        <f>Лист2!M237</f>
        <v>1.4401268834258525</v>
      </c>
      <c r="K237" s="32" t="s">
        <v>91</v>
      </c>
      <c r="L237" s="25">
        <v>40</v>
      </c>
    </row>
    <row r="238" spans="1:12" x14ac:dyDescent="0.2">
      <c r="A238" s="10">
        <v>237</v>
      </c>
      <c r="B238" s="14" t="s">
        <v>1081</v>
      </c>
      <c r="C238" s="14" t="s">
        <v>1082</v>
      </c>
      <c r="D238" s="14" t="s">
        <v>1081</v>
      </c>
      <c r="E238" s="14" t="s">
        <v>1081</v>
      </c>
      <c r="F238" s="14" t="s">
        <v>1081</v>
      </c>
      <c r="G238" s="14" t="s">
        <v>1081</v>
      </c>
      <c r="H238" s="14" t="s">
        <v>1081</v>
      </c>
      <c r="I238" s="28">
        <f>Лист2!L238</f>
        <v>1.1772511848341232</v>
      </c>
      <c r="J238" s="28">
        <f>Лист2!M238</f>
        <v>3.2661870503597124</v>
      </c>
      <c r="K238" s="32" t="s">
        <v>91</v>
      </c>
      <c r="L238" s="25">
        <v>40</v>
      </c>
    </row>
    <row r="239" spans="1:12" x14ac:dyDescent="0.2">
      <c r="A239" s="10">
        <v>238</v>
      </c>
      <c r="B239" s="14" t="s">
        <v>1083</v>
      </c>
      <c r="C239" s="14" t="s">
        <v>1084</v>
      </c>
      <c r="D239" s="14" t="s">
        <v>1085</v>
      </c>
      <c r="E239" s="14" t="s">
        <v>1086</v>
      </c>
      <c r="F239" s="14" t="s">
        <v>1085</v>
      </c>
      <c r="G239" s="14" t="s">
        <v>1087</v>
      </c>
      <c r="H239" s="14" t="s">
        <v>1085</v>
      </c>
      <c r="I239" s="28">
        <f>Лист2!L239</f>
        <v>2.6202531645569622</v>
      </c>
      <c r="J239" s="28">
        <f>Лист2!M239</f>
        <v>1.5222129086336966</v>
      </c>
      <c r="K239" s="32" t="s">
        <v>91</v>
      </c>
      <c r="L239" s="25">
        <v>40</v>
      </c>
    </row>
    <row r="240" spans="1:12" x14ac:dyDescent="0.2">
      <c r="A240" s="10">
        <v>239</v>
      </c>
      <c r="B240" s="14" t="s">
        <v>1088</v>
      </c>
      <c r="C240" s="14" t="s">
        <v>1089</v>
      </c>
      <c r="D240" s="14" t="s">
        <v>1088</v>
      </c>
      <c r="E240" s="14" t="s">
        <v>1088</v>
      </c>
      <c r="F240" s="14" t="s">
        <v>1088</v>
      </c>
      <c r="G240" s="14" t="s">
        <v>1088</v>
      </c>
      <c r="H240" s="14" t="s">
        <v>1088</v>
      </c>
      <c r="I240" s="28">
        <f>Лист2!L240</f>
        <v>1.940625</v>
      </c>
      <c r="J240" s="28">
        <f>Лист2!M240</f>
        <v>1.0676072898295121</v>
      </c>
      <c r="K240" s="32" t="s">
        <v>91</v>
      </c>
      <c r="L240" s="25">
        <v>40</v>
      </c>
    </row>
    <row r="241" spans="1:12" x14ac:dyDescent="0.2">
      <c r="A241" s="10">
        <v>240</v>
      </c>
      <c r="B241" s="14" t="s">
        <v>1090</v>
      </c>
      <c r="C241" s="14" t="s">
        <v>1091</v>
      </c>
      <c r="D241" s="14" t="s">
        <v>1090</v>
      </c>
      <c r="E241" s="14" t="s">
        <v>1090</v>
      </c>
      <c r="F241" s="14" t="s">
        <v>1090</v>
      </c>
      <c r="G241" s="14" t="s">
        <v>1090</v>
      </c>
      <c r="H241" s="14" t="s">
        <v>1090</v>
      </c>
      <c r="I241" s="28">
        <f>Лист2!L241</f>
        <v>5.1322314049586772</v>
      </c>
      <c r="J241" s="28">
        <f>Лист2!M241</f>
        <v>5.7834394904458595</v>
      </c>
      <c r="K241" s="32" t="s">
        <v>91</v>
      </c>
      <c r="L241" s="25">
        <v>40</v>
      </c>
    </row>
    <row r="242" spans="1:12" x14ac:dyDescent="0.2">
      <c r="A242" s="13">
        <v>241</v>
      </c>
      <c r="B242" s="14" t="s">
        <v>1102</v>
      </c>
      <c r="C242" s="14" t="s">
        <v>1101</v>
      </c>
      <c r="D242" s="14" t="s">
        <v>1103</v>
      </c>
      <c r="E242" s="14" t="s">
        <v>1102</v>
      </c>
      <c r="F242" s="14" t="s">
        <v>1104</v>
      </c>
      <c r="G242" s="14" t="s">
        <v>1105</v>
      </c>
      <c r="H242" s="14" t="s">
        <v>1102</v>
      </c>
      <c r="I242" s="28">
        <f>Лист2!L242</f>
        <v>2.1413793103448278</v>
      </c>
      <c r="J242" s="28">
        <f>Лист2!M242</f>
        <v>2.0133037694013303</v>
      </c>
      <c r="K242" s="32" t="s">
        <v>90</v>
      </c>
      <c r="L242" s="25">
        <v>41</v>
      </c>
    </row>
    <row r="243" spans="1:12" x14ac:dyDescent="0.2">
      <c r="A243" s="13">
        <v>242</v>
      </c>
      <c r="B243" s="14" t="s">
        <v>1107</v>
      </c>
      <c r="C243" s="14" t="s">
        <v>1106</v>
      </c>
      <c r="D243" s="14" t="s">
        <v>1107</v>
      </c>
      <c r="E243" s="14" t="s">
        <v>1108</v>
      </c>
      <c r="F243" s="14" t="s">
        <v>1108</v>
      </c>
      <c r="G243" s="14" t="s">
        <v>1109</v>
      </c>
      <c r="H243" s="14" t="s">
        <v>1107</v>
      </c>
      <c r="I243" s="28">
        <f>Лист2!L243</f>
        <v>1.5</v>
      </c>
      <c r="J243" s="28">
        <f>Лист2!M243</f>
        <v>1.6830398517145506</v>
      </c>
      <c r="K243" s="32" t="s">
        <v>91</v>
      </c>
      <c r="L243" s="25">
        <v>41</v>
      </c>
    </row>
    <row r="244" spans="1:12" x14ac:dyDescent="0.2">
      <c r="A244" s="13">
        <v>243</v>
      </c>
      <c r="B244" s="14" t="s">
        <v>1111</v>
      </c>
      <c r="C244" s="14" t="s">
        <v>1110</v>
      </c>
      <c r="D244" s="14" t="s">
        <v>1111</v>
      </c>
      <c r="E244" s="14" t="s">
        <v>1112</v>
      </c>
      <c r="F244" s="14" t="s">
        <v>1111</v>
      </c>
      <c r="G244" s="14" t="s">
        <v>1111</v>
      </c>
      <c r="H244" s="14" t="s">
        <v>1111</v>
      </c>
      <c r="I244" s="28">
        <f>Лист2!L244</f>
        <v>1.1532033426183843</v>
      </c>
      <c r="J244" s="28">
        <f>Лист2!M244</f>
        <v>2.6549707602339181</v>
      </c>
      <c r="K244" s="32" t="s">
        <v>91</v>
      </c>
      <c r="L244" s="25">
        <v>41</v>
      </c>
    </row>
    <row r="245" spans="1:12" x14ac:dyDescent="0.2">
      <c r="A245" s="13">
        <v>244</v>
      </c>
      <c r="B245" s="14" t="s">
        <v>1114</v>
      </c>
      <c r="C245" s="14" t="s">
        <v>1113</v>
      </c>
      <c r="D245" s="14" t="s">
        <v>1114</v>
      </c>
      <c r="E245" s="14" t="s">
        <v>1115</v>
      </c>
      <c r="F245" s="14" t="s">
        <v>1115</v>
      </c>
      <c r="G245" s="14" t="s">
        <v>1114</v>
      </c>
      <c r="H245" s="14" t="s">
        <v>1116</v>
      </c>
      <c r="I245" s="28">
        <f>Лист2!L245</f>
        <v>1.2712384851586489</v>
      </c>
      <c r="J245" s="28">
        <f>Лист2!M245</f>
        <v>6.6036363636363635</v>
      </c>
      <c r="K245" s="32" t="s">
        <v>91</v>
      </c>
      <c r="L245" s="25">
        <v>41</v>
      </c>
    </row>
    <row r="246" spans="1:12" x14ac:dyDescent="0.2">
      <c r="A246" s="13">
        <v>245</v>
      </c>
      <c r="B246" s="14" t="s">
        <v>1118</v>
      </c>
      <c r="C246" s="14" t="s">
        <v>1117</v>
      </c>
      <c r="D246" s="14" t="s">
        <v>1119</v>
      </c>
      <c r="E246" s="14" t="s">
        <v>1118</v>
      </c>
      <c r="F246" s="14" t="s">
        <v>1118</v>
      </c>
      <c r="G246" s="14" t="s">
        <v>1118</v>
      </c>
      <c r="H246" s="14" t="s">
        <v>1118</v>
      </c>
      <c r="I246" s="28">
        <f>Лист2!L246</f>
        <v>1.7419354838709677</v>
      </c>
      <c r="J246" s="28">
        <f>Лист2!M246</f>
        <v>1.3852021357742181</v>
      </c>
      <c r="K246" s="32" t="s">
        <v>91</v>
      </c>
      <c r="L246" s="25">
        <v>41</v>
      </c>
    </row>
    <row r="247" spans="1:12" x14ac:dyDescent="0.2">
      <c r="A247" s="13">
        <v>246</v>
      </c>
      <c r="B247" s="14" t="s">
        <v>1121</v>
      </c>
      <c r="C247" s="14" t="s">
        <v>1120</v>
      </c>
      <c r="D247" s="14" t="s">
        <v>1122</v>
      </c>
      <c r="E247" s="14" t="s">
        <v>1121</v>
      </c>
      <c r="F247" s="14" t="s">
        <v>1122</v>
      </c>
      <c r="G247" s="14" t="s">
        <v>1121</v>
      </c>
      <c r="H247" s="14" t="s">
        <v>1121</v>
      </c>
      <c r="I247" s="28">
        <f>Лист2!L247</f>
        <v>1.7443820224719102</v>
      </c>
      <c r="J247" s="28">
        <f>Лист2!M247</f>
        <v>6.3275261324041816</v>
      </c>
      <c r="K247" s="32" t="s">
        <v>91</v>
      </c>
      <c r="L247" s="25">
        <v>41</v>
      </c>
    </row>
    <row r="248" spans="1:12" x14ac:dyDescent="0.2">
      <c r="A248" s="10">
        <v>247</v>
      </c>
      <c r="B248" s="14" t="s">
        <v>1133</v>
      </c>
      <c r="C248" s="14" t="s">
        <v>1132</v>
      </c>
      <c r="D248" s="14" t="s">
        <v>1134</v>
      </c>
      <c r="E248" s="14" t="s">
        <v>1135</v>
      </c>
      <c r="F248" s="14" t="s">
        <v>1136</v>
      </c>
      <c r="G248" s="14" t="s">
        <v>1137</v>
      </c>
      <c r="H248" s="14" t="s">
        <v>1138</v>
      </c>
      <c r="I248" s="28">
        <f>Лист2!L248</f>
        <v>9.1999999999999993</v>
      </c>
      <c r="J248" s="28">
        <f>Лист2!M248</f>
        <v>2.0612939841089672</v>
      </c>
      <c r="K248" s="32" t="s">
        <v>90</v>
      </c>
      <c r="L248" s="25">
        <v>42</v>
      </c>
    </row>
    <row r="249" spans="1:12" x14ac:dyDescent="0.2">
      <c r="A249" s="10">
        <v>248</v>
      </c>
      <c r="B249" s="14" t="s">
        <v>1140</v>
      </c>
      <c r="C249" s="14" t="s">
        <v>1139</v>
      </c>
      <c r="D249" s="14" t="s">
        <v>1141</v>
      </c>
      <c r="E249" s="14" t="s">
        <v>1140</v>
      </c>
      <c r="F249" s="14" t="s">
        <v>1140</v>
      </c>
      <c r="G249" s="14" t="s">
        <v>1142</v>
      </c>
      <c r="H249" s="14" t="s">
        <v>1143</v>
      </c>
      <c r="I249" s="28">
        <f>Лист2!L249</f>
        <v>1.4856459330143541</v>
      </c>
      <c r="J249" s="28">
        <f>Лист2!M249</f>
        <v>3.1202749140893471</v>
      </c>
      <c r="K249" s="32" t="s">
        <v>91</v>
      </c>
      <c r="L249" s="25">
        <v>42</v>
      </c>
    </row>
    <row r="250" spans="1:12" x14ac:dyDescent="0.2">
      <c r="A250" s="10">
        <v>249</v>
      </c>
      <c r="B250" s="14" t="s">
        <v>1149</v>
      </c>
      <c r="C250" s="14" t="s">
        <v>1148</v>
      </c>
      <c r="D250" s="14" t="s">
        <v>1149</v>
      </c>
      <c r="E250" s="14" t="s">
        <v>1149</v>
      </c>
      <c r="F250" s="14" t="s">
        <v>1149</v>
      </c>
      <c r="G250" s="14" t="s">
        <v>1149</v>
      </c>
      <c r="H250" s="14" t="s">
        <v>1149</v>
      </c>
      <c r="I250" s="28">
        <f>Лист2!L250</f>
        <v>5.1322314049586772</v>
      </c>
      <c r="J250" s="28">
        <f>Лист2!M250</f>
        <v>3.6985743380855398</v>
      </c>
      <c r="K250" s="32" t="s">
        <v>91</v>
      </c>
      <c r="L250" s="25">
        <v>42</v>
      </c>
    </row>
    <row r="251" spans="1:12" x14ac:dyDescent="0.2">
      <c r="A251" s="10">
        <v>250</v>
      </c>
      <c r="B251" s="14" t="s">
        <v>1145</v>
      </c>
      <c r="C251" s="14" t="s">
        <v>1144</v>
      </c>
      <c r="D251" s="14" t="s">
        <v>1145</v>
      </c>
      <c r="E251" s="14" t="s">
        <v>1145</v>
      </c>
      <c r="F251" s="14" t="s">
        <v>1145</v>
      </c>
      <c r="G251" s="14" t="s">
        <v>1145</v>
      </c>
      <c r="H251" s="14" t="s">
        <v>1145</v>
      </c>
      <c r="I251" s="28">
        <f>Лист2!L251</f>
        <v>2.1943462897526502</v>
      </c>
      <c r="J251" s="28">
        <f>Лист2!M251</f>
        <v>1.6404697380307136</v>
      </c>
      <c r="K251" s="32" t="s">
        <v>91</v>
      </c>
      <c r="L251" s="25">
        <v>42</v>
      </c>
    </row>
    <row r="252" spans="1:12" x14ac:dyDescent="0.2">
      <c r="A252" s="10">
        <v>251</v>
      </c>
      <c r="B252" s="14" t="s">
        <v>1147</v>
      </c>
      <c r="C252" s="14" t="s">
        <v>1146</v>
      </c>
      <c r="D252" s="14" t="s">
        <v>1147</v>
      </c>
      <c r="E252" s="14" t="s">
        <v>1147</v>
      </c>
      <c r="F252" s="14" t="s">
        <v>1147</v>
      </c>
      <c r="G252" s="14" t="s">
        <v>1147</v>
      </c>
      <c r="H252" s="14" t="s">
        <v>1147</v>
      </c>
      <c r="I252" s="28">
        <f>Лист2!L252</f>
        <v>4.9285714285714288</v>
      </c>
      <c r="J252" s="28">
        <f>Лист2!M252</f>
        <v>1.2106666666666666</v>
      </c>
      <c r="K252" s="32" t="s">
        <v>91</v>
      </c>
      <c r="L252" s="25">
        <v>42</v>
      </c>
    </row>
    <row r="253" spans="1:12" x14ac:dyDescent="0.2">
      <c r="A253" s="10">
        <v>252</v>
      </c>
      <c r="B253" s="14" t="s">
        <v>1151</v>
      </c>
      <c r="C253" s="14" t="s">
        <v>1150</v>
      </c>
      <c r="D253" s="14" t="s">
        <v>1151</v>
      </c>
      <c r="E253" s="14" t="s">
        <v>1151</v>
      </c>
      <c r="F253" s="14" t="s">
        <v>1151</v>
      </c>
      <c r="G253" s="14" t="s">
        <v>1151</v>
      </c>
      <c r="H253" s="14" t="s">
        <v>1151</v>
      </c>
      <c r="I253" s="28">
        <f>Лист2!L253</f>
        <v>1.2738461538461539</v>
      </c>
      <c r="J253" s="28">
        <f>Лист2!M253</f>
        <v>6.9846153846153847</v>
      </c>
      <c r="K253" s="32" t="s">
        <v>91</v>
      </c>
      <c r="L253" s="25">
        <v>42</v>
      </c>
    </row>
    <row r="254" spans="1:12" x14ac:dyDescent="0.2">
      <c r="A254" s="13">
        <v>253</v>
      </c>
      <c r="B254" s="14" t="s">
        <v>1160</v>
      </c>
      <c r="C254" s="14" t="s">
        <v>1159</v>
      </c>
      <c r="D254" s="14" t="s">
        <v>1161</v>
      </c>
      <c r="E254" s="14" t="s">
        <v>1162</v>
      </c>
      <c r="F254" s="14" t="s">
        <v>1163</v>
      </c>
      <c r="G254" s="14" t="s">
        <v>1164</v>
      </c>
      <c r="H254" s="14" t="s">
        <v>1165</v>
      </c>
      <c r="I254" s="28">
        <f>Лист2!L254</f>
        <v>1.4308755760368663</v>
      </c>
      <c r="J254" s="28">
        <f>Лист2!M254</f>
        <v>1.7051643192488264</v>
      </c>
      <c r="K254" s="32" t="s">
        <v>90</v>
      </c>
      <c r="L254" s="25">
        <v>43</v>
      </c>
    </row>
    <row r="255" spans="1:12" x14ac:dyDescent="0.2">
      <c r="A255" s="13">
        <v>254</v>
      </c>
      <c r="B255" s="14" t="s">
        <v>1167</v>
      </c>
      <c r="C255" s="14" t="s">
        <v>1166</v>
      </c>
      <c r="D255" s="14" t="s">
        <v>1167</v>
      </c>
      <c r="E255" s="14" t="s">
        <v>1167</v>
      </c>
      <c r="F255" s="14" t="s">
        <v>1167</v>
      </c>
      <c r="G255" s="14" t="s">
        <v>1167</v>
      </c>
      <c r="H255" s="14" t="s">
        <v>1167</v>
      </c>
      <c r="I255" s="28">
        <f>Лист2!L255</f>
        <v>1.853731343283582</v>
      </c>
      <c r="J255" s="28">
        <f>Лист2!M255</f>
        <v>2.5434173669467786</v>
      </c>
      <c r="K255" s="32" t="s">
        <v>91</v>
      </c>
      <c r="L255" s="25">
        <v>43</v>
      </c>
    </row>
    <row r="256" spans="1:12" x14ac:dyDescent="0.2">
      <c r="A256" s="13">
        <v>255</v>
      </c>
      <c r="B256" s="14" t="s">
        <v>1169</v>
      </c>
      <c r="C256" s="14" t="s">
        <v>1168</v>
      </c>
      <c r="D256" s="14" t="s">
        <v>1169</v>
      </c>
      <c r="E256" s="14" t="s">
        <v>1170</v>
      </c>
      <c r="F256" s="14" t="s">
        <v>1171</v>
      </c>
      <c r="G256" s="14" t="s">
        <v>1169</v>
      </c>
      <c r="H256" s="14" t="s">
        <v>1169</v>
      </c>
      <c r="I256" s="28">
        <f>Лист2!L256</f>
        <v>1.2790937178166839</v>
      </c>
      <c r="J256" s="28">
        <f>Лист2!M256</f>
        <v>2.3553826199740597</v>
      </c>
      <c r="K256" s="32" t="s">
        <v>91</v>
      </c>
      <c r="L256" s="25">
        <v>43</v>
      </c>
    </row>
    <row r="257" spans="1:12" x14ac:dyDescent="0.2">
      <c r="A257" s="13">
        <v>256</v>
      </c>
      <c r="B257" s="14" t="s">
        <v>1173</v>
      </c>
      <c r="C257" s="14" t="s">
        <v>1172</v>
      </c>
      <c r="D257" s="14" t="s">
        <v>435</v>
      </c>
      <c r="E257" s="14" t="s">
        <v>1174</v>
      </c>
      <c r="F257" s="14" t="s">
        <v>1175</v>
      </c>
      <c r="G257" s="14" t="s">
        <v>1173</v>
      </c>
      <c r="H257" s="14" t="s">
        <v>435</v>
      </c>
      <c r="I257" s="28">
        <f>Лист2!L257</f>
        <v>1.5428571428571429</v>
      </c>
      <c r="J257" s="28">
        <f>Лист2!M257</f>
        <v>3.6539235412474849</v>
      </c>
      <c r="K257" s="32" t="s">
        <v>91</v>
      </c>
      <c r="L257" s="25">
        <v>43</v>
      </c>
    </row>
    <row r="258" spans="1:12" x14ac:dyDescent="0.2">
      <c r="A258" s="13">
        <v>257</v>
      </c>
      <c r="B258" s="14" t="s">
        <v>1177</v>
      </c>
      <c r="C258" s="14" t="s">
        <v>1176</v>
      </c>
      <c r="D258" s="14" t="s">
        <v>1177</v>
      </c>
      <c r="E258" s="14" t="s">
        <v>1177</v>
      </c>
      <c r="F258" s="14" t="s">
        <v>1177</v>
      </c>
      <c r="G258" s="14" t="s">
        <v>1177</v>
      </c>
      <c r="H258" s="14" t="s">
        <v>1177</v>
      </c>
      <c r="I258" s="28">
        <f>Лист2!L258</f>
        <v>1.1542750929368031</v>
      </c>
      <c r="J258" s="28">
        <f>Лист2!M258</f>
        <v>1.4367088607594938</v>
      </c>
      <c r="K258" s="32" t="s">
        <v>91</v>
      </c>
      <c r="L258" s="25">
        <v>43</v>
      </c>
    </row>
    <row r="259" spans="1:12" x14ac:dyDescent="0.2">
      <c r="A259" s="13">
        <v>258</v>
      </c>
      <c r="B259" s="14" t="s">
        <v>1179</v>
      </c>
      <c r="C259" s="14" t="s">
        <v>1178</v>
      </c>
      <c r="D259" s="14" t="s">
        <v>1180</v>
      </c>
      <c r="E259" s="14" t="s">
        <v>1179</v>
      </c>
      <c r="F259" s="14" t="s">
        <v>1181</v>
      </c>
      <c r="G259" s="14" t="s">
        <v>1179</v>
      </c>
      <c r="H259" s="14" t="s">
        <v>1179</v>
      </c>
      <c r="I259" s="28">
        <f>Лист2!L259</f>
        <v>3.4789915966386555</v>
      </c>
      <c r="J259" s="28">
        <f>Лист2!M259</f>
        <v>2.5363128491620111</v>
      </c>
      <c r="K259" s="32" t="s">
        <v>91</v>
      </c>
      <c r="L259" s="25">
        <v>43</v>
      </c>
    </row>
    <row r="260" spans="1:12" x14ac:dyDescent="0.2">
      <c r="A260" s="10">
        <v>259</v>
      </c>
      <c r="B260" s="14" t="s">
        <v>1193</v>
      </c>
      <c r="C260" s="14" t="s">
        <v>1192</v>
      </c>
      <c r="D260" s="14" t="s">
        <v>1193</v>
      </c>
      <c r="E260" s="14" t="s">
        <v>1194</v>
      </c>
      <c r="F260" s="14" t="s">
        <v>1193</v>
      </c>
      <c r="G260" s="14" t="s">
        <v>1195</v>
      </c>
      <c r="H260" s="14" t="s">
        <v>1193</v>
      </c>
      <c r="I260" s="28">
        <f>Лист2!L260</f>
        <v>4.0324675324675328</v>
      </c>
      <c r="J260" s="28">
        <f>Лист2!M260</f>
        <v>2.9056000000000002</v>
      </c>
      <c r="K260" s="32" t="s">
        <v>90</v>
      </c>
      <c r="L260" s="25">
        <v>44</v>
      </c>
    </row>
    <row r="261" spans="1:12" x14ac:dyDescent="0.2">
      <c r="A261" s="10">
        <v>260</v>
      </c>
      <c r="B261" s="14" t="s">
        <v>1197</v>
      </c>
      <c r="C261" s="14" t="s">
        <v>1196</v>
      </c>
      <c r="D261" s="14" t="s">
        <v>1197</v>
      </c>
      <c r="E261" s="14" t="s">
        <v>1198</v>
      </c>
      <c r="F261" s="14" t="s">
        <v>1197</v>
      </c>
      <c r="G261" s="14" t="s">
        <v>1199</v>
      </c>
      <c r="H261" s="14" t="s">
        <v>1197</v>
      </c>
      <c r="I261" s="28">
        <f>Лист2!L261</f>
        <v>1.1728045325779037</v>
      </c>
      <c r="J261" s="28">
        <f>Лист2!M261</f>
        <v>1.4645161290322581</v>
      </c>
      <c r="K261" s="32" t="s">
        <v>91</v>
      </c>
      <c r="L261" s="25">
        <v>44</v>
      </c>
    </row>
    <row r="262" spans="1:12" x14ac:dyDescent="0.2">
      <c r="A262" s="10">
        <v>261</v>
      </c>
      <c r="B262" s="14" t="s">
        <v>1201</v>
      </c>
      <c r="C262" s="14" t="s">
        <v>1200</v>
      </c>
      <c r="D262" s="14" t="s">
        <v>1201</v>
      </c>
      <c r="E262" s="14" t="s">
        <v>1202</v>
      </c>
      <c r="F262" s="14" t="s">
        <v>1201</v>
      </c>
      <c r="G262" s="14" t="s">
        <v>1202</v>
      </c>
      <c r="H262" s="14" t="s">
        <v>1202</v>
      </c>
      <c r="I262" s="28">
        <f>Лист2!L262</f>
        <v>1.9840255591054312</v>
      </c>
      <c r="J262" s="28">
        <f>Лист2!M262</f>
        <v>2.7810107197549772</v>
      </c>
      <c r="K262" s="32" t="s">
        <v>91</v>
      </c>
      <c r="L262" s="25">
        <v>44</v>
      </c>
    </row>
    <row r="263" spans="1:12" x14ac:dyDescent="0.2">
      <c r="A263" s="10">
        <v>262</v>
      </c>
      <c r="B263" s="14" t="s">
        <v>1204</v>
      </c>
      <c r="C263" s="14" t="s">
        <v>1203</v>
      </c>
      <c r="D263" s="14" t="s">
        <v>1204</v>
      </c>
      <c r="E263" s="14" t="s">
        <v>1204</v>
      </c>
      <c r="F263" s="14" t="s">
        <v>1204</v>
      </c>
      <c r="G263" s="14" t="s">
        <v>1205</v>
      </c>
      <c r="H263" s="14" t="s">
        <v>1205</v>
      </c>
      <c r="I263" s="28">
        <f>Лист2!L263</f>
        <v>2.7117903930131004</v>
      </c>
      <c r="J263" s="28">
        <f>Лист2!M263</f>
        <v>4.6326530612244898</v>
      </c>
      <c r="K263" s="32" t="s">
        <v>91</v>
      </c>
      <c r="L263" s="25">
        <v>44</v>
      </c>
    </row>
    <row r="264" spans="1:12" x14ac:dyDescent="0.2">
      <c r="A264" s="10">
        <v>263</v>
      </c>
      <c r="B264" s="14" t="s">
        <v>1207</v>
      </c>
      <c r="C264" s="14" t="s">
        <v>1206</v>
      </c>
      <c r="D264" s="14" t="s">
        <v>1207</v>
      </c>
      <c r="E264" s="14" t="s">
        <v>1207</v>
      </c>
      <c r="F264" s="14" t="s">
        <v>1207</v>
      </c>
      <c r="G264" s="14" t="s">
        <v>1207</v>
      </c>
      <c r="H264" s="14" t="s">
        <v>1207</v>
      </c>
      <c r="I264" s="28">
        <f>Лист2!L264</f>
        <v>2.6595289079229123</v>
      </c>
      <c r="J264" s="28">
        <f>Лист2!M264</f>
        <v>1.7148253068932955</v>
      </c>
      <c r="K264" s="32" t="s">
        <v>91</v>
      </c>
      <c r="L264" s="25">
        <v>44</v>
      </c>
    </row>
    <row r="265" spans="1:12" x14ac:dyDescent="0.2">
      <c r="A265" s="10">
        <v>264</v>
      </c>
      <c r="B265" s="14" t="s">
        <v>1209</v>
      </c>
      <c r="C265" s="14" t="s">
        <v>1208</v>
      </c>
      <c r="D265" s="14" t="s">
        <v>1210</v>
      </c>
      <c r="E265" s="14" t="s">
        <v>1209</v>
      </c>
      <c r="F265" s="14" t="s">
        <v>1210</v>
      </c>
      <c r="G265" s="14" t="s">
        <v>1210</v>
      </c>
      <c r="H265" s="14" t="s">
        <v>1210</v>
      </c>
      <c r="I265" s="28">
        <f>Лист2!L265</f>
        <v>21.050847457627118</v>
      </c>
      <c r="J265" s="28">
        <f>Лист2!M265</f>
        <v>2.0945790080738176</v>
      </c>
      <c r="K265" s="32" t="s">
        <v>91</v>
      </c>
      <c r="L265" s="25">
        <v>44</v>
      </c>
    </row>
    <row r="266" spans="1:12" x14ac:dyDescent="0.2">
      <c r="A266" s="13">
        <v>265</v>
      </c>
      <c r="B266" s="14" t="s">
        <v>1222</v>
      </c>
      <c r="C266" s="14" t="s">
        <v>1221</v>
      </c>
      <c r="D266" s="14" t="s">
        <v>1223</v>
      </c>
      <c r="E266" s="14" t="s">
        <v>1224</v>
      </c>
      <c r="F266" s="14" t="s">
        <v>1225</v>
      </c>
      <c r="G266" s="14" t="s">
        <v>1222</v>
      </c>
      <c r="H266" s="14" t="s">
        <v>1225</v>
      </c>
      <c r="I266" s="28">
        <f>Лист2!L266</f>
        <v>3.0666666666666669</v>
      </c>
      <c r="J266" s="28">
        <f>Лист2!M266</f>
        <v>1.4099378881987579</v>
      </c>
      <c r="K266" s="32" t="s">
        <v>90</v>
      </c>
      <c r="L266" s="25">
        <v>45</v>
      </c>
    </row>
    <row r="267" spans="1:12" x14ac:dyDescent="0.2">
      <c r="A267" s="13">
        <v>266</v>
      </c>
      <c r="B267" s="14" t="s">
        <v>1227</v>
      </c>
      <c r="C267" s="14" t="s">
        <v>1226</v>
      </c>
      <c r="D267" s="14" t="s">
        <v>1228</v>
      </c>
      <c r="E267" s="14" t="s">
        <v>1227</v>
      </c>
      <c r="F267" s="14" t="s">
        <v>1227</v>
      </c>
      <c r="G267" s="14" t="s">
        <v>1227</v>
      </c>
      <c r="H267" s="14" t="s">
        <v>1228</v>
      </c>
      <c r="I267" s="28">
        <f>Лист2!L267</f>
        <v>1.4733096085409252</v>
      </c>
      <c r="J267" s="28">
        <f>Лист2!M267</f>
        <v>2.3832020997375327</v>
      </c>
      <c r="K267" s="32" t="s">
        <v>91</v>
      </c>
      <c r="L267" s="25">
        <v>45</v>
      </c>
    </row>
    <row r="268" spans="1:12" x14ac:dyDescent="0.2">
      <c r="A268" s="13">
        <v>267</v>
      </c>
      <c r="B268" s="14" t="s">
        <v>1230</v>
      </c>
      <c r="C268" s="14" t="s">
        <v>1229</v>
      </c>
      <c r="D268" s="14" t="s">
        <v>1230</v>
      </c>
      <c r="E268" s="14" t="s">
        <v>1230</v>
      </c>
      <c r="F268" s="14" t="s">
        <v>1230</v>
      </c>
      <c r="G268" s="14" t="s">
        <v>1230</v>
      </c>
      <c r="H268" s="14" t="s">
        <v>1231</v>
      </c>
      <c r="I268" s="28">
        <f>Лист2!L268</f>
        <v>1.6671140939597315</v>
      </c>
      <c r="J268" s="28">
        <f>Лист2!M268</f>
        <v>1.9846994535519125</v>
      </c>
      <c r="K268" s="32" t="s">
        <v>91</v>
      </c>
      <c r="L268" s="25">
        <v>45</v>
      </c>
    </row>
    <row r="269" spans="1:12" x14ac:dyDescent="0.2">
      <c r="A269" s="13">
        <v>268</v>
      </c>
      <c r="B269" s="14" t="s">
        <v>1233</v>
      </c>
      <c r="C269" s="14" t="s">
        <v>1232</v>
      </c>
      <c r="D269" s="14" t="s">
        <v>1233</v>
      </c>
      <c r="E269" s="14" t="s">
        <v>1233</v>
      </c>
      <c r="F269" s="14" t="s">
        <v>1233</v>
      </c>
      <c r="G269" s="14" t="s">
        <v>1233</v>
      </c>
      <c r="H269" s="14" t="s">
        <v>1233</v>
      </c>
      <c r="I269" s="28">
        <f>Лист2!L269</f>
        <v>3.1363636363636362</v>
      </c>
      <c r="J269" s="28">
        <f>Лист2!M269</f>
        <v>2.3800786369593707</v>
      </c>
      <c r="K269" s="32" t="s">
        <v>91</v>
      </c>
      <c r="L269" s="25">
        <v>45</v>
      </c>
    </row>
    <row r="270" spans="1:12" x14ac:dyDescent="0.2">
      <c r="A270" s="13">
        <v>269</v>
      </c>
      <c r="B270" s="14" t="s">
        <v>1235</v>
      </c>
      <c r="C270" s="14" t="s">
        <v>1234</v>
      </c>
      <c r="D270" s="14" t="s">
        <v>1235</v>
      </c>
      <c r="E270" s="14" t="s">
        <v>1235</v>
      </c>
      <c r="F270" s="14" t="s">
        <v>1235</v>
      </c>
      <c r="G270" s="14" t="s">
        <v>1235</v>
      </c>
      <c r="H270" s="14" t="s">
        <v>1235</v>
      </c>
      <c r="I270" s="28">
        <f>Лист2!L270</f>
        <v>2.524390243902439</v>
      </c>
      <c r="J270" s="28">
        <f>Лист2!M270</f>
        <v>1.7769080234833659</v>
      </c>
      <c r="K270" s="32" t="s">
        <v>91</v>
      </c>
      <c r="L270" s="25">
        <v>45</v>
      </c>
    </row>
    <row r="271" spans="1:12" x14ac:dyDescent="0.2">
      <c r="A271" s="13">
        <v>270</v>
      </c>
      <c r="B271" s="14" t="s">
        <v>1237</v>
      </c>
      <c r="C271" s="14" t="s">
        <v>1236</v>
      </c>
      <c r="D271" s="14" t="s">
        <v>1237</v>
      </c>
      <c r="E271" s="14" t="s">
        <v>1237</v>
      </c>
      <c r="F271" s="14" t="s">
        <v>1237</v>
      </c>
      <c r="G271" s="14" t="s">
        <v>1237</v>
      </c>
      <c r="H271" s="14" t="s">
        <v>1237</v>
      </c>
      <c r="I271" s="28">
        <f>Лист2!L271</f>
        <v>1.6067270375161709</v>
      </c>
      <c r="J271" s="28">
        <f>Лист2!M271</f>
        <v>1.7019681349578257</v>
      </c>
      <c r="K271" s="32" t="s">
        <v>91</v>
      </c>
      <c r="L271" s="25">
        <v>45</v>
      </c>
    </row>
    <row r="272" spans="1:12" x14ac:dyDescent="0.2">
      <c r="A272" s="10">
        <v>271</v>
      </c>
      <c r="B272" s="14" t="s">
        <v>1245</v>
      </c>
      <c r="C272" s="14" t="s">
        <v>1244</v>
      </c>
      <c r="D272" s="14" t="s">
        <v>1243</v>
      </c>
      <c r="E272" s="14" t="s">
        <v>1240</v>
      </c>
      <c r="F272" s="14" t="s">
        <v>1240</v>
      </c>
      <c r="G272" s="14" t="s">
        <v>1246</v>
      </c>
      <c r="H272" s="14" t="s">
        <v>1247</v>
      </c>
      <c r="I272" s="28">
        <f>Лист2!L272</f>
        <v>1.363336992316136</v>
      </c>
      <c r="J272" s="28">
        <f>Лист2!M272</f>
        <v>1.9464094319399785</v>
      </c>
      <c r="K272" s="32" t="s">
        <v>90</v>
      </c>
      <c r="L272" s="25">
        <v>46</v>
      </c>
    </row>
    <row r="273" spans="1:12" x14ac:dyDescent="0.2">
      <c r="A273" s="10">
        <v>272</v>
      </c>
      <c r="B273" s="14" t="s">
        <v>1249</v>
      </c>
      <c r="C273" s="14" t="s">
        <v>1248</v>
      </c>
      <c r="D273" s="14" t="s">
        <v>1249</v>
      </c>
      <c r="E273" s="14" t="s">
        <v>1249</v>
      </c>
      <c r="F273" s="14" t="s">
        <v>1249</v>
      </c>
      <c r="G273" s="14" t="s">
        <v>1250</v>
      </c>
      <c r="H273" s="14" t="s">
        <v>1250</v>
      </c>
      <c r="I273" s="28">
        <f>Лист2!L273</f>
        <v>1.2843846949327817</v>
      </c>
      <c r="J273" s="28">
        <f>Лист2!M273</f>
        <v>2.5082872928176796</v>
      </c>
      <c r="K273" s="32" t="s">
        <v>91</v>
      </c>
      <c r="L273" s="25">
        <v>46</v>
      </c>
    </row>
    <row r="274" spans="1:12" x14ac:dyDescent="0.2">
      <c r="A274" s="10">
        <v>273</v>
      </c>
      <c r="B274" s="14" t="s">
        <v>1252</v>
      </c>
      <c r="C274" s="14" t="s">
        <v>1251</v>
      </c>
      <c r="D274" s="14" t="s">
        <v>1252</v>
      </c>
      <c r="E274" s="14" t="s">
        <v>1253</v>
      </c>
      <c r="F274" s="14" t="s">
        <v>1252</v>
      </c>
      <c r="G274" s="14" t="s">
        <v>1255</v>
      </c>
      <c r="H274" s="14" t="s">
        <v>1254</v>
      </c>
      <c r="I274" s="28">
        <f>Лист2!L274</f>
        <v>1.7154696132596685</v>
      </c>
      <c r="J274" s="28">
        <f>Лист2!M274</f>
        <v>1.9782135076252723</v>
      </c>
      <c r="K274" s="32" t="s">
        <v>91</v>
      </c>
      <c r="L274" s="25">
        <v>46</v>
      </c>
    </row>
    <row r="275" spans="1:12" x14ac:dyDescent="0.2">
      <c r="A275" s="10">
        <v>274</v>
      </c>
      <c r="B275" s="14" t="s">
        <v>1257</v>
      </c>
      <c r="C275" s="14" t="s">
        <v>1256</v>
      </c>
      <c r="D275" s="14" t="s">
        <v>1257</v>
      </c>
      <c r="E275" s="14" t="s">
        <v>1257</v>
      </c>
      <c r="F275" s="14" t="s">
        <v>1257</v>
      </c>
      <c r="G275" s="14" t="s">
        <v>1258</v>
      </c>
      <c r="H275" s="14" t="s">
        <v>1258</v>
      </c>
      <c r="I275" s="28">
        <f>Лист2!L275</f>
        <v>1.0762564991334489</v>
      </c>
      <c r="J275" s="28">
        <f>Лист2!M275</f>
        <v>4.407766990291262</v>
      </c>
      <c r="K275" s="32" t="s">
        <v>91</v>
      </c>
      <c r="L275" s="25">
        <v>46</v>
      </c>
    </row>
    <row r="276" spans="1:12" x14ac:dyDescent="0.2">
      <c r="A276" s="10">
        <v>275</v>
      </c>
      <c r="B276" s="14" t="s">
        <v>1260</v>
      </c>
      <c r="C276" s="14" t="s">
        <v>1259</v>
      </c>
      <c r="D276" s="14" t="s">
        <v>1260</v>
      </c>
      <c r="E276" s="14" t="s">
        <v>1260</v>
      </c>
      <c r="F276" s="14" t="s">
        <v>1260</v>
      </c>
      <c r="G276" s="14" t="s">
        <v>1260</v>
      </c>
      <c r="H276" s="14" t="s">
        <v>1260</v>
      </c>
      <c r="I276" s="28">
        <f>Лист2!L276</f>
        <v>1.1907957813998082</v>
      </c>
      <c r="J276" s="28">
        <f>Лист2!M276</f>
        <v>1.4645161290322581</v>
      </c>
      <c r="K276" s="32" t="s">
        <v>91</v>
      </c>
      <c r="L276" s="25">
        <v>46</v>
      </c>
    </row>
    <row r="277" spans="1:12" x14ac:dyDescent="0.2">
      <c r="A277" s="10">
        <v>276</v>
      </c>
      <c r="B277" s="14" t="s">
        <v>1262</v>
      </c>
      <c r="C277" s="14" t="s">
        <v>1261</v>
      </c>
      <c r="D277" s="14" t="s">
        <v>1262</v>
      </c>
      <c r="E277" s="14" t="s">
        <v>1262</v>
      </c>
      <c r="F277" s="14" t="s">
        <v>1262</v>
      </c>
      <c r="G277" s="14" t="s">
        <v>1263</v>
      </c>
      <c r="H277" s="14" t="s">
        <v>1263</v>
      </c>
      <c r="I277" s="28">
        <f>Лист2!L277</f>
        <v>1.3046218487394958</v>
      </c>
      <c r="J277" s="28">
        <f>Лист2!M277</f>
        <v>5.5197568389057752</v>
      </c>
      <c r="K277" s="32" t="s">
        <v>91</v>
      </c>
      <c r="L277" s="25">
        <v>46</v>
      </c>
    </row>
    <row r="278" spans="1:12" x14ac:dyDescent="0.2">
      <c r="A278" s="13">
        <v>277</v>
      </c>
      <c r="B278" s="14" t="s">
        <v>1270</v>
      </c>
      <c r="C278" s="14" t="s">
        <v>1269</v>
      </c>
      <c r="D278" s="14" t="s">
        <v>1270</v>
      </c>
      <c r="E278" s="14" t="s">
        <v>1271</v>
      </c>
      <c r="F278" s="14" t="s">
        <v>1270</v>
      </c>
      <c r="G278" s="14" t="s">
        <v>1270</v>
      </c>
      <c r="H278" s="14" t="s">
        <v>1270</v>
      </c>
      <c r="I278" s="28">
        <f>Лист2!L278</f>
        <v>2.9927710843373494</v>
      </c>
      <c r="J278" s="28">
        <f>Лист2!M278</f>
        <v>2.1190198366394397</v>
      </c>
      <c r="K278" s="32" t="s">
        <v>90</v>
      </c>
      <c r="L278" s="25">
        <v>47</v>
      </c>
    </row>
    <row r="279" spans="1:12" x14ac:dyDescent="0.2">
      <c r="A279" s="13">
        <v>278</v>
      </c>
      <c r="B279" s="14" t="s">
        <v>1273</v>
      </c>
      <c r="C279" s="14" t="s">
        <v>1272</v>
      </c>
      <c r="D279" s="14" t="s">
        <v>1273</v>
      </c>
      <c r="E279" s="14" t="s">
        <v>1273</v>
      </c>
      <c r="F279" s="14" t="s">
        <v>1273</v>
      </c>
      <c r="G279" s="14" t="s">
        <v>1273</v>
      </c>
      <c r="H279" s="14" t="s">
        <v>1273</v>
      </c>
      <c r="I279" s="28">
        <f>Лист2!L279</f>
        <v>1.6342105263157896</v>
      </c>
      <c r="J279" s="28">
        <f>Лист2!M279</f>
        <v>3.2198581560283688</v>
      </c>
      <c r="K279" s="32" t="s">
        <v>91</v>
      </c>
      <c r="L279" s="25">
        <v>47</v>
      </c>
    </row>
    <row r="280" spans="1:12" x14ac:dyDescent="0.2">
      <c r="A280" s="13">
        <v>279</v>
      </c>
      <c r="B280" s="14" t="s">
        <v>1275</v>
      </c>
      <c r="C280" s="14" t="s">
        <v>1274</v>
      </c>
      <c r="D280" s="14" t="s">
        <v>1276</v>
      </c>
      <c r="E280" s="14" t="s">
        <v>1275</v>
      </c>
      <c r="F280" s="14" t="s">
        <v>1277</v>
      </c>
      <c r="G280" s="14" t="s">
        <v>1275</v>
      </c>
      <c r="H280" s="14" t="s">
        <v>1275</v>
      </c>
      <c r="I280" s="28">
        <f>Лист2!L280</f>
        <v>1.3398058252427185</v>
      </c>
      <c r="J280" s="28">
        <f>Лист2!M280</f>
        <v>6.8270676691729326</v>
      </c>
      <c r="K280" s="32" t="s">
        <v>91</v>
      </c>
      <c r="L280" s="25">
        <v>47</v>
      </c>
    </row>
    <row r="281" spans="1:12" x14ac:dyDescent="0.2">
      <c r="A281" s="13">
        <v>280</v>
      </c>
      <c r="B281" s="14" t="s">
        <v>1279</v>
      </c>
      <c r="C281" s="14" t="s">
        <v>1278</v>
      </c>
      <c r="D281" s="14" t="s">
        <v>1279</v>
      </c>
      <c r="E281" s="14" t="s">
        <v>1279</v>
      </c>
      <c r="F281" s="14" t="s">
        <v>1279</v>
      </c>
      <c r="G281" s="14" t="s">
        <v>1279</v>
      </c>
      <c r="H281" s="14" t="s">
        <v>1279</v>
      </c>
      <c r="I281" s="28">
        <f>Лист2!L281</f>
        <v>3.6529411764705881</v>
      </c>
      <c r="J281" s="28">
        <f>Лист2!M281</f>
        <v>1.4447096260938743</v>
      </c>
      <c r="K281" s="32" t="s">
        <v>91</v>
      </c>
      <c r="L281" s="25">
        <v>47</v>
      </c>
    </row>
    <row r="282" spans="1:12" x14ac:dyDescent="0.2">
      <c r="A282" s="13">
        <v>281</v>
      </c>
      <c r="B282" s="14" t="s">
        <v>1281</v>
      </c>
      <c r="C282" s="14" t="s">
        <v>1280</v>
      </c>
      <c r="D282" s="14" t="s">
        <v>1282</v>
      </c>
      <c r="E282" s="14" t="s">
        <v>1283</v>
      </c>
      <c r="F282" s="14" t="s">
        <v>1281</v>
      </c>
      <c r="G282" s="14" t="s">
        <v>1281</v>
      </c>
      <c r="H282" s="14" t="s">
        <v>1281</v>
      </c>
      <c r="I282" s="28">
        <f>Лист2!L282</f>
        <v>2.1230769230769231</v>
      </c>
      <c r="J282" s="28">
        <f>Лист2!M282</f>
        <v>1.9176346356916578</v>
      </c>
      <c r="K282" s="32" t="s">
        <v>91</v>
      </c>
      <c r="L282" s="25">
        <v>47</v>
      </c>
    </row>
    <row r="283" spans="1:12" x14ac:dyDescent="0.2">
      <c r="A283" s="13">
        <v>282</v>
      </c>
      <c r="B283" s="14" t="s">
        <v>1285</v>
      </c>
      <c r="C283" s="14" t="s">
        <v>1284</v>
      </c>
      <c r="D283" s="14" t="s">
        <v>1286</v>
      </c>
      <c r="E283" s="14" t="s">
        <v>1285</v>
      </c>
      <c r="F283" s="14" t="s">
        <v>1285</v>
      </c>
      <c r="G283" s="14" t="s">
        <v>1285</v>
      </c>
      <c r="H283" s="14" t="s">
        <v>1285</v>
      </c>
      <c r="I283" s="28">
        <f>Лист2!L283</f>
        <v>3.707462686567164</v>
      </c>
      <c r="J283" s="28">
        <f>Лист2!M283</f>
        <v>1.1141104294478528</v>
      </c>
      <c r="K283" s="32" t="s">
        <v>91</v>
      </c>
      <c r="L283" s="25">
        <v>47</v>
      </c>
    </row>
    <row r="284" spans="1:12" x14ac:dyDescent="0.2">
      <c r="A284" s="10">
        <v>283</v>
      </c>
      <c r="B284" s="14" t="s">
        <v>1297</v>
      </c>
      <c r="C284" s="14" t="s">
        <v>1296</v>
      </c>
      <c r="D284" s="14" t="s">
        <v>1298</v>
      </c>
      <c r="E284" s="14" t="s">
        <v>1297</v>
      </c>
      <c r="F284" s="14" t="s">
        <v>1299</v>
      </c>
      <c r="G284" s="14" t="s">
        <v>1297</v>
      </c>
      <c r="H284" s="14" t="s">
        <v>1297</v>
      </c>
      <c r="I284" s="28">
        <f>Лист2!L284</f>
        <v>3.25130890052356</v>
      </c>
      <c r="J284" s="28">
        <f>Лист2!M284</f>
        <v>1.9846994535519125</v>
      </c>
      <c r="K284" s="32" t="s">
        <v>90</v>
      </c>
      <c r="L284" s="25">
        <v>48</v>
      </c>
    </row>
    <row r="285" spans="1:12" x14ac:dyDescent="0.2">
      <c r="A285" s="10">
        <v>284</v>
      </c>
      <c r="B285" s="14" t="s">
        <v>1301</v>
      </c>
      <c r="C285" s="14" t="s">
        <v>1300</v>
      </c>
      <c r="D285" s="14" t="s">
        <v>1301</v>
      </c>
      <c r="E285" s="14" t="s">
        <v>1302</v>
      </c>
      <c r="F285" s="14" t="s">
        <v>1302</v>
      </c>
      <c r="G285" s="14" t="s">
        <v>1301</v>
      </c>
      <c r="H285" s="14" t="s">
        <v>1301</v>
      </c>
      <c r="I285" s="28">
        <f>Лист2!L285</f>
        <v>1.9651898734177216</v>
      </c>
      <c r="J285" s="28">
        <f>Лист2!M285</f>
        <v>1.3915708812260537</v>
      </c>
      <c r="K285" s="32" t="s">
        <v>91</v>
      </c>
      <c r="L285" s="25">
        <v>48</v>
      </c>
    </row>
    <row r="286" spans="1:12" x14ac:dyDescent="0.2">
      <c r="A286" s="10">
        <v>285</v>
      </c>
      <c r="B286" s="14" t="s">
        <v>1304</v>
      </c>
      <c r="C286" s="14" t="s">
        <v>1303</v>
      </c>
      <c r="D286" s="14" t="s">
        <v>1304</v>
      </c>
      <c r="E286" s="14" t="s">
        <v>1305</v>
      </c>
      <c r="F286" s="14" t="s">
        <v>1306</v>
      </c>
      <c r="G286" s="14" t="s">
        <v>1304</v>
      </c>
      <c r="H286" s="14" t="s">
        <v>1307</v>
      </c>
      <c r="I286" s="28">
        <f>Лист2!L286</f>
        <v>4.2101694915254235</v>
      </c>
      <c r="J286" s="28">
        <f>Лист2!M286</f>
        <v>2.6549707602339181</v>
      </c>
      <c r="K286" s="32" t="s">
        <v>91</v>
      </c>
      <c r="L286" s="25">
        <v>48</v>
      </c>
    </row>
    <row r="287" spans="1:12" x14ac:dyDescent="0.2">
      <c r="A287" s="10">
        <v>286</v>
      </c>
      <c r="B287" s="14" t="s">
        <v>1309</v>
      </c>
      <c r="C287" s="14" t="s">
        <v>1308</v>
      </c>
      <c r="D287" s="14" t="s">
        <v>1309</v>
      </c>
      <c r="E287" s="14" t="s">
        <v>1312</v>
      </c>
      <c r="F287" s="14" t="s">
        <v>1310</v>
      </c>
      <c r="G287" s="14" t="s">
        <v>1311</v>
      </c>
      <c r="H287" s="14" t="s">
        <v>1312</v>
      </c>
      <c r="I287" s="28">
        <f>Лист2!L287</f>
        <v>3.430939226519337</v>
      </c>
      <c r="J287" s="28">
        <f>Лист2!M287</f>
        <v>3.3321100917431195</v>
      </c>
      <c r="K287" s="32" t="s">
        <v>91</v>
      </c>
      <c r="L287" s="25">
        <v>48</v>
      </c>
    </row>
    <row r="288" spans="1:12" x14ac:dyDescent="0.2">
      <c r="A288" s="10">
        <v>287</v>
      </c>
      <c r="B288" s="14" t="s">
        <v>1314</v>
      </c>
      <c r="C288" s="14" t="s">
        <v>1313</v>
      </c>
      <c r="D288" s="14" t="s">
        <v>1314</v>
      </c>
      <c r="E288" s="14" t="s">
        <v>1314</v>
      </c>
      <c r="F288" s="14" t="s">
        <v>1314</v>
      </c>
      <c r="G288" s="14" t="s">
        <v>1314</v>
      </c>
      <c r="H288" s="14" t="s">
        <v>1314</v>
      </c>
      <c r="I288" s="28">
        <f>Лист2!L288</f>
        <v>1.8237885462555066</v>
      </c>
      <c r="J288" s="28">
        <f>Лист2!M288</f>
        <v>2.0706955530216646</v>
      </c>
      <c r="K288" s="32" t="s">
        <v>91</v>
      </c>
      <c r="L288" s="25">
        <v>48</v>
      </c>
    </row>
    <row r="289" spans="1:12" x14ac:dyDescent="0.2">
      <c r="A289" s="10">
        <v>288</v>
      </c>
      <c r="B289" s="14" t="s">
        <v>1316</v>
      </c>
      <c r="C289" s="14" t="s">
        <v>1315</v>
      </c>
      <c r="D289" s="14" t="s">
        <v>1316</v>
      </c>
      <c r="E289" s="14" t="s">
        <v>1316</v>
      </c>
      <c r="F289" s="14" t="s">
        <v>1316</v>
      </c>
      <c r="G289" s="14" t="s">
        <v>1316</v>
      </c>
      <c r="H289" s="14" t="s">
        <v>1316</v>
      </c>
      <c r="I289" s="28">
        <f>Лист2!L289</f>
        <v>1.1953801732435034</v>
      </c>
      <c r="J289" s="28">
        <f>Лист2!M289</f>
        <v>1.4254317111459969</v>
      </c>
      <c r="K289" s="32" t="s">
        <v>91</v>
      </c>
      <c r="L289" s="25">
        <v>48</v>
      </c>
    </row>
    <row r="290" spans="1:12" x14ac:dyDescent="0.2">
      <c r="A290" s="13">
        <v>289</v>
      </c>
      <c r="B290" s="14" t="s">
        <v>1326</v>
      </c>
      <c r="C290" s="14" t="s">
        <v>1325</v>
      </c>
      <c r="D290" s="14" t="s">
        <v>1326</v>
      </c>
      <c r="E290" s="14" t="s">
        <v>1326</v>
      </c>
      <c r="F290" s="14" t="s">
        <v>1326</v>
      </c>
      <c r="G290" s="14" t="s">
        <v>1326</v>
      </c>
      <c r="H290" s="14" t="s">
        <v>1326</v>
      </c>
      <c r="I290" s="28">
        <f>Лист2!L290</f>
        <v>1.8990825688073394</v>
      </c>
      <c r="J290" s="28">
        <f>Лист2!M290</f>
        <v>9.3128205128205135</v>
      </c>
      <c r="K290" s="32" t="s">
        <v>90</v>
      </c>
      <c r="L290" s="25">
        <v>49</v>
      </c>
    </row>
    <row r="291" spans="1:12" x14ac:dyDescent="0.2">
      <c r="A291" s="13">
        <v>290</v>
      </c>
      <c r="B291" s="14" t="s">
        <v>1328</v>
      </c>
      <c r="C291" s="14" t="s">
        <v>1327</v>
      </c>
      <c r="D291" s="14" t="s">
        <v>1328</v>
      </c>
      <c r="E291" s="14" t="s">
        <v>1328</v>
      </c>
      <c r="F291" s="14" t="s">
        <v>1328</v>
      </c>
      <c r="G291" s="14" t="s">
        <v>1328</v>
      </c>
      <c r="H291" s="14" t="s">
        <v>1328</v>
      </c>
      <c r="I291" s="28">
        <f>Лист2!L291</f>
        <v>3.234375</v>
      </c>
      <c r="J291" s="28">
        <f>Лист2!M291</f>
        <v>1.1978891820580475</v>
      </c>
      <c r="K291" s="32" t="s">
        <v>91</v>
      </c>
      <c r="L291" s="25">
        <v>49</v>
      </c>
    </row>
    <row r="292" spans="1:12" x14ac:dyDescent="0.2">
      <c r="A292" s="13">
        <v>291</v>
      </c>
      <c r="B292" s="14" t="s">
        <v>1330</v>
      </c>
      <c r="C292" s="14" t="s">
        <v>1329</v>
      </c>
      <c r="D292" s="14" t="s">
        <v>1330</v>
      </c>
      <c r="E292" s="14" t="s">
        <v>1330</v>
      </c>
      <c r="F292" s="14" t="s">
        <v>1330</v>
      </c>
      <c r="G292" s="14" t="s">
        <v>1330</v>
      </c>
      <c r="H292" s="14" t="s">
        <v>1330</v>
      </c>
      <c r="I292" s="28">
        <f>Лист2!L292</f>
        <v>1.5220588235294117</v>
      </c>
      <c r="J292" s="28">
        <f>Лист2!M292</f>
        <v>4.7168831168831167</v>
      </c>
      <c r="K292" s="32" t="s">
        <v>91</v>
      </c>
      <c r="L292" s="25">
        <v>49</v>
      </c>
    </row>
    <row r="293" spans="1:12" x14ac:dyDescent="0.2">
      <c r="A293" s="13">
        <v>292</v>
      </c>
      <c r="B293" s="14" t="s">
        <v>1332</v>
      </c>
      <c r="C293" s="14" t="s">
        <v>1331</v>
      </c>
      <c r="D293" s="14" t="s">
        <v>1332</v>
      </c>
      <c r="E293" s="14" t="s">
        <v>1332</v>
      </c>
      <c r="F293" s="14" t="s">
        <v>1332</v>
      </c>
      <c r="G293" s="14" t="s">
        <v>1332</v>
      </c>
      <c r="H293" s="14" t="s">
        <v>1332</v>
      </c>
      <c r="I293" s="28">
        <f>Лист2!L293</f>
        <v>2.4069767441860463</v>
      </c>
      <c r="J293" s="28">
        <f>Лист2!M293</f>
        <v>13.255474452554745</v>
      </c>
      <c r="K293" s="32" t="s">
        <v>91</v>
      </c>
      <c r="L293" s="25">
        <v>49</v>
      </c>
    </row>
    <row r="294" spans="1:12" x14ac:dyDescent="0.2">
      <c r="A294" s="13">
        <v>293</v>
      </c>
      <c r="B294" s="14" t="s">
        <v>1334</v>
      </c>
      <c r="C294" s="14" t="s">
        <v>1333</v>
      </c>
      <c r="D294" s="14" t="s">
        <v>1334</v>
      </c>
      <c r="E294" s="14" t="s">
        <v>1334</v>
      </c>
      <c r="F294" s="14" t="s">
        <v>1334</v>
      </c>
      <c r="G294" s="14" t="s">
        <v>1334</v>
      </c>
      <c r="H294" s="14" t="s">
        <v>1334</v>
      </c>
      <c r="I294" s="28">
        <f>Лист2!L294</f>
        <v>1.5390334572490707</v>
      </c>
      <c r="J294" s="28">
        <f>Лист2!M294</f>
        <v>1.8343434343434344</v>
      </c>
      <c r="K294" s="32" t="s">
        <v>91</v>
      </c>
      <c r="L294" s="25">
        <v>49</v>
      </c>
    </row>
    <row r="295" spans="1:12" x14ac:dyDescent="0.2">
      <c r="A295" s="13">
        <v>294</v>
      </c>
      <c r="B295" s="14" t="s">
        <v>1336</v>
      </c>
      <c r="C295" s="14" t="s">
        <v>1335</v>
      </c>
      <c r="D295" s="14" t="s">
        <v>1336</v>
      </c>
      <c r="E295" s="14" t="s">
        <v>1336</v>
      </c>
      <c r="F295" s="14" t="s">
        <v>1336</v>
      </c>
      <c r="G295" s="14" t="s">
        <v>1336</v>
      </c>
      <c r="H295" s="14" t="s">
        <v>1336</v>
      </c>
      <c r="I295" s="28">
        <f>Лист2!L295</f>
        <v>2.3214953271028036</v>
      </c>
      <c r="J295" s="28">
        <f>Лист2!M295</f>
        <v>1.3716012084592144</v>
      </c>
      <c r="K295" s="32" t="s">
        <v>91</v>
      </c>
      <c r="L295" s="25">
        <v>49</v>
      </c>
    </row>
    <row r="296" spans="1:12" x14ac:dyDescent="0.2">
      <c r="A296" s="10">
        <v>295</v>
      </c>
      <c r="B296" s="14" t="s">
        <v>1346</v>
      </c>
      <c r="C296" s="14" t="s">
        <v>1345</v>
      </c>
      <c r="D296" s="14" t="s">
        <v>1346</v>
      </c>
      <c r="E296" s="14" t="s">
        <v>1346</v>
      </c>
      <c r="F296" s="14" t="s">
        <v>1346</v>
      </c>
      <c r="G296" s="14" t="s">
        <v>1346</v>
      </c>
      <c r="H296" s="14" t="s">
        <v>1347</v>
      </c>
      <c r="I296" s="28">
        <f>Лист2!L296</f>
        <v>1.7443820224719102</v>
      </c>
      <c r="J296" s="28">
        <f>Лист2!M296</f>
        <v>1.6434389140271493</v>
      </c>
      <c r="K296" s="32" t="s">
        <v>90</v>
      </c>
      <c r="L296" s="25">
        <v>50</v>
      </c>
    </row>
    <row r="297" spans="1:12" x14ac:dyDescent="0.2">
      <c r="A297" s="10">
        <v>296</v>
      </c>
      <c r="B297" s="14" t="s">
        <v>1349</v>
      </c>
      <c r="C297" s="14" t="s">
        <v>1348</v>
      </c>
      <c r="D297" s="14" t="s">
        <v>1349</v>
      </c>
      <c r="E297" s="14" t="s">
        <v>1349</v>
      </c>
      <c r="F297" s="14" t="s">
        <v>1349</v>
      </c>
      <c r="G297" s="14" t="s">
        <v>1349</v>
      </c>
      <c r="H297" s="14" t="s">
        <v>1349</v>
      </c>
      <c r="I297" s="28">
        <f>Лист2!L297</f>
        <v>1.831858407079646</v>
      </c>
      <c r="J297" s="28">
        <f>Лист2!M297</f>
        <v>1.2567474048442906</v>
      </c>
      <c r="K297" s="32" t="s">
        <v>91</v>
      </c>
      <c r="L297" s="25">
        <v>50</v>
      </c>
    </row>
    <row r="298" spans="1:12" x14ac:dyDescent="0.2">
      <c r="A298" s="10">
        <v>297</v>
      </c>
      <c r="B298" s="14" t="s">
        <v>1350</v>
      </c>
      <c r="C298" s="14" t="s">
        <v>1351</v>
      </c>
      <c r="D298" s="14" t="s">
        <v>1350</v>
      </c>
      <c r="E298" s="14" t="s">
        <v>1350</v>
      </c>
      <c r="F298" s="14" t="s">
        <v>1350</v>
      </c>
      <c r="G298" s="14" t="s">
        <v>1350</v>
      </c>
      <c r="H298" s="14" t="s">
        <v>1350</v>
      </c>
      <c r="I298" s="28">
        <f>Лист2!L298</f>
        <v>2.3522727272727271</v>
      </c>
      <c r="J298" s="28">
        <f>Лист2!M298</f>
        <v>1.6142222222222222</v>
      </c>
      <c r="K298" s="32" t="s">
        <v>91</v>
      </c>
      <c r="L298" s="25">
        <v>50</v>
      </c>
    </row>
    <row r="299" spans="1:12" x14ac:dyDescent="0.2">
      <c r="A299" s="10">
        <v>298</v>
      </c>
      <c r="B299" s="14" t="s">
        <v>1353</v>
      </c>
      <c r="C299" s="14" t="s">
        <v>1352</v>
      </c>
      <c r="D299" s="14" t="s">
        <v>1353</v>
      </c>
      <c r="E299" s="14" t="s">
        <v>1353</v>
      </c>
      <c r="F299" s="14" t="s">
        <v>1353</v>
      </c>
      <c r="G299" s="14" t="s">
        <v>1353</v>
      </c>
      <c r="H299" s="14" t="s">
        <v>1353</v>
      </c>
      <c r="I299" s="28">
        <f>Лист2!L299</f>
        <v>2.1982300884955754</v>
      </c>
      <c r="J299" s="28">
        <f>Лист2!M299</f>
        <v>2.6666666666666665</v>
      </c>
      <c r="K299" s="32" t="s">
        <v>91</v>
      </c>
      <c r="L299" s="25">
        <v>50</v>
      </c>
    </row>
    <row r="300" spans="1:12" x14ac:dyDescent="0.2">
      <c r="A300" s="10">
        <v>299</v>
      </c>
      <c r="B300" s="14" t="s">
        <v>1354</v>
      </c>
      <c r="C300" s="14" t="s">
        <v>1355</v>
      </c>
      <c r="D300" s="14" t="s">
        <v>1354</v>
      </c>
      <c r="E300" s="14" t="s">
        <v>1354</v>
      </c>
      <c r="F300" s="14" t="s">
        <v>1354</v>
      </c>
      <c r="G300" s="14" t="s">
        <v>1354</v>
      </c>
      <c r="H300" s="14" t="s">
        <v>1354</v>
      </c>
      <c r="I300" s="28">
        <f>Лист2!L300</f>
        <v>2.2021276595744679</v>
      </c>
      <c r="J300" s="28">
        <f>Лист2!M300</f>
        <v>21.879518072289155</v>
      </c>
      <c r="K300" s="32" t="s">
        <v>91</v>
      </c>
      <c r="L300" s="25">
        <v>50</v>
      </c>
    </row>
    <row r="301" spans="1:12" x14ac:dyDescent="0.2">
      <c r="A301" s="10">
        <v>300</v>
      </c>
      <c r="B301" s="14" t="s">
        <v>1356</v>
      </c>
      <c r="C301" s="14" t="s">
        <v>1357</v>
      </c>
      <c r="D301" s="14" t="s">
        <v>1356</v>
      </c>
      <c r="E301" s="14" t="s">
        <v>1356</v>
      </c>
      <c r="F301" s="14" t="s">
        <v>1356</v>
      </c>
      <c r="G301" s="14" t="s">
        <v>1356</v>
      </c>
      <c r="H301" s="14" t="s">
        <v>1356</v>
      </c>
      <c r="I301" s="28">
        <f>Лист2!L301</f>
        <v>2.3433962264150945</v>
      </c>
      <c r="J301" s="28">
        <f>Лист2!M301</f>
        <v>5.5535168195718656</v>
      </c>
      <c r="K301" s="32" t="s">
        <v>91</v>
      </c>
      <c r="L301" s="25">
        <v>50</v>
      </c>
    </row>
    <row r="302" spans="1:12" x14ac:dyDescent="0.2">
      <c r="A302" s="13">
        <v>301</v>
      </c>
      <c r="B302" s="14" t="s">
        <v>1367</v>
      </c>
      <c r="C302" s="14" t="s">
        <v>1366</v>
      </c>
      <c r="D302" s="14" t="s">
        <v>1368</v>
      </c>
      <c r="E302" s="14" t="s">
        <v>1369</v>
      </c>
      <c r="F302" s="14" t="s">
        <v>1370</v>
      </c>
      <c r="G302" s="14" t="s">
        <v>1367</v>
      </c>
      <c r="H302" s="14" t="s">
        <v>1371</v>
      </c>
      <c r="I302" s="28">
        <f>Лист2!L302</f>
        <v>2.3657142857142857</v>
      </c>
      <c r="J302" s="28">
        <f>Лист2!M302</f>
        <v>1.7148253068932955</v>
      </c>
      <c r="K302" s="32" t="s">
        <v>90</v>
      </c>
      <c r="L302" s="25">
        <v>51</v>
      </c>
    </row>
    <row r="303" spans="1:12" x14ac:dyDescent="0.2">
      <c r="A303" s="13">
        <v>302</v>
      </c>
      <c r="B303" s="14" t="s">
        <v>1373</v>
      </c>
      <c r="C303" s="14" t="s">
        <v>1372</v>
      </c>
      <c r="D303" s="14" t="s">
        <v>1374</v>
      </c>
      <c r="E303" s="14" t="s">
        <v>1374</v>
      </c>
      <c r="F303" s="14" t="s">
        <v>1374</v>
      </c>
      <c r="G303" s="14" t="s">
        <v>1375</v>
      </c>
      <c r="H303" s="14" t="s">
        <v>1373</v>
      </c>
      <c r="I303" s="28">
        <f>Лист2!L303</f>
        <v>2.4352941176470586</v>
      </c>
      <c r="J303" s="28">
        <f>Лист2!M303</f>
        <v>1.236215112321307</v>
      </c>
      <c r="K303" s="32" t="s">
        <v>91</v>
      </c>
      <c r="L303" s="25">
        <v>51</v>
      </c>
    </row>
    <row r="304" spans="1:12" x14ac:dyDescent="0.2">
      <c r="A304" s="13">
        <v>303</v>
      </c>
      <c r="B304" s="14" t="s">
        <v>1377</v>
      </c>
      <c r="C304" s="14" t="s">
        <v>1376</v>
      </c>
      <c r="D304" s="14" t="s">
        <v>1377</v>
      </c>
      <c r="E304" s="14" t="s">
        <v>1377</v>
      </c>
      <c r="F304" s="14" t="s">
        <v>1377</v>
      </c>
      <c r="G304" s="14" t="s">
        <v>1377</v>
      </c>
      <c r="H304" s="14" t="s">
        <v>1377</v>
      </c>
      <c r="I304" s="28">
        <f>Лист2!L304</f>
        <v>1.2725409836065573</v>
      </c>
      <c r="J304" s="28">
        <f>Лист2!M304</f>
        <v>1.9653679653679654</v>
      </c>
      <c r="K304" s="32" t="s">
        <v>91</v>
      </c>
      <c r="L304" s="25">
        <v>51</v>
      </c>
    </row>
    <row r="305" spans="1:12" x14ac:dyDescent="0.2">
      <c r="A305" s="13">
        <v>304</v>
      </c>
      <c r="B305" s="14" t="s">
        <v>1379</v>
      </c>
      <c r="C305" s="14" t="s">
        <v>1378</v>
      </c>
      <c r="D305" s="14" t="s">
        <v>1380</v>
      </c>
      <c r="E305" s="14" t="s">
        <v>1381</v>
      </c>
      <c r="F305" s="14" t="s">
        <v>1379</v>
      </c>
      <c r="G305" s="14" t="s">
        <v>1379</v>
      </c>
      <c r="H305" s="14" t="s">
        <v>1382</v>
      </c>
      <c r="I305" s="28">
        <f>Лист2!L305</f>
        <v>1.8104956268221575</v>
      </c>
      <c r="J305" s="28">
        <f>Лист2!M305</f>
        <v>3.7443298969072165</v>
      </c>
      <c r="K305" s="32" t="s">
        <v>91</v>
      </c>
      <c r="L305" s="25">
        <v>51</v>
      </c>
    </row>
    <row r="306" spans="1:12" x14ac:dyDescent="0.2">
      <c r="A306" s="13">
        <v>305</v>
      </c>
      <c r="B306" s="14" t="s">
        <v>1384</v>
      </c>
      <c r="C306" s="14" t="s">
        <v>1383</v>
      </c>
      <c r="D306" s="14" t="s">
        <v>1384</v>
      </c>
      <c r="E306" s="14" t="s">
        <v>1384</v>
      </c>
      <c r="F306" s="14" t="s">
        <v>1384</v>
      </c>
      <c r="G306" s="14" t="s">
        <v>1384</v>
      </c>
      <c r="H306" s="14" t="s">
        <v>1384</v>
      </c>
      <c r="I306" s="28">
        <f>Лист2!L306</f>
        <v>3.9935691318327975</v>
      </c>
      <c r="J306" s="28">
        <f>Лист2!M306</f>
        <v>7.0387596899224807</v>
      </c>
      <c r="K306" s="32" t="s">
        <v>91</v>
      </c>
      <c r="L306" s="25">
        <v>51</v>
      </c>
    </row>
    <row r="307" spans="1:12" x14ac:dyDescent="0.2">
      <c r="A307" s="13">
        <v>306</v>
      </c>
      <c r="B307" s="14" t="s">
        <v>1386</v>
      </c>
      <c r="C307" s="14" t="s">
        <v>1385</v>
      </c>
      <c r="D307" s="14" t="s">
        <v>1387</v>
      </c>
      <c r="E307" s="14" t="s">
        <v>1386</v>
      </c>
      <c r="F307" s="14" t="s">
        <v>1386</v>
      </c>
      <c r="G307" s="14" t="s">
        <v>1388</v>
      </c>
      <c r="H307" s="14" t="s">
        <v>1389</v>
      </c>
      <c r="I307" s="28">
        <f>Лист2!L307</f>
        <v>1.7819225251076041</v>
      </c>
      <c r="J307" s="28">
        <f>Лист2!M307</f>
        <v>2.1722488038277512</v>
      </c>
      <c r="K307" s="32" t="s">
        <v>91</v>
      </c>
      <c r="L307" s="25">
        <v>51</v>
      </c>
    </row>
    <row r="308" spans="1:12" x14ac:dyDescent="0.2">
      <c r="A308" s="10">
        <v>307</v>
      </c>
      <c r="B308" s="14" t="s">
        <v>1396</v>
      </c>
      <c r="C308" s="14" t="s">
        <v>1395</v>
      </c>
      <c r="D308" s="14" t="s">
        <v>1396</v>
      </c>
      <c r="E308" s="14" t="s">
        <v>1397</v>
      </c>
      <c r="F308" s="14" t="s">
        <v>1396</v>
      </c>
      <c r="G308" s="14" t="s">
        <v>1396</v>
      </c>
      <c r="H308" s="14" t="s">
        <v>1396</v>
      </c>
      <c r="I308" s="28">
        <f>Лист2!L308</f>
        <v>2.3171641791044775</v>
      </c>
      <c r="J308" s="28">
        <f>Лист2!M308</f>
        <v>1.9015706806282722</v>
      </c>
      <c r="K308" s="32" t="s">
        <v>90</v>
      </c>
      <c r="L308" s="25">
        <v>52</v>
      </c>
    </row>
    <row r="309" spans="1:12" x14ac:dyDescent="0.2">
      <c r="A309" s="10">
        <v>308</v>
      </c>
      <c r="B309" s="14" t="s">
        <v>1399</v>
      </c>
      <c r="C309" s="14" t="s">
        <v>1398</v>
      </c>
      <c r="D309" s="14" t="s">
        <v>1399</v>
      </c>
      <c r="E309" s="14" t="s">
        <v>1399</v>
      </c>
      <c r="F309" s="14" t="s">
        <v>1399</v>
      </c>
      <c r="G309" s="14" t="s">
        <v>1399</v>
      </c>
      <c r="H309" s="14" t="s">
        <v>1399</v>
      </c>
      <c r="I309" s="28">
        <f>Лист2!L309</f>
        <v>1.7617021276595746</v>
      </c>
      <c r="J309" s="28">
        <f>Лист2!M309</f>
        <v>1.2261985145172181</v>
      </c>
      <c r="K309" s="32" t="s">
        <v>91</v>
      </c>
      <c r="L309" s="25">
        <v>52</v>
      </c>
    </row>
    <row r="310" spans="1:12" x14ac:dyDescent="0.2">
      <c r="A310" s="10">
        <v>309</v>
      </c>
      <c r="B310" s="14" t="s">
        <v>1401</v>
      </c>
      <c r="C310" s="14" t="s">
        <v>1400</v>
      </c>
      <c r="D310" s="14" t="s">
        <v>1401</v>
      </c>
      <c r="E310" s="14" t="s">
        <v>1401</v>
      </c>
      <c r="F310" s="14" t="s">
        <v>1401</v>
      </c>
      <c r="G310" s="14" t="s">
        <v>1401</v>
      </c>
      <c r="H310" s="14" t="s">
        <v>1401</v>
      </c>
      <c r="I310" s="28">
        <f>Лист2!L310</f>
        <v>2.3302063789868668</v>
      </c>
      <c r="J310" s="28">
        <f>Лист2!M310</f>
        <v>1.5641688199827735</v>
      </c>
      <c r="K310" s="32" t="s">
        <v>91</v>
      </c>
      <c r="L310" s="25">
        <v>52</v>
      </c>
    </row>
    <row r="311" spans="1:12" x14ac:dyDescent="0.2">
      <c r="A311" s="10">
        <v>310</v>
      </c>
      <c r="B311" s="14" t="s">
        <v>1403</v>
      </c>
      <c r="C311" s="14" t="s">
        <v>1402</v>
      </c>
      <c r="D311" s="14" t="s">
        <v>1404</v>
      </c>
      <c r="E311" s="14" t="s">
        <v>1403</v>
      </c>
      <c r="F311" s="14" t="s">
        <v>1403</v>
      </c>
      <c r="G311" s="14" t="s">
        <v>1403</v>
      </c>
      <c r="H311" s="14" t="s">
        <v>1404</v>
      </c>
      <c r="I311" s="28">
        <f>Лист2!L311</f>
        <v>1.531442663378545</v>
      </c>
      <c r="J311" s="28">
        <f>Лист2!M311</f>
        <v>4.2529274004683844</v>
      </c>
      <c r="K311" s="32" t="s">
        <v>91</v>
      </c>
      <c r="L311" s="25">
        <v>52</v>
      </c>
    </row>
    <row r="312" spans="1:12" x14ac:dyDescent="0.2">
      <c r="A312" s="10">
        <v>311</v>
      </c>
      <c r="B312" s="14" t="s">
        <v>1406</v>
      </c>
      <c r="C312" s="14" t="s">
        <v>1405</v>
      </c>
      <c r="D312" s="14" t="s">
        <v>1407</v>
      </c>
      <c r="E312" s="14" t="s">
        <v>1409</v>
      </c>
      <c r="F312" s="14" t="s">
        <v>1410</v>
      </c>
      <c r="G312" s="14" t="s">
        <v>1408</v>
      </c>
      <c r="H312" s="14" t="s">
        <v>1406</v>
      </c>
      <c r="I312" s="28">
        <f>Лист2!L312</f>
        <v>2.2705667276051189</v>
      </c>
      <c r="J312" s="28">
        <f>Лист2!M312</f>
        <v>2.6549707602339181</v>
      </c>
      <c r="K312" s="32" t="s">
        <v>91</v>
      </c>
      <c r="L312" s="25">
        <v>52</v>
      </c>
    </row>
    <row r="313" spans="1:12" x14ac:dyDescent="0.2">
      <c r="A313" s="10">
        <v>312</v>
      </c>
      <c r="B313" s="14" t="s">
        <v>1412</v>
      </c>
      <c r="C313" s="14" t="s">
        <v>1411</v>
      </c>
      <c r="D313" s="14" t="s">
        <v>1412</v>
      </c>
      <c r="E313" s="14" t="s">
        <v>1412</v>
      </c>
      <c r="F313" s="14" t="s">
        <v>1412</v>
      </c>
      <c r="G313" s="14" t="s">
        <v>1412</v>
      </c>
      <c r="H313" s="14" t="s">
        <v>1412</v>
      </c>
      <c r="I313" s="28">
        <f>Лист2!L313</f>
        <v>10.706896551724139</v>
      </c>
      <c r="J313" s="28">
        <f>Лист2!M313</f>
        <v>1.8306451612903225</v>
      </c>
      <c r="K313" s="32" t="s">
        <v>91</v>
      </c>
      <c r="L313" s="25">
        <v>52</v>
      </c>
    </row>
    <row r="314" spans="1:12" x14ac:dyDescent="0.2">
      <c r="A314" s="13">
        <v>313</v>
      </c>
      <c r="B314" s="14" t="s">
        <v>1420</v>
      </c>
      <c r="C314" s="14" t="s">
        <v>1419</v>
      </c>
      <c r="D314" s="14" t="s">
        <v>1421</v>
      </c>
      <c r="E314" s="14" t="s">
        <v>1422</v>
      </c>
      <c r="F314" s="14" t="s">
        <v>1423</v>
      </c>
      <c r="G314" s="14" t="s">
        <v>1420</v>
      </c>
      <c r="H314" s="14" t="s">
        <v>1424</v>
      </c>
      <c r="I314" s="28">
        <f>Лист2!L314</f>
        <v>1.6450331125827815</v>
      </c>
      <c r="J314" s="28">
        <f>Лист2!M314</f>
        <v>1.6156583629893237</v>
      </c>
      <c r="K314" s="32" t="s">
        <v>90</v>
      </c>
      <c r="L314" s="25">
        <v>53</v>
      </c>
    </row>
    <row r="315" spans="1:12" x14ac:dyDescent="0.2">
      <c r="A315" s="13">
        <v>314</v>
      </c>
      <c r="B315" s="14" t="s">
        <v>1426</v>
      </c>
      <c r="C315" s="14" t="s">
        <v>1425</v>
      </c>
      <c r="D315" s="14" t="s">
        <v>1427</v>
      </c>
      <c r="E315" s="14" t="s">
        <v>1426</v>
      </c>
      <c r="F315" s="14" t="s">
        <v>1427</v>
      </c>
      <c r="G315" s="14" t="s">
        <v>1426</v>
      </c>
      <c r="H315" s="14" t="s">
        <v>1426</v>
      </c>
      <c r="I315" s="28">
        <f>Лист2!L315</f>
        <v>3.6529411764705881</v>
      </c>
      <c r="J315" s="28">
        <f>Лист2!M315</f>
        <v>9.1256281407035171</v>
      </c>
      <c r="K315" s="32" t="s">
        <v>91</v>
      </c>
      <c r="L315" s="25">
        <v>53</v>
      </c>
    </row>
    <row r="316" spans="1:12" x14ac:dyDescent="0.2">
      <c r="A316" s="13">
        <v>315</v>
      </c>
      <c r="B316" s="14" t="s">
        <v>1429</v>
      </c>
      <c r="C316" s="14" t="s">
        <v>1428</v>
      </c>
      <c r="D316" s="14" t="s">
        <v>1429</v>
      </c>
      <c r="E316" s="14" t="s">
        <v>1429</v>
      </c>
      <c r="F316" s="14" t="s">
        <v>1429</v>
      </c>
      <c r="G316" s="14" t="s">
        <v>1429</v>
      </c>
      <c r="H316" s="14" t="s">
        <v>1429</v>
      </c>
      <c r="I316" s="28">
        <f>Лист2!L316</f>
        <v>1.8990825688073394</v>
      </c>
      <c r="J316" s="28">
        <f>Лист2!M316</f>
        <v>3.7061224489795919</v>
      </c>
      <c r="K316" s="32" t="s">
        <v>91</v>
      </c>
      <c r="L316" s="25">
        <v>53</v>
      </c>
    </row>
    <row r="317" spans="1:12" x14ac:dyDescent="0.2">
      <c r="A317" s="13">
        <v>316</v>
      </c>
      <c r="B317" s="14" t="s">
        <v>1431</v>
      </c>
      <c r="C317" s="14" t="s">
        <v>1430</v>
      </c>
      <c r="D317" s="14" t="s">
        <v>1431</v>
      </c>
      <c r="E317" s="14" t="s">
        <v>1431</v>
      </c>
      <c r="F317" s="14" t="s">
        <v>1431</v>
      </c>
      <c r="G317" s="14" t="s">
        <v>1431</v>
      </c>
      <c r="H317" s="14" t="s">
        <v>1431</v>
      </c>
      <c r="I317" s="28">
        <f>Лист2!L317</f>
        <v>1.6046511627906976</v>
      </c>
      <c r="J317" s="28">
        <f>Лист2!M317</f>
        <v>2.4640434192672998</v>
      </c>
      <c r="K317" s="32" t="s">
        <v>91</v>
      </c>
      <c r="L317" s="25">
        <v>53</v>
      </c>
    </row>
    <row r="318" spans="1:12" x14ac:dyDescent="0.2">
      <c r="A318" s="13">
        <v>317</v>
      </c>
      <c r="B318" s="14" t="s">
        <v>1433</v>
      </c>
      <c r="C318" s="14" t="s">
        <v>1432</v>
      </c>
      <c r="D318" s="14" t="s">
        <v>1433</v>
      </c>
      <c r="E318" s="14" t="s">
        <v>1433</v>
      </c>
      <c r="F318" s="14" t="s">
        <v>1433</v>
      </c>
      <c r="G318" s="14" t="s">
        <v>1433</v>
      </c>
      <c r="H318" s="14" t="s">
        <v>1433</v>
      </c>
      <c r="I318" s="28">
        <f>Лист2!L318</f>
        <v>1.1352833638025595</v>
      </c>
      <c r="J318" s="28">
        <f>Лист2!M318</f>
        <v>1.260235947258848</v>
      </c>
      <c r="K318" s="32" t="s">
        <v>91</v>
      </c>
      <c r="L318" s="25">
        <v>53</v>
      </c>
    </row>
    <row r="319" spans="1:12" x14ac:dyDescent="0.2">
      <c r="A319" s="13">
        <v>318</v>
      </c>
      <c r="B319" s="14" t="s">
        <v>1435</v>
      </c>
      <c r="C319" s="14" t="s">
        <v>1434</v>
      </c>
      <c r="D319" s="14" t="s">
        <v>1435</v>
      </c>
      <c r="E319" s="14" t="s">
        <v>1435</v>
      </c>
      <c r="F319" s="14" t="s">
        <v>1435</v>
      </c>
      <c r="G319" s="14" t="s">
        <v>1435</v>
      </c>
      <c r="H319" s="14" t="s">
        <v>1435</v>
      </c>
      <c r="I319" s="28">
        <f>Лист2!L319</f>
        <v>1.2212389380530972</v>
      </c>
      <c r="J319" s="28">
        <f>Лист2!M319</f>
        <v>1.1670951156812339</v>
      </c>
      <c r="K319" s="32" t="s">
        <v>91</v>
      </c>
      <c r="L319" s="25">
        <v>53</v>
      </c>
    </row>
    <row r="320" spans="1:12" x14ac:dyDescent="0.2">
      <c r="A320" s="10">
        <v>319</v>
      </c>
      <c r="B320" s="14" t="s">
        <v>1447</v>
      </c>
      <c r="C320" s="14" t="s">
        <v>1446</v>
      </c>
      <c r="D320" s="14" t="s">
        <v>1448</v>
      </c>
      <c r="E320" s="14" t="s">
        <v>1449</v>
      </c>
      <c r="F320" s="14" t="s">
        <v>1447</v>
      </c>
      <c r="G320" s="14" t="s">
        <v>1447</v>
      </c>
      <c r="H320" s="14" t="s">
        <v>1447</v>
      </c>
      <c r="I320" s="28">
        <f>Лист2!L320</f>
        <v>1.7443820224719102</v>
      </c>
      <c r="J320" s="28">
        <f>Лист2!M320</f>
        <v>2.0177777777777779</v>
      </c>
      <c r="K320" s="32" t="s">
        <v>90</v>
      </c>
      <c r="L320" s="25">
        <v>54</v>
      </c>
    </row>
    <row r="321" spans="1:12" x14ac:dyDescent="0.2">
      <c r="A321" s="10">
        <v>320</v>
      </c>
      <c r="B321" s="14" t="s">
        <v>1451</v>
      </c>
      <c r="C321" s="14" t="s">
        <v>1450</v>
      </c>
      <c r="D321" s="14" t="s">
        <v>1452</v>
      </c>
      <c r="E321" s="14" t="s">
        <v>1453</v>
      </c>
      <c r="F321" s="14" t="s">
        <v>1451</v>
      </c>
      <c r="G321" s="14" t="s">
        <v>1451</v>
      </c>
      <c r="H321" s="14" t="s">
        <v>1451</v>
      </c>
      <c r="I321" s="28">
        <f>Лист2!L321</f>
        <v>1.3170731707317074</v>
      </c>
      <c r="J321" s="28">
        <f>Лист2!M321</f>
        <v>1.5860262008733625</v>
      </c>
      <c r="K321" s="32" t="s">
        <v>91</v>
      </c>
      <c r="L321" s="25">
        <v>54</v>
      </c>
    </row>
    <row r="322" spans="1:12" x14ac:dyDescent="0.2">
      <c r="A322" s="10">
        <v>321</v>
      </c>
      <c r="B322" s="14" t="s">
        <v>1455</v>
      </c>
      <c r="C322" s="14" t="s">
        <v>1454</v>
      </c>
      <c r="D322" s="14" t="s">
        <v>1456</v>
      </c>
      <c r="E322" s="14" t="s">
        <v>1455</v>
      </c>
      <c r="F322" s="14" t="s">
        <v>1457</v>
      </c>
      <c r="G322" s="14" t="s">
        <v>1458</v>
      </c>
      <c r="H322" s="14" t="s">
        <v>1459</v>
      </c>
      <c r="I322" s="28">
        <f>Лист2!L322</f>
        <v>1.1772511848341232</v>
      </c>
      <c r="J322" s="28">
        <f>Лист2!M322</f>
        <v>2.222766217870257</v>
      </c>
      <c r="K322" s="32" t="s">
        <v>91</v>
      </c>
      <c r="L322" s="25">
        <v>54</v>
      </c>
    </row>
    <row r="323" spans="1:12" x14ac:dyDescent="0.2">
      <c r="A323" s="10">
        <v>322</v>
      </c>
      <c r="B323" s="14" t="s">
        <v>1461</v>
      </c>
      <c r="C323" s="14" t="s">
        <v>1460</v>
      </c>
      <c r="D323" s="14" t="s">
        <v>1462</v>
      </c>
      <c r="E323" s="14" t="s">
        <v>1463</v>
      </c>
      <c r="F323" s="14" t="s">
        <v>1463</v>
      </c>
      <c r="G323" s="14" t="s">
        <v>1464</v>
      </c>
      <c r="H323" s="14" t="s">
        <v>1465</v>
      </c>
      <c r="I323" s="28">
        <f>Лист2!L323</f>
        <v>1.1239819004524887</v>
      </c>
      <c r="J323" s="28">
        <f>Лист2!M323</f>
        <v>1.3894414690130068</v>
      </c>
      <c r="K323" s="32" t="s">
        <v>91</v>
      </c>
      <c r="L323" s="25">
        <v>54</v>
      </c>
    </row>
    <row r="324" spans="1:12" x14ac:dyDescent="0.2">
      <c r="A324" s="10">
        <v>323</v>
      </c>
      <c r="B324" s="14" t="s">
        <v>1467</v>
      </c>
      <c r="C324" s="14" t="s">
        <v>1466</v>
      </c>
      <c r="D324" s="14" t="s">
        <v>1468</v>
      </c>
      <c r="E324" s="14" t="s">
        <v>1467</v>
      </c>
      <c r="F324" s="14" t="s">
        <v>1470</v>
      </c>
      <c r="G324" s="14" t="s">
        <v>1469</v>
      </c>
      <c r="H324" s="14" t="s">
        <v>1471</v>
      </c>
      <c r="I324" s="28">
        <f>Лист2!L324</f>
        <v>1.0307053941908713</v>
      </c>
      <c r="J324" s="28">
        <f>Лист2!M324</f>
        <v>1.6524112829845314</v>
      </c>
      <c r="K324" s="32" t="s">
        <v>91</v>
      </c>
      <c r="L324" s="25">
        <v>54</v>
      </c>
    </row>
    <row r="325" spans="1:12" x14ac:dyDescent="0.2">
      <c r="A325" s="10">
        <v>324</v>
      </c>
      <c r="B325" s="14" t="s">
        <v>1472</v>
      </c>
      <c r="C325" s="14" t="s">
        <v>1473</v>
      </c>
      <c r="D325" s="14" t="s">
        <v>1472</v>
      </c>
      <c r="E325" s="14" t="s">
        <v>1472</v>
      </c>
      <c r="F325" s="14" t="s">
        <v>1472</v>
      </c>
      <c r="G325" s="14" t="s">
        <v>1472</v>
      </c>
      <c r="H325" s="14" t="s">
        <v>1472</v>
      </c>
      <c r="I325" s="28">
        <f>Лист2!L325</f>
        <v>2.3258426966292136</v>
      </c>
      <c r="J325" s="28">
        <f>Лист2!M325</f>
        <v>2.8330733229329175</v>
      </c>
      <c r="K325" s="32" t="s">
        <v>91</v>
      </c>
      <c r="L325" s="25">
        <v>54</v>
      </c>
    </row>
    <row r="326" spans="1:12" x14ac:dyDescent="0.2">
      <c r="A326" s="13">
        <v>325</v>
      </c>
      <c r="B326" s="14" t="s">
        <v>1482</v>
      </c>
      <c r="C326" s="14" t="s">
        <v>1481</v>
      </c>
      <c r="D326" s="14" t="s">
        <v>1483</v>
      </c>
      <c r="E326" s="14" t="s">
        <v>1483</v>
      </c>
      <c r="F326" s="14" t="s">
        <v>1483</v>
      </c>
      <c r="G326" s="14" t="s">
        <v>1484</v>
      </c>
      <c r="H326" s="14" t="s">
        <v>1483</v>
      </c>
      <c r="I326" s="28">
        <f>Лист2!L326</f>
        <v>1.238285144566301</v>
      </c>
      <c r="J326" s="28">
        <f>Лист2!M326</f>
        <v>1.5547945205479452</v>
      </c>
      <c r="K326" s="32" t="s">
        <v>90</v>
      </c>
      <c r="L326" s="25">
        <v>55</v>
      </c>
    </row>
    <row r="327" spans="1:12" x14ac:dyDescent="0.2">
      <c r="A327" s="13">
        <v>326</v>
      </c>
      <c r="B327" s="14" t="s">
        <v>1486</v>
      </c>
      <c r="C327" s="14" t="s">
        <v>1485</v>
      </c>
      <c r="D327" s="14" t="s">
        <v>1486</v>
      </c>
      <c r="E327" s="14" t="s">
        <v>1486</v>
      </c>
      <c r="F327" s="14" t="s">
        <v>1487</v>
      </c>
      <c r="G327" s="14" t="s">
        <v>1488</v>
      </c>
      <c r="H327" s="14" t="s">
        <v>1486</v>
      </c>
      <c r="I327" s="28">
        <f>Лист2!L327</f>
        <v>3.5384615384615383</v>
      </c>
      <c r="J327" s="28">
        <f>Лист2!M327</f>
        <v>5.1885714285714286</v>
      </c>
      <c r="K327" s="32" t="s">
        <v>91</v>
      </c>
      <c r="L327" s="25">
        <v>55</v>
      </c>
    </row>
    <row r="328" spans="1:12" x14ac:dyDescent="0.2">
      <c r="A328" s="13">
        <v>327</v>
      </c>
      <c r="B328" s="14" t="s">
        <v>1490</v>
      </c>
      <c r="C328" s="14" t="s">
        <v>1489</v>
      </c>
      <c r="D328" s="14" t="s">
        <v>1490</v>
      </c>
      <c r="E328" s="14" t="s">
        <v>1491</v>
      </c>
      <c r="F328" s="14" t="s">
        <v>1492</v>
      </c>
      <c r="G328" s="14" t="s">
        <v>1493</v>
      </c>
      <c r="H328" s="14" t="s">
        <v>1490</v>
      </c>
      <c r="I328" s="28">
        <f>Лист2!L328</f>
        <v>1.8345642540620384</v>
      </c>
      <c r="J328" s="28">
        <f>Лист2!M328</f>
        <v>1.2187919463087249</v>
      </c>
      <c r="K328" s="32" t="s">
        <v>91</v>
      </c>
      <c r="L328" s="25">
        <v>55</v>
      </c>
    </row>
    <row r="329" spans="1:12" x14ac:dyDescent="0.2">
      <c r="A329" s="13">
        <v>328</v>
      </c>
      <c r="B329" s="14" t="s">
        <v>1495</v>
      </c>
      <c r="C329" s="14" t="s">
        <v>1494</v>
      </c>
      <c r="D329" s="14" t="s">
        <v>1495</v>
      </c>
      <c r="E329" s="14" t="s">
        <v>1495</v>
      </c>
      <c r="F329" s="14" t="s">
        <v>1495</v>
      </c>
      <c r="G329" s="14" t="s">
        <v>1495</v>
      </c>
      <c r="H329" s="14" t="s">
        <v>1495</v>
      </c>
      <c r="I329" s="28">
        <f>Лист2!L329</f>
        <v>1.8264705882352941</v>
      </c>
      <c r="J329" s="28">
        <f>Лист2!M329</f>
        <v>2.5398601398601399</v>
      </c>
      <c r="K329" s="32" t="s">
        <v>91</v>
      </c>
      <c r="L329" s="25">
        <v>55</v>
      </c>
    </row>
    <row r="330" spans="1:12" x14ac:dyDescent="0.2">
      <c r="A330" s="13">
        <v>329</v>
      </c>
      <c r="B330" s="14" t="s">
        <v>1497</v>
      </c>
      <c r="C330" s="14" t="s">
        <v>1496</v>
      </c>
      <c r="D330" s="14" t="s">
        <v>1498</v>
      </c>
      <c r="E330" s="14" t="s">
        <v>1497</v>
      </c>
      <c r="F330" s="14" t="s">
        <v>1497</v>
      </c>
      <c r="G330" s="14" t="s">
        <v>1497</v>
      </c>
      <c r="H330" s="14" t="s">
        <v>1497</v>
      </c>
      <c r="I330" s="28">
        <f>Лист2!L330</f>
        <v>1.0588235294117647</v>
      </c>
      <c r="J330" s="28">
        <f>Лист2!M330</f>
        <v>1.7444764649375601</v>
      </c>
      <c r="K330" s="32" t="s">
        <v>91</v>
      </c>
      <c r="L330" s="25">
        <v>55</v>
      </c>
    </row>
    <row r="331" spans="1:12" x14ac:dyDescent="0.2">
      <c r="A331" s="13">
        <v>330</v>
      </c>
      <c r="B331" s="14" t="s">
        <v>1500</v>
      </c>
      <c r="C331" s="14" t="s">
        <v>1499</v>
      </c>
      <c r="D331" s="14" t="s">
        <v>1500</v>
      </c>
      <c r="E331" s="14" t="s">
        <v>1500</v>
      </c>
      <c r="F331" s="14" t="s">
        <v>1500</v>
      </c>
      <c r="G331" s="14" t="s">
        <v>1500</v>
      </c>
      <c r="H331" s="14" t="s">
        <v>1500</v>
      </c>
      <c r="I331" s="28">
        <f>Лист2!L331</f>
        <v>1.7370629370629371</v>
      </c>
      <c r="J331" s="28">
        <f>Лист2!M331</f>
        <v>1.6170970614425646</v>
      </c>
      <c r="K331" s="32" t="s">
        <v>91</v>
      </c>
      <c r="L331" s="25">
        <v>55</v>
      </c>
    </row>
    <row r="332" spans="1:12" x14ac:dyDescent="0.2">
      <c r="A332" s="10">
        <v>331</v>
      </c>
      <c r="B332" s="14" t="s">
        <v>1511</v>
      </c>
      <c r="C332" s="14" t="s">
        <v>1510</v>
      </c>
      <c r="D332" s="14" t="s">
        <v>1512</v>
      </c>
      <c r="E332" s="14" t="s">
        <v>1513</v>
      </c>
      <c r="F332" s="14" t="s">
        <v>1514</v>
      </c>
      <c r="G332" s="14" t="s">
        <v>1513</v>
      </c>
      <c r="H332" s="14" t="s">
        <v>1513</v>
      </c>
      <c r="I332" s="28">
        <f>Лист2!L332</f>
        <v>1.7492957746478872</v>
      </c>
      <c r="J332" s="28">
        <f>Лист2!M332</f>
        <v>1.9381003201707578</v>
      </c>
      <c r="K332" s="32" t="s">
        <v>90</v>
      </c>
      <c r="L332" s="25">
        <v>56</v>
      </c>
    </row>
    <row r="333" spans="1:12" x14ac:dyDescent="0.2">
      <c r="A333" s="10">
        <v>332</v>
      </c>
      <c r="B333" s="14" t="s">
        <v>1516</v>
      </c>
      <c r="C333" s="14" t="s">
        <v>1515</v>
      </c>
      <c r="D333" s="14" t="s">
        <v>1516</v>
      </c>
      <c r="E333" s="14" t="s">
        <v>1516</v>
      </c>
      <c r="F333" s="14" t="s">
        <v>1516</v>
      </c>
      <c r="G333" s="14" t="s">
        <v>1516</v>
      </c>
      <c r="H333" s="14" t="s">
        <v>1516</v>
      </c>
      <c r="I333" s="28">
        <f>Лист2!L333</f>
        <v>1.3738938053097345</v>
      </c>
      <c r="J333" s="28">
        <f>Лист2!M333</f>
        <v>1.6861652739090065</v>
      </c>
      <c r="K333" s="32" t="s">
        <v>91</v>
      </c>
      <c r="L333" s="25">
        <v>56</v>
      </c>
    </row>
    <row r="334" spans="1:12" x14ac:dyDescent="0.2">
      <c r="A334" s="10">
        <v>333</v>
      </c>
      <c r="B334" s="14" t="s">
        <v>1518</v>
      </c>
      <c r="C334" s="14" t="s">
        <v>1517</v>
      </c>
      <c r="D334" s="14" t="s">
        <v>1519</v>
      </c>
      <c r="E334" s="14" t="s">
        <v>1520</v>
      </c>
      <c r="F334" s="14" t="s">
        <v>1521</v>
      </c>
      <c r="G334" s="14" t="s">
        <v>1522</v>
      </c>
      <c r="H334" s="14" t="s">
        <v>1523</v>
      </c>
      <c r="I334" s="28">
        <f>Лист2!L334</f>
        <v>3.9554140127388533</v>
      </c>
      <c r="J334" s="28">
        <f>Лист2!M334</f>
        <v>2.6433770014556042</v>
      </c>
      <c r="K334" s="32" t="s">
        <v>91</v>
      </c>
      <c r="L334" s="25">
        <v>56</v>
      </c>
    </row>
    <row r="335" spans="1:12" x14ac:dyDescent="0.2">
      <c r="A335" s="10">
        <v>334</v>
      </c>
      <c r="B335" s="14" t="s">
        <v>1525</v>
      </c>
      <c r="C335" s="14" t="s">
        <v>1524</v>
      </c>
      <c r="D335" s="14" t="s">
        <v>1526</v>
      </c>
      <c r="E335" s="14" t="s">
        <v>1525</v>
      </c>
      <c r="F335" s="14" t="s">
        <v>1525</v>
      </c>
      <c r="G335" s="14" t="s">
        <v>1525</v>
      </c>
      <c r="H335" s="14" t="s">
        <v>1525</v>
      </c>
      <c r="I335" s="28">
        <f>Лист2!L335</f>
        <v>4.1399999999999997</v>
      </c>
      <c r="J335" s="28">
        <f>Лист2!M335</f>
        <v>1.9632432432432432</v>
      </c>
      <c r="K335" s="32" t="s">
        <v>91</v>
      </c>
      <c r="L335" s="25">
        <v>56</v>
      </c>
    </row>
    <row r="336" spans="1:12" x14ac:dyDescent="0.2">
      <c r="A336" s="10">
        <v>335</v>
      </c>
      <c r="B336" s="14" t="s">
        <v>1528</v>
      </c>
      <c r="C336" s="14" t="s">
        <v>1527</v>
      </c>
      <c r="D336" s="14" t="s">
        <v>1528</v>
      </c>
      <c r="E336" s="14" t="s">
        <v>1528</v>
      </c>
      <c r="F336" s="14" t="s">
        <v>1528</v>
      </c>
      <c r="G336" s="14" t="s">
        <v>1528</v>
      </c>
      <c r="H336" s="14" t="s">
        <v>1528</v>
      </c>
      <c r="I336" s="28">
        <f>Лист2!L336</f>
        <v>9.6279069767441854</v>
      </c>
      <c r="J336" s="28">
        <f>Лист2!M336</f>
        <v>1.4752233956133225</v>
      </c>
      <c r="K336" s="32" t="s">
        <v>91</v>
      </c>
      <c r="L336" s="25">
        <v>56</v>
      </c>
    </row>
    <row r="337" spans="1:12" x14ac:dyDescent="0.2">
      <c r="A337" s="10">
        <v>336</v>
      </c>
      <c r="B337" s="14" t="s">
        <v>1530</v>
      </c>
      <c r="C337" s="14" t="s">
        <v>1529</v>
      </c>
      <c r="D337" s="14" t="s">
        <v>1531</v>
      </c>
      <c r="E337" s="14" t="s">
        <v>1532</v>
      </c>
      <c r="F337" s="14" t="s">
        <v>1530</v>
      </c>
      <c r="G337" s="14" t="s">
        <v>1530</v>
      </c>
      <c r="H337" s="14" t="s">
        <v>1530</v>
      </c>
      <c r="I337" s="28">
        <f>Лист2!L337</f>
        <v>2.9501187648456058</v>
      </c>
      <c r="J337" s="28">
        <f>Лист2!M337</f>
        <v>1.5641688199827735</v>
      </c>
      <c r="K337" s="32" t="s">
        <v>91</v>
      </c>
      <c r="L337" s="25">
        <v>56</v>
      </c>
    </row>
    <row r="338" spans="1:12" x14ac:dyDescent="0.2">
      <c r="A338" s="13">
        <v>337</v>
      </c>
      <c r="B338" s="14" t="s">
        <v>1543</v>
      </c>
      <c r="C338" s="14" t="s">
        <v>1542</v>
      </c>
      <c r="D338" s="14" t="s">
        <v>1544</v>
      </c>
      <c r="E338" s="14" t="s">
        <v>1545</v>
      </c>
      <c r="F338" s="14" t="s">
        <v>1545</v>
      </c>
      <c r="G338" s="14" t="s">
        <v>1546</v>
      </c>
      <c r="H338" s="14" t="s">
        <v>1545</v>
      </c>
      <c r="I338" s="28">
        <f>Лист2!L338</f>
        <v>8.9352517985611506</v>
      </c>
      <c r="J338" s="28">
        <f>Лист2!M338</f>
        <v>3.0418760469011725</v>
      </c>
      <c r="K338" s="32" t="s">
        <v>90</v>
      </c>
      <c r="L338" s="25">
        <v>57</v>
      </c>
    </row>
    <row r="339" spans="1:12" x14ac:dyDescent="0.2">
      <c r="A339" s="13">
        <v>338</v>
      </c>
      <c r="B339" s="14" t="s">
        <v>1548</v>
      </c>
      <c r="C339" s="14" t="s">
        <v>1547</v>
      </c>
      <c r="D339" s="14" t="s">
        <v>1549</v>
      </c>
      <c r="E339" s="14" t="s">
        <v>1550</v>
      </c>
      <c r="F339" s="14" t="s">
        <v>1550</v>
      </c>
      <c r="G339" s="14" t="s">
        <v>1548</v>
      </c>
      <c r="H339" s="14" t="s">
        <v>1548</v>
      </c>
      <c r="I339" s="28">
        <f>Лист2!L339</f>
        <v>4.2244897959183669</v>
      </c>
      <c r="J339" s="28">
        <f>Лист2!M339</f>
        <v>1.4424146147736299</v>
      </c>
      <c r="K339" s="32" t="s">
        <v>91</v>
      </c>
      <c r="L339" s="25">
        <v>57</v>
      </c>
    </row>
    <row r="340" spans="1:12" x14ac:dyDescent="0.2">
      <c r="A340" s="13">
        <v>339</v>
      </c>
      <c r="B340" s="14" t="s">
        <v>1552</v>
      </c>
      <c r="C340" s="14" t="s">
        <v>1551</v>
      </c>
      <c r="D340" s="14" t="s">
        <v>1552</v>
      </c>
      <c r="E340" s="14" t="s">
        <v>1552</v>
      </c>
      <c r="F340" s="14" t="s">
        <v>1552</v>
      </c>
      <c r="G340" s="14" t="s">
        <v>1552</v>
      </c>
      <c r="H340" s="14" t="s">
        <v>1552</v>
      </c>
      <c r="I340" s="28">
        <f>Лист2!L340</f>
        <v>5.8037383177570092</v>
      </c>
      <c r="J340" s="28">
        <f>Лист2!M340</f>
        <v>2.0358744394618835</v>
      </c>
      <c r="K340" s="32" t="s">
        <v>91</v>
      </c>
      <c r="L340" s="25">
        <v>57</v>
      </c>
    </row>
    <row r="341" spans="1:12" x14ac:dyDescent="0.2">
      <c r="A341" s="13">
        <v>340</v>
      </c>
      <c r="B341" s="14" t="s">
        <v>1554</v>
      </c>
      <c r="C341" s="14" t="s">
        <v>1553</v>
      </c>
      <c r="D341" s="14" t="s">
        <v>1555</v>
      </c>
      <c r="E341" s="14" t="s">
        <v>1554</v>
      </c>
      <c r="F341" s="14" t="s">
        <v>1556</v>
      </c>
      <c r="G341" s="14" t="s">
        <v>1554</v>
      </c>
      <c r="H341" s="14" t="s">
        <v>1557</v>
      </c>
      <c r="I341" s="28">
        <f>Лист2!L341</f>
        <v>25.875</v>
      </c>
      <c r="J341" s="28">
        <f>Лист2!M341</f>
        <v>1.6737327188940092</v>
      </c>
      <c r="K341" s="32" t="s">
        <v>91</v>
      </c>
      <c r="L341" s="25">
        <v>57</v>
      </c>
    </row>
    <row r="342" spans="1:12" x14ac:dyDescent="0.2">
      <c r="A342" s="13">
        <v>341</v>
      </c>
      <c r="B342" s="14" t="s">
        <v>1559</v>
      </c>
      <c r="C342" s="14" t="s">
        <v>1558</v>
      </c>
      <c r="D342" s="14" t="s">
        <v>1559</v>
      </c>
      <c r="E342" s="14" t="s">
        <v>1560</v>
      </c>
      <c r="F342" s="14" t="s">
        <v>1559</v>
      </c>
      <c r="G342" s="14" t="s">
        <v>1561</v>
      </c>
      <c r="H342" s="14" t="s">
        <v>1562</v>
      </c>
      <c r="I342" s="28">
        <f>Лист2!L342</f>
        <v>1.9935794542536116</v>
      </c>
      <c r="J342" s="28">
        <f>Лист2!M342</f>
        <v>1.523489932885906</v>
      </c>
      <c r="K342" s="32" t="s">
        <v>91</v>
      </c>
      <c r="L342" s="25">
        <v>57</v>
      </c>
    </row>
    <row r="343" spans="1:12" x14ac:dyDescent="0.2">
      <c r="A343" s="13">
        <v>342</v>
      </c>
      <c r="B343" s="14" t="s">
        <v>1566</v>
      </c>
      <c r="C343" s="14" t="s">
        <v>1563</v>
      </c>
      <c r="D343" s="14" t="s">
        <v>1564</v>
      </c>
      <c r="E343" s="14" t="s">
        <v>1565</v>
      </c>
      <c r="F343" s="14" t="s">
        <v>1564</v>
      </c>
      <c r="G343" s="14" t="s">
        <v>1564</v>
      </c>
      <c r="H343" s="14" t="s">
        <v>1564</v>
      </c>
      <c r="I343" s="28">
        <f>Лист2!L343</f>
        <v>2.5346938775510206</v>
      </c>
      <c r="J343" s="28">
        <f>Лист2!M343</f>
        <v>2.131455399061033</v>
      </c>
      <c r="K343" s="32" t="s">
        <v>91</v>
      </c>
      <c r="L343" s="25">
        <v>57</v>
      </c>
    </row>
    <row r="344" spans="1:12" x14ac:dyDescent="0.2">
      <c r="A344" s="10">
        <v>343</v>
      </c>
      <c r="B344" s="14" t="s">
        <v>1578</v>
      </c>
      <c r="C344" s="14" t="s">
        <v>1577</v>
      </c>
      <c r="D344" s="14" t="s">
        <v>1579</v>
      </c>
      <c r="E344" s="14" t="s">
        <v>1580</v>
      </c>
      <c r="F344" s="14" t="s">
        <v>1581</v>
      </c>
      <c r="G344" s="14" t="s">
        <v>1582</v>
      </c>
      <c r="H344" s="14" t="s">
        <v>1583</v>
      </c>
      <c r="I344" s="28">
        <f>Лист2!L344</f>
        <v>1.8</v>
      </c>
      <c r="J344" s="28">
        <f>Лист2!M344</f>
        <v>5.2334293948126804</v>
      </c>
      <c r="K344" s="32" t="s">
        <v>90</v>
      </c>
      <c r="L344" s="25">
        <v>58</v>
      </c>
    </row>
    <row r="345" spans="1:12" x14ac:dyDescent="0.2">
      <c r="A345" s="10">
        <v>344</v>
      </c>
      <c r="B345" s="14" t="s">
        <v>1585</v>
      </c>
      <c r="C345" s="14" t="s">
        <v>1584</v>
      </c>
      <c r="D345" s="14" t="s">
        <v>1586</v>
      </c>
      <c r="E345" s="14" t="s">
        <v>1587</v>
      </c>
      <c r="F345" s="14" t="s">
        <v>1585</v>
      </c>
      <c r="G345" s="14" t="s">
        <v>1588</v>
      </c>
      <c r="H345" s="14" t="s">
        <v>1589</v>
      </c>
      <c r="I345" s="28">
        <f>Лист2!L345</f>
        <v>5.7767441860465114</v>
      </c>
      <c r="J345" s="28">
        <f>Лист2!M345</f>
        <v>3.3629629629629632</v>
      </c>
      <c r="K345" s="32" t="s">
        <v>91</v>
      </c>
      <c r="L345" s="25">
        <v>58</v>
      </c>
    </row>
    <row r="346" spans="1:12" x14ac:dyDescent="0.2">
      <c r="A346" s="10">
        <v>345</v>
      </c>
      <c r="B346" s="14" t="s">
        <v>1591</v>
      </c>
      <c r="C346" s="14" t="s">
        <v>1590</v>
      </c>
      <c r="D346" s="14" t="s">
        <v>1592</v>
      </c>
      <c r="E346" s="14" t="s">
        <v>1591</v>
      </c>
      <c r="F346" s="14" t="s">
        <v>1591</v>
      </c>
      <c r="G346" s="14" t="s">
        <v>1593</v>
      </c>
      <c r="H346" s="14" t="s">
        <v>1594</v>
      </c>
      <c r="I346" s="28">
        <f>Лист2!L346</f>
        <v>1.2725409836065573</v>
      </c>
      <c r="J346" s="28">
        <f>Лист2!M346</f>
        <v>1.860655737704918</v>
      </c>
      <c r="K346" s="32" t="s">
        <v>91</v>
      </c>
      <c r="L346" s="25">
        <v>58</v>
      </c>
    </row>
    <row r="347" spans="1:12" x14ac:dyDescent="0.2">
      <c r="A347" s="10">
        <v>346</v>
      </c>
      <c r="B347" s="14" t="s">
        <v>1596</v>
      </c>
      <c r="C347" s="14" t="s">
        <v>1595</v>
      </c>
      <c r="D347" s="14" t="s">
        <v>1596</v>
      </c>
      <c r="E347" s="14" t="s">
        <v>1596</v>
      </c>
      <c r="F347" s="14" t="s">
        <v>1596</v>
      </c>
      <c r="G347" s="14" t="s">
        <v>1596</v>
      </c>
      <c r="H347" s="14" t="s">
        <v>1596</v>
      </c>
      <c r="I347" s="28">
        <f>Лист2!L347</f>
        <v>1.4113636363636364</v>
      </c>
      <c r="J347" s="28">
        <f>Лист2!M347</f>
        <v>5.2334293948126804</v>
      </c>
      <c r="K347" s="32" t="s">
        <v>91</v>
      </c>
      <c r="L347" s="25">
        <v>58</v>
      </c>
    </row>
    <row r="348" spans="1:12" x14ac:dyDescent="0.2">
      <c r="A348" s="10">
        <v>347</v>
      </c>
      <c r="B348" s="14" t="s">
        <v>1598</v>
      </c>
      <c r="C348" s="14" t="s">
        <v>1597</v>
      </c>
      <c r="D348" s="14" t="s">
        <v>1599</v>
      </c>
      <c r="E348" s="14" t="s">
        <v>1598</v>
      </c>
      <c r="F348" s="14" t="s">
        <v>1600</v>
      </c>
      <c r="G348" s="14" t="s">
        <v>1601</v>
      </c>
      <c r="H348" s="14" t="s">
        <v>1602</v>
      </c>
      <c r="I348" s="28">
        <f>Лист2!L348</f>
        <v>3.9179810725552051</v>
      </c>
      <c r="J348" s="28">
        <f>Лист2!M348</f>
        <v>4.5513784461152884</v>
      </c>
      <c r="K348" s="32" t="s">
        <v>91</v>
      </c>
      <c r="L348" s="25">
        <v>58</v>
      </c>
    </row>
    <row r="349" spans="1:12" x14ac:dyDescent="0.2">
      <c r="A349" s="10">
        <v>348</v>
      </c>
      <c r="B349" s="14" t="s">
        <v>1604</v>
      </c>
      <c r="C349" s="14" t="s">
        <v>1603</v>
      </c>
      <c r="D349" s="14" t="s">
        <v>1604</v>
      </c>
      <c r="E349" s="14" t="s">
        <v>1604</v>
      </c>
      <c r="F349" s="14" t="s">
        <v>1604</v>
      </c>
      <c r="G349" s="14" t="s">
        <v>1604</v>
      </c>
      <c r="H349" s="14" t="s">
        <v>1604</v>
      </c>
      <c r="I349" s="28">
        <f>Лист2!L349</f>
        <v>1.4441860465116279</v>
      </c>
      <c r="J349" s="28">
        <f>Лист2!M349</f>
        <v>3.1582608695652175</v>
      </c>
      <c r="K349" s="32" t="s">
        <v>91</v>
      </c>
      <c r="L349" s="25">
        <v>58</v>
      </c>
    </row>
    <row r="350" spans="1:12" x14ac:dyDescent="0.2">
      <c r="A350" s="13">
        <v>349</v>
      </c>
      <c r="B350" s="14" t="s">
        <v>1615</v>
      </c>
      <c r="C350" s="14" t="s">
        <v>1614</v>
      </c>
      <c r="D350" s="14" t="s">
        <v>1615</v>
      </c>
      <c r="E350" s="14" t="s">
        <v>1615</v>
      </c>
      <c r="F350" s="14" t="s">
        <v>1616</v>
      </c>
      <c r="G350" s="14" t="s">
        <v>1615</v>
      </c>
      <c r="H350" s="14" t="s">
        <v>1615</v>
      </c>
      <c r="I350" s="28">
        <f>Лист2!L350</f>
        <v>2.5821205821205822</v>
      </c>
      <c r="J350" s="28">
        <f>Лист2!M350</f>
        <v>1.8160000000000001</v>
      </c>
      <c r="K350" s="32" t="s">
        <v>90</v>
      </c>
      <c r="L350" s="25">
        <v>59</v>
      </c>
    </row>
    <row r="351" spans="1:12" x14ac:dyDescent="0.2">
      <c r="A351" s="13">
        <v>350</v>
      </c>
      <c r="B351" s="14" t="s">
        <v>1618</v>
      </c>
      <c r="C351" s="14" t="s">
        <v>1617</v>
      </c>
      <c r="D351" s="14" t="s">
        <v>1618</v>
      </c>
      <c r="E351" s="14" t="s">
        <v>1618</v>
      </c>
      <c r="F351" s="14" t="s">
        <v>1618</v>
      </c>
      <c r="G351" s="14" t="s">
        <v>1618</v>
      </c>
      <c r="H351" s="14" t="s">
        <v>1618</v>
      </c>
      <c r="I351" s="28">
        <f>Лист2!L351</f>
        <v>1.5428571428571429</v>
      </c>
      <c r="J351" s="28">
        <f>Лист2!M351</f>
        <v>1.3726379440665155</v>
      </c>
      <c r="K351" s="32" t="s">
        <v>91</v>
      </c>
      <c r="L351" s="25">
        <v>59</v>
      </c>
    </row>
    <row r="352" spans="1:12" x14ac:dyDescent="0.2">
      <c r="A352" s="13">
        <v>351</v>
      </c>
      <c r="B352" s="14" t="s">
        <v>1620</v>
      </c>
      <c r="C352" s="14" t="s">
        <v>1619</v>
      </c>
      <c r="D352" s="14" t="s">
        <v>1620</v>
      </c>
      <c r="E352" s="14" t="s">
        <v>1620</v>
      </c>
      <c r="F352" s="14" t="s">
        <v>1620</v>
      </c>
      <c r="G352" s="14" t="s">
        <v>1620</v>
      </c>
      <c r="H352" s="14" t="s">
        <v>1620</v>
      </c>
      <c r="I352" s="28">
        <f>Лист2!L352</f>
        <v>3.620991253644315</v>
      </c>
      <c r="J352" s="28">
        <f>Лист2!M352</f>
        <v>1.1716129032258065</v>
      </c>
      <c r="K352" s="32" t="s">
        <v>91</v>
      </c>
      <c r="L352" s="25">
        <v>59</v>
      </c>
    </row>
    <row r="353" spans="1:12" x14ac:dyDescent="0.2">
      <c r="A353" s="13">
        <v>352</v>
      </c>
      <c r="B353" s="14" t="s">
        <v>1622</v>
      </c>
      <c r="C353" s="14" t="s">
        <v>1621</v>
      </c>
      <c r="D353" s="14" t="s">
        <v>1622</v>
      </c>
      <c r="E353" s="14" t="s">
        <v>1622</v>
      </c>
      <c r="F353" s="14" t="s">
        <v>1622</v>
      </c>
      <c r="G353" s="14" t="s">
        <v>1622</v>
      </c>
      <c r="H353" s="14" t="s">
        <v>1622</v>
      </c>
      <c r="I353" s="28">
        <f>Лист2!L353</f>
        <v>1.7667140825035561</v>
      </c>
      <c r="J353" s="28">
        <f>Лист2!M353</f>
        <v>1.5832606800348736</v>
      </c>
      <c r="K353" s="32" t="s">
        <v>91</v>
      </c>
      <c r="L353" s="25">
        <v>59</v>
      </c>
    </row>
    <row r="354" spans="1:12" x14ac:dyDescent="0.2">
      <c r="A354" s="13">
        <v>353</v>
      </c>
      <c r="B354" s="14" t="s">
        <v>1624</v>
      </c>
      <c r="C354" s="14" t="s">
        <v>1623</v>
      </c>
      <c r="D354" s="14" t="s">
        <v>1624</v>
      </c>
      <c r="E354" s="14" t="s">
        <v>1624</v>
      </c>
      <c r="F354" s="14" t="s">
        <v>1624</v>
      </c>
      <c r="G354" s="14" t="s">
        <v>1624</v>
      </c>
      <c r="H354" s="14" t="s">
        <v>1624</v>
      </c>
      <c r="I354" s="28">
        <f>Лист2!L354</f>
        <v>3.0441176470588234</v>
      </c>
      <c r="J354" s="28">
        <f>Лист2!M354</f>
        <v>5.1011235955056176</v>
      </c>
      <c r="K354" s="32" t="s">
        <v>91</v>
      </c>
      <c r="L354" s="25">
        <v>59</v>
      </c>
    </row>
    <row r="355" spans="1:12" x14ac:dyDescent="0.2">
      <c r="A355" s="13">
        <v>354</v>
      </c>
      <c r="B355" s="14" t="s">
        <v>1626</v>
      </c>
      <c r="C355" s="14" t="s">
        <v>1625</v>
      </c>
      <c r="D355" s="14" t="s">
        <v>1626</v>
      </c>
      <c r="E355" s="14" t="s">
        <v>1626</v>
      </c>
      <c r="F355" s="14" t="s">
        <v>1626</v>
      </c>
      <c r="G355" s="14" t="s">
        <v>1626</v>
      </c>
      <c r="H355" s="14" t="s">
        <v>1626</v>
      </c>
      <c r="I355" s="28">
        <f>Лист2!L355</f>
        <v>6.5026178010471201</v>
      </c>
      <c r="J355" s="28">
        <f>Лист2!M355</f>
        <v>6.3055555555555554</v>
      </c>
      <c r="K355" s="32" t="s">
        <v>91</v>
      </c>
      <c r="L355" s="25">
        <v>59</v>
      </c>
    </row>
    <row r="356" spans="1:12" x14ac:dyDescent="0.2">
      <c r="A356" s="10">
        <v>355</v>
      </c>
      <c r="B356" s="14" t="s">
        <v>1636</v>
      </c>
      <c r="C356" s="14" t="s">
        <v>1635</v>
      </c>
      <c r="D356" s="14" t="s">
        <v>1637</v>
      </c>
      <c r="E356" s="14" t="s">
        <v>1638</v>
      </c>
      <c r="F356" s="14" t="s">
        <v>1639</v>
      </c>
      <c r="G356" s="14" t="s">
        <v>1640</v>
      </c>
      <c r="H356" s="14" t="s">
        <v>1640</v>
      </c>
      <c r="I356" s="28">
        <f>Лист2!L356</f>
        <v>1.5781448538754765</v>
      </c>
      <c r="J356" s="28">
        <f>Лист2!M356</f>
        <v>2.3553826199740597</v>
      </c>
      <c r="K356" s="32" t="s">
        <v>90</v>
      </c>
      <c r="L356" s="25">
        <v>60</v>
      </c>
    </row>
    <row r="357" spans="1:12" x14ac:dyDescent="0.2">
      <c r="A357" s="10">
        <v>356</v>
      </c>
      <c r="B357" s="14" t="s">
        <v>1642</v>
      </c>
      <c r="C357" s="14" t="s">
        <v>1641</v>
      </c>
      <c r="D357" s="14" t="s">
        <v>1642</v>
      </c>
      <c r="E357" s="14" t="s">
        <v>1642</v>
      </c>
      <c r="F357" s="14" t="s">
        <v>1642</v>
      </c>
      <c r="G357" s="14" t="s">
        <v>1642</v>
      </c>
      <c r="H357" s="14" t="s">
        <v>1642</v>
      </c>
      <c r="I357" s="28">
        <f>Лист2!L357</f>
        <v>2.0461285008237233</v>
      </c>
      <c r="J357" s="28">
        <f>Лист2!M357</f>
        <v>1.2952924393723253</v>
      </c>
      <c r="K357" s="32" t="s">
        <v>91</v>
      </c>
      <c r="L357" s="25">
        <v>60</v>
      </c>
    </row>
    <row r="358" spans="1:12" x14ac:dyDescent="0.2">
      <c r="A358" s="10">
        <v>357</v>
      </c>
      <c r="B358" s="14" t="s">
        <v>1644</v>
      </c>
      <c r="C358" s="14" t="s">
        <v>1643</v>
      </c>
      <c r="D358" s="14" t="s">
        <v>1644</v>
      </c>
      <c r="E358" s="14" t="s">
        <v>1644</v>
      </c>
      <c r="F358" s="14" t="s">
        <v>1644</v>
      </c>
      <c r="G358" s="14" t="s">
        <v>1644</v>
      </c>
      <c r="H358" s="14" t="s">
        <v>1644</v>
      </c>
      <c r="I358" s="28">
        <f>Лист2!L358</f>
        <v>6.7868852459016393</v>
      </c>
      <c r="J358" s="28">
        <f>Лист2!M358</f>
        <v>2.154211150652432</v>
      </c>
      <c r="K358" s="32" t="s">
        <v>91</v>
      </c>
      <c r="L358" s="25">
        <v>60</v>
      </c>
    </row>
    <row r="359" spans="1:12" x14ac:dyDescent="0.2">
      <c r="A359" s="10">
        <v>358</v>
      </c>
      <c r="B359" s="14" t="s">
        <v>1646</v>
      </c>
      <c r="C359" s="14" t="s">
        <v>1645</v>
      </c>
      <c r="D359" s="14" t="s">
        <v>1646</v>
      </c>
      <c r="E359" s="14" t="s">
        <v>1646</v>
      </c>
      <c r="F359" s="14" t="s">
        <v>1646</v>
      </c>
      <c r="G359" s="14" t="s">
        <v>1646</v>
      </c>
      <c r="H359" s="14" t="s">
        <v>1646</v>
      </c>
      <c r="I359" s="28">
        <f>Лист2!L359</f>
        <v>2.2957486136783736</v>
      </c>
      <c r="J359" s="28">
        <f>Лист2!M359</f>
        <v>6.3275261324041816</v>
      </c>
      <c r="K359" s="32" t="s">
        <v>91</v>
      </c>
      <c r="L359" s="25">
        <v>60</v>
      </c>
    </row>
    <row r="360" spans="1:12" x14ac:dyDescent="0.2">
      <c r="A360" s="10">
        <v>359</v>
      </c>
      <c r="B360" s="14" t="s">
        <v>1648</v>
      </c>
      <c r="C360" s="14" t="s">
        <v>1647</v>
      </c>
      <c r="D360" s="14" t="s">
        <v>1648</v>
      </c>
      <c r="E360" s="14" t="s">
        <v>1648</v>
      </c>
      <c r="F360" s="14" t="s">
        <v>1648</v>
      </c>
      <c r="G360" s="14" t="s">
        <v>1648</v>
      </c>
      <c r="H360" s="14" t="s">
        <v>1648</v>
      </c>
      <c r="I360" s="28">
        <f>Лист2!L360</f>
        <v>1.4803337306317044</v>
      </c>
      <c r="J360" s="28">
        <f>Лист2!M360</f>
        <v>1.5260504201680671</v>
      </c>
      <c r="K360" s="32" t="s">
        <v>91</v>
      </c>
      <c r="L360" s="25">
        <v>60</v>
      </c>
    </row>
    <row r="361" spans="1:12" x14ac:dyDescent="0.2">
      <c r="A361" s="10">
        <v>360</v>
      </c>
      <c r="B361" s="14" t="s">
        <v>1650</v>
      </c>
      <c r="C361" s="14" t="s">
        <v>1649</v>
      </c>
      <c r="D361" s="14" t="s">
        <v>1650</v>
      </c>
      <c r="E361" s="14" t="s">
        <v>1651</v>
      </c>
      <c r="F361" s="14" t="s">
        <v>1650</v>
      </c>
      <c r="G361" s="14" t="s">
        <v>1650</v>
      </c>
      <c r="H361" s="14" t="s">
        <v>1650</v>
      </c>
      <c r="I361" s="28">
        <f>Лист2!L361</f>
        <v>2.6883116883116882</v>
      </c>
      <c r="J361" s="28">
        <f>Лист2!M361</f>
        <v>15.655172413793103</v>
      </c>
      <c r="K361" s="32" t="s">
        <v>91</v>
      </c>
      <c r="L361" s="25">
        <v>60</v>
      </c>
    </row>
    <row r="362" spans="1:12" x14ac:dyDescent="0.2">
      <c r="A362" s="13">
        <v>361</v>
      </c>
      <c r="B362" s="14" t="s">
        <v>1663</v>
      </c>
      <c r="C362" s="14" t="s">
        <v>1662</v>
      </c>
      <c r="D362" s="14" t="s">
        <v>1663</v>
      </c>
      <c r="E362" s="14" t="s">
        <v>1663</v>
      </c>
      <c r="F362" s="14" t="s">
        <v>1664</v>
      </c>
      <c r="G362" s="14" t="s">
        <v>1663</v>
      </c>
      <c r="H362" s="14" t="s">
        <v>1663</v>
      </c>
      <c r="I362" s="28">
        <f>Лист2!L362</f>
        <v>2.7296703296703297</v>
      </c>
      <c r="J362" s="28">
        <f>Лист2!M362</f>
        <v>2.6472303206997085</v>
      </c>
      <c r="K362" s="32" t="s">
        <v>90</v>
      </c>
      <c r="L362" s="25">
        <v>61</v>
      </c>
    </row>
    <row r="363" spans="1:12" x14ac:dyDescent="0.2">
      <c r="A363" s="13">
        <v>362</v>
      </c>
      <c r="B363" s="14" t="s">
        <v>1666</v>
      </c>
      <c r="C363" s="14" t="s">
        <v>1665</v>
      </c>
      <c r="D363" s="14" t="s">
        <v>1666</v>
      </c>
      <c r="E363" s="14" t="s">
        <v>1667</v>
      </c>
      <c r="F363" s="14" t="s">
        <v>1668</v>
      </c>
      <c r="G363" s="14" t="s">
        <v>1666</v>
      </c>
      <c r="H363" s="14" t="s">
        <v>1666</v>
      </c>
      <c r="I363" s="28">
        <f>Лист2!L363</f>
        <v>4.7224334600760454</v>
      </c>
      <c r="J363" s="28">
        <f>Лист2!M363</f>
        <v>5.6222910216718267</v>
      </c>
      <c r="K363" s="32" t="s">
        <v>91</v>
      </c>
      <c r="L363" s="25">
        <v>61</v>
      </c>
    </row>
    <row r="364" spans="1:12" x14ac:dyDescent="0.2">
      <c r="A364" s="13">
        <v>363</v>
      </c>
      <c r="B364" s="14" t="s">
        <v>1671</v>
      </c>
      <c r="C364" s="14" t="s">
        <v>1669</v>
      </c>
      <c r="D364" s="14" t="s">
        <v>1671</v>
      </c>
      <c r="E364" s="14" t="s">
        <v>1670</v>
      </c>
      <c r="F364" s="14" t="s">
        <v>1670</v>
      </c>
      <c r="G364" s="14" t="s">
        <v>1671</v>
      </c>
      <c r="H364" s="14" t="s">
        <v>1672</v>
      </c>
      <c r="I364" s="28">
        <f>Лист2!L364</f>
        <v>1.7202216066481995</v>
      </c>
      <c r="J364" s="28">
        <f>Лист2!M364</f>
        <v>11.792207792207792</v>
      </c>
      <c r="K364" s="32" t="s">
        <v>91</v>
      </c>
      <c r="L364" s="25">
        <v>61</v>
      </c>
    </row>
    <row r="365" spans="1:12" x14ac:dyDescent="0.2">
      <c r="A365" s="13">
        <v>364</v>
      </c>
      <c r="B365" s="14" t="s">
        <v>1674</v>
      </c>
      <c r="C365" s="14" t="s">
        <v>1673</v>
      </c>
      <c r="D365" s="14" t="s">
        <v>1674</v>
      </c>
      <c r="E365" s="14" t="s">
        <v>1674</v>
      </c>
      <c r="F365" s="14" t="s">
        <v>1674</v>
      </c>
      <c r="G365" s="14" t="s">
        <v>1674</v>
      </c>
      <c r="H365" s="14" t="s">
        <v>1674</v>
      </c>
      <c r="I365" s="28">
        <f>Лист2!L365</f>
        <v>1.2738461538461539</v>
      </c>
      <c r="J365" s="28">
        <f>Лист2!M365</f>
        <v>1.982532751091703</v>
      </c>
      <c r="K365" s="32" t="s">
        <v>91</v>
      </c>
      <c r="L365" s="25">
        <v>61</v>
      </c>
    </row>
    <row r="366" spans="1:12" x14ac:dyDescent="0.2">
      <c r="A366" s="13">
        <v>365</v>
      </c>
      <c r="B366" s="14" t="s">
        <v>1676</v>
      </c>
      <c r="C366" s="14" t="s">
        <v>1675</v>
      </c>
      <c r="D366" s="14" t="s">
        <v>1676</v>
      </c>
      <c r="E366" s="14" t="s">
        <v>1676</v>
      </c>
      <c r="F366" s="14" t="s">
        <v>1677</v>
      </c>
      <c r="G366" s="14" t="s">
        <v>1676</v>
      </c>
      <c r="H366" s="14" t="s">
        <v>1678</v>
      </c>
      <c r="I366" s="28">
        <f>Лист2!L366</f>
        <v>1.2494969818913482</v>
      </c>
      <c r="J366" s="28">
        <f>Лист2!M366</f>
        <v>3.7676348547717842</v>
      </c>
      <c r="K366" s="32" t="s">
        <v>91</v>
      </c>
      <c r="L366" s="25">
        <v>61</v>
      </c>
    </row>
    <row r="367" spans="1:12" x14ac:dyDescent="0.2">
      <c r="A367" s="13">
        <v>366</v>
      </c>
      <c r="B367" s="14" t="s">
        <v>1680</v>
      </c>
      <c r="C367" s="14" t="s">
        <v>1679</v>
      </c>
      <c r="D367" s="14" t="s">
        <v>1680</v>
      </c>
      <c r="E367" s="14" t="s">
        <v>1680</v>
      </c>
      <c r="F367" s="14" t="s">
        <v>1681</v>
      </c>
      <c r="G367" s="14" t="s">
        <v>1680</v>
      </c>
      <c r="H367" s="14" t="s">
        <v>1680</v>
      </c>
      <c r="I367" s="28">
        <f>Лист2!L367</f>
        <v>1.5109489051094891</v>
      </c>
      <c r="J367" s="28">
        <f>Лист2!M367</f>
        <v>2.7895545314900154</v>
      </c>
      <c r="K367" s="32" t="s">
        <v>91</v>
      </c>
      <c r="L367" s="25">
        <v>61</v>
      </c>
    </row>
    <row r="368" spans="1:12" x14ac:dyDescent="0.2">
      <c r="A368" s="10">
        <v>367</v>
      </c>
      <c r="B368" s="14" t="s">
        <v>1692</v>
      </c>
      <c r="C368" s="14" t="s">
        <v>1691</v>
      </c>
      <c r="D368" s="14" t="s">
        <v>1693</v>
      </c>
      <c r="E368" s="14" t="s">
        <v>1694</v>
      </c>
      <c r="F368" s="14" t="s">
        <v>1692</v>
      </c>
      <c r="G368" s="14" t="s">
        <v>1695</v>
      </c>
      <c r="H368" s="14" t="s">
        <v>1692</v>
      </c>
      <c r="I368" s="28">
        <f>Лист2!L368</f>
        <v>1.9137134052388289</v>
      </c>
      <c r="J368" s="28">
        <f>Лист2!M368</f>
        <v>1.3304029304029303</v>
      </c>
      <c r="K368" s="32" t="s">
        <v>90</v>
      </c>
      <c r="L368" s="25">
        <v>62</v>
      </c>
    </row>
    <row r="369" spans="1:12" x14ac:dyDescent="0.2">
      <c r="A369" s="10">
        <v>368</v>
      </c>
      <c r="B369" s="14" t="s">
        <v>1697</v>
      </c>
      <c r="C369" s="14" t="s">
        <v>1696</v>
      </c>
      <c r="D369" s="14" t="s">
        <v>1698</v>
      </c>
      <c r="E369" s="14" t="s">
        <v>1699</v>
      </c>
      <c r="F369" s="14" t="s">
        <v>1697</v>
      </c>
      <c r="G369" s="14" t="s">
        <v>1700</v>
      </c>
      <c r="H369" s="14" t="s">
        <v>1697</v>
      </c>
      <c r="I369" s="28">
        <f>Лист2!L369</f>
        <v>1.6046511627906976</v>
      </c>
      <c r="J369" s="28">
        <f>Лист2!M369</f>
        <v>1.1314641744548286</v>
      </c>
      <c r="K369" s="32" t="s">
        <v>91</v>
      </c>
      <c r="L369" s="25">
        <v>62</v>
      </c>
    </row>
    <row r="370" spans="1:12" x14ac:dyDescent="0.2">
      <c r="A370" s="10">
        <v>369</v>
      </c>
      <c r="B370" s="14" t="s">
        <v>1702</v>
      </c>
      <c r="C370" s="14" t="s">
        <v>1701</v>
      </c>
      <c r="D370" s="14" t="s">
        <v>1703</v>
      </c>
      <c r="E370" s="14" t="s">
        <v>1704</v>
      </c>
      <c r="F370" s="14" t="s">
        <v>1704</v>
      </c>
      <c r="G370" s="14" t="s">
        <v>1705</v>
      </c>
      <c r="H370" s="14" t="s">
        <v>1704</v>
      </c>
      <c r="I370" s="28">
        <f>Лист2!L370</f>
        <v>1.4275862068965517</v>
      </c>
      <c r="J370" s="28">
        <f>Лист2!M370</f>
        <v>1.5832606800348736</v>
      </c>
      <c r="K370" s="32" t="s">
        <v>91</v>
      </c>
      <c r="L370" s="25">
        <v>62</v>
      </c>
    </row>
    <row r="371" spans="1:12" x14ac:dyDescent="0.2">
      <c r="A371" s="10">
        <v>370</v>
      </c>
      <c r="B371" s="14" t="s">
        <v>1707</v>
      </c>
      <c r="C371" s="14" t="s">
        <v>1706</v>
      </c>
      <c r="D371" s="14" t="s">
        <v>1708</v>
      </c>
      <c r="E371" s="14" t="s">
        <v>1709</v>
      </c>
      <c r="F371" s="14" t="s">
        <v>1710</v>
      </c>
      <c r="G371" s="14" t="s">
        <v>1711</v>
      </c>
      <c r="H371" s="14" t="s">
        <v>1707</v>
      </c>
      <c r="I371" s="28">
        <f>Лист2!L371</f>
        <v>1.4425087108013936</v>
      </c>
      <c r="J371" s="28">
        <f>Лист2!M371</f>
        <v>2.0110741971207089</v>
      </c>
      <c r="K371" s="32" t="s">
        <v>91</v>
      </c>
      <c r="L371" s="25">
        <v>62</v>
      </c>
    </row>
    <row r="372" spans="1:12" x14ac:dyDescent="0.2">
      <c r="A372" s="10">
        <v>371</v>
      </c>
      <c r="B372" s="14" t="s">
        <v>1713</v>
      </c>
      <c r="C372" s="14" t="s">
        <v>1712</v>
      </c>
      <c r="D372" s="14" t="s">
        <v>1714</v>
      </c>
      <c r="E372" s="14" t="s">
        <v>1713</v>
      </c>
      <c r="F372" s="14" t="s">
        <v>1713</v>
      </c>
      <c r="G372" s="14" t="s">
        <v>1713</v>
      </c>
      <c r="H372" s="14" t="s">
        <v>1713</v>
      </c>
      <c r="I372" s="28">
        <f>Лист2!L372</f>
        <v>2.5450819672131146</v>
      </c>
      <c r="J372" s="28">
        <f>Лист2!M372</f>
        <v>4.127272727272727</v>
      </c>
      <c r="K372" s="32" t="s">
        <v>91</v>
      </c>
      <c r="L372" s="25">
        <v>62</v>
      </c>
    </row>
    <row r="373" spans="1:12" x14ac:dyDescent="0.2">
      <c r="A373" s="10">
        <v>372</v>
      </c>
      <c r="B373" s="14" t="s">
        <v>1716</v>
      </c>
      <c r="C373" s="14" t="s">
        <v>1715</v>
      </c>
      <c r="D373" s="14" t="s">
        <v>1717</v>
      </c>
      <c r="E373" s="14" t="s">
        <v>1718</v>
      </c>
      <c r="F373" s="14" t="s">
        <v>1716</v>
      </c>
      <c r="G373" s="14" t="s">
        <v>1718</v>
      </c>
      <c r="H373" s="14" t="s">
        <v>1716</v>
      </c>
      <c r="I373" s="28">
        <f>Лист2!L373</f>
        <v>2.0528925619834713</v>
      </c>
      <c r="J373" s="28">
        <f>Лист2!M373</f>
        <v>2.0589569160997732</v>
      </c>
      <c r="K373" s="32" t="s">
        <v>91</v>
      </c>
      <c r="L373" s="25">
        <v>62</v>
      </c>
    </row>
    <row r="374" spans="1:12" x14ac:dyDescent="0.2">
      <c r="A374" s="13">
        <v>373</v>
      </c>
      <c r="B374" s="14" t="s">
        <v>1728</v>
      </c>
      <c r="C374" s="14" t="s">
        <v>1727</v>
      </c>
      <c r="D374" s="14" t="s">
        <v>1729</v>
      </c>
      <c r="E374" s="14" t="s">
        <v>1728</v>
      </c>
      <c r="F374" s="14" t="s">
        <v>1728</v>
      </c>
      <c r="G374" s="14" t="s">
        <v>1728</v>
      </c>
      <c r="H374" s="14" t="s">
        <v>1728</v>
      </c>
      <c r="I374" s="28">
        <f>Лист2!L374</f>
        <v>2.3522727272727271</v>
      </c>
      <c r="J374" s="28">
        <f>Лист2!M374</f>
        <v>1.6330935251798562</v>
      </c>
      <c r="K374" s="32" t="s">
        <v>90</v>
      </c>
      <c r="L374" s="25">
        <v>63</v>
      </c>
    </row>
    <row r="375" spans="1:12" x14ac:dyDescent="0.2">
      <c r="A375" s="13">
        <v>374</v>
      </c>
      <c r="B375" s="14" t="s">
        <v>1731</v>
      </c>
      <c r="C375" s="14" t="s">
        <v>1730</v>
      </c>
      <c r="D375" s="14" t="s">
        <v>1731</v>
      </c>
      <c r="E375" s="14" t="s">
        <v>1732</v>
      </c>
      <c r="F375" s="14" t="s">
        <v>1732</v>
      </c>
      <c r="G375" s="14" t="s">
        <v>1731</v>
      </c>
      <c r="H375" s="14" t="s">
        <v>1731</v>
      </c>
      <c r="I375" s="28">
        <f>Лист2!L375</f>
        <v>1.1542750929368031</v>
      </c>
      <c r="J375" s="28">
        <f>Лист2!M375</f>
        <v>6.462633451957295</v>
      </c>
      <c r="K375" s="32" t="s">
        <v>91</v>
      </c>
      <c r="L375" s="25">
        <v>63</v>
      </c>
    </row>
    <row r="376" spans="1:12" x14ac:dyDescent="0.2">
      <c r="A376" s="13">
        <v>375</v>
      </c>
      <c r="B376" s="14" t="s">
        <v>1734</v>
      </c>
      <c r="C376" s="14" t="s">
        <v>1733</v>
      </c>
      <c r="D376" s="14" t="s">
        <v>1734</v>
      </c>
      <c r="E376" s="14" t="s">
        <v>1735</v>
      </c>
      <c r="F376" s="14" t="s">
        <v>1734</v>
      </c>
      <c r="G376" s="14" t="s">
        <v>1734</v>
      </c>
      <c r="H376" s="14" t="s">
        <v>1734</v>
      </c>
      <c r="I376" s="28">
        <f>Лист2!L376</f>
        <v>1.4194285714285715</v>
      </c>
      <c r="J376" s="28">
        <f>Лист2!M376</f>
        <v>2.846394984326019</v>
      </c>
      <c r="K376" s="32" t="s">
        <v>91</v>
      </c>
      <c r="L376" s="25">
        <v>63</v>
      </c>
    </row>
    <row r="377" spans="1:12" x14ac:dyDescent="0.2">
      <c r="A377" s="13">
        <v>376</v>
      </c>
      <c r="B377" s="14" t="s">
        <v>1737</v>
      </c>
      <c r="C377" s="14" t="s">
        <v>1736</v>
      </c>
      <c r="D377" s="14" t="s">
        <v>1737</v>
      </c>
      <c r="E377" s="14" t="s">
        <v>1737</v>
      </c>
      <c r="F377" s="14" t="s">
        <v>1737</v>
      </c>
      <c r="G377" s="14" t="s">
        <v>1737</v>
      </c>
      <c r="H377" s="14" t="s">
        <v>1737</v>
      </c>
      <c r="I377" s="28">
        <f>Лист2!L377</f>
        <v>2.560824742268041</v>
      </c>
      <c r="J377" s="28">
        <f>Лист2!M377</f>
        <v>1.3830921553693831</v>
      </c>
      <c r="K377" s="32" t="s">
        <v>91</v>
      </c>
      <c r="L377" s="25">
        <v>63</v>
      </c>
    </row>
    <row r="378" spans="1:12" x14ac:dyDescent="0.2">
      <c r="A378" s="13">
        <v>377</v>
      </c>
      <c r="B378" s="14" t="s">
        <v>1739</v>
      </c>
      <c r="C378" s="14" t="s">
        <v>1738</v>
      </c>
      <c r="D378" s="14" t="s">
        <v>1739</v>
      </c>
      <c r="E378" s="14" t="s">
        <v>1739</v>
      </c>
      <c r="F378" s="14" t="s">
        <v>1739</v>
      </c>
      <c r="G378" s="14" t="s">
        <v>1739</v>
      </c>
      <c r="H378" s="14" t="s">
        <v>1739</v>
      </c>
      <c r="I378" s="28">
        <f>Лист2!L378</f>
        <v>4.686792452830189</v>
      </c>
      <c r="J378" s="28">
        <f>Лист2!M378</f>
        <v>3.1418685121107268</v>
      </c>
      <c r="K378" s="32" t="s">
        <v>91</v>
      </c>
      <c r="L378" s="25">
        <v>63</v>
      </c>
    </row>
    <row r="379" spans="1:12" x14ac:dyDescent="0.2">
      <c r="A379" s="13">
        <v>378</v>
      </c>
      <c r="B379" s="14" t="s">
        <v>1741</v>
      </c>
      <c r="C379" s="14" t="s">
        <v>1740</v>
      </c>
      <c r="D379" s="14" t="s">
        <v>1741</v>
      </c>
      <c r="E379" s="14" t="s">
        <v>1741</v>
      </c>
      <c r="F379" s="14" t="s">
        <v>1741</v>
      </c>
      <c r="G379" s="14" t="s">
        <v>1741</v>
      </c>
      <c r="H379" s="14" t="s">
        <v>1741</v>
      </c>
      <c r="I379" s="28">
        <f>Лист2!L379</f>
        <v>1.4526315789473685</v>
      </c>
      <c r="J379" s="28">
        <f>Лист2!M379</f>
        <v>1.9095688748685593</v>
      </c>
      <c r="K379" s="32" t="s">
        <v>91</v>
      </c>
      <c r="L379" s="25">
        <v>63</v>
      </c>
    </row>
    <row r="380" spans="1:12" x14ac:dyDescent="0.2">
      <c r="A380" s="10">
        <v>379</v>
      </c>
      <c r="B380" s="14" t="s">
        <v>1748</v>
      </c>
      <c r="C380" s="14" t="s">
        <v>1747</v>
      </c>
      <c r="D380" s="14" t="s">
        <v>1748</v>
      </c>
      <c r="E380" s="14" t="s">
        <v>1748</v>
      </c>
      <c r="F380" s="14" t="s">
        <v>1749</v>
      </c>
      <c r="G380" s="14" t="s">
        <v>1750</v>
      </c>
      <c r="H380" s="14" t="s">
        <v>1750</v>
      </c>
      <c r="I380" s="28">
        <f>Лист2!L380</f>
        <v>6.9</v>
      </c>
      <c r="J380" s="28">
        <f>Лист2!M380</f>
        <v>3.661290322580645</v>
      </c>
      <c r="K380" s="32" t="s">
        <v>90</v>
      </c>
      <c r="L380" s="25">
        <v>64</v>
      </c>
    </row>
    <row r="381" spans="1:12" x14ac:dyDescent="0.2">
      <c r="A381" s="10">
        <v>380</v>
      </c>
      <c r="B381" s="14" t="s">
        <v>1752</v>
      </c>
      <c r="C381" s="14" t="s">
        <v>1751</v>
      </c>
      <c r="D381" s="14" t="s">
        <v>1752</v>
      </c>
      <c r="E381" s="14" t="s">
        <v>1752</v>
      </c>
      <c r="F381" s="14" t="s">
        <v>1752</v>
      </c>
      <c r="G381" s="14" t="s">
        <v>1752</v>
      </c>
      <c r="H381" s="14" t="s">
        <v>1752</v>
      </c>
      <c r="I381" s="28">
        <f>Лист2!L381</f>
        <v>5.1322314049586772</v>
      </c>
      <c r="J381" s="28">
        <f>Лист2!M381</f>
        <v>1.0854751942618051</v>
      </c>
      <c r="K381" s="32" t="s">
        <v>91</v>
      </c>
      <c r="L381" s="25">
        <v>64</v>
      </c>
    </row>
    <row r="382" spans="1:12" x14ac:dyDescent="0.2">
      <c r="A382" s="10">
        <v>381</v>
      </c>
      <c r="B382" s="14" t="s">
        <v>1754</v>
      </c>
      <c r="C382" s="14" t="s">
        <v>1753</v>
      </c>
      <c r="D382" s="14" t="s">
        <v>1755</v>
      </c>
      <c r="E382" s="14" t="s">
        <v>1754</v>
      </c>
      <c r="F382" s="14" t="s">
        <v>1754</v>
      </c>
      <c r="G382" s="14" t="s">
        <v>1754</v>
      </c>
      <c r="H382" s="14" t="s">
        <v>1754</v>
      </c>
      <c r="I382" s="28">
        <f>Лист2!L382</f>
        <v>1.5295566502463054</v>
      </c>
      <c r="J382" s="28">
        <f>Лист2!M382</f>
        <v>1.5095594347464671</v>
      </c>
      <c r="K382" s="32" t="s">
        <v>91</v>
      </c>
      <c r="L382" s="25">
        <v>64</v>
      </c>
    </row>
    <row r="383" spans="1:12" x14ac:dyDescent="0.2">
      <c r="A383" s="10">
        <v>382</v>
      </c>
      <c r="B383" s="14" t="s">
        <v>1757</v>
      </c>
      <c r="C383" s="14" t="s">
        <v>1756</v>
      </c>
      <c r="D383" s="14" t="s">
        <v>1758</v>
      </c>
      <c r="E383" s="14" t="s">
        <v>1757</v>
      </c>
      <c r="F383" s="14" t="s">
        <v>1757</v>
      </c>
      <c r="G383" s="14" t="s">
        <v>1757</v>
      </c>
      <c r="H383" s="14" t="s">
        <v>1759</v>
      </c>
      <c r="I383" s="28">
        <f>Лист2!L383</f>
        <v>3.0072639225181597</v>
      </c>
      <c r="J383" s="28">
        <f>Лист2!M383</f>
        <v>1.6330935251798562</v>
      </c>
      <c r="K383" s="32" t="s">
        <v>91</v>
      </c>
      <c r="L383" s="25">
        <v>64</v>
      </c>
    </row>
    <row r="384" spans="1:12" x14ac:dyDescent="0.2">
      <c r="A384" s="10">
        <v>383</v>
      </c>
      <c r="B384" s="14" t="s">
        <v>1761</v>
      </c>
      <c r="C384" s="14" t="s">
        <v>1760</v>
      </c>
      <c r="D384" s="14" t="s">
        <v>1761</v>
      </c>
      <c r="E384" s="14" t="s">
        <v>1761</v>
      </c>
      <c r="F384" s="14" t="s">
        <v>1761</v>
      </c>
      <c r="G384" s="14" t="s">
        <v>1761</v>
      </c>
      <c r="H384" s="14" t="s">
        <v>1761</v>
      </c>
      <c r="I384" s="28">
        <f>Лист2!L384</f>
        <v>3.7297297297297298</v>
      </c>
      <c r="J384" s="28">
        <f>Лист2!M384</f>
        <v>13.969230769230769</v>
      </c>
      <c r="K384" s="32" t="s">
        <v>91</v>
      </c>
      <c r="L384" s="25">
        <v>64</v>
      </c>
    </row>
    <row r="385" spans="1:12" x14ac:dyDescent="0.2">
      <c r="A385" s="10">
        <v>384</v>
      </c>
      <c r="B385" s="14" t="s">
        <v>1763</v>
      </c>
      <c r="C385" s="14" t="s">
        <v>1762</v>
      </c>
      <c r="D385" s="14" t="s">
        <v>1763</v>
      </c>
      <c r="E385" s="14" t="s">
        <v>1763</v>
      </c>
      <c r="F385" s="14" t="s">
        <v>1763</v>
      </c>
      <c r="G385" s="14" t="s">
        <v>1763</v>
      </c>
      <c r="H385" s="14" t="s">
        <v>1763</v>
      </c>
      <c r="I385" s="28">
        <f>Лист2!L385</f>
        <v>1.7037037037037037</v>
      </c>
      <c r="J385" s="28">
        <f>Лист2!M385</f>
        <v>3.452471482889734</v>
      </c>
      <c r="K385" s="32" t="s">
        <v>91</v>
      </c>
      <c r="L385" s="25">
        <v>64</v>
      </c>
    </row>
    <row r="386" spans="1:12" x14ac:dyDescent="0.2">
      <c r="A386" s="13">
        <v>385</v>
      </c>
      <c r="B386" s="14" t="s">
        <v>1895</v>
      </c>
      <c r="C386" s="14" t="s">
        <v>1766</v>
      </c>
      <c r="D386" s="14" t="s">
        <v>1896</v>
      </c>
      <c r="E386" s="14" t="s">
        <v>1897</v>
      </c>
      <c r="F386" s="14" t="s">
        <v>1897</v>
      </c>
      <c r="G386" s="14" t="s">
        <v>1898</v>
      </c>
      <c r="H386" s="14" t="s">
        <v>1899</v>
      </c>
      <c r="I386" s="28">
        <f>Лист2!L386</f>
        <v>1.7819225251076041</v>
      </c>
      <c r="J386" s="28">
        <f>Лист2!M386</f>
        <v>1.2261985145172181</v>
      </c>
      <c r="K386" s="32" t="s">
        <v>90</v>
      </c>
      <c r="L386" s="25">
        <v>65</v>
      </c>
    </row>
    <row r="387" spans="1:12" x14ac:dyDescent="0.2">
      <c r="A387" s="13">
        <v>386</v>
      </c>
      <c r="B387" s="14" t="s">
        <v>1901</v>
      </c>
      <c r="C387" s="14" t="s">
        <v>1900</v>
      </c>
      <c r="D387" s="14" t="s">
        <v>1901</v>
      </c>
      <c r="E387" s="14" t="s">
        <v>1902</v>
      </c>
      <c r="F387" s="14" t="s">
        <v>1903</v>
      </c>
      <c r="G387" s="14" t="s">
        <v>1901</v>
      </c>
      <c r="H387" s="14" t="s">
        <v>1904</v>
      </c>
      <c r="I387" s="28">
        <f>Лист2!L387</f>
        <v>2.5767634854771786</v>
      </c>
      <c r="J387" s="28">
        <f>Лист2!M387</f>
        <v>1.2870304748405386</v>
      </c>
      <c r="K387" s="32" t="s">
        <v>91</v>
      </c>
      <c r="L387" s="25">
        <v>65</v>
      </c>
    </row>
    <row r="388" spans="1:12" x14ac:dyDescent="0.2">
      <c r="A388" s="13">
        <v>387</v>
      </c>
      <c r="B388" s="14" t="s">
        <v>1906</v>
      </c>
      <c r="C388" s="14" t="s">
        <v>1905</v>
      </c>
      <c r="D388" s="14" t="s">
        <v>1906</v>
      </c>
      <c r="E388" s="14" t="s">
        <v>1907</v>
      </c>
      <c r="F388" s="14" t="s">
        <v>1907</v>
      </c>
      <c r="G388" s="14" t="s">
        <v>1906</v>
      </c>
      <c r="H388" s="14" t="s">
        <v>1908</v>
      </c>
      <c r="I388" s="28">
        <f>Лист2!L388</f>
        <v>1.3784683684794672</v>
      </c>
      <c r="J388" s="28">
        <f>Лист2!M388</f>
        <v>1.2489683631361761</v>
      </c>
      <c r="K388" s="32" t="s">
        <v>91</v>
      </c>
      <c r="L388" s="25">
        <v>65</v>
      </c>
    </row>
    <row r="389" spans="1:12" x14ac:dyDescent="0.2">
      <c r="A389" s="13">
        <v>388</v>
      </c>
      <c r="B389" s="14" t="s">
        <v>1910</v>
      </c>
      <c r="C389" s="14" t="s">
        <v>1909</v>
      </c>
      <c r="D389" s="14" t="s">
        <v>1910</v>
      </c>
      <c r="E389" s="14" t="s">
        <v>1910</v>
      </c>
      <c r="F389" s="14" t="s">
        <v>1910</v>
      </c>
      <c r="G389" s="14" t="s">
        <v>1910</v>
      </c>
      <c r="H389" s="14" t="s">
        <v>1910</v>
      </c>
      <c r="I389" s="28">
        <f>Лист2!L389</f>
        <v>1.4785714285714286</v>
      </c>
      <c r="J389" s="28">
        <f>Лист2!M389</f>
        <v>3.202821869488536</v>
      </c>
      <c r="K389" s="32" t="s">
        <v>91</v>
      </c>
      <c r="L389" s="25">
        <v>65</v>
      </c>
    </row>
    <row r="390" spans="1:12" x14ac:dyDescent="0.2">
      <c r="A390" s="13">
        <v>389</v>
      </c>
      <c r="B390" s="14" t="s">
        <v>1912</v>
      </c>
      <c r="C390" s="14" t="s">
        <v>1911</v>
      </c>
      <c r="D390" s="14" t="s">
        <v>1912</v>
      </c>
      <c r="E390" s="14" t="s">
        <v>1912</v>
      </c>
      <c r="F390" s="14" t="s">
        <v>1912</v>
      </c>
      <c r="G390" s="14" t="s">
        <v>1913</v>
      </c>
      <c r="H390" s="14" t="s">
        <v>1912</v>
      </c>
      <c r="I390" s="28">
        <f>Лист2!L390</f>
        <v>3.1764705882352939</v>
      </c>
      <c r="J390" s="28">
        <f>Лист2!M390</f>
        <v>1.5874125874125875</v>
      </c>
      <c r="K390" s="32" t="s">
        <v>91</v>
      </c>
      <c r="L390" s="25">
        <v>65</v>
      </c>
    </row>
    <row r="391" spans="1:12" x14ac:dyDescent="0.2">
      <c r="A391" s="13">
        <v>390</v>
      </c>
      <c r="B391" s="14" t="s">
        <v>1915</v>
      </c>
      <c r="C391" s="14" t="s">
        <v>1914</v>
      </c>
      <c r="D391" s="14" t="s">
        <v>1915</v>
      </c>
      <c r="E391" s="14" t="s">
        <v>1915</v>
      </c>
      <c r="F391" s="14" t="s">
        <v>1916</v>
      </c>
      <c r="G391" s="14" t="s">
        <v>1915</v>
      </c>
      <c r="H391" s="14" t="s">
        <v>1915</v>
      </c>
      <c r="I391" s="28">
        <f>Лист2!L391</f>
        <v>1.5018137847642079</v>
      </c>
      <c r="J391" s="28">
        <f>Лист2!M391</f>
        <v>1.5561268209083119</v>
      </c>
      <c r="K391" s="32" t="s">
        <v>91</v>
      </c>
      <c r="L391" s="25">
        <v>65</v>
      </c>
    </row>
    <row r="392" spans="1:12" x14ac:dyDescent="0.2">
      <c r="A392" s="10">
        <v>391</v>
      </c>
      <c r="B392" s="14" t="s">
        <v>1301</v>
      </c>
      <c r="C392" s="14" t="s">
        <v>1300</v>
      </c>
      <c r="D392" s="14" t="s">
        <v>1301</v>
      </c>
      <c r="E392" s="14" t="s">
        <v>1302</v>
      </c>
      <c r="F392" s="14" t="s">
        <v>1302</v>
      </c>
      <c r="G392" s="14" t="s">
        <v>1925</v>
      </c>
      <c r="H392" s="14" t="s">
        <v>1301</v>
      </c>
      <c r="I392" s="28">
        <f>Лист2!L392</f>
        <v>4.0721311475409836</v>
      </c>
      <c r="J392" s="28">
        <f>Лист2!M392</f>
        <v>1.2628650904033381</v>
      </c>
      <c r="K392" s="32" t="s">
        <v>90</v>
      </c>
      <c r="L392" s="25">
        <v>66</v>
      </c>
    </row>
    <row r="393" spans="1:12" x14ac:dyDescent="0.2">
      <c r="A393" s="10">
        <v>392</v>
      </c>
      <c r="B393" s="14" t="s">
        <v>1927</v>
      </c>
      <c r="C393" s="14" t="s">
        <v>1926</v>
      </c>
      <c r="D393" s="14" t="s">
        <v>1927</v>
      </c>
      <c r="E393" s="14" t="s">
        <v>1928</v>
      </c>
      <c r="F393" s="14" t="s">
        <v>1928</v>
      </c>
      <c r="G393" s="14" t="s">
        <v>1928</v>
      </c>
      <c r="H393" s="14" t="s">
        <v>1928</v>
      </c>
      <c r="I393" s="28">
        <f>Лист2!L393</f>
        <v>1.5390334572490707</v>
      </c>
      <c r="J393" s="28">
        <f>Лист2!M393</f>
        <v>1.3207272727272727</v>
      </c>
      <c r="K393" s="32" t="s">
        <v>91</v>
      </c>
      <c r="L393" s="25">
        <v>66</v>
      </c>
    </row>
    <row r="394" spans="1:12" x14ac:dyDescent="0.2">
      <c r="A394" s="10">
        <v>393</v>
      </c>
      <c r="B394" s="14" t="s">
        <v>1930</v>
      </c>
      <c r="C394" s="14" t="s">
        <v>1929</v>
      </c>
      <c r="D394" s="14" t="s">
        <v>1930</v>
      </c>
      <c r="E394" s="14" t="s">
        <v>1931</v>
      </c>
      <c r="F394" s="14" t="s">
        <v>1931</v>
      </c>
      <c r="G394" s="14" t="s">
        <v>1930</v>
      </c>
      <c r="H394" s="14" t="s">
        <v>1931</v>
      </c>
      <c r="I394" s="28">
        <f>Лист2!L394</f>
        <v>2.7972972972972974</v>
      </c>
      <c r="J394" s="28">
        <f>Лист2!M394</f>
        <v>1.3008595988538683</v>
      </c>
      <c r="K394" s="32" t="s">
        <v>91</v>
      </c>
      <c r="L394" s="25">
        <v>66</v>
      </c>
    </row>
    <row r="395" spans="1:12" x14ac:dyDescent="0.2">
      <c r="A395" s="10">
        <v>394</v>
      </c>
      <c r="B395" s="14" t="s">
        <v>1933</v>
      </c>
      <c r="C395" s="14" t="s">
        <v>1932</v>
      </c>
      <c r="D395" s="14" t="s">
        <v>1934</v>
      </c>
      <c r="E395" s="14" t="s">
        <v>1933</v>
      </c>
      <c r="F395" s="14" t="s">
        <v>1935</v>
      </c>
      <c r="G395" s="14" t="s">
        <v>1933</v>
      </c>
      <c r="H395" s="14" t="s">
        <v>1936</v>
      </c>
      <c r="I395" s="28">
        <f>Лист2!L395</f>
        <v>3.4887640449438204</v>
      </c>
      <c r="J395" s="28">
        <f>Лист2!M395</f>
        <v>2.1165501165501164</v>
      </c>
      <c r="K395" s="32" t="s">
        <v>91</v>
      </c>
      <c r="L395" s="25">
        <v>66</v>
      </c>
    </row>
    <row r="396" spans="1:12" x14ac:dyDescent="0.2">
      <c r="A396" s="10">
        <v>395</v>
      </c>
      <c r="B396" s="14" t="s">
        <v>1938</v>
      </c>
      <c r="C396" s="14" t="s">
        <v>1937</v>
      </c>
      <c r="D396" s="14" t="s">
        <v>1939</v>
      </c>
      <c r="E396" s="14" t="s">
        <v>1938</v>
      </c>
      <c r="F396" s="14" t="s">
        <v>1940</v>
      </c>
      <c r="G396" s="14" t="s">
        <v>1938</v>
      </c>
      <c r="H396" s="14" t="s">
        <v>1938</v>
      </c>
      <c r="I396" s="28">
        <f>Лист2!L396</f>
        <v>8.625</v>
      </c>
      <c r="J396" s="28">
        <f>Лист2!M396</f>
        <v>1.3422025129342203</v>
      </c>
      <c r="K396" s="32" t="s">
        <v>91</v>
      </c>
      <c r="L396" s="25">
        <v>66</v>
      </c>
    </row>
    <row r="397" spans="1:12" x14ac:dyDescent="0.2">
      <c r="A397" s="10">
        <v>396</v>
      </c>
      <c r="B397" s="14" t="s">
        <v>1942</v>
      </c>
      <c r="C397" s="14" t="s">
        <v>1941</v>
      </c>
      <c r="D397" s="14" t="s">
        <v>1943</v>
      </c>
      <c r="E397" s="14" t="s">
        <v>1942</v>
      </c>
      <c r="F397" s="14" t="s">
        <v>1944</v>
      </c>
      <c r="G397" s="14" t="s">
        <v>1945</v>
      </c>
      <c r="H397" s="14" t="s">
        <v>1945</v>
      </c>
      <c r="I397" s="28">
        <f>Лист2!L397</f>
        <v>2.4497041420118344</v>
      </c>
      <c r="J397" s="28">
        <f>Лист2!M397</f>
        <v>1.6142222222222222</v>
      </c>
      <c r="K397" s="32" t="s">
        <v>91</v>
      </c>
      <c r="L397" s="25">
        <v>66</v>
      </c>
    </row>
    <row r="398" spans="1:12" x14ac:dyDescent="0.2">
      <c r="A398" s="13">
        <v>397</v>
      </c>
      <c r="B398" s="14" t="s">
        <v>1956</v>
      </c>
      <c r="C398" s="14" t="s">
        <v>1955</v>
      </c>
      <c r="D398" s="14" t="s">
        <v>1956</v>
      </c>
      <c r="E398" s="14" t="s">
        <v>1956</v>
      </c>
      <c r="F398" s="14" t="s">
        <v>1956</v>
      </c>
      <c r="G398" s="14" t="s">
        <v>1956</v>
      </c>
      <c r="H398" s="14" t="s">
        <v>1956</v>
      </c>
      <c r="I398" s="28">
        <f>Лист2!L398</f>
        <v>1.5964010282776349</v>
      </c>
      <c r="J398" s="28">
        <f>Лист2!M398</f>
        <v>1.329428989751098</v>
      </c>
      <c r="K398" s="32" t="s">
        <v>90</v>
      </c>
      <c r="L398" s="25">
        <v>67</v>
      </c>
    </row>
    <row r="399" spans="1:12" x14ac:dyDescent="0.2">
      <c r="A399" s="13">
        <v>398</v>
      </c>
      <c r="B399" s="14" t="s">
        <v>1958</v>
      </c>
      <c r="C399" s="14" t="s">
        <v>1957</v>
      </c>
      <c r="D399" s="14" t="s">
        <v>1959</v>
      </c>
      <c r="E399" s="14" t="s">
        <v>1960</v>
      </c>
      <c r="F399" s="14" t="s">
        <v>1961</v>
      </c>
      <c r="G399" s="14" t="s">
        <v>1959</v>
      </c>
      <c r="H399" s="14" t="s">
        <v>1962</v>
      </c>
      <c r="I399" s="28">
        <f>Лист2!L399</f>
        <v>1.4543325526932085</v>
      </c>
      <c r="J399" s="28">
        <f>Лист2!M399</f>
        <v>1.2026490066225166</v>
      </c>
      <c r="K399" s="32" t="s">
        <v>91</v>
      </c>
      <c r="L399" s="25">
        <v>67</v>
      </c>
    </row>
    <row r="400" spans="1:12" x14ac:dyDescent="0.2">
      <c r="A400" s="13">
        <v>399</v>
      </c>
      <c r="B400" s="14" t="s">
        <v>1975</v>
      </c>
      <c r="C400" s="14" t="s">
        <v>1974</v>
      </c>
      <c r="D400" s="14" t="s">
        <v>1975</v>
      </c>
      <c r="E400" s="14" t="s">
        <v>1976</v>
      </c>
      <c r="F400" s="14" t="s">
        <v>1977</v>
      </c>
      <c r="G400" s="14" t="s">
        <v>1975</v>
      </c>
      <c r="H400" s="14" t="s">
        <v>1975</v>
      </c>
      <c r="I400" s="28">
        <f>Лист2!L400</f>
        <v>1.0904302019315188</v>
      </c>
      <c r="J400" s="28">
        <f>Лист2!M400</f>
        <v>1.2779732582688248</v>
      </c>
      <c r="K400" s="32" t="s">
        <v>91</v>
      </c>
      <c r="L400" s="25">
        <v>67</v>
      </c>
    </row>
    <row r="401" spans="1:12" x14ac:dyDescent="0.2">
      <c r="A401" s="13">
        <v>400</v>
      </c>
      <c r="B401" s="14" t="s">
        <v>1964</v>
      </c>
      <c r="C401" s="14" t="s">
        <v>1963</v>
      </c>
      <c r="D401" s="14" t="s">
        <v>1964</v>
      </c>
      <c r="E401" s="14" t="s">
        <v>1964</v>
      </c>
      <c r="F401" s="14" t="s">
        <v>1965</v>
      </c>
      <c r="G401" s="14" t="s">
        <v>1966</v>
      </c>
      <c r="H401" s="14" t="s">
        <v>1967</v>
      </c>
      <c r="I401" s="28">
        <f>Лист2!L401</f>
        <v>1.7922077922077921</v>
      </c>
      <c r="J401" s="28">
        <f>Лист2!M401</f>
        <v>1.5547945205479452</v>
      </c>
      <c r="K401" s="32" t="s">
        <v>91</v>
      </c>
      <c r="L401" s="25">
        <v>67</v>
      </c>
    </row>
    <row r="402" spans="1:12" x14ac:dyDescent="0.2">
      <c r="A402" s="13">
        <v>401</v>
      </c>
      <c r="B402" s="14" t="s">
        <v>1969</v>
      </c>
      <c r="C402" s="14" t="s">
        <v>1968</v>
      </c>
      <c r="D402" s="14" t="s">
        <v>1970</v>
      </c>
      <c r="E402" s="14" t="s">
        <v>1969</v>
      </c>
      <c r="F402" s="14" t="s">
        <v>1969</v>
      </c>
      <c r="G402" s="14" t="s">
        <v>1970</v>
      </c>
      <c r="H402" s="14" t="s">
        <v>1970</v>
      </c>
      <c r="I402" s="28">
        <f>Лист2!L402</f>
        <v>1.3603504928806134</v>
      </c>
      <c r="J402" s="28">
        <f>Лист2!M402</f>
        <v>1.329428989751098</v>
      </c>
      <c r="K402" s="32" t="s">
        <v>91</v>
      </c>
      <c r="L402" s="25">
        <v>67</v>
      </c>
    </row>
    <row r="403" spans="1:12" x14ac:dyDescent="0.2">
      <c r="A403" s="13">
        <v>402</v>
      </c>
      <c r="B403" s="14" t="s">
        <v>1972</v>
      </c>
      <c r="C403" s="14" t="s">
        <v>1971</v>
      </c>
      <c r="D403" s="14" t="s">
        <v>1972</v>
      </c>
      <c r="E403" s="14" t="s">
        <v>1972</v>
      </c>
      <c r="F403" s="14" t="s">
        <v>1972</v>
      </c>
      <c r="G403" s="14" t="s">
        <v>1972</v>
      </c>
      <c r="H403" s="14" t="s">
        <v>1972</v>
      </c>
      <c r="I403" s="28">
        <f>Лист2!L403</f>
        <v>2.2915129151291511</v>
      </c>
      <c r="J403" s="28">
        <f>Лист2!M403</f>
        <v>1.9156118143459915</v>
      </c>
      <c r="K403" s="32" t="s">
        <v>91</v>
      </c>
      <c r="L403" s="25">
        <v>67</v>
      </c>
    </row>
    <row r="404" spans="1:12" x14ac:dyDescent="0.2">
      <c r="A404" s="10">
        <v>403</v>
      </c>
      <c r="B404" s="14" t="s">
        <v>1989</v>
      </c>
      <c r="C404" s="14" t="s">
        <v>1988</v>
      </c>
      <c r="D404" s="14" t="s">
        <v>1989</v>
      </c>
      <c r="E404" s="14" t="s">
        <v>1990</v>
      </c>
      <c r="F404" s="14" t="s">
        <v>1991</v>
      </c>
      <c r="G404" s="14" t="s">
        <v>1992</v>
      </c>
      <c r="H404" s="14" t="s">
        <v>1992</v>
      </c>
      <c r="I404" s="28">
        <f>Лист2!L404</f>
        <v>1.5841836734693877</v>
      </c>
      <c r="J404" s="28">
        <f>Лист2!M404</f>
        <v>2.1516587677725116</v>
      </c>
      <c r="K404" s="32" t="s">
        <v>90</v>
      </c>
      <c r="L404" s="25">
        <v>68</v>
      </c>
    </row>
    <row r="405" spans="1:12" x14ac:dyDescent="0.2">
      <c r="A405" s="10">
        <v>404</v>
      </c>
      <c r="B405" s="14" t="s">
        <v>1994</v>
      </c>
      <c r="C405" s="14" t="s">
        <v>1993</v>
      </c>
      <c r="D405" s="14" t="s">
        <v>1994</v>
      </c>
      <c r="E405" s="14" t="s">
        <v>1994</v>
      </c>
      <c r="F405" s="14" t="s">
        <v>1995</v>
      </c>
      <c r="G405" s="14" t="s">
        <v>1994</v>
      </c>
      <c r="H405" s="14" t="s">
        <v>1994</v>
      </c>
      <c r="I405" s="28">
        <f>Лист2!L405</f>
        <v>5.2184873949579833</v>
      </c>
      <c r="J405" s="28">
        <f>Лист2!M405</f>
        <v>3.3138686131386863</v>
      </c>
      <c r="K405" s="32" t="s">
        <v>91</v>
      </c>
      <c r="L405" s="25">
        <v>68</v>
      </c>
    </row>
    <row r="406" spans="1:12" x14ac:dyDescent="0.2">
      <c r="A406" s="10">
        <v>405</v>
      </c>
      <c r="B406" s="14" t="s">
        <v>1997</v>
      </c>
      <c r="C406" s="14" t="s">
        <v>1996</v>
      </c>
      <c r="D406" s="14" t="s">
        <v>1998</v>
      </c>
      <c r="E406" s="14" t="s">
        <v>1999</v>
      </c>
      <c r="F406" s="14" t="s">
        <v>2000</v>
      </c>
      <c r="G406" s="14" t="s">
        <v>2001</v>
      </c>
      <c r="H406" s="14" t="s">
        <v>2002</v>
      </c>
      <c r="I406" s="28">
        <f>Лист2!L406</f>
        <v>1.1139013452914799</v>
      </c>
      <c r="J406" s="28">
        <f>Лист2!M406</f>
        <v>1.5183946488294315</v>
      </c>
      <c r="K406" s="32" t="s">
        <v>91</v>
      </c>
      <c r="L406" s="25">
        <v>68</v>
      </c>
    </row>
    <row r="407" spans="1:12" x14ac:dyDescent="0.2">
      <c r="A407" s="10">
        <v>406</v>
      </c>
      <c r="B407" s="14" t="s">
        <v>2004</v>
      </c>
      <c r="C407" s="14" t="s">
        <v>2003</v>
      </c>
      <c r="D407" s="14" t="s">
        <v>2004</v>
      </c>
      <c r="E407" s="14" t="s">
        <v>2004</v>
      </c>
      <c r="F407" s="14" t="s">
        <v>2004</v>
      </c>
      <c r="G407" s="14" t="s">
        <v>2005</v>
      </c>
      <c r="H407" s="14" t="s">
        <v>2004</v>
      </c>
      <c r="I407" s="28">
        <f>Лист2!L407</f>
        <v>1.9497645211930925</v>
      </c>
      <c r="J407" s="28">
        <f>Лист2!M407</f>
        <v>1.5695764909248056</v>
      </c>
      <c r="K407" s="32" t="s">
        <v>91</v>
      </c>
      <c r="L407" s="25">
        <v>68</v>
      </c>
    </row>
    <row r="408" spans="1:12" x14ac:dyDescent="0.2">
      <c r="A408" s="10">
        <v>407</v>
      </c>
      <c r="B408" s="14" t="s">
        <v>2007</v>
      </c>
      <c r="C408" s="14" t="s">
        <v>2006</v>
      </c>
      <c r="D408" s="14" t="s">
        <v>2008</v>
      </c>
      <c r="E408" s="14" t="s">
        <v>2008</v>
      </c>
      <c r="F408" s="14" t="s">
        <v>2009</v>
      </c>
      <c r="G408" s="14" t="s">
        <v>2010</v>
      </c>
      <c r="H408" s="14" t="s">
        <v>2010</v>
      </c>
      <c r="I408" s="28">
        <f>Лист2!L408</f>
        <v>2.0097087378640777</v>
      </c>
      <c r="J408" s="28">
        <f>Лист2!M408</f>
        <v>2.8155038759689921</v>
      </c>
      <c r="K408" s="32" t="s">
        <v>91</v>
      </c>
      <c r="L408" s="25">
        <v>68</v>
      </c>
    </row>
    <row r="409" spans="1:12" x14ac:dyDescent="0.2">
      <c r="A409" s="10">
        <v>408</v>
      </c>
      <c r="B409" s="14" t="s">
        <v>2012</v>
      </c>
      <c r="C409" s="14" t="s">
        <v>2011</v>
      </c>
      <c r="D409" s="14" t="s">
        <v>2012</v>
      </c>
      <c r="E409" s="14" t="s">
        <v>2012</v>
      </c>
      <c r="F409" s="14" t="s">
        <v>2012</v>
      </c>
      <c r="G409" s="14" t="s">
        <v>2013</v>
      </c>
      <c r="H409" s="14" t="s">
        <v>2014</v>
      </c>
      <c r="I409" s="28">
        <f>Лист2!L409</f>
        <v>1.361842105263158</v>
      </c>
      <c r="J409" s="28">
        <f>Лист2!M409</f>
        <v>3.445920303605313</v>
      </c>
      <c r="K409" s="32" t="s">
        <v>91</v>
      </c>
      <c r="L409" s="25">
        <v>68</v>
      </c>
    </row>
    <row r="410" spans="1:12" x14ac:dyDescent="0.2">
      <c r="A410" s="13">
        <v>409</v>
      </c>
      <c r="B410" s="14" t="s">
        <v>2023</v>
      </c>
      <c r="C410" s="14" t="s">
        <v>1770</v>
      </c>
      <c r="D410" s="14" t="s">
        <v>2023</v>
      </c>
      <c r="E410" s="14" t="s">
        <v>2020</v>
      </c>
      <c r="F410" s="14" t="s">
        <v>2024</v>
      </c>
      <c r="G410" s="14" t="s">
        <v>2023</v>
      </c>
      <c r="H410" s="14" t="s">
        <v>2025</v>
      </c>
      <c r="I410" s="28">
        <f>Лист2!L410</f>
        <v>1.5741444866920151</v>
      </c>
      <c r="J410" s="28">
        <f>Лист2!M410</f>
        <v>1.173884938590821</v>
      </c>
      <c r="K410" s="32" t="s">
        <v>90</v>
      </c>
      <c r="L410" s="25">
        <v>69</v>
      </c>
    </row>
    <row r="411" spans="1:12" x14ac:dyDescent="0.2">
      <c r="A411" s="13">
        <v>410</v>
      </c>
      <c r="B411" s="14" t="s">
        <v>2027</v>
      </c>
      <c r="C411" s="14" t="s">
        <v>2026</v>
      </c>
      <c r="D411" s="14" t="s">
        <v>2027</v>
      </c>
      <c r="E411" s="14" t="s">
        <v>2028</v>
      </c>
      <c r="F411" s="14" t="s">
        <v>2028</v>
      </c>
      <c r="G411" s="14" t="s">
        <v>2027</v>
      </c>
      <c r="H411" s="14" t="s">
        <v>2028</v>
      </c>
      <c r="I411" s="28">
        <f>Лист2!L411</f>
        <v>1.3754152823920265</v>
      </c>
      <c r="J411" s="28">
        <f>Лист2!M411</f>
        <v>1.3716012084592144</v>
      </c>
      <c r="K411" s="32" t="s">
        <v>91</v>
      </c>
      <c r="L411" s="25">
        <v>69</v>
      </c>
    </row>
    <row r="412" spans="1:12" x14ac:dyDescent="0.2">
      <c r="A412" s="13">
        <v>411</v>
      </c>
      <c r="B412" s="14" t="s">
        <v>2030</v>
      </c>
      <c r="C412" s="14" t="s">
        <v>2029</v>
      </c>
      <c r="D412" s="14" t="s">
        <v>2030</v>
      </c>
      <c r="E412" s="14" t="s">
        <v>2030</v>
      </c>
      <c r="F412" s="14" t="s">
        <v>2030</v>
      </c>
      <c r="G412" s="14" t="s">
        <v>2030</v>
      </c>
      <c r="H412" s="14" t="s">
        <v>2030</v>
      </c>
      <c r="I412" s="28">
        <f>Лист2!L412</f>
        <v>1.3297644539614561</v>
      </c>
      <c r="J412" s="28">
        <f>Лист2!M412</f>
        <v>1.6893023255813953</v>
      </c>
      <c r="K412" s="32" t="s">
        <v>91</v>
      </c>
      <c r="L412" s="25">
        <v>69</v>
      </c>
    </row>
    <row r="413" spans="1:12" x14ac:dyDescent="0.2">
      <c r="A413" s="13">
        <v>412</v>
      </c>
      <c r="B413" s="14" t="s">
        <v>2032</v>
      </c>
      <c r="C413" s="14" t="s">
        <v>2031</v>
      </c>
      <c r="D413" s="14" t="s">
        <v>2032</v>
      </c>
      <c r="E413" s="14" t="s">
        <v>2032</v>
      </c>
      <c r="F413" s="14" t="s">
        <v>2032</v>
      </c>
      <c r="G413" s="14" t="s">
        <v>2032</v>
      </c>
      <c r="H413" s="14" t="s">
        <v>2032</v>
      </c>
      <c r="I413" s="28">
        <f>Лист2!L413</f>
        <v>1.4475524475524475</v>
      </c>
      <c r="J413" s="28">
        <f>Лист2!M413</f>
        <v>2.7267267267267266</v>
      </c>
      <c r="K413" s="32" t="s">
        <v>91</v>
      </c>
      <c r="L413" s="25">
        <v>69</v>
      </c>
    </row>
    <row r="414" spans="1:12" x14ac:dyDescent="0.2">
      <c r="A414" s="13">
        <v>413</v>
      </c>
      <c r="B414" s="14" t="s">
        <v>2034</v>
      </c>
      <c r="C414" s="14" t="s">
        <v>2033</v>
      </c>
      <c r="D414" s="14" t="s">
        <v>2034</v>
      </c>
      <c r="E414" s="14" t="s">
        <v>2035</v>
      </c>
      <c r="F414" s="14" t="s">
        <v>2034</v>
      </c>
      <c r="G414" s="14" t="s">
        <v>2034</v>
      </c>
      <c r="H414" s="14" t="s">
        <v>2034</v>
      </c>
      <c r="I414" s="28">
        <f>Лист2!L414</f>
        <v>1.6067270375161709</v>
      </c>
      <c r="J414" s="28">
        <f>Лист2!M414</f>
        <v>2.0589569160997732</v>
      </c>
      <c r="K414" s="32" t="s">
        <v>91</v>
      </c>
      <c r="L414" s="25">
        <v>69</v>
      </c>
    </row>
    <row r="415" spans="1:12" x14ac:dyDescent="0.2">
      <c r="A415" s="13">
        <v>414</v>
      </c>
      <c r="B415" s="14" t="s">
        <v>2037</v>
      </c>
      <c r="C415" s="14" t="s">
        <v>2036</v>
      </c>
      <c r="D415" s="14" t="s">
        <v>2037</v>
      </c>
      <c r="E415" s="14" t="s">
        <v>2037</v>
      </c>
      <c r="F415" s="14" t="s">
        <v>2037</v>
      </c>
      <c r="G415" s="14" t="s">
        <v>2037</v>
      </c>
      <c r="H415" s="14" t="s">
        <v>2037</v>
      </c>
      <c r="I415" s="28">
        <f>Лист2!L415</f>
        <v>2.8036117381489842</v>
      </c>
      <c r="J415" s="28">
        <f>Лист2!M415</f>
        <v>1.8123752495009979</v>
      </c>
      <c r="K415" s="32" t="s">
        <v>91</v>
      </c>
      <c r="L415" s="25">
        <v>69</v>
      </c>
    </row>
    <row r="416" spans="1:12" x14ac:dyDescent="0.2">
      <c r="A416" s="10">
        <v>415</v>
      </c>
      <c r="B416" s="14" t="s">
        <v>2046</v>
      </c>
      <c r="C416" s="14" t="s">
        <v>2045</v>
      </c>
      <c r="D416" s="14" t="s">
        <v>2046</v>
      </c>
      <c r="E416" s="14" t="s">
        <v>2047</v>
      </c>
      <c r="F416" s="14" t="s">
        <v>2047</v>
      </c>
      <c r="G416" s="14" t="s">
        <v>2046</v>
      </c>
      <c r="H416" s="14" t="s">
        <v>2046</v>
      </c>
      <c r="I416" s="28">
        <f>Лист2!L416</f>
        <v>1.6648793565683646</v>
      </c>
      <c r="J416" s="28">
        <f>Лист2!M416</f>
        <v>13.159420289855072</v>
      </c>
      <c r="K416" s="32" t="s">
        <v>90</v>
      </c>
      <c r="L416" s="25">
        <v>70</v>
      </c>
    </row>
    <row r="417" spans="1:12" x14ac:dyDescent="0.2">
      <c r="A417" s="10">
        <v>416</v>
      </c>
      <c r="B417" s="14" t="s">
        <v>2049</v>
      </c>
      <c r="C417" s="14" t="s">
        <v>2048</v>
      </c>
      <c r="D417" s="14" t="s">
        <v>2049</v>
      </c>
      <c r="E417" s="14" t="s">
        <v>2049</v>
      </c>
      <c r="F417" s="14" t="s">
        <v>2049</v>
      </c>
      <c r="G417" s="14" t="s">
        <v>2049</v>
      </c>
      <c r="H417" s="14" t="s">
        <v>2049</v>
      </c>
      <c r="I417" s="28">
        <f>Лист2!L417</f>
        <v>1.4375</v>
      </c>
      <c r="J417" s="28">
        <f>Лист2!M417</f>
        <v>1.2655052264808362</v>
      </c>
      <c r="K417" s="32" t="s">
        <v>91</v>
      </c>
      <c r="L417" s="25">
        <v>70</v>
      </c>
    </row>
    <row r="418" spans="1:12" x14ac:dyDescent="0.2">
      <c r="A418" s="10">
        <v>417</v>
      </c>
      <c r="B418" s="14" t="s">
        <v>2051</v>
      </c>
      <c r="C418" s="14" t="s">
        <v>2050</v>
      </c>
      <c r="D418" s="14" t="s">
        <v>2051</v>
      </c>
      <c r="E418" s="14" t="s">
        <v>2051</v>
      </c>
      <c r="F418" s="14" t="s">
        <v>2051</v>
      </c>
      <c r="G418" s="14" t="s">
        <v>2051</v>
      </c>
      <c r="H418" s="14" t="s">
        <v>2051</v>
      </c>
      <c r="I418" s="28">
        <f>Лист2!L418</f>
        <v>1.6450331125827815</v>
      </c>
      <c r="J418" s="28">
        <f>Лист2!M418</f>
        <v>1.9526881720430107</v>
      </c>
      <c r="K418" s="32" t="s">
        <v>91</v>
      </c>
      <c r="L418" s="25">
        <v>70</v>
      </c>
    </row>
    <row r="419" spans="1:12" x14ac:dyDescent="0.2">
      <c r="A419" s="10">
        <v>418</v>
      </c>
      <c r="B419" s="14" t="s">
        <v>2053</v>
      </c>
      <c r="C419" s="14" t="s">
        <v>2052</v>
      </c>
      <c r="D419" s="14" t="s">
        <v>2053</v>
      </c>
      <c r="E419" s="14" t="s">
        <v>2053</v>
      </c>
      <c r="F419" s="14" t="s">
        <v>2053</v>
      </c>
      <c r="G419" s="14" t="s">
        <v>2053</v>
      </c>
      <c r="H419" s="14" t="s">
        <v>2053</v>
      </c>
      <c r="I419" s="28">
        <f>Лист2!L419</f>
        <v>3.9935691318327975</v>
      </c>
      <c r="J419" s="28">
        <f>Лист2!M419</f>
        <v>1.5083056478405317</v>
      </c>
      <c r="K419" s="32" t="s">
        <v>91</v>
      </c>
      <c r="L419" s="25">
        <v>70</v>
      </c>
    </row>
    <row r="420" spans="1:12" x14ac:dyDescent="0.2">
      <c r="A420" s="10">
        <v>419</v>
      </c>
      <c r="B420" s="14" t="s">
        <v>2055</v>
      </c>
      <c r="C420" s="14" t="s">
        <v>2054</v>
      </c>
      <c r="D420" s="14" t="s">
        <v>2055</v>
      </c>
      <c r="E420" s="14" t="s">
        <v>2055</v>
      </c>
      <c r="F420" s="14" t="s">
        <v>2056</v>
      </c>
      <c r="G420" s="14" t="s">
        <v>2055</v>
      </c>
      <c r="H420" s="14" t="s">
        <v>2055</v>
      </c>
      <c r="I420" s="28">
        <f>Лист2!L420</f>
        <v>2.3522727272727271</v>
      </c>
      <c r="J420" s="28">
        <f>Лист2!M420</f>
        <v>5.4864048338368576</v>
      </c>
      <c r="K420" s="32" t="s">
        <v>91</v>
      </c>
      <c r="L420" s="25">
        <v>70</v>
      </c>
    </row>
    <row r="421" spans="1:12" x14ac:dyDescent="0.2">
      <c r="A421" s="10">
        <v>420</v>
      </c>
      <c r="B421" s="14" t="s">
        <v>2057</v>
      </c>
      <c r="C421" s="14" t="s">
        <v>2058</v>
      </c>
      <c r="D421" s="14" t="s">
        <v>2057</v>
      </c>
      <c r="E421" s="14" t="s">
        <v>2057</v>
      </c>
      <c r="F421" s="14" t="s">
        <v>2057</v>
      </c>
      <c r="G421" s="14" t="s">
        <v>2057</v>
      </c>
      <c r="H421" s="14" t="s">
        <v>2057</v>
      </c>
      <c r="I421" s="28">
        <f>Лист2!L421</f>
        <v>2.8816705336426915</v>
      </c>
      <c r="J421" s="28">
        <f>Лист2!M421</f>
        <v>10.259887005649718</v>
      </c>
      <c r="K421" s="32" t="s">
        <v>91</v>
      </c>
      <c r="L421" s="25">
        <v>70</v>
      </c>
    </row>
    <row r="422" spans="1:12" x14ac:dyDescent="0.2">
      <c r="A422" s="13">
        <v>421</v>
      </c>
      <c r="B422" s="14" t="s">
        <v>2064</v>
      </c>
      <c r="C422" s="14" t="s">
        <v>2063</v>
      </c>
      <c r="D422" s="14" t="s">
        <v>2064</v>
      </c>
      <c r="E422" s="14" t="s">
        <v>2065</v>
      </c>
      <c r="F422" s="14" t="s">
        <v>2064</v>
      </c>
      <c r="G422" s="14" t="s">
        <v>2064</v>
      </c>
      <c r="H422" s="14" t="s">
        <v>2064</v>
      </c>
      <c r="I422" s="28">
        <f>Лист2!L422</f>
        <v>1.9777070063694266</v>
      </c>
      <c r="J422" s="28">
        <f>Лист2!M422</f>
        <v>2.0133037694013303</v>
      </c>
      <c r="K422" s="32" t="s">
        <v>90</v>
      </c>
      <c r="L422" s="25">
        <v>71</v>
      </c>
    </row>
    <row r="423" spans="1:12" x14ac:dyDescent="0.2">
      <c r="A423" s="13">
        <v>422</v>
      </c>
      <c r="B423" s="14" t="s">
        <v>2067</v>
      </c>
      <c r="C423" s="14" t="s">
        <v>2066</v>
      </c>
      <c r="D423" s="14" t="s">
        <v>2067</v>
      </c>
      <c r="E423" s="14" t="s">
        <v>2067</v>
      </c>
      <c r="F423" s="14" t="s">
        <v>2068</v>
      </c>
      <c r="G423" s="14" t="s">
        <v>2067</v>
      </c>
      <c r="H423" s="14" t="s">
        <v>2067</v>
      </c>
      <c r="I423" s="28">
        <f>Лист2!L423</f>
        <v>1.5054545454545454</v>
      </c>
      <c r="J423" s="28">
        <f>Лист2!M423</f>
        <v>5.2485549132947975</v>
      </c>
      <c r="K423" s="32" t="s">
        <v>91</v>
      </c>
      <c r="L423" s="25">
        <v>71</v>
      </c>
    </row>
    <row r="424" spans="1:12" x14ac:dyDescent="0.2">
      <c r="A424" s="13">
        <v>423</v>
      </c>
      <c r="B424" s="14" t="s">
        <v>2070</v>
      </c>
      <c r="C424" s="14" t="s">
        <v>2069</v>
      </c>
      <c r="D424" s="14" t="s">
        <v>2070</v>
      </c>
      <c r="E424" s="14" t="s">
        <v>2070</v>
      </c>
      <c r="F424" s="14" t="s">
        <v>2070</v>
      </c>
      <c r="G424" s="14" t="s">
        <v>2070</v>
      </c>
      <c r="H424" s="14" t="s">
        <v>2070</v>
      </c>
      <c r="I424" s="28">
        <f>Лист2!L424</f>
        <v>4.5</v>
      </c>
      <c r="J424" s="28">
        <f>Лист2!M424</f>
        <v>1.4983498349834983</v>
      </c>
      <c r="K424" s="32" t="s">
        <v>91</v>
      </c>
      <c r="L424" s="25">
        <v>71</v>
      </c>
    </row>
    <row r="425" spans="1:12" x14ac:dyDescent="0.2">
      <c r="A425" s="13">
        <v>424</v>
      </c>
      <c r="B425" s="14" t="s">
        <v>2072</v>
      </c>
      <c r="C425" s="14" t="s">
        <v>2071</v>
      </c>
      <c r="D425" s="14" t="s">
        <v>2072</v>
      </c>
      <c r="E425" s="14" t="s">
        <v>2072</v>
      </c>
      <c r="F425" s="14" t="s">
        <v>2073</v>
      </c>
      <c r="G425" s="14" t="s">
        <v>2072</v>
      </c>
      <c r="H425" s="14" t="s">
        <v>2072</v>
      </c>
      <c r="I425" s="28">
        <f>Лист2!L425</f>
        <v>1.7492957746478872</v>
      </c>
      <c r="J425" s="28">
        <f>Лист2!M425</f>
        <v>1.5957820738137083</v>
      </c>
      <c r="K425" s="32" t="s">
        <v>91</v>
      </c>
      <c r="L425" s="25">
        <v>71</v>
      </c>
    </row>
    <row r="426" spans="1:12" x14ac:dyDescent="0.2">
      <c r="A426" s="13">
        <v>425</v>
      </c>
      <c r="B426" s="14" t="s">
        <v>2075</v>
      </c>
      <c r="C426" s="14" t="s">
        <v>2074</v>
      </c>
      <c r="D426" s="14" t="s">
        <v>2075</v>
      </c>
      <c r="E426" s="14" t="s">
        <v>2075</v>
      </c>
      <c r="F426" s="14" t="s">
        <v>2075</v>
      </c>
      <c r="G426" s="14" t="s">
        <v>2075</v>
      </c>
      <c r="H426" s="14" t="s">
        <v>2075</v>
      </c>
      <c r="I426" s="28">
        <f>Лист2!L426</f>
        <v>1.253279515640767</v>
      </c>
      <c r="J426" s="28">
        <f>Лист2!M426</f>
        <v>3.174825174825175</v>
      </c>
      <c r="K426" s="32" t="s">
        <v>91</v>
      </c>
      <c r="L426" s="25">
        <v>71</v>
      </c>
    </row>
    <row r="427" spans="1:12" x14ac:dyDescent="0.2">
      <c r="A427" s="13">
        <v>426</v>
      </c>
      <c r="B427" s="14" t="s">
        <v>2077</v>
      </c>
      <c r="C427" s="14" t="s">
        <v>2076</v>
      </c>
      <c r="D427" s="14" t="s">
        <v>2077</v>
      </c>
      <c r="E427" s="14" t="s">
        <v>2077</v>
      </c>
      <c r="F427" s="14" t="s">
        <v>2077</v>
      </c>
      <c r="G427" s="14" t="s">
        <v>2077</v>
      </c>
      <c r="H427" s="14" t="s">
        <v>2077</v>
      </c>
      <c r="I427" s="28">
        <f>Лист2!L427</f>
        <v>2.1413793103448278</v>
      </c>
      <c r="J427" s="28">
        <f>Лист2!M427</f>
        <v>3.546875</v>
      </c>
      <c r="K427" s="32" t="s">
        <v>91</v>
      </c>
      <c r="L427" s="25">
        <v>71</v>
      </c>
    </row>
    <row r="428" spans="1:12" x14ac:dyDescent="0.2">
      <c r="A428" s="10">
        <v>427</v>
      </c>
      <c r="B428" s="14" t="s">
        <v>2085</v>
      </c>
      <c r="C428" s="14" t="s">
        <v>2084</v>
      </c>
      <c r="D428" s="14" t="s">
        <v>2085</v>
      </c>
      <c r="E428" s="14" t="s">
        <v>2085</v>
      </c>
      <c r="F428" s="14" t="s">
        <v>2085</v>
      </c>
      <c r="G428" s="14" t="s">
        <v>2085</v>
      </c>
      <c r="H428" s="14" t="s">
        <v>2085</v>
      </c>
      <c r="I428" s="28">
        <f>Лист2!L428</f>
        <v>1.9078341013824884</v>
      </c>
      <c r="J428" s="28">
        <f>Лист2!M428</f>
        <v>12.187919463087248</v>
      </c>
      <c r="K428" s="32" t="s">
        <v>90</v>
      </c>
      <c r="L428" s="25">
        <v>72</v>
      </c>
    </row>
    <row r="429" spans="1:12" x14ac:dyDescent="0.2">
      <c r="A429" s="10">
        <v>428</v>
      </c>
      <c r="B429" s="14" t="s">
        <v>2086</v>
      </c>
      <c r="C429" s="14" t="s">
        <v>2087</v>
      </c>
      <c r="D429" s="14" t="s">
        <v>2086</v>
      </c>
      <c r="E429" s="14" t="s">
        <v>2086</v>
      </c>
      <c r="F429" s="14" t="s">
        <v>2086</v>
      </c>
      <c r="G429" s="14" t="s">
        <v>2086</v>
      </c>
      <c r="H429" s="14" t="s">
        <v>2086</v>
      </c>
      <c r="I429" s="28">
        <f>Лист2!L429</f>
        <v>1.689795918367347</v>
      </c>
      <c r="J429" s="28">
        <f>Лист2!M429</f>
        <v>1.1776913099870299</v>
      </c>
      <c r="K429" s="32" t="s">
        <v>91</v>
      </c>
      <c r="L429" s="25">
        <v>72</v>
      </c>
    </row>
    <row r="430" spans="1:12" x14ac:dyDescent="0.2">
      <c r="A430" s="10">
        <v>429</v>
      </c>
      <c r="B430" s="14" t="s">
        <v>2088</v>
      </c>
      <c r="C430" s="14" t="s">
        <v>2089</v>
      </c>
      <c r="D430" s="14" t="s">
        <v>2088</v>
      </c>
      <c r="E430" s="14" t="s">
        <v>2088</v>
      </c>
      <c r="F430" s="14" t="s">
        <v>2088</v>
      </c>
      <c r="G430" s="14" t="s">
        <v>2088</v>
      </c>
      <c r="H430" s="14" t="s">
        <v>2088</v>
      </c>
      <c r="I430" s="28">
        <f>Лист2!L430</f>
        <v>2.0699999999999998</v>
      </c>
      <c r="J430" s="28">
        <f>Лист2!M430</f>
        <v>1.493421052631579</v>
      </c>
      <c r="K430" s="32" t="s">
        <v>91</v>
      </c>
      <c r="L430" s="25">
        <v>72</v>
      </c>
    </row>
    <row r="431" spans="1:12" x14ac:dyDescent="0.2">
      <c r="A431" s="10">
        <v>430</v>
      </c>
      <c r="B431" s="14" t="s">
        <v>2090</v>
      </c>
      <c r="C431" s="14" t="s">
        <v>2091</v>
      </c>
      <c r="D431" s="14" t="s">
        <v>2090</v>
      </c>
      <c r="E431" s="14" t="s">
        <v>2090</v>
      </c>
      <c r="F431" s="14" t="s">
        <v>2092</v>
      </c>
      <c r="G431" s="14" t="s">
        <v>2090</v>
      </c>
      <c r="H431" s="14" t="s">
        <v>2090</v>
      </c>
      <c r="I431" s="28">
        <f>Лист2!L431</f>
        <v>1.9375975039001561</v>
      </c>
      <c r="J431" s="28">
        <f>Лист2!M431</f>
        <v>2.4052980132450332</v>
      </c>
      <c r="K431" s="32" t="s">
        <v>91</v>
      </c>
      <c r="L431" s="25">
        <v>72</v>
      </c>
    </row>
    <row r="432" spans="1:12" x14ac:dyDescent="0.2">
      <c r="A432" s="10">
        <v>431</v>
      </c>
      <c r="B432" s="14" t="s">
        <v>2093</v>
      </c>
      <c r="C432" s="14" t="s">
        <v>2094</v>
      </c>
      <c r="D432" s="14" t="s">
        <v>2093</v>
      </c>
      <c r="E432" s="14" t="s">
        <v>2093</v>
      </c>
      <c r="F432" s="14" t="s">
        <v>2093</v>
      </c>
      <c r="G432" s="14" t="s">
        <v>2093</v>
      </c>
      <c r="H432" s="14" t="s">
        <v>2093</v>
      </c>
      <c r="I432" s="28">
        <f>Лист2!L432</f>
        <v>2</v>
      </c>
      <c r="J432" s="28">
        <f>Лист2!M432</f>
        <v>4.1179138321995463</v>
      </c>
      <c r="K432" s="32" t="s">
        <v>91</v>
      </c>
      <c r="L432" s="25">
        <v>72</v>
      </c>
    </row>
    <row r="433" spans="1:12" x14ac:dyDescent="0.2">
      <c r="A433" s="10">
        <v>432</v>
      </c>
      <c r="B433" s="14" t="s">
        <v>2095</v>
      </c>
      <c r="C433" s="14" t="s">
        <v>2096</v>
      </c>
      <c r="D433" s="14" t="s">
        <v>2095</v>
      </c>
      <c r="E433" s="14" t="s">
        <v>2095</v>
      </c>
      <c r="F433" s="14" t="s">
        <v>2095</v>
      </c>
      <c r="G433" s="14" t="s">
        <v>2095</v>
      </c>
      <c r="H433" s="14" t="s">
        <v>2095</v>
      </c>
      <c r="I433" s="28">
        <f>Лист2!L433</f>
        <v>1.6214099216710183</v>
      </c>
      <c r="J433" s="28">
        <f>Лист2!M433</f>
        <v>16.971962616822431</v>
      </c>
      <c r="K433" s="32" t="s">
        <v>91</v>
      </c>
      <c r="L433" s="25">
        <v>72</v>
      </c>
    </row>
    <row r="434" spans="1:12" x14ac:dyDescent="0.2">
      <c r="A434" s="13">
        <v>433</v>
      </c>
      <c r="B434" s="14" t="s">
        <v>2103</v>
      </c>
      <c r="C434" s="14" t="s">
        <v>2102</v>
      </c>
      <c r="D434" s="14" t="s">
        <v>2103</v>
      </c>
      <c r="E434" s="14" t="s">
        <v>2104</v>
      </c>
      <c r="F434" s="14" t="s">
        <v>2104</v>
      </c>
      <c r="G434" s="14" t="s">
        <v>2103</v>
      </c>
      <c r="H434" s="14" t="s">
        <v>2103</v>
      </c>
      <c r="I434" s="28">
        <f>Лист2!L434</f>
        <v>1.5146341463414634</v>
      </c>
      <c r="J434" s="28">
        <f>Лист2!M434</f>
        <v>6.6764705882352944</v>
      </c>
      <c r="K434" s="32" t="s">
        <v>90</v>
      </c>
      <c r="L434" s="25">
        <v>73</v>
      </c>
    </row>
    <row r="435" spans="1:12" x14ac:dyDescent="0.2">
      <c r="A435" s="13">
        <v>434</v>
      </c>
      <c r="B435" s="14" t="s">
        <v>2106</v>
      </c>
      <c r="C435" s="14" t="s">
        <v>2105</v>
      </c>
      <c r="D435" s="14" t="s">
        <v>2106</v>
      </c>
      <c r="E435" s="14" t="s">
        <v>2106</v>
      </c>
      <c r="F435" s="14" t="s">
        <v>2106</v>
      </c>
      <c r="G435" s="14" t="s">
        <v>2106</v>
      </c>
      <c r="H435" s="14" t="s">
        <v>2106</v>
      </c>
      <c r="I435" s="28">
        <f>Лист2!L435</f>
        <v>1.8904109589041096</v>
      </c>
      <c r="J435" s="28">
        <f>Лист2!M435</f>
        <v>1.4254317111459969</v>
      </c>
      <c r="K435" s="32" t="s">
        <v>91</v>
      </c>
      <c r="L435" s="25">
        <v>73</v>
      </c>
    </row>
    <row r="436" spans="1:12" x14ac:dyDescent="0.2">
      <c r="A436" s="13">
        <v>435</v>
      </c>
      <c r="B436" s="14" t="s">
        <v>2108</v>
      </c>
      <c r="C436" s="14" t="s">
        <v>2107</v>
      </c>
      <c r="D436" s="14" t="s">
        <v>2108</v>
      </c>
      <c r="E436" s="14" t="s">
        <v>2108</v>
      </c>
      <c r="F436" s="14" t="s">
        <v>2108</v>
      </c>
      <c r="G436" s="14" t="s">
        <v>2108</v>
      </c>
      <c r="H436" s="14" t="s">
        <v>2108</v>
      </c>
      <c r="I436" s="28">
        <f>Лист2!L436</f>
        <v>2.6595289079229123</v>
      </c>
      <c r="J436" s="28">
        <f>Лист2!M436</f>
        <v>3.2313167259786475</v>
      </c>
      <c r="K436" s="32" t="s">
        <v>91</v>
      </c>
      <c r="L436" s="25">
        <v>73</v>
      </c>
    </row>
    <row r="437" spans="1:12" x14ac:dyDescent="0.2">
      <c r="A437" s="13">
        <v>436</v>
      </c>
      <c r="B437" s="14" t="s">
        <v>2110</v>
      </c>
      <c r="C437" s="14" t="s">
        <v>2109</v>
      </c>
      <c r="D437" s="14" t="s">
        <v>2110</v>
      </c>
      <c r="E437" s="14" t="s">
        <v>2110</v>
      </c>
      <c r="F437" s="14" t="s">
        <v>2110</v>
      </c>
      <c r="G437" s="14" t="s">
        <v>2110</v>
      </c>
      <c r="H437" s="14" t="s">
        <v>2110</v>
      </c>
      <c r="I437" s="28">
        <f>Лист2!L437</f>
        <v>1.8904109589041096</v>
      </c>
      <c r="J437" s="28">
        <f>Лист2!M437</f>
        <v>1.1120636864666258</v>
      </c>
      <c r="K437" s="32" t="s">
        <v>91</v>
      </c>
      <c r="L437" s="25">
        <v>73</v>
      </c>
    </row>
    <row r="438" spans="1:12" x14ac:dyDescent="0.2">
      <c r="A438" s="13">
        <v>437</v>
      </c>
      <c r="B438" s="14" t="s">
        <v>2112</v>
      </c>
      <c r="C438" s="14" t="s">
        <v>2111</v>
      </c>
      <c r="D438" s="14" t="s">
        <v>2112</v>
      </c>
      <c r="E438" s="14" t="s">
        <v>2112</v>
      </c>
      <c r="F438" s="14" t="s">
        <v>2112</v>
      </c>
      <c r="G438" s="14" t="s">
        <v>2112</v>
      </c>
      <c r="H438" s="14" t="s">
        <v>2112</v>
      </c>
      <c r="I438" s="28">
        <f>Лист2!L438</f>
        <v>2.895104895104895</v>
      </c>
      <c r="J438" s="28">
        <f>Лист2!M438</f>
        <v>16.971962616822431</v>
      </c>
      <c r="K438" s="32" t="s">
        <v>91</v>
      </c>
      <c r="L438" s="25">
        <v>73</v>
      </c>
    </row>
    <row r="439" spans="1:12" x14ac:dyDescent="0.2">
      <c r="A439" s="13">
        <v>438</v>
      </c>
      <c r="B439" s="14" t="s">
        <v>2113</v>
      </c>
      <c r="C439" s="14" t="s">
        <v>2114</v>
      </c>
      <c r="D439" s="14" t="s">
        <v>2113</v>
      </c>
      <c r="E439" s="14" t="s">
        <v>2113</v>
      </c>
      <c r="F439" s="14" t="s">
        <v>2113</v>
      </c>
      <c r="G439" s="14" t="s">
        <v>2113</v>
      </c>
      <c r="H439" s="14" t="s">
        <v>2113</v>
      </c>
      <c r="I439" s="28">
        <f>Лист2!L439</f>
        <v>5.0283400809716596</v>
      </c>
      <c r="J439" s="28">
        <f>Лист2!M439</f>
        <v>1.2567474048442906</v>
      </c>
      <c r="K439" s="32" t="s">
        <v>91</v>
      </c>
      <c r="L439" s="25">
        <v>73</v>
      </c>
    </row>
    <row r="440" spans="1:12" x14ac:dyDescent="0.2">
      <c r="A440" s="10">
        <v>439</v>
      </c>
      <c r="B440" s="14" t="s">
        <v>2122</v>
      </c>
      <c r="C440" s="14" t="s">
        <v>2121</v>
      </c>
      <c r="D440" s="14" t="s">
        <v>2122</v>
      </c>
      <c r="E440" s="14" t="s">
        <v>2123</v>
      </c>
      <c r="F440" s="14" t="s">
        <v>2124</v>
      </c>
      <c r="G440" s="14" t="s">
        <v>2122</v>
      </c>
      <c r="H440" s="14" t="s">
        <v>2122</v>
      </c>
      <c r="I440" s="28">
        <f>Лист2!L440</f>
        <v>4.5</v>
      </c>
      <c r="J440" s="28">
        <f>Лист2!M440</f>
        <v>2.2503097893432464</v>
      </c>
      <c r="K440" s="32" t="s">
        <v>90</v>
      </c>
      <c r="L440" s="25">
        <v>74</v>
      </c>
    </row>
    <row r="441" spans="1:12" x14ac:dyDescent="0.2">
      <c r="A441" s="10">
        <v>440</v>
      </c>
      <c r="B441" s="14" t="s">
        <v>2126</v>
      </c>
      <c r="C441" s="14" t="s">
        <v>2125</v>
      </c>
      <c r="D441" s="14" t="s">
        <v>2126</v>
      </c>
      <c r="E441" s="14" t="s">
        <v>2126</v>
      </c>
      <c r="F441" s="14" t="s">
        <v>2126</v>
      </c>
      <c r="G441" s="14" t="s">
        <v>2126</v>
      </c>
      <c r="H441" s="14" t="s">
        <v>2126</v>
      </c>
      <c r="I441" s="28">
        <f>Лист2!L441</f>
        <v>1.1976856316297011</v>
      </c>
      <c r="J441" s="28">
        <f>Лист2!M441</f>
        <v>4.1085972850678729</v>
      </c>
      <c r="K441" s="32" t="s">
        <v>91</v>
      </c>
      <c r="L441" s="25">
        <v>74</v>
      </c>
    </row>
    <row r="442" spans="1:12" x14ac:dyDescent="0.2">
      <c r="A442" s="10">
        <v>441</v>
      </c>
      <c r="B442" s="14" t="s">
        <v>2128</v>
      </c>
      <c r="C442" s="14" t="s">
        <v>2127</v>
      </c>
      <c r="D442" s="14" t="s">
        <v>2128</v>
      </c>
      <c r="E442" s="14" t="s">
        <v>2128</v>
      </c>
      <c r="F442" s="14" t="s">
        <v>2129</v>
      </c>
      <c r="G442" s="14" t="s">
        <v>2128</v>
      </c>
      <c r="H442" s="14" t="s">
        <v>2128</v>
      </c>
      <c r="I442" s="28">
        <f>Лист2!L442</f>
        <v>3.0292682926829269</v>
      </c>
      <c r="J442" s="28">
        <f>Лист2!M442</f>
        <v>1.9760609357997825</v>
      </c>
      <c r="K442" s="32" t="s">
        <v>91</v>
      </c>
      <c r="L442" s="25">
        <v>74</v>
      </c>
    </row>
    <row r="443" spans="1:12" x14ac:dyDescent="0.2">
      <c r="A443" s="10">
        <v>442</v>
      </c>
      <c r="B443" s="14" t="s">
        <v>2131</v>
      </c>
      <c r="C443" s="14" t="s">
        <v>2130</v>
      </c>
      <c r="D443" s="14" t="s">
        <v>2131</v>
      </c>
      <c r="E443" s="14" t="s">
        <v>2131</v>
      </c>
      <c r="F443" s="14" t="s">
        <v>2131</v>
      </c>
      <c r="G443" s="14" t="s">
        <v>2131</v>
      </c>
      <c r="H443" s="14" t="s">
        <v>2131</v>
      </c>
      <c r="I443" s="28">
        <f>Лист2!L443</f>
        <v>1.2897196261682242</v>
      </c>
      <c r="J443" s="28">
        <f>Лист2!M443</f>
        <v>1.8380566801619433</v>
      </c>
      <c r="K443" s="32" t="s">
        <v>91</v>
      </c>
      <c r="L443" s="25">
        <v>74</v>
      </c>
    </row>
    <row r="444" spans="1:12" x14ac:dyDescent="0.2">
      <c r="A444" s="10">
        <v>443</v>
      </c>
      <c r="B444" s="14" t="s">
        <v>2133</v>
      </c>
      <c r="C444" s="14" t="s">
        <v>2132</v>
      </c>
      <c r="D444" s="14" t="s">
        <v>2133</v>
      </c>
      <c r="E444" s="14" t="s">
        <v>2133</v>
      </c>
      <c r="F444" s="14" t="s">
        <v>2133</v>
      </c>
      <c r="G444" s="14" t="s">
        <v>2133</v>
      </c>
      <c r="H444" s="14" t="s">
        <v>2133</v>
      </c>
      <c r="I444" s="28">
        <f>Лист2!L444</f>
        <v>6.67741935483871</v>
      </c>
      <c r="J444" s="28">
        <f>Лист2!M444</f>
        <v>1.6494096276112624</v>
      </c>
      <c r="K444" s="32" t="s">
        <v>91</v>
      </c>
      <c r="L444" s="25">
        <v>74</v>
      </c>
    </row>
    <row r="445" spans="1:12" x14ac:dyDescent="0.2">
      <c r="A445" s="10">
        <v>444</v>
      </c>
      <c r="B445" s="14" t="s">
        <v>2135</v>
      </c>
      <c r="C445" s="14" t="s">
        <v>2134</v>
      </c>
      <c r="D445" s="14" t="s">
        <v>2135</v>
      </c>
      <c r="E445" s="14" t="s">
        <v>2135</v>
      </c>
      <c r="F445" s="14" t="s">
        <v>2135</v>
      </c>
      <c r="G445" s="14" t="s">
        <v>2135</v>
      </c>
      <c r="H445" s="14" t="s">
        <v>2135</v>
      </c>
      <c r="I445" s="28">
        <f>Лист2!L445</f>
        <v>1.6783783783783783</v>
      </c>
      <c r="J445" s="28">
        <f>Лист2!M445</f>
        <v>1.9846994535519125</v>
      </c>
      <c r="K445" s="32" t="s">
        <v>91</v>
      </c>
      <c r="L445" s="25">
        <v>74</v>
      </c>
    </row>
    <row r="446" spans="1:12" x14ac:dyDescent="0.2">
      <c r="A446" s="13">
        <v>445</v>
      </c>
      <c r="B446" s="14" t="s">
        <v>2144</v>
      </c>
      <c r="C446" s="14" t="s">
        <v>2143</v>
      </c>
      <c r="D446" s="14" t="s">
        <v>2144</v>
      </c>
      <c r="E446" s="14" t="s">
        <v>2145</v>
      </c>
      <c r="F446" s="14" t="s">
        <v>2144</v>
      </c>
      <c r="G446" s="14" t="s">
        <v>2144</v>
      </c>
      <c r="H446" s="14" t="s">
        <v>2144</v>
      </c>
      <c r="I446" s="28">
        <f>Лист2!L446</f>
        <v>2.1751313485113837</v>
      </c>
      <c r="J446" s="28">
        <f>Лист2!M446</f>
        <v>2.8963317384370018</v>
      </c>
      <c r="K446" s="32" t="s">
        <v>90</v>
      </c>
      <c r="L446" s="25">
        <v>75</v>
      </c>
    </row>
    <row r="447" spans="1:12" x14ac:dyDescent="0.2">
      <c r="A447" s="13">
        <v>446</v>
      </c>
      <c r="B447" s="14" t="s">
        <v>2147</v>
      </c>
      <c r="C447" s="14" t="s">
        <v>2146</v>
      </c>
      <c r="D447" s="14" t="s">
        <v>2147</v>
      </c>
      <c r="E447" s="14" t="s">
        <v>2148</v>
      </c>
      <c r="F447" s="14" t="s">
        <v>2147</v>
      </c>
      <c r="G447" s="14" t="s">
        <v>2148</v>
      </c>
      <c r="H447" s="14" t="s">
        <v>2148</v>
      </c>
      <c r="I447" s="28">
        <f>Лист2!L447</f>
        <v>3.4887640449438204</v>
      </c>
      <c r="J447" s="28">
        <f>Лист2!M447</f>
        <v>1.4493216280925778</v>
      </c>
      <c r="K447" s="32" t="s">
        <v>91</v>
      </c>
      <c r="L447" s="25">
        <v>75</v>
      </c>
    </row>
    <row r="448" spans="1:12" x14ac:dyDescent="0.2">
      <c r="A448" s="13">
        <v>447</v>
      </c>
      <c r="B448" s="14" t="s">
        <v>2150</v>
      </c>
      <c r="C448" s="14" t="s">
        <v>2149</v>
      </c>
      <c r="D448" s="14" t="s">
        <v>2150</v>
      </c>
      <c r="E448" s="14" t="s">
        <v>2150</v>
      </c>
      <c r="F448" s="14" t="s">
        <v>2150</v>
      </c>
      <c r="G448" s="14" t="s">
        <v>2150</v>
      </c>
      <c r="H448" s="14" t="s">
        <v>2150</v>
      </c>
      <c r="I448" s="28">
        <f>Лист2!L448</f>
        <v>3.0218978102189782</v>
      </c>
      <c r="J448" s="28">
        <f>Лист2!M448</f>
        <v>1.7295238095238095</v>
      </c>
      <c r="K448" s="32" t="s">
        <v>91</v>
      </c>
      <c r="L448" s="25">
        <v>75</v>
      </c>
    </row>
    <row r="449" spans="1:12" x14ac:dyDescent="0.2">
      <c r="A449" s="13">
        <v>448</v>
      </c>
      <c r="B449" s="14" t="s">
        <v>2152</v>
      </c>
      <c r="C449" s="14" t="s">
        <v>2151</v>
      </c>
      <c r="D449" s="14" t="s">
        <v>2152</v>
      </c>
      <c r="E449" s="14" t="s">
        <v>2152</v>
      </c>
      <c r="F449" s="14" t="s">
        <v>2152</v>
      </c>
      <c r="G449" s="14" t="s">
        <v>2152</v>
      </c>
      <c r="H449" s="14" t="s">
        <v>2152</v>
      </c>
      <c r="I449" s="28">
        <f>Лист2!L449</f>
        <v>4.8705882352941172</v>
      </c>
      <c r="J449" s="28">
        <f>Лист2!M449</f>
        <v>2.29582806573957</v>
      </c>
      <c r="K449" s="32" t="s">
        <v>91</v>
      </c>
      <c r="L449" s="25">
        <v>75</v>
      </c>
    </row>
    <row r="450" spans="1:12" x14ac:dyDescent="0.2">
      <c r="A450" s="13">
        <v>449</v>
      </c>
      <c r="B450" s="14" t="s">
        <v>2154</v>
      </c>
      <c r="C450" s="14" t="s">
        <v>2153</v>
      </c>
      <c r="D450" s="14" t="s">
        <v>2154</v>
      </c>
      <c r="E450" s="14" t="s">
        <v>2154</v>
      </c>
      <c r="F450" s="14" t="s">
        <v>2154</v>
      </c>
      <c r="G450" s="14" t="s">
        <v>2154</v>
      </c>
      <c r="H450" s="14" t="s">
        <v>2154</v>
      </c>
      <c r="I450" s="28">
        <f>Лист2!L450</f>
        <v>1.7642045454545454</v>
      </c>
      <c r="J450" s="28">
        <f>Лист2!M450</f>
        <v>2.6983655274888561</v>
      </c>
      <c r="K450" s="32" t="s">
        <v>91</v>
      </c>
      <c r="L450" s="25">
        <v>75</v>
      </c>
    </row>
    <row r="451" spans="1:12" x14ac:dyDescent="0.2">
      <c r="A451" s="13">
        <v>450</v>
      </c>
      <c r="B451" s="14" t="s">
        <v>2156</v>
      </c>
      <c r="C451" s="14" t="s">
        <v>2155</v>
      </c>
      <c r="D451" s="14" t="s">
        <v>2156</v>
      </c>
      <c r="E451" s="14" t="s">
        <v>2156</v>
      </c>
      <c r="F451" s="14" t="s">
        <v>2156</v>
      </c>
      <c r="G451" s="14" t="s">
        <v>2156</v>
      </c>
      <c r="H451" s="14" t="s">
        <v>2156</v>
      </c>
      <c r="I451" s="28">
        <f>Лист2!L451</f>
        <v>1.4560375146541618</v>
      </c>
      <c r="J451" s="28">
        <f>Лист2!M451</f>
        <v>2.3462532299741601</v>
      </c>
      <c r="K451" s="32" t="s">
        <v>91</v>
      </c>
      <c r="L451" s="25">
        <v>75</v>
      </c>
    </row>
    <row r="452" spans="1:12" x14ac:dyDescent="0.2">
      <c r="A452" s="10">
        <v>451</v>
      </c>
      <c r="B452" s="14" t="s">
        <v>2166</v>
      </c>
      <c r="C452" s="14" t="s">
        <v>2165</v>
      </c>
      <c r="D452" s="14" t="s">
        <v>2166</v>
      </c>
      <c r="E452" s="14" t="s">
        <v>2166</v>
      </c>
      <c r="F452" s="14" t="s">
        <v>2166</v>
      </c>
      <c r="G452" s="14" t="s">
        <v>2166</v>
      </c>
      <c r="H452" s="14" t="s">
        <v>2166</v>
      </c>
      <c r="I452" s="28">
        <f>Лист2!L452</f>
        <v>1.5146341463414634</v>
      </c>
      <c r="J452" s="28">
        <f>Лист2!M452</f>
        <v>3.9392624728850327</v>
      </c>
      <c r="K452" s="32" t="s">
        <v>90</v>
      </c>
      <c r="L452" s="25">
        <v>76</v>
      </c>
    </row>
    <row r="453" spans="1:12" x14ac:dyDescent="0.2">
      <c r="A453" s="10">
        <v>452</v>
      </c>
      <c r="B453" s="14" t="s">
        <v>2167</v>
      </c>
      <c r="C453" s="14" t="s">
        <v>2168</v>
      </c>
      <c r="D453" s="14" t="s">
        <v>2167</v>
      </c>
      <c r="E453" s="14" t="s">
        <v>2167</v>
      </c>
      <c r="F453" s="14" t="s">
        <v>2167</v>
      </c>
      <c r="G453" s="14" t="s">
        <v>2167</v>
      </c>
      <c r="H453" s="14" t="s">
        <v>2167</v>
      </c>
      <c r="I453" s="28">
        <f>Лист2!L453</f>
        <v>1.1607476635514018</v>
      </c>
      <c r="J453" s="28">
        <f>Лист2!M453</f>
        <v>1.8436548223350253</v>
      </c>
      <c r="K453" s="32" t="s">
        <v>91</v>
      </c>
      <c r="L453" s="25">
        <v>76</v>
      </c>
    </row>
    <row r="454" spans="1:12" x14ac:dyDescent="0.2">
      <c r="A454" s="10">
        <v>453</v>
      </c>
      <c r="B454" s="14" t="s">
        <v>2170</v>
      </c>
      <c r="C454" s="14" t="s">
        <v>2169</v>
      </c>
      <c r="D454" s="14" t="s">
        <v>2170</v>
      </c>
      <c r="E454" s="14" t="s">
        <v>2170</v>
      </c>
      <c r="F454" s="14" t="s">
        <v>2170</v>
      </c>
      <c r="G454" s="14" t="s">
        <v>2170</v>
      </c>
      <c r="H454" s="14" t="s">
        <v>2170</v>
      </c>
      <c r="I454" s="28">
        <f>Лист2!L454</f>
        <v>6.0291262135922334</v>
      </c>
      <c r="J454" s="28">
        <f>Лист2!M454</f>
        <v>1.4023166023166023</v>
      </c>
      <c r="K454" s="32" t="s">
        <v>91</v>
      </c>
      <c r="L454" s="25">
        <v>76</v>
      </c>
    </row>
    <row r="455" spans="1:12" x14ac:dyDescent="0.2">
      <c r="A455" s="10">
        <v>454</v>
      </c>
      <c r="B455" s="14" t="s">
        <v>2172</v>
      </c>
      <c r="C455" s="14" t="s">
        <v>2171</v>
      </c>
      <c r="D455" s="14" t="s">
        <v>2172</v>
      </c>
      <c r="E455" s="14" t="s">
        <v>2172</v>
      </c>
      <c r="F455" s="14" t="s">
        <v>2172</v>
      </c>
      <c r="G455" s="14" t="s">
        <v>2172</v>
      </c>
      <c r="H455" s="14" t="s">
        <v>2172</v>
      </c>
      <c r="I455" s="28">
        <f>Лист2!L455</f>
        <v>1.1750236518448438</v>
      </c>
      <c r="J455" s="28">
        <f>Лист2!M455</f>
        <v>1.4873054873054874</v>
      </c>
      <c r="K455" s="32" t="s">
        <v>91</v>
      </c>
      <c r="L455" s="25">
        <v>76</v>
      </c>
    </row>
    <row r="456" spans="1:12" x14ac:dyDescent="0.2">
      <c r="A456" s="10">
        <v>455</v>
      </c>
      <c r="B456" s="14" t="s">
        <v>2174</v>
      </c>
      <c r="C456" s="14" t="s">
        <v>2173</v>
      </c>
      <c r="D456" s="14" t="s">
        <v>2174</v>
      </c>
      <c r="E456" s="14" t="s">
        <v>2174</v>
      </c>
      <c r="F456" s="14" t="s">
        <v>2174</v>
      </c>
      <c r="G456" s="14" t="s">
        <v>2174</v>
      </c>
      <c r="H456" s="14" t="s">
        <v>2174</v>
      </c>
      <c r="I456" s="28">
        <f>Лист2!L456</f>
        <v>2.6257928118393234</v>
      </c>
      <c r="J456" s="28">
        <f>Лист2!M456</f>
        <v>1.5888013998250219</v>
      </c>
      <c r="K456" s="32" t="s">
        <v>91</v>
      </c>
      <c r="L456" s="25">
        <v>76</v>
      </c>
    </row>
    <row r="457" spans="1:12" x14ac:dyDescent="0.2">
      <c r="A457" s="10">
        <v>456</v>
      </c>
      <c r="B457" s="14" t="s">
        <v>2176</v>
      </c>
      <c r="C457" s="14" t="s">
        <v>2175</v>
      </c>
      <c r="D457" s="14" t="s">
        <v>2176</v>
      </c>
      <c r="E457" s="14" t="s">
        <v>2176</v>
      </c>
      <c r="F457" s="14" t="s">
        <v>2176</v>
      </c>
      <c r="G457" s="14" t="s">
        <v>2176</v>
      </c>
      <c r="H457" s="14" t="s">
        <v>2176</v>
      </c>
      <c r="I457" s="28">
        <f>Лист2!L457</f>
        <v>2.9927710843373494</v>
      </c>
      <c r="J457" s="28">
        <f>Лист2!M457</f>
        <v>4.0176991150442474</v>
      </c>
      <c r="K457" s="32" t="s">
        <v>91</v>
      </c>
      <c r="L457" s="25">
        <v>76</v>
      </c>
    </row>
    <row r="458" spans="1:12" x14ac:dyDescent="0.2">
      <c r="A458" s="13">
        <v>457</v>
      </c>
      <c r="B458" s="14" t="s">
        <v>2187</v>
      </c>
      <c r="C458" s="14" t="s">
        <v>2186</v>
      </c>
      <c r="D458" s="14" t="s">
        <v>2187</v>
      </c>
      <c r="E458" s="14" t="s">
        <v>2188</v>
      </c>
      <c r="F458" s="14" t="s">
        <v>2187</v>
      </c>
      <c r="G458" s="14" t="s">
        <v>2187</v>
      </c>
      <c r="H458" s="14" t="s">
        <v>2187</v>
      </c>
      <c r="I458" s="28">
        <f>Лист2!L458</f>
        <v>1.8761329305135952</v>
      </c>
      <c r="J458" s="28">
        <f>Лист2!M458</f>
        <v>2.3894736842105262</v>
      </c>
      <c r="K458" s="32" t="s">
        <v>90</v>
      </c>
      <c r="L458" s="25">
        <v>77</v>
      </c>
    </row>
    <row r="459" spans="1:12" x14ac:dyDescent="0.2">
      <c r="A459" s="13">
        <v>458</v>
      </c>
      <c r="B459" s="14" t="s">
        <v>2190</v>
      </c>
      <c r="C459" s="14" t="s">
        <v>2189</v>
      </c>
      <c r="D459" s="14" t="s">
        <v>2190</v>
      </c>
      <c r="E459" s="14" t="s">
        <v>2191</v>
      </c>
      <c r="F459" s="14" t="s">
        <v>2190</v>
      </c>
      <c r="G459" s="14" t="s">
        <v>2190</v>
      </c>
      <c r="H459" s="14" t="s">
        <v>2190</v>
      </c>
      <c r="I459" s="28">
        <f>Лист2!L459</f>
        <v>1.3784683684794672</v>
      </c>
      <c r="J459" s="28">
        <f>Лист2!M459</f>
        <v>3.7598343685300208</v>
      </c>
      <c r="K459" s="32" t="s">
        <v>91</v>
      </c>
      <c r="L459" s="25">
        <v>77</v>
      </c>
    </row>
    <row r="460" spans="1:12" x14ac:dyDescent="0.2">
      <c r="A460" s="13">
        <v>459</v>
      </c>
      <c r="B460" s="14" t="s">
        <v>2193</v>
      </c>
      <c r="C460" s="14" t="s">
        <v>2192</v>
      </c>
      <c r="D460" s="14" t="s">
        <v>2193</v>
      </c>
      <c r="E460" s="14" t="s">
        <v>2193</v>
      </c>
      <c r="F460" s="14" t="s">
        <v>2193</v>
      </c>
      <c r="G460" s="14" t="s">
        <v>2193</v>
      </c>
      <c r="H460" s="14" t="s">
        <v>2193</v>
      </c>
      <c r="I460" s="28">
        <f>Лист2!L460</f>
        <v>2.0734557595993324</v>
      </c>
      <c r="J460" s="28">
        <f>Лист2!M460</f>
        <v>1.4680679062247373</v>
      </c>
      <c r="K460" s="32" t="s">
        <v>91</v>
      </c>
      <c r="L460" s="25">
        <v>77</v>
      </c>
    </row>
    <row r="461" spans="1:12" x14ac:dyDescent="0.2">
      <c r="A461" s="13">
        <v>460</v>
      </c>
      <c r="B461" s="14" t="s">
        <v>2195</v>
      </c>
      <c r="C461" s="14" t="s">
        <v>2194</v>
      </c>
      <c r="D461" s="14" t="s">
        <v>2195</v>
      </c>
      <c r="E461" s="14" t="s">
        <v>2195</v>
      </c>
      <c r="F461" s="14" t="s">
        <v>2195</v>
      </c>
      <c r="G461" s="14" t="s">
        <v>2195</v>
      </c>
      <c r="H461" s="14" t="s">
        <v>2195</v>
      </c>
      <c r="I461" s="28">
        <f>Лист2!L461</f>
        <v>1.0923482849604222</v>
      </c>
      <c r="J461" s="28">
        <f>Лист2!M461</f>
        <v>1.8455284552845528</v>
      </c>
      <c r="K461" s="32" t="s">
        <v>91</v>
      </c>
      <c r="L461" s="25">
        <v>77</v>
      </c>
    </row>
    <row r="462" spans="1:12" x14ac:dyDescent="0.2">
      <c r="A462" s="13">
        <v>461</v>
      </c>
      <c r="B462" s="14" t="s">
        <v>2197</v>
      </c>
      <c r="C462" s="14" t="s">
        <v>2196</v>
      </c>
      <c r="D462" s="14" t="s">
        <v>2197</v>
      </c>
      <c r="E462" s="14" t="s">
        <v>2197</v>
      </c>
      <c r="F462" s="14" t="s">
        <v>2197</v>
      </c>
      <c r="G462" s="14" t="s">
        <v>2197</v>
      </c>
      <c r="H462" s="14" t="s">
        <v>2197</v>
      </c>
      <c r="I462" s="28">
        <f>Лист2!L462</f>
        <v>5.4473684210526319</v>
      </c>
      <c r="J462" s="28">
        <f>Лист2!M462</f>
        <v>2.0945790080738176</v>
      </c>
      <c r="K462" s="32" t="s">
        <v>91</v>
      </c>
      <c r="L462" s="25">
        <v>77</v>
      </c>
    </row>
    <row r="463" spans="1:12" x14ac:dyDescent="0.2">
      <c r="A463" s="13">
        <v>462</v>
      </c>
      <c r="B463" s="14" t="s">
        <v>2199</v>
      </c>
      <c r="C463" s="14" t="s">
        <v>2198</v>
      </c>
      <c r="D463" s="14" t="s">
        <v>2200</v>
      </c>
      <c r="E463" s="14" t="s">
        <v>2199</v>
      </c>
      <c r="F463" s="14" t="s">
        <v>2199</v>
      </c>
      <c r="G463" s="14" t="s">
        <v>2199</v>
      </c>
      <c r="H463" s="14" t="s">
        <v>2199</v>
      </c>
      <c r="I463" s="28">
        <f>Лист2!L463</f>
        <v>3.0218978102189782</v>
      </c>
      <c r="J463" s="28">
        <f>Лист2!M463</f>
        <v>3.1915641476274166</v>
      </c>
      <c r="K463" s="32" t="s">
        <v>91</v>
      </c>
      <c r="L463" s="25">
        <v>77</v>
      </c>
    </row>
    <row r="464" spans="1:12" x14ac:dyDescent="0.2">
      <c r="A464" s="10">
        <v>463</v>
      </c>
      <c r="B464" s="14" t="s">
        <v>2207</v>
      </c>
      <c r="C464" s="14" t="s">
        <v>2206</v>
      </c>
      <c r="D464" s="14" t="s">
        <v>2207</v>
      </c>
      <c r="E464" s="14" t="s">
        <v>2207</v>
      </c>
      <c r="F464" s="14" t="s">
        <v>2208</v>
      </c>
      <c r="G464" s="14" t="s">
        <v>2207</v>
      </c>
      <c r="H464" s="14" t="s">
        <v>2207</v>
      </c>
      <c r="I464" s="28">
        <f>Лист2!L464</f>
        <v>4.7953667953667951</v>
      </c>
      <c r="J464" s="28">
        <f>Лист2!M464</f>
        <v>2.1190198366394397</v>
      </c>
      <c r="K464" s="32" t="s">
        <v>90</v>
      </c>
      <c r="L464" s="25">
        <v>78</v>
      </c>
    </row>
    <row r="465" spans="1:12" x14ac:dyDescent="0.2">
      <c r="A465" s="10">
        <v>464</v>
      </c>
      <c r="B465" s="14" t="s">
        <v>2210</v>
      </c>
      <c r="C465" s="14" t="s">
        <v>2209</v>
      </c>
      <c r="D465" s="14" t="s">
        <v>2210</v>
      </c>
      <c r="E465" s="14" t="s">
        <v>2210</v>
      </c>
      <c r="F465" s="14" t="s">
        <v>2210</v>
      </c>
      <c r="G465" s="14" t="s">
        <v>2210</v>
      </c>
      <c r="H465" s="14" t="s">
        <v>2210</v>
      </c>
      <c r="I465" s="28">
        <f>Лист2!L465</f>
        <v>2.2540834845735027</v>
      </c>
      <c r="J465" s="28">
        <f>Лист2!M465</f>
        <v>1.2637439109255393</v>
      </c>
      <c r="K465" s="32" t="s">
        <v>91</v>
      </c>
      <c r="L465" s="25">
        <v>78</v>
      </c>
    </row>
    <row r="466" spans="1:12" x14ac:dyDescent="0.2">
      <c r="A466" s="10">
        <v>465</v>
      </c>
      <c r="B466" s="14" t="s">
        <v>2212</v>
      </c>
      <c r="C466" s="14" t="s">
        <v>2211</v>
      </c>
      <c r="D466" s="14" t="s">
        <v>2212</v>
      </c>
      <c r="E466" s="14" t="s">
        <v>2212</v>
      </c>
      <c r="F466" s="14" t="s">
        <v>2212</v>
      </c>
      <c r="G466" s="14" t="s">
        <v>2212</v>
      </c>
      <c r="H466" s="14" t="s">
        <v>2212</v>
      </c>
      <c r="I466" s="28">
        <f>Лист2!L466</f>
        <v>1.4803337306317044</v>
      </c>
      <c r="J466" s="28">
        <f>Лист2!M466</f>
        <v>1.5846422338568935</v>
      </c>
      <c r="K466" s="32" t="s">
        <v>91</v>
      </c>
      <c r="L466" s="25">
        <v>78</v>
      </c>
    </row>
    <row r="467" spans="1:12" x14ac:dyDescent="0.2">
      <c r="A467" s="10">
        <v>466</v>
      </c>
      <c r="B467" s="14" t="s">
        <v>2214</v>
      </c>
      <c r="C467" s="14" t="s">
        <v>2213</v>
      </c>
      <c r="D467" s="14" t="s">
        <v>2214</v>
      </c>
      <c r="E467" s="14" t="s">
        <v>2214</v>
      </c>
      <c r="F467" s="14" t="s">
        <v>2214</v>
      </c>
      <c r="G467" s="14" t="s">
        <v>2214</v>
      </c>
      <c r="H467" s="14" t="s">
        <v>2214</v>
      </c>
      <c r="I467" s="28">
        <f>Лист2!L467</f>
        <v>1.658210947930574</v>
      </c>
      <c r="J467" s="28">
        <f>Лист2!M467</f>
        <v>3.6392785571142285</v>
      </c>
      <c r="K467" s="32" t="s">
        <v>91</v>
      </c>
      <c r="L467" s="25">
        <v>78</v>
      </c>
    </row>
    <row r="468" spans="1:12" x14ac:dyDescent="0.2">
      <c r="A468" s="10">
        <v>467</v>
      </c>
      <c r="B468" s="14" t="s">
        <v>2216</v>
      </c>
      <c r="C468" s="14" t="s">
        <v>2215</v>
      </c>
      <c r="D468" s="14" t="s">
        <v>2216</v>
      </c>
      <c r="E468" s="14" t="s">
        <v>2216</v>
      </c>
      <c r="F468" s="14" t="s">
        <v>2216</v>
      </c>
      <c r="G468" s="14" t="s">
        <v>2216</v>
      </c>
      <c r="H468" s="14" t="s">
        <v>2216</v>
      </c>
      <c r="I468" s="28">
        <f>Лист2!L468</f>
        <v>11.942307692307692</v>
      </c>
      <c r="J468" s="28">
        <f>Лист2!M468</f>
        <v>1.8568507157464214</v>
      </c>
      <c r="K468" s="32" t="s">
        <v>91</v>
      </c>
      <c r="L468" s="25">
        <v>78</v>
      </c>
    </row>
    <row r="469" spans="1:12" x14ac:dyDescent="0.2">
      <c r="A469" s="10">
        <v>468</v>
      </c>
      <c r="B469" s="14" t="s">
        <v>2218</v>
      </c>
      <c r="C469" s="14" t="s">
        <v>2217</v>
      </c>
      <c r="D469" s="14" t="s">
        <v>2218</v>
      </c>
      <c r="E469" s="14" t="s">
        <v>2218</v>
      </c>
      <c r="F469" s="14" t="s">
        <v>2218</v>
      </c>
      <c r="G469" s="14" t="s">
        <v>2218</v>
      </c>
      <c r="H469" s="14" t="s">
        <v>2218</v>
      </c>
      <c r="I469" s="28">
        <f>Лист2!L469</f>
        <v>1.1618334892422826</v>
      </c>
      <c r="J469" s="28">
        <f>Лист2!M469</f>
        <v>3.3078324225865208</v>
      </c>
      <c r="K469" s="32" t="s">
        <v>91</v>
      </c>
      <c r="L469" s="25">
        <v>78</v>
      </c>
    </row>
    <row r="470" spans="1:12" x14ac:dyDescent="0.2">
      <c r="A470" s="13">
        <v>469</v>
      </c>
      <c r="B470" s="14" t="s">
        <v>2226</v>
      </c>
      <c r="C470" s="14" t="s">
        <v>2225</v>
      </c>
      <c r="D470" s="14" t="s">
        <v>2226</v>
      </c>
      <c r="E470" s="14" t="s">
        <v>2227</v>
      </c>
      <c r="F470" s="14" t="s">
        <v>2226</v>
      </c>
      <c r="G470" s="14" t="s">
        <v>2226</v>
      </c>
      <c r="H470" s="14" t="s">
        <v>2226</v>
      </c>
      <c r="I470" s="28">
        <f>Лист2!L470</f>
        <v>8.117647058823529</v>
      </c>
      <c r="J470" s="28">
        <f>Лист2!M470</f>
        <v>2.8734177215189876</v>
      </c>
      <c r="K470" s="32" t="s">
        <v>90</v>
      </c>
      <c r="L470" s="25">
        <v>79</v>
      </c>
    </row>
    <row r="471" spans="1:12" x14ac:dyDescent="0.2">
      <c r="A471" s="13">
        <v>470</v>
      </c>
      <c r="B471" s="14" t="s">
        <v>2229</v>
      </c>
      <c r="C471" s="14" t="s">
        <v>2228</v>
      </c>
      <c r="D471" s="14" t="s">
        <v>2230</v>
      </c>
      <c r="E471" s="14" t="s">
        <v>2231</v>
      </c>
      <c r="F471" s="14" t="s">
        <v>2229</v>
      </c>
      <c r="G471" s="14" t="s">
        <v>2229</v>
      </c>
      <c r="H471" s="14" t="s">
        <v>2229</v>
      </c>
      <c r="I471" s="28">
        <f>Лист2!L471</f>
        <v>2.4889779559118237</v>
      </c>
      <c r="J471" s="28">
        <f>Лист2!M471</f>
        <v>1.6956115779645191</v>
      </c>
      <c r="K471" s="32" t="s">
        <v>91</v>
      </c>
      <c r="L471" s="25">
        <v>79</v>
      </c>
    </row>
    <row r="472" spans="1:12" x14ac:dyDescent="0.2">
      <c r="A472" s="13">
        <v>471</v>
      </c>
      <c r="B472" s="14" t="s">
        <v>2233</v>
      </c>
      <c r="C472" s="14" t="s">
        <v>2232</v>
      </c>
      <c r="D472" s="14" t="s">
        <v>2233</v>
      </c>
      <c r="E472" s="14" t="s">
        <v>2233</v>
      </c>
      <c r="F472" s="14" t="s">
        <v>2233</v>
      </c>
      <c r="G472" s="14" t="s">
        <v>2233</v>
      </c>
      <c r="H472" s="14" t="s">
        <v>2233</v>
      </c>
      <c r="I472" s="28">
        <f>Лист2!L472</f>
        <v>1.2188420019627086</v>
      </c>
      <c r="J472" s="28">
        <f>Лист2!M472</f>
        <v>3.7061224489795919</v>
      </c>
      <c r="K472" s="32" t="s">
        <v>91</v>
      </c>
      <c r="L472" s="25">
        <v>79</v>
      </c>
    </row>
    <row r="473" spans="1:12" x14ac:dyDescent="0.2">
      <c r="A473" s="13">
        <v>472</v>
      </c>
      <c r="B473" s="14" t="s">
        <v>2235</v>
      </c>
      <c r="C473" s="14" t="s">
        <v>2234</v>
      </c>
      <c r="D473" s="14" t="s">
        <v>2235</v>
      </c>
      <c r="E473" s="14" t="s">
        <v>2236</v>
      </c>
      <c r="F473" s="14" t="s">
        <v>2235</v>
      </c>
      <c r="G473" s="14" t="s">
        <v>2235</v>
      </c>
      <c r="H473" s="14" t="s">
        <v>2235</v>
      </c>
      <c r="I473" s="28">
        <f>Лист2!L473</f>
        <v>28.227272727272727</v>
      </c>
      <c r="J473" s="28">
        <f>Лист2!M473</f>
        <v>2.0088495575221237</v>
      </c>
      <c r="K473" s="32" t="s">
        <v>91</v>
      </c>
      <c r="L473" s="25">
        <v>79</v>
      </c>
    </row>
    <row r="474" spans="1:12" x14ac:dyDescent="0.2">
      <c r="A474" s="13">
        <v>473</v>
      </c>
      <c r="B474" s="14" t="s">
        <v>2238</v>
      </c>
      <c r="C474" s="14" t="s">
        <v>2237</v>
      </c>
      <c r="D474" s="14" t="s">
        <v>2239</v>
      </c>
      <c r="E474" s="14" t="s">
        <v>2240</v>
      </c>
      <c r="F474" s="14" t="s">
        <v>2238</v>
      </c>
      <c r="G474" s="14" t="s">
        <v>2238</v>
      </c>
      <c r="H474" s="14" t="s">
        <v>2241</v>
      </c>
      <c r="I474" s="28">
        <f>Лист2!L474</f>
        <v>2.056291390728477</v>
      </c>
      <c r="J474" s="28">
        <f>Лист2!M474</f>
        <v>2.6943620178041545</v>
      </c>
      <c r="K474" s="32" t="s">
        <v>91</v>
      </c>
      <c r="L474" s="25">
        <v>79</v>
      </c>
    </row>
    <row r="475" spans="1:12" x14ac:dyDescent="0.2">
      <c r="A475" s="13">
        <v>474</v>
      </c>
      <c r="B475" s="14" t="s">
        <v>2243</v>
      </c>
      <c r="C475" s="14" t="s">
        <v>2242</v>
      </c>
      <c r="D475" s="14" t="s">
        <v>2244</v>
      </c>
      <c r="E475" s="14" t="s">
        <v>2243</v>
      </c>
      <c r="F475" s="14" t="s">
        <v>2243</v>
      </c>
      <c r="G475" s="14" t="s">
        <v>2243</v>
      </c>
      <c r="H475" s="14" t="s">
        <v>2244</v>
      </c>
      <c r="I475" s="28">
        <f>Лист2!L475</f>
        <v>2.3522727272727271</v>
      </c>
      <c r="J475" s="28">
        <f>Лист2!M475</f>
        <v>5.203438395415473</v>
      </c>
      <c r="K475" s="32" t="s">
        <v>91</v>
      </c>
      <c r="L475" s="25">
        <v>79</v>
      </c>
    </row>
    <row r="476" spans="1:12" x14ac:dyDescent="0.2">
      <c r="A476" s="10">
        <v>475</v>
      </c>
      <c r="B476" s="14" t="s">
        <v>2251</v>
      </c>
      <c r="C476" s="14" t="s">
        <v>2250</v>
      </c>
      <c r="D476" s="14" t="s">
        <v>2251</v>
      </c>
      <c r="E476" s="14" t="s">
        <v>2251</v>
      </c>
      <c r="F476" s="14" t="s">
        <v>2251</v>
      </c>
      <c r="G476" s="14" t="s">
        <v>2251</v>
      </c>
      <c r="H476" s="14" t="s">
        <v>2251</v>
      </c>
      <c r="I476" s="28">
        <f>Лист2!L476</f>
        <v>3.7981651376146788</v>
      </c>
      <c r="J476" s="28">
        <f>Лист2!M476</f>
        <v>3.6175298804780875</v>
      </c>
      <c r="K476" s="32" t="s">
        <v>90</v>
      </c>
      <c r="L476" s="25">
        <v>80</v>
      </c>
    </row>
    <row r="477" spans="1:12" x14ac:dyDescent="0.2">
      <c r="A477" s="10">
        <v>476</v>
      </c>
      <c r="B477" s="14" t="s">
        <v>2253</v>
      </c>
      <c r="C477" s="14" t="s">
        <v>2252</v>
      </c>
      <c r="D477" s="14" t="s">
        <v>2253</v>
      </c>
      <c r="E477" s="14" t="s">
        <v>2253</v>
      </c>
      <c r="F477" s="14" t="s">
        <v>2254</v>
      </c>
      <c r="G477" s="14" t="s">
        <v>2253</v>
      </c>
      <c r="H477" s="14" t="s">
        <v>2253</v>
      </c>
      <c r="I477" s="28">
        <f>Лист2!L477</f>
        <v>2.4939759036144578</v>
      </c>
      <c r="J477" s="28">
        <f>Лист2!M477</f>
        <v>4.6208651399491094</v>
      </c>
      <c r="K477" s="32" t="s">
        <v>91</v>
      </c>
      <c r="L477" s="25">
        <v>80</v>
      </c>
    </row>
    <row r="478" spans="1:12" x14ac:dyDescent="0.2">
      <c r="A478" s="10">
        <v>477</v>
      </c>
      <c r="B478" s="14" t="s">
        <v>2256</v>
      </c>
      <c r="C478" s="14" t="s">
        <v>2255</v>
      </c>
      <c r="D478" s="14" t="s">
        <v>2256</v>
      </c>
      <c r="E478" s="14" t="s">
        <v>2256</v>
      </c>
      <c r="F478" s="14" t="s">
        <v>2256</v>
      </c>
      <c r="G478" s="14" t="s">
        <v>2256</v>
      </c>
      <c r="H478" s="14" t="s">
        <v>2256</v>
      </c>
      <c r="I478" s="28">
        <f>Лист2!L478</f>
        <v>2.0528925619834713</v>
      </c>
      <c r="J478" s="28">
        <f>Лист2!M478</f>
        <v>2.7810107197549772</v>
      </c>
      <c r="K478" s="32" t="s">
        <v>91</v>
      </c>
      <c r="L478" s="25">
        <v>80</v>
      </c>
    </row>
    <row r="479" spans="1:12" x14ac:dyDescent="0.2">
      <c r="A479" s="10">
        <v>478</v>
      </c>
      <c r="B479" s="14" t="s">
        <v>2263</v>
      </c>
      <c r="C479" s="14" t="s">
        <v>2262</v>
      </c>
      <c r="D479" s="14" t="s">
        <v>2264</v>
      </c>
      <c r="E479" s="14" t="s">
        <v>2264</v>
      </c>
      <c r="F479" s="14" t="s">
        <v>2265</v>
      </c>
      <c r="G479" s="14" t="s">
        <v>2263</v>
      </c>
      <c r="H479" s="14" t="s">
        <v>2263</v>
      </c>
      <c r="I479" s="28">
        <f>Лист2!L479</f>
        <v>2</v>
      </c>
      <c r="J479" s="28">
        <f>Лист2!M479</f>
        <v>1.3757575757575757</v>
      </c>
      <c r="K479" s="32" t="s">
        <v>91</v>
      </c>
      <c r="L479" s="25">
        <v>80</v>
      </c>
    </row>
    <row r="480" spans="1:12" x14ac:dyDescent="0.2">
      <c r="A480" s="10">
        <v>479</v>
      </c>
      <c r="B480" s="14" t="s">
        <v>2258</v>
      </c>
      <c r="C480" s="14" t="s">
        <v>2257</v>
      </c>
      <c r="D480" s="14" t="s">
        <v>2258</v>
      </c>
      <c r="E480" s="14" t="s">
        <v>2258</v>
      </c>
      <c r="F480" s="14" t="s">
        <v>2258</v>
      </c>
      <c r="G480" s="14" t="s">
        <v>2258</v>
      </c>
      <c r="H480" s="14" t="s">
        <v>2258</v>
      </c>
      <c r="I480" s="28">
        <f>Лист2!L480</f>
        <v>16.342105263157894</v>
      </c>
      <c r="J480" s="28">
        <f>Лист2!M480</f>
        <v>2.7895545314900154</v>
      </c>
      <c r="K480" s="32" t="s">
        <v>91</v>
      </c>
      <c r="L480" s="25">
        <v>80</v>
      </c>
    </row>
    <row r="481" spans="1:12" x14ac:dyDescent="0.2">
      <c r="A481" s="10">
        <v>480</v>
      </c>
      <c r="B481" s="14" t="s">
        <v>2260</v>
      </c>
      <c r="C481" s="14" t="s">
        <v>2259</v>
      </c>
      <c r="D481" s="14" t="s">
        <v>2260</v>
      </c>
      <c r="E481" s="14" t="s">
        <v>2260</v>
      </c>
      <c r="F481" s="14" t="s">
        <v>2260</v>
      </c>
      <c r="G481" s="14" t="s">
        <v>2260</v>
      </c>
      <c r="H481" s="14" t="s">
        <v>2260</v>
      </c>
      <c r="I481" s="28">
        <f>Лист2!L481</f>
        <v>1.2224409448818898</v>
      </c>
      <c r="J481" s="28">
        <f>Лист2!M481</f>
        <v>1.8625641025641027</v>
      </c>
      <c r="K481" s="32" t="s">
        <v>91</v>
      </c>
      <c r="L481" s="25">
        <v>80</v>
      </c>
    </row>
    <row r="482" spans="1:12" x14ac:dyDescent="0.2">
      <c r="A482" s="13">
        <v>481</v>
      </c>
      <c r="B482" s="14" t="s">
        <v>2271</v>
      </c>
      <c r="C482" s="14" t="s">
        <v>2270</v>
      </c>
      <c r="D482" s="14" t="s">
        <v>2271</v>
      </c>
      <c r="E482" s="14" t="s">
        <v>2271</v>
      </c>
      <c r="F482" s="14" t="s">
        <v>2271</v>
      </c>
      <c r="G482" s="14" t="s">
        <v>2271</v>
      </c>
      <c r="H482" s="14" t="s">
        <v>2271</v>
      </c>
      <c r="I482" s="28">
        <f>Лист2!L482</f>
        <v>7.666666666666667</v>
      </c>
      <c r="J482" s="28">
        <f>Лист2!M482</f>
        <v>3.6985743380855398</v>
      </c>
      <c r="K482" s="32" t="s">
        <v>90</v>
      </c>
      <c r="L482" s="25">
        <v>81</v>
      </c>
    </row>
    <row r="483" spans="1:12" x14ac:dyDescent="0.2">
      <c r="A483" s="13">
        <v>482</v>
      </c>
      <c r="B483" s="14" t="s">
        <v>2276</v>
      </c>
      <c r="C483" s="14" t="s">
        <v>2275</v>
      </c>
      <c r="D483" s="14" t="s">
        <v>2276</v>
      </c>
      <c r="E483" s="14" t="s">
        <v>2276</v>
      </c>
      <c r="F483" s="14" t="s">
        <v>2276</v>
      </c>
      <c r="G483" s="14" t="s">
        <v>2276</v>
      </c>
      <c r="H483" s="14" t="s">
        <v>2276</v>
      </c>
      <c r="I483" s="28">
        <f>Лист2!L483</f>
        <v>2.2915129151291511</v>
      </c>
      <c r="J483" s="28">
        <f>Лист2!M483</f>
        <v>3.7289527720739222</v>
      </c>
      <c r="K483" s="32" t="s">
        <v>91</v>
      </c>
      <c r="L483" s="25">
        <v>81</v>
      </c>
    </row>
    <row r="484" spans="1:12" x14ac:dyDescent="0.2">
      <c r="A484" s="13">
        <v>483</v>
      </c>
      <c r="B484" s="14" t="s">
        <v>2273</v>
      </c>
      <c r="C484" s="14" t="s">
        <v>2272</v>
      </c>
      <c r="D484" s="14" t="s">
        <v>2273</v>
      </c>
      <c r="E484" s="14" t="s">
        <v>2273</v>
      </c>
      <c r="F484" s="14" t="s">
        <v>2274</v>
      </c>
      <c r="G484" s="14" t="s">
        <v>2273</v>
      </c>
      <c r="H484" s="14" t="s">
        <v>2273</v>
      </c>
      <c r="I484" s="28">
        <f>Лист2!L484</f>
        <v>2.0360655737704918</v>
      </c>
      <c r="J484" s="28">
        <f>Лист2!M484</f>
        <v>2.156769596199525</v>
      </c>
      <c r="K484" s="32" t="s">
        <v>91</v>
      </c>
      <c r="L484" s="25">
        <v>81</v>
      </c>
    </row>
    <row r="485" spans="1:12" x14ac:dyDescent="0.2">
      <c r="A485" s="13">
        <v>484</v>
      </c>
      <c r="B485" s="14" t="s">
        <v>2278</v>
      </c>
      <c r="C485" s="14" t="s">
        <v>2277</v>
      </c>
      <c r="D485" s="14" t="s">
        <v>2278</v>
      </c>
      <c r="E485" s="14" t="s">
        <v>2278</v>
      </c>
      <c r="F485" s="14" t="s">
        <v>2278</v>
      </c>
      <c r="G485" s="14" t="s">
        <v>2278</v>
      </c>
      <c r="H485" s="14" t="s">
        <v>2278</v>
      </c>
      <c r="I485" s="28">
        <f>Лист2!L485</f>
        <v>2.2060390763765541</v>
      </c>
      <c r="J485" s="28">
        <f>Лист2!M485</f>
        <v>1.780392156862745</v>
      </c>
      <c r="K485" s="32" t="s">
        <v>91</v>
      </c>
      <c r="L485" s="25">
        <v>81</v>
      </c>
    </row>
    <row r="486" spans="1:12" x14ac:dyDescent="0.2">
      <c r="A486" s="13">
        <v>485</v>
      </c>
      <c r="B486" s="14" t="s">
        <v>2280</v>
      </c>
      <c r="C486" s="14" t="s">
        <v>2279</v>
      </c>
      <c r="D486" s="14" t="s">
        <v>2280</v>
      </c>
      <c r="E486" s="14" t="s">
        <v>2280</v>
      </c>
      <c r="F486" s="14" t="s">
        <v>2280</v>
      </c>
      <c r="G486" s="14" t="s">
        <v>2280</v>
      </c>
      <c r="H486" s="14" t="s">
        <v>2280</v>
      </c>
      <c r="I486" s="28">
        <f>Лист2!L486</f>
        <v>1.2583586626139818</v>
      </c>
      <c r="J486" s="28">
        <f>Лист2!M486</f>
        <v>1.7856440511307767</v>
      </c>
      <c r="K486" s="32" t="s">
        <v>91</v>
      </c>
      <c r="L486" s="25">
        <v>81</v>
      </c>
    </row>
    <row r="487" spans="1:12" x14ac:dyDescent="0.2">
      <c r="A487" s="13">
        <v>486</v>
      </c>
      <c r="B487" s="14" t="s">
        <v>2282</v>
      </c>
      <c r="C487" s="14" t="s">
        <v>2281</v>
      </c>
      <c r="D487" s="14" t="s">
        <v>2282</v>
      </c>
      <c r="E487" s="14" t="s">
        <v>2282</v>
      </c>
      <c r="F487" s="14" t="s">
        <v>2282</v>
      </c>
      <c r="G487" s="14" t="s">
        <v>2282</v>
      </c>
      <c r="H487" s="14" t="s">
        <v>2282</v>
      </c>
      <c r="I487" s="28">
        <f>Лист2!L487</f>
        <v>3.0972568578553616</v>
      </c>
      <c r="J487" s="28">
        <f>Лист2!M487</f>
        <v>2.8825396825396825</v>
      </c>
      <c r="K487" s="32" t="s">
        <v>91</v>
      </c>
      <c r="L487" s="25">
        <v>81</v>
      </c>
    </row>
    <row r="488" spans="1:12" x14ac:dyDescent="0.2">
      <c r="A488" s="10">
        <v>487</v>
      </c>
      <c r="B488" s="14" t="s">
        <v>2289</v>
      </c>
      <c r="C488" s="14" t="s">
        <v>2288</v>
      </c>
      <c r="D488" s="14" t="s">
        <v>2289</v>
      </c>
      <c r="E488" s="14" t="s">
        <v>2290</v>
      </c>
      <c r="F488" s="14" t="s">
        <v>2289</v>
      </c>
      <c r="G488" s="14" t="s">
        <v>2289</v>
      </c>
      <c r="H488" s="14" t="s">
        <v>2289</v>
      </c>
      <c r="I488" s="28">
        <f>Лист2!L488</f>
        <v>2.5090909090909093</v>
      </c>
      <c r="J488" s="28">
        <f>Лист2!M488</f>
        <v>1.982532751091703</v>
      </c>
      <c r="K488" s="32" t="s">
        <v>90</v>
      </c>
      <c r="L488" s="25">
        <v>82</v>
      </c>
    </row>
    <row r="489" spans="1:12" x14ac:dyDescent="0.2">
      <c r="A489" s="10">
        <v>488</v>
      </c>
      <c r="B489" s="14" t="s">
        <v>2292</v>
      </c>
      <c r="C489" s="14" t="s">
        <v>2291</v>
      </c>
      <c r="D489" s="14" t="s">
        <v>2292</v>
      </c>
      <c r="E489" s="14" t="s">
        <v>2292</v>
      </c>
      <c r="F489" s="14" t="s">
        <v>2292</v>
      </c>
      <c r="G489" s="14" t="s">
        <v>2292</v>
      </c>
      <c r="H489" s="14" t="s">
        <v>2292</v>
      </c>
      <c r="I489" s="28">
        <f>Лист2!L489</f>
        <v>14.113636363636363</v>
      </c>
      <c r="J489" s="28">
        <f>Лист2!M489</f>
        <v>3.0675675675675675</v>
      </c>
      <c r="K489" s="32" t="s">
        <v>91</v>
      </c>
      <c r="L489" s="25">
        <v>82</v>
      </c>
    </row>
    <row r="490" spans="1:12" x14ac:dyDescent="0.2">
      <c r="A490" s="10">
        <v>489</v>
      </c>
      <c r="B490" s="14" t="s">
        <v>2294</v>
      </c>
      <c r="C490" s="14" t="s">
        <v>2293</v>
      </c>
      <c r="D490" s="14" t="s">
        <v>2294</v>
      </c>
      <c r="E490" s="14" t="s">
        <v>2294</v>
      </c>
      <c r="F490" s="14" t="s">
        <v>2294</v>
      </c>
      <c r="G490" s="14" t="s">
        <v>2294</v>
      </c>
      <c r="H490" s="14" t="s">
        <v>2294</v>
      </c>
      <c r="I490" s="28">
        <f>Лист2!L490</f>
        <v>2.0804020100502512</v>
      </c>
      <c r="J490" s="28">
        <f>Лист2!M490</f>
        <v>1.4165366614664587</v>
      </c>
      <c r="K490" s="32" t="s">
        <v>91</v>
      </c>
      <c r="L490" s="25">
        <v>82</v>
      </c>
    </row>
    <row r="491" spans="1:12" x14ac:dyDescent="0.2">
      <c r="A491" s="10">
        <v>490</v>
      </c>
      <c r="B491" s="14" t="s">
        <v>2296</v>
      </c>
      <c r="C491" s="14" t="s">
        <v>2295</v>
      </c>
      <c r="D491" s="14" t="s">
        <v>2296</v>
      </c>
      <c r="E491" s="14" t="s">
        <v>2297</v>
      </c>
      <c r="F491" s="14" t="s">
        <v>2296</v>
      </c>
      <c r="G491" s="14" t="s">
        <v>2296</v>
      </c>
      <c r="H491" s="14" t="s">
        <v>2296</v>
      </c>
      <c r="I491" s="28">
        <f>Лист2!L491</f>
        <v>8.9352517985611506</v>
      </c>
      <c r="J491" s="28">
        <f>Лист2!M491</f>
        <v>2.5613540197461213</v>
      </c>
      <c r="K491" s="32" t="s">
        <v>91</v>
      </c>
      <c r="L491" s="25">
        <v>82</v>
      </c>
    </row>
    <row r="492" spans="1:12" x14ac:dyDescent="0.2">
      <c r="A492" s="10">
        <v>491</v>
      </c>
      <c r="B492" s="14" t="s">
        <v>2299</v>
      </c>
      <c r="C492" s="14" t="s">
        <v>2298</v>
      </c>
      <c r="D492" s="14" t="s">
        <v>2299</v>
      </c>
      <c r="E492" s="14" t="s">
        <v>2299</v>
      </c>
      <c r="F492" s="14" t="s">
        <v>2299</v>
      </c>
      <c r="G492" s="14" t="s">
        <v>2299</v>
      </c>
      <c r="H492" s="14" t="s">
        <v>2299</v>
      </c>
      <c r="I492" s="28">
        <f>Лист2!L492</f>
        <v>1.173913043478261</v>
      </c>
      <c r="J492" s="28">
        <f>Лист2!M492</f>
        <v>1.4401268834258525</v>
      </c>
      <c r="K492" s="32" t="s">
        <v>91</v>
      </c>
      <c r="L492" s="25">
        <v>82</v>
      </c>
    </row>
    <row r="493" spans="1:12" x14ac:dyDescent="0.2">
      <c r="A493" s="10">
        <v>492</v>
      </c>
      <c r="B493" s="14" t="s">
        <v>2301</v>
      </c>
      <c r="C493" s="14" t="s">
        <v>2300</v>
      </c>
      <c r="D493" s="14" t="s">
        <v>2301</v>
      </c>
      <c r="E493" s="14" t="s">
        <v>2301</v>
      </c>
      <c r="F493" s="14" t="s">
        <v>2301</v>
      </c>
      <c r="G493" s="14" t="s">
        <v>2301</v>
      </c>
      <c r="H493" s="14" t="s">
        <v>2301</v>
      </c>
      <c r="I493" s="28">
        <f>Лист2!L493</f>
        <v>2.7661469933184857</v>
      </c>
      <c r="J493" s="28">
        <f>Лист2!M493</f>
        <v>4.6564102564102567</v>
      </c>
      <c r="K493" s="32" t="s">
        <v>91</v>
      </c>
      <c r="L493" s="25">
        <v>82</v>
      </c>
    </row>
    <row r="494" spans="1:12" x14ac:dyDescent="0.2">
      <c r="A494" s="13">
        <v>493</v>
      </c>
      <c r="B494" s="14" t="s">
        <v>2308</v>
      </c>
      <c r="C494" s="14" t="s">
        <v>2307</v>
      </c>
      <c r="D494" s="14" t="s">
        <v>2308</v>
      </c>
      <c r="E494" s="14" t="s">
        <v>2308</v>
      </c>
      <c r="F494" s="14" t="s">
        <v>2308</v>
      </c>
      <c r="G494" s="14" t="s">
        <v>2308</v>
      </c>
      <c r="H494" s="14" t="s">
        <v>2308</v>
      </c>
      <c r="I494" s="28">
        <f>Лист2!L494</f>
        <v>22.581818181818182</v>
      </c>
      <c r="J494" s="28">
        <f>Лист2!M494</f>
        <v>1.911578947368421</v>
      </c>
      <c r="K494" s="32" t="s">
        <v>90</v>
      </c>
      <c r="L494" s="25">
        <v>83</v>
      </c>
    </row>
    <row r="495" spans="1:12" x14ac:dyDescent="0.2">
      <c r="A495" s="13">
        <v>494</v>
      </c>
      <c r="B495" s="14" t="s">
        <v>2310</v>
      </c>
      <c r="C495" s="14" t="s">
        <v>2309</v>
      </c>
      <c r="D495" s="14" t="s">
        <v>2310</v>
      </c>
      <c r="E495" s="14" t="s">
        <v>2310</v>
      </c>
      <c r="F495" s="14" t="s">
        <v>2310</v>
      </c>
      <c r="G495" s="14" t="s">
        <v>2310</v>
      </c>
      <c r="H495" s="14" t="s">
        <v>2310</v>
      </c>
      <c r="I495" s="28">
        <f>Лист2!L495</f>
        <v>4.3886925795053005</v>
      </c>
      <c r="J495" s="28">
        <f>Лист2!M495</f>
        <v>4.816976127320955</v>
      </c>
      <c r="K495" s="32" t="s">
        <v>91</v>
      </c>
      <c r="L495" s="25">
        <v>83</v>
      </c>
    </row>
    <row r="496" spans="1:12" x14ac:dyDescent="0.2">
      <c r="A496" s="13">
        <v>495</v>
      </c>
      <c r="B496" s="14" t="s">
        <v>2312</v>
      </c>
      <c r="C496" s="14" t="s">
        <v>2311</v>
      </c>
      <c r="D496" s="14" t="s">
        <v>2312</v>
      </c>
      <c r="E496" s="14" t="s">
        <v>2312</v>
      </c>
      <c r="F496" s="14" t="s">
        <v>2312</v>
      </c>
      <c r="G496" s="14" t="s">
        <v>2312</v>
      </c>
      <c r="H496" s="14" t="s">
        <v>2312</v>
      </c>
      <c r="I496" s="28">
        <f>Лист2!L496</f>
        <v>4.3426573426573425</v>
      </c>
      <c r="J496" s="28">
        <f>Лист2!M496</f>
        <v>2.3738562091503268</v>
      </c>
      <c r="K496" s="32" t="s">
        <v>91</v>
      </c>
      <c r="L496" s="25">
        <v>83</v>
      </c>
    </row>
    <row r="497" spans="1:12" x14ac:dyDescent="0.2">
      <c r="A497" s="13">
        <v>496</v>
      </c>
      <c r="B497" s="14" t="s">
        <v>2314</v>
      </c>
      <c r="C497" s="14" t="s">
        <v>2313</v>
      </c>
      <c r="D497" s="14" t="s">
        <v>2314</v>
      </c>
      <c r="E497" s="14" t="s">
        <v>2314</v>
      </c>
      <c r="F497" s="14" t="s">
        <v>2314</v>
      </c>
      <c r="G497" s="14" t="s">
        <v>2314</v>
      </c>
      <c r="H497" s="14" t="s">
        <v>2314</v>
      </c>
      <c r="I497" s="28">
        <f>Лист2!L497</f>
        <v>1.1694915254237288</v>
      </c>
      <c r="J497" s="28">
        <f>Лист2!M497</f>
        <v>4.9347826086956523</v>
      </c>
      <c r="K497" s="32" t="s">
        <v>91</v>
      </c>
      <c r="L497" s="25">
        <v>83</v>
      </c>
    </row>
    <row r="498" spans="1:12" x14ac:dyDescent="0.2">
      <c r="A498" s="13">
        <v>497</v>
      </c>
      <c r="B498" s="14" t="s">
        <v>2316</v>
      </c>
      <c r="C498" s="14" t="s">
        <v>2315</v>
      </c>
      <c r="D498" s="14" t="s">
        <v>2316</v>
      </c>
      <c r="E498" s="14" t="s">
        <v>2316</v>
      </c>
      <c r="F498" s="14" t="s">
        <v>2316</v>
      </c>
      <c r="G498" s="14" t="s">
        <v>2316</v>
      </c>
      <c r="H498" s="14" t="s">
        <v>2316</v>
      </c>
      <c r="I498" s="28">
        <f>Лист2!L498</f>
        <v>1.471563981042654</v>
      </c>
      <c r="J498" s="28">
        <f>Лист2!M498</f>
        <v>1.5145954962468724</v>
      </c>
      <c r="K498" s="32" t="s">
        <v>91</v>
      </c>
      <c r="L498" s="25">
        <v>83</v>
      </c>
    </row>
    <row r="499" spans="1:12" x14ac:dyDescent="0.2">
      <c r="A499" s="13">
        <v>498</v>
      </c>
      <c r="B499" s="14" t="s">
        <v>2318</v>
      </c>
      <c r="C499" s="14" t="s">
        <v>2317</v>
      </c>
      <c r="D499" s="14" t="s">
        <v>2318</v>
      </c>
      <c r="E499" s="14" t="s">
        <v>2318</v>
      </c>
      <c r="F499" s="14" t="s">
        <v>2318</v>
      </c>
      <c r="G499" s="14" t="s">
        <v>2318</v>
      </c>
      <c r="H499" s="14" t="s">
        <v>2318</v>
      </c>
      <c r="I499" s="28">
        <f>Лист2!L499</f>
        <v>4.2389078498293511</v>
      </c>
      <c r="J499" s="28">
        <f>Лист2!M499</f>
        <v>1.5108153078202995</v>
      </c>
      <c r="K499" s="32" t="s">
        <v>91</v>
      </c>
      <c r="L499" s="25">
        <v>83</v>
      </c>
    </row>
    <row r="500" spans="1:12" x14ac:dyDescent="0.2">
      <c r="A500" s="10">
        <v>499</v>
      </c>
      <c r="B500" s="14" t="s">
        <v>2326</v>
      </c>
      <c r="C500" s="14" t="s">
        <v>2325</v>
      </c>
      <c r="D500" s="14" t="s">
        <v>2326</v>
      </c>
      <c r="E500" s="14" t="s">
        <v>2326</v>
      </c>
      <c r="F500" s="14" t="s">
        <v>2326</v>
      </c>
      <c r="G500" s="14" t="s">
        <v>2326</v>
      </c>
      <c r="H500" s="14" t="s">
        <v>2326</v>
      </c>
      <c r="I500" s="28">
        <f>Лист2!L500</f>
        <v>34.5</v>
      </c>
      <c r="J500" s="28">
        <f>Лист2!M500</f>
        <v>2.0088495575221237</v>
      </c>
      <c r="K500" s="32" t="s">
        <v>90</v>
      </c>
      <c r="L500" s="25">
        <v>84</v>
      </c>
    </row>
    <row r="501" spans="1:12" x14ac:dyDescent="0.2">
      <c r="A501" s="10">
        <v>500</v>
      </c>
      <c r="B501" s="14" t="s">
        <v>2328</v>
      </c>
      <c r="C501" s="14" t="s">
        <v>2327</v>
      </c>
      <c r="D501" s="14" t="s">
        <v>2328</v>
      </c>
      <c r="E501" s="14" t="s">
        <v>2328</v>
      </c>
      <c r="F501" s="14" t="s">
        <v>2328</v>
      </c>
      <c r="G501" s="14" t="s">
        <v>2328</v>
      </c>
      <c r="H501" s="14" t="s">
        <v>2328</v>
      </c>
      <c r="I501" s="28">
        <f>Лист2!L501</f>
        <v>2.0294117647058822</v>
      </c>
      <c r="J501" s="28">
        <f>Лист2!M501</f>
        <v>2.5722379603399435</v>
      </c>
      <c r="K501" s="32" t="s">
        <v>91</v>
      </c>
      <c r="L501" s="25">
        <v>84</v>
      </c>
    </row>
    <row r="502" spans="1:12" x14ac:dyDescent="0.2">
      <c r="A502" s="10">
        <v>501</v>
      </c>
      <c r="B502" s="14" t="s">
        <v>2330</v>
      </c>
      <c r="C502" s="14" t="s">
        <v>2329</v>
      </c>
      <c r="D502" s="14" t="s">
        <v>2330</v>
      </c>
      <c r="E502" s="14" t="s">
        <v>2330</v>
      </c>
      <c r="F502" s="14" t="s">
        <v>2330</v>
      </c>
      <c r="G502" s="14" t="s">
        <v>2330</v>
      </c>
      <c r="H502" s="14" t="s">
        <v>2330</v>
      </c>
      <c r="I502" s="28">
        <f>Лист2!L502</f>
        <v>1.5054545454545454</v>
      </c>
      <c r="J502" s="28">
        <f>Лист2!M502</f>
        <v>2.6705882352941175</v>
      </c>
      <c r="K502" s="32" t="s">
        <v>91</v>
      </c>
      <c r="L502" s="25">
        <v>84</v>
      </c>
    </row>
    <row r="503" spans="1:12" x14ac:dyDescent="0.2">
      <c r="A503" s="10">
        <v>502</v>
      </c>
      <c r="B503" s="14" t="s">
        <v>2332</v>
      </c>
      <c r="C503" s="14" t="s">
        <v>2331</v>
      </c>
      <c r="D503" s="14" t="s">
        <v>2332</v>
      </c>
      <c r="E503" s="14" t="s">
        <v>2332</v>
      </c>
      <c r="F503" s="14" t="s">
        <v>2332</v>
      </c>
      <c r="G503" s="14" t="s">
        <v>2332</v>
      </c>
      <c r="H503" s="14" t="s">
        <v>2332</v>
      </c>
      <c r="I503" s="28">
        <f>Лист2!L503</f>
        <v>2.524390243902439</v>
      </c>
      <c r="J503" s="28">
        <f>Лист2!M503</f>
        <v>1.7278782112274025</v>
      </c>
      <c r="K503" s="32" t="s">
        <v>91</v>
      </c>
      <c r="L503" s="25">
        <v>84</v>
      </c>
    </row>
    <row r="504" spans="1:12" x14ac:dyDescent="0.2">
      <c r="A504" s="10">
        <v>503</v>
      </c>
      <c r="B504" s="14" t="s">
        <v>2334</v>
      </c>
      <c r="C504" s="14" t="s">
        <v>2333</v>
      </c>
      <c r="D504" s="14" t="s">
        <v>2334</v>
      </c>
      <c r="E504" s="14" t="s">
        <v>2334</v>
      </c>
      <c r="F504" s="14" t="s">
        <v>2334</v>
      </c>
      <c r="G504" s="14" t="s">
        <v>2334</v>
      </c>
      <c r="H504" s="14" t="s">
        <v>2334</v>
      </c>
      <c r="I504" s="28">
        <f>Лист2!L504</f>
        <v>1.8157894736842106</v>
      </c>
      <c r="J504" s="28">
        <f>Лист2!M504</f>
        <v>1.3841463414634145</v>
      </c>
      <c r="K504" s="32" t="s">
        <v>91</v>
      </c>
      <c r="L504" s="25">
        <v>84</v>
      </c>
    </row>
    <row r="505" spans="1:12" x14ac:dyDescent="0.2">
      <c r="A505" s="10">
        <v>504</v>
      </c>
      <c r="B505" s="14" t="s">
        <v>2336</v>
      </c>
      <c r="C505" s="14" t="s">
        <v>2335</v>
      </c>
      <c r="D505" s="14" t="s">
        <v>2336</v>
      </c>
      <c r="E505" s="14" t="s">
        <v>2336</v>
      </c>
      <c r="F505" s="14" t="s">
        <v>2336</v>
      </c>
      <c r="G505" s="14" t="s">
        <v>2336</v>
      </c>
      <c r="H505" s="14" t="s">
        <v>2336</v>
      </c>
      <c r="I505" s="28">
        <f>Лист2!L505</f>
        <v>1.3708609271523178</v>
      </c>
      <c r="J505" s="28">
        <f>Лист2!M505</f>
        <v>1.8857736240913812</v>
      </c>
      <c r="K505" s="32" t="s">
        <v>91</v>
      </c>
      <c r="L505" s="25">
        <v>84</v>
      </c>
    </row>
    <row r="506" spans="1:12" x14ac:dyDescent="0.2">
      <c r="A506" s="13">
        <v>505</v>
      </c>
      <c r="B506" s="14" t="s">
        <v>2342</v>
      </c>
      <c r="C506" s="14" t="s">
        <v>2341</v>
      </c>
      <c r="D506" s="14" t="s">
        <v>2342</v>
      </c>
      <c r="E506" s="14" t="s">
        <v>2342</v>
      </c>
      <c r="F506" s="14" t="s">
        <v>2342</v>
      </c>
      <c r="G506" s="14" t="s">
        <v>2342</v>
      </c>
      <c r="H506" s="14" t="s">
        <v>2342</v>
      </c>
      <c r="I506" s="28">
        <f>Лист2!L506</f>
        <v>1.5841836734693877</v>
      </c>
      <c r="J506" s="28">
        <f>Лист2!M506</f>
        <v>41.272727272727273</v>
      </c>
      <c r="K506" s="32" t="s">
        <v>90</v>
      </c>
      <c r="L506" s="25">
        <v>85</v>
      </c>
    </row>
    <row r="507" spans="1:12" x14ac:dyDescent="0.2">
      <c r="A507" s="13">
        <v>506</v>
      </c>
      <c r="B507" s="14" t="s">
        <v>2344</v>
      </c>
      <c r="C507" s="14" t="s">
        <v>2343</v>
      </c>
      <c r="D507" s="14" t="s">
        <v>2344</v>
      </c>
      <c r="E507" s="14" t="s">
        <v>2344</v>
      </c>
      <c r="F507" s="14" t="s">
        <v>2344</v>
      </c>
      <c r="G507" s="14" t="s">
        <v>2344</v>
      </c>
      <c r="H507" s="14" t="s">
        <v>2344</v>
      </c>
      <c r="I507" s="28">
        <f>Лист2!L507</f>
        <v>1.6626506024096386</v>
      </c>
      <c r="J507" s="28">
        <f>Лист2!M507</f>
        <v>1.7596899224806202</v>
      </c>
      <c r="K507" s="32" t="s">
        <v>91</v>
      </c>
      <c r="L507" s="25">
        <v>85</v>
      </c>
    </row>
    <row r="508" spans="1:12" x14ac:dyDescent="0.2">
      <c r="A508" s="13">
        <v>507</v>
      </c>
      <c r="B508" s="14" t="s">
        <v>2346</v>
      </c>
      <c r="C508" s="14" t="s">
        <v>2345</v>
      </c>
      <c r="D508" s="14" t="s">
        <v>2346</v>
      </c>
      <c r="E508" s="14" t="s">
        <v>2346</v>
      </c>
      <c r="F508" s="14" t="s">
        <v>2346</v>
      </c>
      <c r="G508" s="14" t="s">
        <v>2346</v>
      </c>
      <c r="H508" s="14" t="s">
        <v>2346</v>
      </c>
      <c r="I508" s="28">
        <f>Лист2!L508</f>
        <v>1.612987012987013</v>
      </c>
      <c r="J508" s="28">
        <f>Лист2!M508</f>
        <v>1.4776240846216435</v>
      </c>
      <c r="K508" s="32" t="s">
        <v>91</v>
      </c>
      <c r="L508" s="25">
        <v>85</v>
      </c>
    </row>
    <row r="509" spans="1:12" x14ac:dyDescent="0.2">
      <c r="A509" s="13">
        <v>508</v>
      </c>
      <c r="B509" s="14" t="s">
        <v>2348</v>
      </c>
      <c r="C509" s="14" t="s">
        <v>2347</v>
      </c>
      <c r="D509" s="14" t="s">
        <v>2348</v>
      </c>
      <c r="E509" s="14" t="s">
        <v>2348</v>
      </c>
      <c r="F509" s="14" t="s">
        <v>2348</v>
      </c>
      <c r="G509" s="14" t="s">
        <v>2348</v>
      </c>
      <c r="H509" s="14" t="s">
        <v>2348</v>
      </c>
      <c r="I509" s="28">
        <f>Лист2!L509</f>
        <v>3.4596100278551534</v>
      </c>
      <c r="J509" s="28">
        <f>Лист2!M509</f>
        <v>1.0783847980997625</v>
      </c>
      <c r="K509" s="32" t="s">
        <v>91</v>
      </c>
      <c r="L509" s="25">
        <v>85</v>
      </c>
    </row>
    <row r="510" spans="1:12" x14ac:dyDescent="0.2">
      <c r="A510" s="13">
        <v>509</v>
      </c>
      <c r="B510" s="14" t="s">
        <v>2350</v>
      </c>
      <c r="C510" s="14" t="s">
        <v>2349</v>
      </c>
      <c r="D510" s="14" t="s">
        <v>2350</v>
      </c>
      <c r="E510" s="14" t="s">
        <v>2350</v>
      </c>
      <c r="F510" s="14" t="s">
        <v>2350</v>
      </c>
      <c r="G510" s="14" t="s">
        <v>2350</v>
      </c>
      <c r="H510" s="14" t="s">
        <v>2350</v>
      </c>
      <c r="I510" s="28">
        <f>Лист2!L510</f>
        <v>1.6693548387096775</v>
      </c>
      <c r="J510" s="28">
        <f>Лист2!M510</f>
        <v>3.4393939393939394</v>
      </c>
      <c r="K510" s="32" t="s">
        <v>91</v>
      </c>
      <c r="L510" s="25">
        <v>85</v>
      </c>
    </row>
    <row r="511" spans="1:12" x14ac:dyDescent="0.2">
      <c r="A511" s="13">
        <v>510</v>
      </c>
      <c r="B511" s="14" t="s">
        <v>2352</v>
      </c>
      <c r="C511" s="14" t="s">
        <v>2351</v>
      </c>
      <c r="D511" s="14" t="s">
        <v>2352</v>
      </c>
      <c r="E511" s="14" t="s">
        <v>2353</v>
      </c>
      <c r="F511" s="14" t="s">
        <v>2352</v>
      </c>
      <c r="G511" s="14" t="s">
        <v>2352</v>
      </c>
      <c r="H511" s="14" t="s">
        <v>2352</v>
      </c>
      <c r="I511" s="28">
        <f>Лист2!L511</f>
        <v>2.3042671614100185</v>
      </c>
      <c r="J511" s="28">
        <f>Лист2!M511</f>
        <v>5.839228295819936</v>
      </c>
      <c r="K511" s="32" t="s">
        <v>91</v>
      </c>
      <c r="L511" s="25">
        <v>85</v>
      </c>
    </row>
    <row r="512" spans="1:12" x14ac:dyDescent="0.2">
      <c r="A512" s="10">
        <v>511</v>
      </c>
      <c r="B512" s="14" t="s">
        <v>2362</v>
      </c>
      <c r="C512" s="14" t="s">
        <v>2361</v>
      </c>
      <c r="D512" s="14" t="s">
        <v>2362</v>
      </c>
      <c r="E512" s="14" t="s">
        <v>2362</v>
      </c>
      <c r="F512" s="14" t="s">
        <v>2362</v>
      </c>
      <c r="G512" s="14" t="s">
        <v>2362</v>
      </c>
      <c r="H512" s="14" t="s">
        <v>2362</v>
      </c>
      <c r="I512" s="28">
        <f>Лист2!L512</f>
        <v>6.6063829787234045</v>
      </c>
      <c r="J512" s="28">
        <f>Лист2!M512</f>
        <v>1.611357586512866</v>
      </c>
      <c r="K512" s="32" t="s">
        <v>90</v>
      </c>
      <c r="L512" s="25">
        <v>86</v>
      </c>
    </row>
    <row r="513" spans="1:12" x14ac:dyDescent="0.2">
      <c r="A513" s="10">
        <v>512</v>
      </c>
      <c r="B513" s="14" t="s">
        <v>2364</v>
      </c>
      <c r="C513" s="14" t="s">
        <v>2363</v>
      </c>
      <c r="D513" s="14" t="s">
        <v>2364</v>
      </c>
      <c r="E513" s="14" t="s">
        <v>2364</v>
      </c>
      <c r="F513" s="14" t="s">
        <v>2364</v>
      </c>
      <c r="G513" s="14" t="s">
        <v>2364</v>
      </c>
      <c r="H513" s="14" t="s">
        <v>2364</v>
      </c>
      <c r="I513" s="28">
        <f>Лист2!L513</f>
        <v>2.0360655737704918</v>
      </c>
      <c r="J513" s="28">
        <f>Лист2!M513</f>
        <v>1.3372606774668629</v>
      </c>
      <c r="K513" s="32" t="s">
        <v>91</v>
      </c>
      <c r="L513" s="25">
        <v>86</v>
      </c>
    </row>
    <row r="514" spans="1:12" x14ac:dyDescent="0.2">
      <c r="A514" s="10">
        <v>513</v>
      </c>
      <c r="B514" s="14" t="s">
        <v>2366</v>
      </c>
      <c r="C514" s="14" t="s">
        <v>2365</v>
      </c>
      <c r="D514" s="14" t="s">
        <v>2366</v>
      </c>
      <c r="E514" s="14" t="s">
        <v>2366</v>
      </c>
      <c r="F514" s="14" t="s">
        <v>2366</v>
      </c>
      <c r="G514" s="14" t="s">
        <v>2366</v>
      </c>
      <c r="H514" s="14" t="s">
        <v>2366</v>
      </c>
      <c r="I514" s="28">
        <f>Лист2!L514</f>
        <v>1.228486646884273</v>
      </c>
      <c r="J514" s="28">
        <f>Лист2!M514</f>
        <v>2.4540540540540539</v>
      </c>
      <c r="K514" s="32" t="s">
        <v>91</v>
      </c>
      <c r="L514" s="25">
        <v>86</v>
      </c>
    </row>
    <row r="515" spans="1:12" x14ac:dyDescent="0.2">
      <c r="A515" s="10">
        <v>514</v>
      </c>
      <c r="B515" s="14" t="s">
        <v>2368</v>
      </c>
      <c r="C515" s="14" t="s">
        <v>2367</v>
      </c>
      <c r="D515" s="14" t="s">
        <v>2368</v>
      </c>
      <c r="E515" s="14" t="s">
        <v>2368</v>
      </c>
      <c r="F515" s="14" t="s">
        <v>2368</v>
      </c>
      <c r="G515" s="14" t="s">
        <v>2368</v>
      </c>
      <c r="H515" s="14" t="s">
        <v>2368</v>
      </c>
      <c r="I515" s="28">
        <f>Лист2!L515</f>
        <v>2.504032258064516</v>
      </c>
      <c r="J515" s="28">
        <f>Лист2!M515</f>
        <v>3.7061224489795919</v>
      </c>
      <c r="K515" s="32" t="s">
        <v>91</v>
      </c>
      <c r="L515" s="25">
        <v>86</v>
      </c>
    </row>
    <row r="516" spans="1:12" x14ac:dyDescent="0.2">
      <c r="A516" s="10">
        <v>515</v>
      </c>
      <c r="B516" s="14" t="s">
        <v>2370</v>
      </c>
      <c r="C516" s="14" t="s">
        <v>2369</v>
      </c>
      <c r="D516" s="14" t="s">
        <v>2370</v>
      </c>
      <c r="E516" s="14" t="s">
        <v>2370</v>
      </c>
      <c r="F516" s="14" t="s">
        <v>2370</v>
      </c>
      <c r="G516" s="14" t="s">
        <v>2370</v>
      </c>
      <c r="H516" s="14" t="s">
        <v>2370</v>
      </c>
      <c r="I516" s="28">
        <f>Лист2!L516</f>
        <v>3.620991253644315</v>
      </c>
      <c r="J516" s="28">
        <f>Лист2!M516</f>
        <v>1.9739130434782608</v>
      </c>
      <c r="K516" s="32" t="s">
        <v>91</v>
      </c>
      <c r="L516" s="25">
        <v>86</v>
      </c>
    </row>
    <row r="517" spans="1:12" x14ac:dyDescent="0.2">
      <c r="A517" s="10">
        <v>516</v>
      </c>
      <c r="B517" s="14" t="s">
        <v>2372</v>
      </c>
      <c r="C517" s="14" t="s">
        <v>2371</v>
      </c>
      <c r="D517" s="14" t="s">
        <v>2372</v>
      </c>
      <c r="E517" s="14" t="s">
        <v>2372</v>
      </c>
      <c r="F517" s="14" t="s">
        <v>2372</v>
      </c>
      <c r="G517" s="14" t="s">
        <v>2372</v>
      </c>
      <c r="H517" s="14" t="s">
        <v>2372</v>
      </c>
      <c r="I517" s="28">
        <f>Лист2!L517</f>
        <v>22.581818181818182</v>
      </c>
      <c r="J517" s="28">
        <f>Лист2!M517</f>
        <v>1.986870897155361</v>
      </c>
      <c r="K517" s="32" t="s">
        <v>91</v>
      </c>
      <c r="L517" s="25">
        <v>86</v>
      </c>
    </row>
    <row r="518" spans="1:12" x14ac:dyDescent="0.2">
      <c r="A518" s="13">
        <v>517</v>
      </c>
      <c r="B518" s="14" t="s">
        <v>2383</v>
      </c>
      <c r="C518" s="14" t="s">
        <v>2382</v>
      </c>
      <c r="D518" s="14" t="s">
        <v>2383</v>
      </c>
      <c r="E518" s="14" t="s">
        <v>2384</v>
      </c>
      <c r="F518" s="14" t="s">
        <v>2385</v>
      </c>
      <c r="G518" s="14" t="s">
        <v>2383</v>
      </c>
      <c r="H518" s="14" t="s">
        <v>2383</v>
      </c>
      <c r="I518" s="28">
        <f>Лист2!L518</f>
        <v>2.5295315682281059</v>
      </c>
      <c r="J518" s="28">
        <f>Лист2!M518</f>
        <v>5.0584958217270195</v>
      </c>
      <c r="K518" s="32" t="s">
        <v>90</v>
      </c>
      <c r="L518" s="25">
        <v>87</v>
      </c>
    </row>
    <row r="519" spans="1:12" x14ac:dyDescent="0.2">
      <c r="A519" s="13">
        <v>518</v>
      </c>
      <c r="B519" s="14" t="s">
        <v>2387</v>
      </c>
      <c r="C519" s="14" t="s">
        <v>2386</v>
      </c>
      <c r="D519" s="14" t="s">
        <v>2387</v>
      </c>
      <c r="E519" s="14" t="s">
        <v>2388</v>
      </c>
      <c r="F519" s="14" t="s">
        <v>2388</v>
      </c>
      <c r="G519" s="14" t="s">
        <v>2387</v>
      </c>
      <c r="H519" s="14" t="s">
        <v>2387</v>
      </c>
      <c r="I519" s="28">
        <f>Лист2!L519</f>
        <v>5.6972477064220186</v>
      </c>
      <c r="J519" s="28">
        <f>Лист2!M519</f>
        <v>4.6925064599483202</v>
      </c>
      <c r="K519" s="32" t="s">
        <v>91</v>
      </c>
      <c r="L519" s="25">
        <v>87</v>
      </c>
    </row>
    <row r="520" spans="1:12" x14ac:dyDescent="0.2">
      <c r="A520" s="13">
        <v>519</v>
      </c>
      <c r="B520" s="14" t="s">
        <v>2390</v>
      </c>
      <c r="C520" s="14" t="s">
        <v>2389</v>
      </c>
      <c r="D520" s="14" t="s">
        <v>2390</v>
      </c>
      <c r="E520" s="14" t="s">
        <v>2390</v>
      </c>
      <c r="F520" s="14" t="s">
        <v>2390</v>
      </c>
      <c r="G520" s="14" t="s">
        <v>2390</v>
      </c>
      <c r="H520" s="14" t="s">
        <v>2390</v>
      </c>
      <c r="I520" s="28">
        <f>Лист2!L520</f>
        <v>3.8215384615384616</v>
      </c>
      <c r="J520" s="28">
        <f>Лист2!M520</f>
        <v>3.031719532554257</v>
      </c>
      <c r="K520" s="32" t="s">
        <v>91</v>
      </c>
      <c r="L520" s="25">
        <v>87</v>
      </c>
    </row>
    <row r="521" spans="1:12" x14ac:dyDescent="0.2">
      <c r="A521" s="13">
        <v>520</v>
      </c>
      <c r="B521" s="14" t="s">
        <v>2392</v>
      </c>
      <c r="C521" s="14" t="s">
        <v>2391</v>
      </c>
      <c r="D521" s="14" t="s">
        <v>2392</v>
      </c>
      <c r="E521" s="14" t="s">
        <v>2393</v>
      </c>
      <c r="F521" s="14" t="s">
        <v>2393</v>
      </c>
      <c r="G521" s="14" t="s">
        <v>2392</v>
      </c>
      <c r="H521" s="14" t="s">
        <v>2392</v>
      </c>
      <c r="I521" s="28">
        <f>Лист2!L521</f>
        <v>1.6025806451612903</v>
      </c>
      <c r="J521" s="28">
        <f>Лист2!M521</f>
        <v>1.5376799322607959</v>
      </c>
      <c r="K521" s="32" t="s">
        <v>91</v>
      </c>
      <c r="L521" s="25">
        <v>87</v>
      </c>
    </row>
    <row r="522" spans="1:12" x14ac:dyDescent="0.2">
      <c r="A522" s="13">
        <v>521</v>
      </c>
      <c r="B522" s="14" t="s">
        <v>2395</v>
      </c>
      <c r="C522" s="14" t="s">
        <v>2394</v>
      </c>
      <c r="D522" s="14" t="s">
        <v>2395</v>
      </c>
      <c r="E522" s="14" t="s">
        <v>2395</v>
      </c>
      <c r="F522" s="14" t="s">
        <v>2395</v>
      </c>
      <c r="G522" s="14" t="s">
        <v>2395</v>
      </c>
      <c r="H522" s="14" t="s">
        <v>2395</v>
      </c>
      <c r="I522" s="28">
        <f>Лист2!L522</f>
        <v>1.5486284289276808</v>
      </c>
      <c r="J522" s="28">
        <f>Лист2!M522</f>
        <v>2.0612939841089672</v>
      </c>
      <c r="K522" s="32" t="s">
        <v>91</v>
      </c>
      <c r="L522" s="25">
        <v>87</v>
      </c>
    </row>
    <row r="523" spans="1:12" x14ac:dyDescent="0.2">
      <c r="A523" s="13">
        <v>522</v>
      </c>
      <c r="B523" s="14" t="s">
        <v>2397</v>
      </c>
      <c r="C523" s="14" t="s">
        <v>2396</v>
      </c>
      <c r="D523" s="14" t="s">
        <v>2397</v>
      </c>
      <c r="E523" s="14" t="s">
        <v>2397</v>
      </c>
      <c r="F523" s="14" t="s">
        <v>2397</v>
      </c>
      <c r="G523" s="14" t="s">
        <v>2397</v>
      </c>
      <c r="H523" s="14" t="s">
        <v>2397</v>
      </c>
      <c r="I523" s="28">
        <f>Лист2!L523</f>
        <v>1.5146341463414634</v>
      </c>
      <c r="J523" s="28">
        <f>Лист2!M523</f>
        <v>3.8886509635974305</v>
      </c>
      <c r="K523" s="32" t="s">
        <v>91</v>
      </c>
      <c r="L523" s="25">
        <v>87</v>
      </c>
    </row>
    <row r="524" spans="1:12" x14ac:dyDescent="0.2">
      <c r="A524" s="10">
        <v>523</v>
      </c>
      <c r="B524" s="14" t="s">
        <v>2406</v>
      </c>
      <c r="C524" s="14" t="s">
        <v>2405</v>
      </c>
      <c r="D524" s="14" t="s">
        <v>2406</v>
      </c>
      <c r="E524" s="14" t="s">
        <v>2407</v>
      </c>
      <c r="F524" s="14" t="s">
        <v>2406</v>
      </c>
      <c r="G524" s="14" t="s">
        <v>2406</v>
      </c>
      <c r="H524" s="14" t="s">
        <v>2406</v>
      </c>
      <c r="I524" s="28">
        <f>Лист2!L524</f>
        <v>5.8862559241706158</v>
      </c>
      <c r="J524" s="28">
        <f>Лист2!M524</f>
        <v>2.045045045045045</v>
      </c>
      <c r="K524" s="32" t="s">
        <v>90</v>
      </c>
      <c r="L524" s="25">
        <v>88</v>
      </c>
    </row>
    <row r="525" spans="1:12" x14ac:dyDescent="0.2">
      <c r="A525" s="10">
        <v>524</v>
      </c>
      <c r="B525" s="14" t="s">
        <v>2409</v>
      </c>
      <c r="C525" s="14" t="s">
        <v>2408</v>
      </c>
      <c r="D525" s="14" t="s">
        <v>2409</v>
      </c>
      <c r="E525" s="14" t="s">
        <v>2409</v>
      </c>
      <c r="F525" s="14" t="s">
        <v>2409</v>
      </c>
      <c r="G525" s="14" t="s">
        <v>2409</v>
      </c>
      <c r="H525" s="14" t="s">
        <v>2409</v>
      </c>
      <c r="I525" s="28">
        <f>Лист2!L525</f>
        <v>1.2583586626139818</v>
      </c>
      <c r="J525" s="28">
        <f>Лист2!M525</f>
        <v>4.461916461916462</v>
      </c>
      <c r="K525" s="32" t="s">
        <v>91</v>
      </c>
      <c r="L525" s="25">
        <v>88</v>
      </c>
    </row>
    <row r="526" spans="1:12" x14ac:dyDescent="0.2">
      <c r="A526" s="10">
        <v>525</v>
      </c>
      <c r="B526" s="14" t="s">
        <v>2411</v>
      </c>
      <c r="C526" s="14" t="s">
        <v>2410</v>
      </c>
      <c r="D526" s="14" t="s">
        <v>2411</v>
      </c>
      <c r="E526" s="14" t="s">
        <v>2411</v>
      </c>
      <c r="F526" s="14" t="s">
        <v>2411</v>
      </c>
      <c r="G526" s="14" t="s">
        <v>2411</v>
      </c>
      <c r="H526" s="14" t="s">
        <v>2411</v>
      </c>
      <c r="I526" s="28">
        <f>Лист2!L526</f>
        <v>1.4803337306317044</v>
      </c>
      <c r="J526" s="28">
        <f>Лист2!M526</f>
        <v>1.5083056478405317</v>
      </c>
      <c r="K526" s="32" t="s">
        <v>91</v>
      </c>
      <c r="L526" s="25">
        <v>88</v>
      </c>
    </row>
    <row r="527" spans="1:12" x14ac:dyDescent="0.2">
      <c r="A527" s="10">
        <v>526</v>
      </c>
      <c r="B527" s="14" t="s">
        <v>2413</v>
      </c>
      <c r="C527" s="14" t="s">
        <v>2412</v>
      </c>
      <c r="D527" s="14" t="s">
        <v>2413</v>
      </c>
      <c r="E527" s="14" t="s">
        <v>2413</v>
      </c>
      <c r="F527" s="14" t="s">
        <v>2413</v>
      </c>
      <c r="G527" s="14" t="s">
        <v>2413</v>
      </c>
      <c r="H527" s="14" t="s">
        <v>2413</v>
      </c>
      <c r="I527" s="28">
        <f>Лист2!L527</f>
        <v>1.1564245810055866</v>
      </c>
      <c r="J527" s="28">
        <f>Лист2!M527</f>
        <v>1.8015873015873016</v>
      </c>
      <c r="K527" s="32" t="s">
        <v>91</v>
      </c>
      <c r="L527" s="25">
        <v>88</v>
      </c>
    </row>
    <row r="528" spans="1:12" x14ac:dyDescent="0.2">
      <c r="A528" s="10">
        <v>527</v>
      </c>
      <c r="B528" s="14" t="s">
        <v>2415</v>
      </c>
      <c r="C528" s="14" t="s">
        <v>2414</v>
      </c>
      <c r="D528" s="14" t="s">
        <v>2415</v>
      </c>
      <c r="E528" s="14" t="s">
        <v>2415</v>
      </c>
      <c r="F528" s="14" t="s">
        <v>2415</v>
      </c>
      <c r="G528" s="14" t="s">
        <v>2415</v>
      </c>
      <c r="H528" s="14" t="s">
        <v>2415</v>
      </c>
      <c r="I528" s="28">
        <f>Лист2!L528</f>
        <v>13.35483870967742</v>
      </c>
      <c r="J528" s="28">
        <f>Лист2!M528</f>
        <v>2.3045685279187818</v>
      </c>
      <c r="K528" s="32" t="s">
        <v>91</v>
      </c>
      <c r="L528" s="25">
        <v>88</v>
      </c>
    </row>
    <row r="529" spans="1:12" x14ac:dyDescent="0.2">
      <c r="A529" s="10">
        <v>528</v>
      </c>
      <c r="B529" s="14" t="s">
        <v>2417</v>
      </c>
      <c r="C529" s="14" t="s">
        <v>2416</v>
      </c>
      <c r="D529" s="14" t="s">
        <v>2417</v>
      </c>
      <c r="E529" s="14" t="s">
        <v>2417</v>
      </c>
      <c r="F529" s="14" t="s">
        <v>2417</v>
      </c>
      <c r="G529" s="14" t="s">
        <v>2417</v>
      </c>
      <c r="H529" s="14" t="s">
        <v>2417</v>
      </c>
      <c r="I529" s="28">
        <f>Лист2!L529</f>
        <v>1.8676691729323309</v>
      </c>
      <c r="J529" s="28">
        <f>Лист2!M529</f>
        <v>2.3192848020434229</v>
      </c>
      <c r="K529" s="32" t="s">
        <v>91</v>
      </c>
      <c r="L529" s="25">
        <v>88</v>
      </c>
    </row>
    <row r="530" spans="1:12" x14ac:dyDescent="0.2">
      <c r="A530" s="13">
        <v>529</v>
      </c>
      <c r="B530" s="14" t="s">
        <v>2428</v>
      </c>
      <c r="C530" s="14" t="s">
        <v>2427</v>
      </c>
      <c r="D530" s="14" t="s">
        <v>2428</v>
      </c>
      <c r="E530" s="14" t="s">
        <v>2428</v>
      </c>
      <c r="F530" s="14" t="s">
        <v>2429</v>
      </c>
      <c r="G530" s="14" t="s">
        <v>2428</v>
      </c>
      <c r="H530" s="14" t="s">
        <v>2428</v>
      </c>
      <c r="I530" s="28">
        <f>Лист2!L530</f>
        <v>1.8620689655172413</v>
      </c>
      <c r="J530" s="28">
        <f>Лист2!M530</f>
        <v>4.0535714285714288</v>
      </c>
      <c r="K530" s="32" t="s">
        <v>90</v>
      </c>
      <c r="L530" s="25">
        <v>89</v>
      </c>
    </row>
    <row r="531" spans="1:12" x14ac:dyDescent="0.2">
      <c r="A531" s="13">
        <v>530</v>
      </c>
      <c r="B531" s="14" t="s">
        <v>2431</v>
      </c>
      <c r="C531" s="14" t="s">
        <v>2430</v>
      </c>
      <c r="D531" s="14" t="s">
        <v>2431</v>
      </c>
      <c r="E531" s="14" t="s">
        <v>2431</v>
      </c>
      <c r="F531" s="14" t="s">
        <v>2431</v>
      </c>
      <c r="G531" s="14" t="s">
        <v>2431</v>
      </c>
      <c r="H531" s="14" t="s">
        <v>2431</v>
      </c>
      <c r="I531" s="28">
        <f>Лист2!L531</f>
        <v>9.5538461538461537</v>
      </c>
      <c r="J531" s="28">
        <f>Лист2!M531</f>
        <v>4.79155672823219</v>
      </c>
      <c r="K531" s="32" t="s">
        <v>91</v>
      </c>
      <c r="L531" s="25">
        <v>89</v>
      </c>
    </row>
    <row r="532" spans="1:12" x14ac:dyDescent="0.2">
      <c r="A532" s="13">
        <v>531</v>
      </c>
      <c r="B532" s="14" t="s">
        <v>2433</v>
      </c>
      <c r="C532" s="14" t="s">
        <v>2432</v>
      </c>
      <c r="D532" s="14" t="s">
        <v>2433</v>
      </c>
      <c r="E532" s="14" t="s">
        <v>2433</v>
      </c>
      <c r="F532" s="14" t="s">
        <v>2433</v>
      </c>
      <c r="G532" s="14" t="s">
        <v>2433</v>
      </c>
      <c r="H532" s="14" t="s">
        <v>2433</v>
      </c>
      <c r="I532" s="28">
        <f>Лист2!L532</f>
        <v>1.1321786690975388</v>
      </c>
      <c r="J532" s="28">
        <f>Лист2!M532</f>
        <v>1.4873054873054874</v>
      </c>
      <c r="K532" s="32" t="s">
        <v>91</v>
      </c>
      <c r="L532" s="25">
        <v>89</v>
      </c>
    </row>
    <row r="533" spans="1:12" x14ac:dyDescent="0.2">
      <c r="A533" s="13">
        <v>532</v>
      </c>
      <c r="B533" s="14" t="s">
        <v>2435</v>
      </c>
      <c r="C533" s="14" t="s">
        <v>2434</v>
      </c>
      <c r="D533" s="14" t="s">
        <v>2435</v>
      </c>
      <c r="E533" s="14" t="s">
        <v>2435</v>
      </c>
      <c r="F533" s="14" t="s">
        <v>2435</v>
      </c>
      <c r="G533" s="14" t="s">
        <v>2435</v>
      </c>
      <c r="H533" s="14" t="s">
        <v>2435</v>
      </c>
      <c r="I533" s="28">
        <f>Лист2!L533</f>
        <v>4.7953667953667951</v>
      </c>
      <c r="J533" s="28">
        <f>Лист2!M533</f>
        <v>3.9737417943107221</v>
      </c>
      <c r="K533" s="32" t="s">
        <v>91</v>
      </c>
      <c r="L533" s="25">
        <v>89</v>
      </c>
    </row>
    <row r="534" spans="1:12" x14ac:dyDescent="0.2">
      <c r="A534" s="13">
        <v>533</v>
      </c>
      <c r="B534" s="14" t="s">
        <v>2437</v>
      </c>
      <c r="C534" s="14" t="s">
        <v>2436</v>
      </c>
      <c r="D534" s="14" t="s">
        <v>2437</v>
      </c>
      <c r="E534" s="14" t="s">
        <v>2437</v>
      </c>
      <c r="F534" s="14" t="s">
        <v>2437</v>
      </c>
      <c r="G534" s="14" t="s">
        <v>2437</v>
      </c>
      <c r="H534" s="14" t="s">
        <v>2437</v>
      </c>
      <c r="I534" s="28">
        <f>Лист2!L534</f>
        <v>1.6342105263157896</v>
      </c>
      <c r="J534" s="28">
        <f>Лист2!M534</f>
        <v>1.9257688229056205</v>
      </c>
      <c r="K534" s="32" t="s">
        <v>91</v>
      </c>
      <c r="L534" s="25">
        <v>89</v>
      </c>
    </row>
    <row r="535" spans="1:12" x14ac:dyDescent="0.2">
      <c r="A535" s="13">
        <v>534</v>
      </c>
      <c r="B535" s="14" t="s">
        <v>2439</v>
      </c>
      <c r="C535" s="14" t="s">
        <v>2438</v>
      </c>
      <c r="D535" s="14" t="s">
        <v>2439</v>
      </c>
      <c r="E535" s="14" t="s">
        <v>2439</v>
      </c>
      <c r="F535" s="14" t="s">
        <v>2439</v>
      </c>
      <c r="G535" s="14" t="s">
        <v>2439</v>
      </c>
      <c r="H535" s="14" t="s">
        <v>2439</v>
      </c>
      <c r="I535" s="28">
        <f>Лист2!L535</f>
        <v>2.134020618556701</v>
      </c>
      <c r="J535" s="28">
        <f>Лист2!M535</f>
        <v>2.6983655274888561</v>
      </c>
      <c r="K535" s="32" t="s">
        <v>91</v>
      </c>
      <c r="L535" s="25">
        <v>89</v>
      </c>
    </row>
    <row r="536" spans="1:12" x14ac:dyDescent="0.2">
      <c r="A536" s="10">
        <v>535</v>
      </c>
      <c r="B536" s="14" t="s">
        <v>2450</v>
      </c>
      <c r="C536" s="14" t="s">
        <v>2449</v>
      </c>
      <c r="D536" s="14" t="s">
        <v>2450</v>
      </c>
      <c r="E536" s="14" t="s">
        <v>2450</v>
      </c>
      <c r="F536" s="14" t="s">
        <v>2450</v>
      </c>
      <c r="G536" s="14" t="s">
        <v>2450</v>
      </c>
      <c r="H536" s="14" t="s">
        <v>2450</v>
      </c>
      <c r="I536" s="28">
        <f>Лист2!L536</f>
        <v>1.3311897106109325</v>
      </c>
      <c r="J536" s="28">
        <f>Лист2!M536</f>
        <v>3.0572390572390571</v>
      </c>
      <c r="K536" s="32" t="s">
        <v>90</v>
      </c>
      <c r="L536" s="25">
        <v>90</v>
      </c>
    </row>
    <row r="537" spans="1:12" x14ac:dyDescent="0.2">
      <c r="A537" s="10">
        <v>536</v>
      </c>
      <c r="B537" s="14" t="s">
        <v>2452</v>
      </c>
      <c r="C537" s="14" t="s">
        <v>2451</v>
      </c>
      <c r="D537" s="14" t="s">
        <v>2452</v>
      </c>
      <c r="E537" s="14" t="s">
        <v>2452</v>
      </c>
      <c r="F537" s="14" t="s">
        <v>2452</v>
      </c>
      <c r="G537" s="14" t="s">
        <v>2452</v>
      </c>
      <c r="H537" s="14" t="s">
        <v>2452</v>
      </c>
      <c r="I537" s="28">
        <f>Лист2!L537</f>
        <v>7.9108280254777066</v>
      </c>
      <c r="J537" s="28">
        <f>Лист2!M537</f>
        <v>1.5901926444833625</v>
      </c>
      <c r="K537" s="32" t="s">
        <v>91</v>
      </c>
      <c r="L537" s="25">
        <v>90</v>
      </c>
    </row>
    <row r="538" spans="1:12" x14ac:dyDescent="0.2">
      <c r="A538" s="10">
        <v>537</v>
      </c>
      <c r="B538" s="14" t="s">
        <v>2454</v>
      </c>
      <c r="C538" s="14" t="s">
        <v>2453</v>
      </c>
      <c r="D538" s="14" t="s">
        <v>2454</v>
      </c>
      <c r="E538" s="14" t="s">
        <v>2454</v>
      </c>
      <c r="F538" s="14" t="s">
        <v>2454</v>
      </c>
      <c r="G538" s="14" t="s">
        <v>2454</v>
      </c>
      <c r="H538" s="14" t="s">
        <v>2454</v>
      </c>
      <c r="I538" s="28">
        <f>Лист2!L538</f>
        <v>1.5544430538172715</v>
      </c>
      <c r="J538" s="28">
        <f>Лист2!M538</f>
        <v>1.1196054254007399</v>
      </c>
      <c r="K538" s="32" t="s">
        <v>91</v>
      </c>
      <c r="L538" s="25">
        <v>90</v>
      </c>
    </row>
    <row r="539" spans="1:12" x14ac:dyDescent="0.2">
      <c r="A539" s="10">
        <v>538</v>
      </c>
      <c r="B539" s="14" t="s">
        <v>2456</v>
      </c>
      <c r="C539" s="14" t="s">
        <v>2455</v>
      </c>
      <c r="D539" s="14" t="s">
        <v>2456</v>
      </c>
      <c r="E539" s="14" t="s">
        <v>2456</v>
      </c>
      <c r="F539" s="14" t="s">
        <v>2456</v>
      </c>
      <c r="G539" s="14" t="s">
        <v>2456</v>
      </c>
      <c r="H539" s="14" t="s">
        <v>2456</v>
      </c>
      <c r="I539" s="28">
        <f>Лист2!L539</f>
        <v>1.8932926829268293</v>
      </c>
      <c r="J539" s="28">
        <f>Лист2!M539</f>
        <v>4.0626398210290828</v>
      </c>
      <c r="K539" s="32" t="s">
        <v>91</v>
      </c>
      <c r="L539" s="25">
        <v>90</v>
      </c>
    </row>
    <row r="540" spans="1:12" x14ac:dyDescent="0.2">
      <c r="A540" s="10">
        <v>539</v>
      </c>
      <c r="B540" s="14" t="s">
        <v>2458</v>
      </c>
      <c r="C540" s="14" t="s">
        <v>2457</v>
      </c>
      <c r="D540" s="14" t="s">
        <v>2458</v>
      </c>
      <c r="E540" s="14" t="s">
        <v>2458</v>
      </c>
      <c r="F540" s="14" t="s">
        <v>2458</v>
      </c>
      <c r="G540" s="14" t="s">
        <v>2458</v>
      </c>
      <c r="H540" s="14" t="s">
        <v>2458</v>
      </c>
      <c r="I540" s="28">
        <f>Лист2!L540</f>
        <v>1.3115100316789863</v>
      </c>
      <c r="J540" s="28">
        <f>Лист2!M540</f>
        <v>7.8275862068965516</v>
      </c>
      <c r="K540" s="32" t="s">
        <v>91</v>
      </c>
      <c r="L540" s="25">
        <v>90</v>
      </c>
    </row>
    <row r="541" spans="1:12" x14ac:dyDescent="0.2">
      <c r="A541" s="10">
        <v>540</v>
      </c>
      <c r="B541" s="14" t="s">
        <v>2460</v>
      </c>
      <c r="C541" s="14" t="s">
        <v>2459</v>
      </c>
      <c r="D541" s="14" t="s">
        <v>2460</v>
      </c>
      <c r="E541" s="14" t="s">
        <v>2460</v>
      </c>
      <c r="F541" s="14" t="s">
        <v>2460</v>
      </c>
      <c r="G541" s="14" t="s">
        <v>2460</v>
      </c>
      <c r="H541" s="14" t="s">
        <v>2460</v>
      </c>
      <c r="I541" s="28">
        <f>Лист2!L541</f>
        <v>1.6515957446808511</v>
      </c>
      <c r="J541" s="28">
        <f>Лист2!M541</f>
        <v>2.096997690531178</v>
      </c>
      <c r="K541" s="32" t="s">
        <v>91</v>
      </c>
      <c r="L541" s="25">
        <v>90</v>
      </c>
    </row>
    <row r="542" spans="1:12" x14ac:dyDescent="0.2">
      <c r="A542" s="13">
        <v>541</v>
      </c>
      <c r="B542" s="14" t="s">
        <v>2470</v>
      </c>
      <c r="C542" s="14" t="s">
        <v>2469</v>
      </c>
      <c r="D542" s="14" t="s">
        <v>2471</v>
      </c>
      <c r="E542" s="14" t="s">
        <v>2472</v>
      </c>
      <c r="F542" s="14" t="s">
        <v>2470</v>
      </c>
      <c r="G542" s="14" t="s">
        <v>2473</v>
      </c>
      <c r="H542" s="14" t="s">
        <v>2470</v>
      </c>
      <c r="I542" s="28">
        <f>Лист2!L542</f>
        <v>4.7404580152671754</v>
      </c>
      <c r="J542" s="28">
        <f>Лист2!M542</f>
        <v>3.3260073260073262</v>
      </c>
      <c r="K542" s="32" t="s">
        <v>90</v>
      </c>
      <c r="L542" s="25">
        <v>91</v>
      </c>
    </row>
    <row r="543" spans="1:12" x14ac:dyDescent="0.2">
      <c r="A543" s="13">
        <v>542</v>
      </c>
      <c r="B543" s="14" t="s">
        <v>2475</v>
      </c>
      <c r="C543" s="14" t="s">
        <v>2474</v>
      </c>
      <c r="D543" s="14" t="s">
        <v>2475</v>
      </c>
      <c r="E543" s="14" t="s">
        <v>2475</v>
      </c>
      <c r="F543" s="14" t="s">
        <v>2475</v>
      </c>
      <c r="G543" s="14" t="s">
        <v>2475</v>
      </c>
      <c r="H543" s="14" t="s">
        <v>2475</v>
      </c>
      <c r="I543" s="28">
        <f>Лист2!L543</f>
        <v>3.3567567567567567</v>
      </c>
      <c r="J543" s="28">
        <f>Лист2!M543</f>
        <v>10.874251497005988</v>
      </c>
      <c r="K543" s="32" t="s">
        <v>91</v>
      </c>
      <c r="L543" s="25">
        <v>91</v>
      </c>
    </row>
    <row r="544" spans="1:12" x14ac:dyDescent="0.2">
      <c r="A544" s="13">
        <v>543</v>
      </c>
      <c r="B544" s="14" t="s">
        <v>2477</v>
      </c>
      <c r="C544" s="14" t="s">
        <v>2476</v>
      </c>
      <c r="D544" s="14" t="s">
        <v>2477</v>
      </c>
      <c r="E544" s="14" t="s">
        <v>2477</v>
      </c>
      <c r="F544" s="14" t="s">
        <v>2477</v>
      </c>
      <c r="G544" s="14" t="s">
        <v>2477</v>
      </c>
      <c r="H544" s="14" t="s">
        <v>2477</v>
      </c>
      <c r="I544" s="28">
        <f>Лист2!L544</f>
        <v>2.0427631578947367</v>
      </c>
      <c r="J544" s="28">
        <f>Лист2!M544</f>
        <v>7.9301310043668121</v>
      </c>
      <c r="K544" s="32" t="s">
        <v>91</v>
      </c>
      <c r="L544" s="25">
        <v>91</v>
      </c>
    </row>
    <row r="545" spans="1:12" x14ac:dyDescent="0.2">
      <c r="A545" s="13">
        <v>544</v>
      </c>
      <c r="B545" s="14" t="s">
        <v>2479</v>
      </c>
      <c r="C545" s="14" t="s">
        <v>2478</v>
      </c>
      <c r="D545" s="14" t="s">
        <v>2479</v>
      </c>
      <c r="E545" s="14" t="s">
        <v>2479</v>
      </c>
      <c r="F545" s="14" t="s">
        <v>2479</v>
      </c>
      <c r="G545" s="14" t="s">
        <v>2479</v>
      </c>
      <c r="H545" s="14" t="s">
        <v>2479</v>
      </c>
      <c r="I545" s="28">
        <f>Лист2!L545</f>
        <v>1.8157894736842106</v>
      </c>
      <c r="J545" s="28">
        <f>Лист2!M545</f>
        <v>1.5561268209083119</v>
      </c>
      <c r="K545" s="32" t="s">
        <v>91</v>
      </c>
      <c r="L545" s="25">
        <v>91</v>
      </c>
    </row>
    <row r="546" spans="1:12" x14ac:dyDescent="0.2">
      <c r="A546" s="13">
        <v>545</v>
      </c>
      <c r="B546" s="14" t="s">
        <v>2481</v>
      </c>
      <c r="C546" s="14" t="s">
        <v>2480</v>
      </c>
      <c r="D546" s="14" t="s">
        <v>2481</v>
      </c>
      <c r="E546" s="14" t="s">
        <v>2482</v>
      </c>
      <c r="F546" s="14" t="s">
        <v>2481</v>
      </c>
      <c r="G546" s="14" t="s">
        <v>2481</v>
      </c>
      <c r="H546" s="14" t="s">
        <v>2481</v>
      </c>
      <c r="I546" s="28">
        <f>Лист2!L546</f>
        <v>2.6767241379310347</v>
      </c>
      <c r="J546" s="28">
        <f>Лист2!M546</f>
        <v>1.1846053489889106</v>
      </c>
      <c r="K546" s="32" t="s">
        <v>91</v>
      </c>
      <c r="L546" s="25">
        <v>91</v>
      </c>
    </row>
    <row r="547" spans="1:12" x14ac:dyDescent="0.2">
      <c r="A547" s="13">
        <v>546</v>
      </c>
      <c r="B547" s="14" t="s">
        <v>2484</v>
      </c>
      <c r="C547" s="14" t="s">
        <v>2483</v>
      </c>
      <c r="D547" s="14" t="s">
        <v>2484</v>
      </c>
      <c r="E547" s="14" t="s">
        <v>2484</v>
      </c>
      <c r="F547" s="14" t="s">
        <v>2484</v>
      </c>
      <c r="G547" s="14" t="s">
        <v>2484</v>
      </c>
      <c r="H547" s="14" t="s">
        <v>2484</v>
      </c>
      <c r="I547" s="28">
        <f>Лист2!L547</f>
        <v>1.425947187141217</v>
      </c>
      <c r="J547" s="28">
        <f>Лист2!M547</f>
        <v>2.2559006211180126</v>
      </c>
      <c r="K547" s="32" t="s">
        <v>91</v>
      </c>
      <c r="L547" s="25">
        <v>91</v>
      </c>
    </row>
    <row r="548" spans="1:12" x14ac:dyDescent="0.2">
      <c r="A548" s="10">
        <v>547</v>
      </c>
      <c r="B548" s="14" t="s">
        <v>2495</v>
      </c>
      <c r="C548" s="14" t="s">
        <v>2494</v>
      </c>
      <c r="D548" s="14" t="s">
        <v>2495</v>
      </c>
      <c r="E548" s="14" t="s">
        <v>2495</v>
      </c>
      <c r="F548" s="14" t="s">
        <v>2495</v>
      </c>
      <c r="G548" s="14" t="s">
        <v>2495</v>
      </c>
      <c r="H548" s="14" t="s">
        <v>2495</v>
      </c>
      <c r="I548" s="28">
        <f>Лист2!L548</f>
        <v>6.1182266009852215</v>
      </c>
      <c r="J548" s="28">
        <f>Лист2!M548</f>
        <v>1.2672714584787159</v>
      </c>
      <c r="K548" s="32" t="s">
        <v>90</v>
      </c>
      <c r="L548" s="25">
        <v>92</v>
      </c>
    </row>
    <row r="549" spans="1:12" x14ac:dyDescent="0.2">
      <c r="A549" s="10">
        <v>548</v>
      </c>
      <c r="B549" s="14" t="s">
        <v>2497</v>
      </c>
      <c r="C549" s="14" t="s">
        <v>2496</v>
      </c>
      <c r="D549" s="14" t="s">
        <v>2497</v>
      </c>
      <c r="E549" s="14" t="s">
        <v>2497</v>
      </c>
      <c r="F549" s="14" t="s">
        <v>2497</v>
      </c>
      <c r="G549" s="14" t="s">
        <v>2497</v>
      </c>
      <c r="H549" s="14" t="s">
        <v>2497</v>
      </c>
      <c r="I549" s="28">
        <f>Лист2!L549</f>
        <v>2.1713286713286712</v>
      </c>
      <c r="J549" s="28">
        <f>Лист2!M549</f>
        <v>2.6472303206997085</v>
      </c>
      <c r="K549" s="32" t="s">
        <v>91</v>
      </c>
      <c r="L549" s="25">
        <v>92</v>
      </c>
    </row>
    <row r="550" spans="1:12" x14ac:dyDescent="0.2">
      <c r="A550" s="10">
        <v>549</v>
      </c>
      <c r="B550" s="14" t="s">
        <v>2499</v>
      </c>
      <c r="C550" s="14" t="s">
        <v>2498</v>
      </c>
      <c r="D550" s="14" t="s">
        <v>2499</v>
      </c>
      <c r="E550" s="14" t="s">
        <v>2499</v>
      </c>
      <c r="F550" s="14" t="s">
        <v>2499</v>
      </c>
      <c r="G550" s="14" t="s">
        <v>2499</v>
      </c>
      <c r="H550" s="14" t="s">
        <v>2499</v>
      </c>
      <c r="I550" s="28">
        <f>Лист2!L550</f>
        <v>1.4049773755656108</v>
      </c>
      <c r="J550" s="28">
        <f>Лист2!M550</f>
        <v>3.4199623352165727</v>
      </c>
      <c r="K550" s="32" t="s">
        <v>91</v>
      </c>
      <c r="L550" s="25">
        <v>92</v>
      </c>
    </row>
    <row r="551" spans="1:12" x14ac:dyDescent="0.2">
      <c r="A551" s="10">
        <v>550</v>
      </c>
      <c r="B551" s="14" t="s">
        <v>2501</v>
      </c>
      <c r="C551" s="14" t="s">
        <v>2500</v>
      </c>
      <c r="D551" s="14" t="s">
        <v>2501</v>
      </c>
      <c r="E551" s="14" t="s">
        <v>2501</v>
      </c>
      <c r="F551" s="14" t="s">
        <v>2501</v>
      </c>
      <c r="G551" s="14" t="s">
        <v>2501</v>
      </c>
      <c r="H551" s="14" t="s">
        <v>2501</v>
      </c>
      <c r="I551" s="28">
        <f>Лист2!L551</f>
        <v>1.0588235294117647</v>
      </c>
      <c r="J551" s="28">
        <f>Лист2!M551</f>
        <v>2.2587064676616917</v>
      </c>
      <c r="K551" s="32" t="s">
        <v>91</v>
      </c>
      <c r="L551" s="25">
        <v>92</v>
      </c>
    </row>
    <row r="552" spans="1:12" x14ac:dyDescent="0.2">
      <c r="A552" s="10">
        <v>551</v>
      </c>
      <c r="B552" s="14" t="s">
        <v>2503</v>
      </c>
      <c r="C552" s="14" t="s">
        <v>2502</v>
      </c>
      <c r="D552" s="14" t="s">
        <v>2503</v>
      </c>
      <c r="E552" s="14" t="s">
        <v>2503</v>
      </c>
      <c r="F552" s="14" t="s">
        <v>2503</v>
      </c>
      <c r="G552" s="14" t="s">
        <v>2503</v>
      </c>
      <c r="H552" s="14" t="s">
        <v>2503</v>
      </c>
      <c r="I552" s="28">
        <f>Лист2!L552</f>
        <v>10.8</v>
      </c>
      <c r="J552" s="28">
        <f>Лист2!M552</f>
        <v>1.3820395738203957</v>
      </c>
      <c r="K552" s="32" t="s">
        <v>91</v>
      </c>
      <c r="L552" s="25">
        <v>92</v>
      </c>
    </row>
    <row r="553" spans="1:12" x14ac:dyDescent="0.2">
      <c r="A553" s="10">
        <v>552</v>
      </c>
      <c r="B553" s="14" t="s">
        <v>2505</v>
      </c>
      <c r="C553" s="14" t="s">
        <v>2504</v>
      </c>
      <c r="D553" s="14" t="s">
        <v>2505</v>
      </c>
      <c r="E553" s="14" t="s">
        <v>2505</v>
      </c>
      <c r="F553" s="14" t="s">
        <v>2505</v>
      </c>
      <c r="G553" s="14" t="s">
        <v>2505</v>
      </c>
      <c r="H553" s="14" t="s">
        <v>2505</v>
      </c>
      <c r="I553" s="28">
        <f>Лист2!L553</f>
        <v>1.2117073170731707</v>
      </c>
      <c r="J553" s="28">
        <f>Лист2!M553</f>
        <v>3.8638297872340424</v>
      </c>
      <c r="K553" s="32" t="s">
        <v>91</v>
      </c>
      <c r="L553" s="25">
        <v>92</v>
      </c>
    </row>
    <row r="554" spans="1:12" x14ac:dyDescent="0.2">
      <c r="A554" s="13">
        <v>553</v>
      </c>
      <c r="B554" s="14" t="s">
        <v>2511</v>
      </c>
      <c r="C554" s="14" t="s">
        <v>2510</v>
      </c>
      <c r="D554" s="14" t="s">
        <v>2511</v>
      </c>
      <c r="E554" s="14" t="s">
        <v>2511</v>
      </c>
      <c r="F554" s="14" t="s">
        <v>2511</v>
      </c>
      <c r="G554" s="14" t="s">
        <v>2511</v>
      </c>
      <c r="H554" s="14" t="s">
        <v>2511</v>
      </c>
      <c r="I554" s="28">
        <f>Лист2!L554</f>
        <v>1.9559055118110236</v>
      </c>
      <c r="J554" s="28">
        <f>Лист2!M554</f>
        <v>2.0730593607305936</v>
      </c>
      <c r="K554" s="32" t="s">
        <v>90</v>
      </c>
      <c r="L554" s="25">
        <v>93</v>
      </c>
    </row>
    <row r="555" spans="1:12" x14ac:dyDescent="0.2">
      <c r="A555" s="13">
        <v>554</v>
      </c>
      <c r="B555" s="14" t="s">
        <v>2513</v>
      </c>
      <c r="C555" s="14" t="s">
        <v>2512</v>
      </c>
      <c r="D555" s="14" t="s">
        <v>2513</v>
      </c>
      <c r="E555" s="14" t="s">
        <v>2514</v>
      </c>
      <c r="F555" s="14" t="s">
        <v>2513</v>
      </c>
      <c r="G555" s="14" t="s">
        <v>2513</v>
      </c>
      <c r="H555" s="14" t="s">
        <v>2513</v>
      </c>
      <c r="I555" s="28">
        <f>Лист2!L555</f>
        <v>3.6529411764705881</v>
      </c>
      <c r="J555" s="28">
        <f>Лист2!M555</f>
        <v>2.0066298342541438</v>
      </c>
      <c r="K555" s="32" t="s">
        <v>91</v>
      </c>
      <c r="L555" s="25">
        <v>93</v>
      </c>
    </row>
    <row r="556" spans="1:12" x14ac:dyDescent="0.2">
      <c r="A556" s="13">
        <v>555</v>
      </c>
      <c r="B556" s="14" t="s">
        <v>2516</v>
      </c>
      <c r="C556" s="14" t="s">
        <v>2515</v>
      </c>
      <c r="D556" s="14" t="s">
        <v>2516</v>
      </c>
      <c r="E556" s="14" t="s">
        <v>2516</v>
      </c>
      <c r="F556" s="14" t="s">
        <v>2516</v>
      </c>
      <c r="G556" s="14" t="s">
        <v>2516</v>
      </c>
      <c r="H556" s="14" t="s">
        <v>2516</v>
      </c>
      <c r="I556" s="28">
        <f>Лист2!L556</f>
        <v>1.6806495263870094</v>
      </c>
      <c r="J556" s="28">
        <f>Лист2!M556</f>
        <v>1.3521965748324647</v>
      </c>
      <c r="K556" s="32" t="s">
        <v>91</v>
      </c>
      <c r="L556" s="25">
        <v>93</v>
      </c>
    </row>
    <row r="557" spans="1:12" x14ac:dyDescent="0.2">
      <c r="A557" s="13">
        <v>556</v>
      </c>
      <c r="B557" s="14" t="s">
        <v>2518</v>
      </c>
      <c r="C557" s="14" t="s">
        <v>2517</v>
      </c>
      <c r="D557" s="14" t="s">
        <v>2518</v>
      </c>
      <c r="E557" s="14" t="s">
        <v>2518</v>
      </c>
      <c r="F557" s="14" t="s">
        <v>2518</v>
      </c>
      <c r="G557" s="14" t="s">
        <v>2518</v>
      </c>
      <c r="H557" s="14" t="s">
        <v>2518</v>
      </c>
      <c r="I557" s="28">
        <f>Лист2!L557</f>
        <v>1.2469879518072289</v>
      </c>
      <c r="J557" s="28">
        <f>Лист2!M557</f>
        <v>1.8269617706237424</v>
      </c>
      <c r="K557" s="32" t="s">
        <v>91</v>
      </c>
      <c r="L557" s="25">
        <v>93</v>
      </c>
    </row>
    <row r="558" spans="1:12" x14ac:dyDescent="0.2">
      <c r="A558" s="13">
        <v>557</v>
      </c>
      <c r="B558" s="14" t="s">
        <v>2520</v>
      </c>
      <c r="C558" s="14" t="s">
        <v>2519</v>
      </c>
      <c r="D558" s="14" t="s">
        <v>2520</v>
      </c>
      <c r="E558" s="14" t="s">
        <v>2520</v>
      </c>
      <c r="F558" s="14" t="s">
        <v>2520</v>
      </c>
      <c r="G558" s="14" t="s">
        <v>2520</v>
      </c>
      <c r="H558" s="14" t="s">
        <v>2520</v>
      </c>
      <c r="I558" s="28">
        <f>Лист2!L558</f>
        <v>2.5983263598326358</v>
      </c>
      <c r="J558" s="28">
        <f>Лист2!M558</f>
        <v>3.0779661016949151</v>
      </c>
      <c r="K558" s="32" t="s">
        <v>91</v>
      </c>
      <c r="L558" s="25">
        <v>93</v>
      </c>
    </row>
    <row r="559" spans="1:12" x14ac:dyDescent="0.2">
      <c r="A559" s="13">
        <v>558</v>
      </c>
      <c r="B559" s="14" t="s">
        <v>2522</v>
      </c>
      <c r="C559" s="14" t="s">
        <v>2521</v>
      </c>
      <c r="D559" s="14" t="s">
        <v>2522</v>
      </c>
      <c r="E559" s="14" t="s">
        <v>2522</v>
      </c>
      <c r="F559" s="14" t="s">
        <v>2522</v>
      </c>
      <c r="G559" s="14" t="s">
        <v>2522</v>
      </c>
      <c r="H559" s="14" t="s">
        <v>2522</v>
      </c>
      <c r="I559" s="28">
        <f>Лист2!L559</f>
        <v>6.1182266009852215</v>
      </c>
      <c r="J559" s="28">
        <f>Лист2!M559</f>
        <v>1.5429056924384028</v>
      </c>
      <c r="K559" s="32" t="s">
        <v>91</v>
      </c>
      <c r="L559" s="25">
        <v>93</v>
      </c>
    </row>
    <row r="560" spans="1:12" x14ac:dyDescent="0.2">
      <c r="A560" s="10">
        <v>559</v>
      </c>
      <c r="B560" s="14" t="s">
        <v>2526</v>
      </c>
      <c r="C560" s="14" t="s">
        <v>1794</v>
      </c>
      <c r="D560" s="14" t="s">
        <v>2526</v>
      </c>
      <c r="E560" s="14" t="s">
        <v>2527</v>
      </c>
      <c r="F560" s="14" t="s">
        <v>2526</v>
      </c>
      <c r="G560" s="14" t="s">
        <v>2528</v>
      </c>
      <c r="H560" s="14" t="s">
        <v>2529</v>
      </c>
      <c r="I560" s="28">
        <f>Лист2!L560</f>
        <v>1.2558139534883721</v>
      </c>
      <c r="J560" s="28">
        <f>Лист2!M560</f>
        <v>2.4507422402159245</v>
      </c>
      <c r="K560" s="32" t="s">
        <v>90</v>
      </c>
      <c r="L560" s="25">
        <v>94</v>
      </c>
    </row>
    <row r="561" spans="1:12" x14ac:dyDescent="0.2">
      <c r="A561" s="10">
        <v>560</v>
      </c>
      <c r="B561" s="14" t="s">
        <v>2531</v>
      </c>
      <c r="C561" s="14" t="s">
        <v>2530</v>
      </c>
      <c r="D561" s="14" t="s">
        <v>2531</v>
      </c>
      <c r="E561" s="14" t="s">
        <v>2531</v>
      </c>
      <c r="F561" s="14" t="s">
        <v>2531</v>
      </c>
      <c r="G561" s="14" t="s">
        <v>2531</v>
      </c>
      <c r="H561" s="14" t="s">
        <v>2531</v>
      </c>
      <c r="I561" s="28">
        <f>Лист2!L561</f>
        <v>1.1415441176470589</v>
      </c>
      <c r="J561" s="28">
        <f>Лист2!M561</f>
        <v>1.8196392785571143</v>
      </c>
      <c r="K561" s="32" t="s">
        <v>91</v>
      </c>
      <c r="L561" s="25">
        <v>94</v>
      </c>
    </row>
    <row r="562" spans="1:12" x14ac:dyDescent="0.2">
      <c r="A562" s="10">
        <v>561</v>
      </c>
      <c r="B562" s="14" t="s">
        <v>2533</v>
      </c>
      <c r="C562" s="14" t="s">
        <v>2532</v>
      </c>
      <c r="D562" s="14" t="s">
        <v>2533</v>
      </c>
      <c r="E562" s="14" t="s">
        <v>2533</v>
      </c>
      <c r="F562" s="14" t="s">
        <v>2533</v>
      </c>
      <c r="G562" s="14" t="s">
        <v>2533</v>
      </c>
      <c r="H562" s="14" t="s">
        <v>2533</v>
      </c>
      <c r="I562" s="28">
        <f>Лист2!L562</f>
        <v>2.8356164383561642</v>
      </c>
      <c r="J562" s="28">
        <f>Лист2!M562</f>
        <v>4.3341288782816232</v>
      </c>
      <c r="K562" s="32" t="s">
        <v>91</v>
      </c>
      <c r="L562" s="25">
        <v>94</v>
      </c>
    </row>
    <row r="563" spans="1:12" x14ac:dyDescent="0.2">
      <c r="A563" s="10">
        <v>562</v>
      </c>
      <c r="B563" s="14" t="s">
        <v>2535</v>
      </c>
      <c r="C563" s="14" t="s">
        <v>2534</v>
      </c>
      <c r="D563" s="14" t="s">
        <v>2535</v>
      </c>
      <c r="E563" s="14" t="s">
        <v>2535</v>
      </c>
      <c r="F563" s="14" t="s">
        <v>2535</v>
      </c>
      <c r="G563" s="14" t="s">
        <v>2535</v>
      </c>
      <c r="H563" s="14" t="s">
        <v>2535</v>
      </c>
      <c r="I563" s="28">
        <f>Лист2!L563</f>
        <v>1.813138686131387</v>
      </c>
      <c r="J563" s="28">
        <f>Лист2!M563</f>
        <v>4.0993227990970658</v>
      </c>
      <c r="K563" s="32" t="s">
        <v>91</v>
      </c>
      <c r="L563" s="25">
        <v>94</v>
      </c>
    </row>
    <row r="564" spans="1:12" x14ac:dyDescent="0.2">
      <c r="A564" s="10">
        <v>563</v>
      </c>
      <c r="B564" s="14" t="s">
        <v>2537</v>
      </c>
      <c r="C564" s="14" t="s">
        <v>2536</v>
      </c>
      <c r="D564" s="14" t="s">
        <v>2537</v>
      </c>
      <c r="E564" s="14" t="s">
        <v>2537</v>
      </c>
      <c r="F564" s="14" t="s">
        <v>2537</v>
      </c>
      <c r="G564" s="14" t="s">
        <v>2537</v>
      </c>
      <c r="H564" s="14" t="s">
        <v>2537</v>
      </c>
      <c r="I564" s="28">
        <f>Лист2!L564</f>
        <v>1.6944065484311051</v>
      </c>
      <c r="J564" s="28">
        <f>Лист2!M564</f>
        <v>2.6204906204906204</v>
      </c>
      <c r="K564" s="32" t="s">
        <v>91</v>
      </c>
      <c r="L564" s="25">
        <v>94</v>
      </c>
    </row>
    <row r="565" spans="1:12" x14ac:dyDescent="0.2">
      <c r="A565" s="10">
        <v>564</v>
      </c>
      <c r="B565" s="14" t="s">
        <v>2539</v>
      </c>
      <c r="C565" s="14" t="s">
        <v>2538</v>
      </c>
      <c r="D565" s="14" t="s">
        <v>2539</v>
      </c>
      <c r="E565" s="14" t="s">
        <v>2539</v>
      </c>
      <c r="F565" s="14" t="s">
        <v>2539</v>
      </c>
      <c r="G565" s="14" t="s">
        <v>2539</v>
      </c>
      <c r="H565" s="14" t="s">
        <v>2539</v>
      </c>
      <c r="I565" s="28">
        <f>Лист2!L565</f>
        <v>2.3930635838150289</v>
      </c>
      <c r="J565" s="28">
        <f>Лист2!M565</f>
        <v>1.6185383244206775</v>
      </c>
      <c r="K565" s="32" t="s">
        <v>91</v>
      </c>
      <c r="L565" s="25">
        <v>94</v>
      </c>
    </row>
    <row r="566" spans="1:12" x14ac:dyDescent="0.2">
      <c r="A566" s="13">
        <v>565</v>
      </c>
      <c r="B566" s="14" t="s">
        <v>2547</v>
      </c>
      <c r="C566" s="14" t="s">
        <v>2546</v>
      </c>
      <c r="D566" s="14" t="s">
        <v>2547</v>
      </c>
      <c r="E566" s="14" t="s">
        <v>2547</v>
      </c>
      <c r="F566" s="14" t="s">
        <v>2548</v>
      </c>
      <c r="G566" s="14" t="s">
        <v>2547</v>
      </c>
      <c r="H566" s="14" t="s">
        <v>2547</v>
      </c>
      <c r="I566" s="28">
        <f>Лист2!L566</f>
        <v>2.6425531914893616</v>
      </c>
      <c r="J566" s="28">
        <f>Лист2!M566</f>
        <v>2.4673913043478262</v>
      </c>
      <c r="K566" s="32" t="s">
        <v>90</v>
      </c>
      <c r="L566" s="25">
        <v>95</v>
      </c>
    </row>
    <row r="567" spans="1:12" x14ac:dyDescent="0.2">
      <c r="A567" s="13">
        <v>566</v>
      </c>
      <c r="B567" s="14" t="s">
        <v>2550</v>
      </c>
      <c r="C567" s="14" t="s">
        <v>2549</v>
      </c>
      <c r="D567" s="14" t="s">
        <v>2550</v>
      </c>
      <c r="E567" s="14" t="s">
        <v>2550</v>
      </c>
      <c r="F567" s="14" t="s">
        <v>2551</v>
      </c>
      <c r="G567" s="14" t="s">
        <v>2550</v>
      </c>
      <c r="H567" s="14" t="s">
        <v>2550</v>
      </c>
      <c r="I567" s="28">
        <f>Лист2!L567</f>
        <v>1.4194285714285715</v>
      </c>
      <c r="J567" s="28">
        <f>Лист2!M567</f>
        <v>4.5174129353233834</v>
      </c>
      <c r="K567" s="32" t="s">
        <v>91</v>
      </c>
      <c r="L567" s="25">
        <v>95</v>
      </c>
    </row>
    <row r="568" spans="1:12" x14ac:dyDescent="0.2">
      <c r="A568" s="13">
        <v>567</v>
      </c>
      <c r="B568" s="14" t="s">
        <v>2553</v>
      </c>
      <c r="C568" s="14" t="s">
        <v>2552</v>
      </c>
      <c r="D568" s="14" t="s">
        <v>2553</v>
      </c>
      <c r="E568" s="14" t="s">
        <v>2553</v>
      </c>
      <c r="F568" s="14" t="s">
        <v>2553</v>
      </c>
      <c r="G568" s="14" t="s">
        <v>2553</v>
      </c>
      <c r="H568" s="14" t="s">
        <v>2553</v>
      </c>
      <c r="I568" s="28">
        <f>Лист2!L568</f>
        <v>1.4226804123711341</v>
      </c>
      <c r="J568" s="28">
        <f>Лист2!M568</f>
        <v>2.1619047619047618</v>
      </c>
      <c r="K568" s="32" t="s">
        <v>91</v>
      </c>
      <c r="L568" s="25">
        <v>95</v>
      </c>
    </row>
    <row r="569" spans="1:12" x14ac:dyDescent="0.2">
      <c r="A569" s="13">
        <v>568</v>
      </c>
      <c r="B569" s="14" t="s">
        <v>2555</v>
      </c>
      <c r="C569" s="14" t="s">
        <v>2554</v>
      </c>
      <c r="D569" s="14" t="s">
        <v>2555</v>
      </c>
      <c r="E569" s="14" t="s">
        <v>2555</v>
      </c>
      <c r="F569" s="14" t="s">
        <v>2555</v>
      </c>
      <c r="G569" s="14" t="s">
        <v>2555</v>
      </c>
      <c r="H569" s="14" t="s">
        <v>2555</v>
      </c>
      <c r="I569" s="28">
        <f>Лист2!L569</f>
        <v>1.9497645211930925</v>
      </c>
      <c r="J569" s="28">
        <f>Лист2!M569</f>
        <v>1.5442176870748299</v>
      </c>
      <c r="K569" s="32" t="s">
        <v>91</v>
      </c>
      <c r="L569" s="25">
        <v>95</v>
      </c>
    </row>
    <row r="570" spans="1:12" x14ac:dyDescent="0.2">
      <c r="A570" s="13">
        <v>569</v>
      </c>
      <c r="B570" s="14" t="s">
        <v>2557</v>
      </c>
      <c r="C570" s="14" t="s">
        <v>2556</v>
      </c>
      <c r="D570" s="14" t="s">
        <v>2557</v>
      </c>
      <c r="E570" s="14" t="s">
        <v>2557</v>
      </c>
      <c r="F570" s="14" t="s">
        <v>2557</v>
      </c>
      <c r="G570" s="14" t="s">
        <v>2557</v>
      </c>
      <c r="H570" s="14" t="s">
        <v>2557</v>
      </c>
      <c r="I570" s="28">
        <f>Лист2!L570</f>
        <v>4.9285714285714288</v>
      </c>
      <c r="J570" s="28">
        <f>Лист2!M570</f>
        <v>1.899581589958159</v>
      </c>
      <c r="K570" s="32" t="s">
        <v>91</v>
      </c>
      <c r="L570" s="25">
        <v>95</v>
      </c>
    </row>
    <row r="571" spans="1:12" x14ac:dyDescent="0.2">
      <c r="A571" s="13">
        <v>570</v>
      </c>
      <c r="B571" s="14" t="s">
        <v>2559</v>
      </c>
      <c r="C571" s="14" t="s">
        <v>2558</v>
      </c>
      <c r="D571" s="14" t="s">
        <v>2559</v>
      </c>
      <c r="E571" s="14" t="s">
        <v>2559</v>
      </c>
      <c r="F571" s="14" t="s">
        <v>2559</v>
      </c>
      <c r="G571" s="14" t="s">
        <v>2559</v>
      </c>
      <c r="H571" s="14" t="s">
        <v>2559</v>
      </c>
      <c r="I571" s="28">
        <f>Лист2!L571</f>
        <v>1.3354838709677419</v>
      </c>
      <c r="J571" s="28">
        <f>Лист2!M571</f>
        <v>1.6434389140271493</v>
      </c>
      <c r="K571" s="32" t="s">
        <v>91</v>
      </c>
      <c r="L571" s="25">
        <v>95</v>
      </c>
    </row>
    <row r="572" spans="1:12" x14ac:dyDescent="0.2">
      <c r="A572" s="10">
        <v>571</v>
      </c>
      <c r="B572" s="14" t="s">
        <v>2566</v>
      </c>
      <c r="C572" s="14" t="s">
        <v>2565</v>
      </c>
      <c r="D572" s="14" t="s">
        <v>2566</v>
      </c>
      <c r="E572" s="14" t="s">
        <v>2566</v>
      </c>
      <c r="F572" s="14" t="s">
        <v>2566</v>
      </c>
      <c r="G572" s="14" t="s">
        <v>2566</v>
      </c>
      <c r="H572" s="14" t="s">
        <v>2566</v>
      </c>
      <c r="I572" s="28">
        <f>Лист2!L572</f>
        <v>1.7178423236514522</v>
      </c>
      <c r="J572" s="28">
        <f>Лист2!M572</f>
        <v>2.045045045045045</v>
      </c>
      <c r="K572" s="32" t="s">
        <v>90</v>
      </c>
      <c r="L572" s="25">
        <v>96</v>
      </c>
    </row>
    <row r="573" spans="1:12" x14ac:dyDescent="0.2">
      <c r="A573" s="10">
        <v>572</v>
      </c>
      <c r="B573" s="14" t="s">
        <v>2568</v>
      </c>
      <c r="C573" s="14" t="s">
        <v>2567</v>
      </c>
      <c r="D573" s="14" t="s">
        <v>2568</v>
      </c>
      <c r="E573" s="14" t="s">
        <v>2568</v>
      </c>
      <c r="F573" s="14" t="s">
        <v>2568</v>
      </c>
      <c r="G573" s="14" t="s">
        <v>2568</v>
      </c>
      <c r="H573" s="14" t="s">
        <v>2568</v>
      </c>
      <c r="I573" s="28">
        <f>Лист2!L573</f>
        <v>2.5555555555555554</v>
      </c>
      <c r="J573" s="28">
        <f>Лист2!M573</f>
        <v>1.524769101595298</v>
      </c>
      <c r="K573" s="32" t="s">
        <v>91</v>
      </c>
      <c r="L573" s="25">
        <v>96</v>
      </c>
    </row>
    <row r="574" spans="1:12" x14ac:dyDescent="0.2">
      <c r="A574" s="10">
        <v>573</v>
      </c>
      <c r="B574" s="14" t="s">
        <v>2570</v>
      </c>
      <c r="C574" s="14" t="s">
        <v>2569</v>
      </c>
      <c r="D574" s="14" t="s">
        <v>2570</v>
      </c>
      <c r="E574" s="14" t="s">
        <v>2570</v>
      </c>
      <c r="F574" s="14" t="s">
        <v>2570</v>
      </c>
      <c r="G574" s="14" t="s">
        <v>2570</v>
      </c>
      <c r="H574" s="14" t="s">
        <v>2570</v>
      </c>
      <c r="I574" s="28">
        <f>Лист2!L574</f>
        <v>1.3354838709677419</v>
      </c>
      <c r="J574" s="28">
        <f>Лист2!M574</f>
        <v>2.0519774011299434</v>
      </c>
      <c r="K574" s="32" t="s">
        <v>91</v>
      </c>
      <c r="L574" s="25">
        <v>96</v>
      </c>
    </row>
    <row r="575" spans="1:12" x14ac:dyDescent="0.2">
      <c r="A575" s="10">
        <v>574</v>
      </c>
      <c r="B575" s="14" t="s">
        <v>2572</v>
      </c>
      <c r="C575" s="14" t="s">
        <v>2571</v>
      </c>
      <c r="D575" s="14" t="s">
        <v>2572</v>
      </c>
      <c r="E575" s="14" t="s">
        <v>2572</v>
      </c>
      <c r="F575" s="14" t="s">
        <v>2572</v>
      </c>
      <c r="G575" s="14" t="s">
        <v>2572</v>
      </c>
      <c r="H575" s="14" t="s">
        <v>2572</v>
      </c>
      <c r="I575" s="28">
        <f>Лист2!L575</f>
        <v>3.7636363636363637</v>
      </c>
      <c r="J575" s="28">
        <f>Лист2!M575</f>
        <v>2.2475247524752477</v>
      </c>
      <c r="K575" s="32" t="s">
        <v>91</v>
      </c>
      <c r="L575" s="25">
        <v>96</v>
      </c>
    </row>
    <row r="576" spans="1:12" x14ac:dyDescent="0.2">
      <c r="A576" s="10">
        <v>575</v>
      </c>
      <c r="B576" s="14" t="s">
        <v>2574</v>
      </c>
      <c r="C576" s="14" t="s">
        <v>2573</v>
      </c>
      <c r="D576" s="14" t="s">
        <v>2574</v>
      </c>
      <c r="E576" s="14" t="s">
        <v>2574</v>
      </c>
      <c r="F576" s="14" t="s">
        <v>2574</v>
      </c>
      <c r="G576" s="14" t="s">
        <v>2574</v>
      </c>
      <c r="H576" s="14" t="s">
        <v>2574</v>
      </c>
      <c r="I576" s="28">
        <f>Лист2!L576</f>
        <v>2.2915129151291511</v>
      </c>
      <c r="J576" s="28">
        <f>Лист2!M576</f>
        <v>2.9624796084828713</v>
      </c>
      <c r="K576" s="32" t="s">
        <v>91</v>
      </c>
      <c r="L576" s="25">
        <v>96</v>
      </c>
    </row>
    <row r="577" spans="1:12" x14ac:dyDescent="0.2">
      <c r="A577" s="10">
        <v>576</v>
      </c>
      <c r="B577" s="14" t="s">
        <v>2576</v>
      </c>
      <c r="C577" s="14" t="s">
        <v>2575</v>
      </c>
      <c r="D577" s="14" t="s">
        <v>2576</v>
      </c>
      <c r="E577" s="14" t="s">
        <v>2576</v>
      </c>
      <c r="F577" s="14" t="s">
        <v>2576</v>
      </c>
      <c r="G577" s="14" t="s">
        <v>2576</v>
      </c>
      <c r="H577" s="14" t="s">
        <v>2576</v>
      </c>
      <c r="I577" s="28">
        <f>Лист2!L577</f>
        <v>1.7107438016528926</v>
      </c>
      <c r="J577" s="28">
        <f>Лист2!M577</f>
        <v>1.5943810359964881</v>
      </c>
      <c r="K577" s="32" t="s">
        <v>91</v>
      </c>
      <c r="L577" s="25">
        <v>96</v>
      </c>
    </row>
    <row r="578" spans="1:12" x14ac:dyDescent="0.2">
      <c r="A578" s="13">
        <v>577</v>
      </c>
      <c r="B578" s="14" t="s">
        <v>2584</v>
      </c>
      <c r="C578" s="14" t="s">
        <v>2583</v>
      </c>
      <c r="D578" s="14" t="s">
        <v>2585</v>
      </c>
      <c r="E578" s="14" t="s">
        <v>2585</v>
      </c>
      <c r="F578" s="14" t="s">
        <v>2586</v>
      </c>
      <c r="G578" s="14" t="s">
        <v>2587</v>
      </c>
      <c r="H578" s="14" t="s">
        <v>2585</v>
      </c>
      <c r="I578" s="28">
        <f>Лист2!L578</f>
        <v>2.7972972972972974</v>
      </c>
      <c r="J578" s="28">
        <f>Лист2!M578</f>
        <v>3.721311475409836</v>
      </c>
      <c r="K578" s="32" t="s">
        <v>90</v>
      </c>
      <c r="L578" s="25">
        <v>97</v>
      </c>
    </row>
    <row r="579" spans="1:12" x14ac:dyDescent="0.2">
      <c r="A579" s="13">
        <v>578</v>
      </c>
      <c r="B579" s="14" t="s">
        <v>2589</v>
      </c>
      <c r="C579" s="14" t="s">
        <v>2588</v>
      </c>
      <c r="D579" s="14" t="s">
        <v>2589</v>
      </c>
      <c r="E579" s="14" t="s">
        <v>2589</v>
      </c>
      <c r="F579" s="14" t="s">
        <v>2589</v>
      </c>
      <c r="G579" s="14" t="s">
        <v>2590</v>
      </c>
      <c r="H579" s="14" t="s">
        <v>2591</v>
      </c>
      <c r="I579" s="28">
        <f>Лист2!L579</f>
        <v>3.7981651376146788</v>
      </c>
      <c r="J579" s="28">
        <f>Лист2!M579</f>
        <v>1.2952924393723253</v>
      </c>
      <c r="K579" s="32" t="s">
        <v>91</v>
      </c>
      <c r="L579" s="25">
        <v>97</v>
      </c>
    </row>
    <row r="580" spans="1:12" x14ac:dyDescent="0.2">
      <c r="A580" s="13">
        <v>579</v>
      </c>
      <c r="B580" s="14" t="s">
        <v>2593</v>
      </c>
      <c r="C580" s="14" t="s">
        <v>2592</v>
      </c>
      <c r="D580" s="14" t="s">
        <v>2593</v>
      </c>
      <c r="E580" s="14" t="s">
        <v>2593</v>
      </c>
      <c r="F580" s="14" t="s">
        <v>2593</v>
      </c>
      <c r="G580" s="14" t="s">
        <v>2594</v>
      </c>
      <c r="H580" s="14" t="s">
        <v>2593</v>
      </c>
      <c r="I580" s="28">
        <f>Лист2!L580</f>
        <v>1.5583437892095358</v>
      </c>
      <c r="J580" s="28">
        <f>Лист2!M580</f>
        <v>1.127250155183116</v>
      </c>
      <c r="K580" s="32" t="s">
        <v>91</v>
      </c>
      <c r="L580" s="25">
        <v>97</v>
      </c>
    </row>
    <row r="581" spans="1:12" x14ac:dyDescent="0.2">
      <c r="A581" s="13">
        <v>580</v>
      </c>
      <c r="B581" s="14" t="s">
        <v>2596</v>
      </c>
      <c r="C581" s="14" t="s">
        <v>2595</v>
      </c>
      <c r="D581" s="14" t="s">
        <v>2597</v>
      </c>
      <c r="E581" s="14" t="s">
        <v>2598</v>
      </c>
      <c r="F581" s="14" t="s">
        <v>2599</v>
      </c>
      <c r="G581" s="14" t="s">
        <v>2599</v>
      </c>
      <c r="H581" s="14" t="s">
        <v>2600</v>
      </c>
      <c r="I581" s="28">
        <f>Лист2!L581</f>
        <v>1.9497645211930925</v>
      </c>
      <c r="J581" s="28">
        <f>Лист2!M581</f>
        <v>1.7067669172932332</v>
      </c>
      <c r="K581" s="32" t="s">
        <v>91</v>
      </c>
      <c r="L581" s="25">
        <v>97</v>
      </c>
    </row>
    <row r="582" spans="1:12" x14ac:dyDescent="0.2">
      <c r="A582" s="13">
        <v>581</v>
      </c>
      <c r="B582" s="14" t="s">
        <v>2602</v>
      </c>
      <c r="C582" s="14" t="s">
        <v>2601</v>
      </c>
      <c r="D582" s="14" t="s">
        <v>2603</v>
      </c>
      <c r="E582" s="14" t="s">
        <v>2603</v>
      </c>
      <c r="F582" s="14" t="s">
        <v>2602</v>
      </c>
      <c r="G582" s="14" t="s">
        <v>2603</v>
      </c>
      <c r="H582" s="14" t="s">
        <v>2604</v>
      </c>
      <c r="I582" s="28">
        <f>Лист2!L582</f>
        <v>6.6063829787234045</v>
      </c>
      <c r="J582" s="28">
        <f>Лист2!M582</f>
        <v>9.1717171717171713</v>
      </c>
      <c r="K582" s="32" t="s">
        <v>91</v>
      </c>
      <c r="L582" s="25">
        <v>97</v>
      </c>
    </row>
    <row r="583" spans="1:12" x14ac:dyDescent="0.2">
      <c r="A583" s="13">
        <v>582</v>
      </c>
      <c r="B583" s="14" t="s">
        <v>2606</v>
      </c>
      <c r="C583" s="14" t="s">
        <v>2605</v>
      </c>
      <c r="D583" s="14" t="s">
        <v>2606</v>
      </c>
      <c r="E583" s="14" t="s">
        <v>2606</v>
      </c>
      <c r="F583" s="14" t="s">
        <v>2606</v>
      </c>
      <c r="G583" s="14" t="s">
        <v>2606</v>
      </c>
      <c r="H583" s="14" t="s">
        <v>2608</v>
      </c>
      <c r="I583" s="28">
        <f>Лист2!L583</f>
        <v>2.8816705336426915</v>
      </c>
      <c r="J583" s="28">
        <f>Лист2!M583</f>
        <v>2.2254901960784315</v>
      </c>
      <c r="K583" s="32" t="s">
        <v>91</v>
      </c>
      <c r="L583" s="25">
        <v>97</v>
      </c>
    </row>
    <row r="584" spans="1:12" x14ac:dyDescent="0.2">
      <c r="A584" s="10">
        <v>583</v>
      </c>
      <c r="B584" s="14" t="s">
        <v>2616</v>
      </c>
      <c r="C584" s="14" t="s">
        <v>2615</v>
      </c>
      <c r="D584" s="14" t="s">
        <v>2616</v>
      </c>
      <c r="E584" s="14" t="s">
        <v>2616</v>
      </c>
      <c r="F584" s="14" t="s">
        <v>2616</v>
      </c>
      <c r="G584" s="14" t="s">
        <v>2616</v>
      </c>
      <c r="H584" s="14" t="s">
        <v>2616</v>
      </c>
      <c r="I584" s="28">
        <f>Лист2!L584</f>
        <v>1.7793696275071633</v>
      </c>
      <c r="J584" s="28">
        <f>Лист2!M584</f>
        <v>1.982532751091703</v>
      </c>
      <c r="K584" s="32" t="s">
        <v>90</v>
      </c>
      <c r="L584" s="25">
        <v>98</v>
      </c>
    </row>
    <row r="585" spans="1:12" x14ac:dyDescent="0.2">
      <c r="A585" s="10">
        <v>584</v>
      </c>
      <c r="B585" s="14" t="s">
        <v>2618</v>
      </c>
      <c r="C585" s="14" t="s">
        <v>2617</v>
      </c>
      <c r="D585" s="14" t="s">
        <v>2619</v>
      </c>
      <c r="E585" s="14" t="s">
        <v>2620</v>
      </c>
      <c r="F585" s="14" t="s">
        <v>2618</v>
      </c>
      <c r="G585" s="14" t="s">
        <v>2621</v>
      </c>
      <c r="H585" s="14" t="s">
        <v>2618</v>
      </c>
      <c r="I585" s="28">
        <f>Лист2!L585</f>
        <v>1.1672932330827068</v>
      </c>
      <c r="J585" s="28">
        <f>Лист2!M585</f>
        <v>2.1389870435806833</v>
      </c>
      <c r="K585" s="32" t="s">
        <v>91</v>
      </c>
      <c r="L585" s="25">
        <v>98</v>
      </c>
    </row>
    <row r="586" spans="1:12" x14ac:dyDescent="0.2">
      <c r="A586" s="10">
        <v>585</v>
      </c>
      <c r="B586" s="14" t="s">
        <v>2623</v>
      </c>
      <c r="C586" s="14" t="s">
        <v>2622</v>
      </c>
      <c r="D586" s="14" t="s">
        <v>2623</v>
      </c>
      <c r="E586" s="14" t="s">
        <v>2623</v>
      </c>
      <c r="F586" s="14" t="s">
        <v>2623</v>
      </c>
      <c r="G586" s="14" t="s">
        <v>2623</v>
      </c>
      <c r="H586" s="14" t="s">
        <v>2623</v>
      </c>
      <c r="I586" s="28">
        <f>Лист2!L586</f>
        <v>3.08955223880597</v>
      </c>
      <c r="J586" s="28">
        <f>Лист2!M586</f>
        <v>1.3841463414634145</v>
      </c>
      <c r="K586" s="32" t="s">
        <v>91</v>
      </c>
      <c r="L586" s="25">
        <v>98</v>
      </c>
    </row>
    <row r="587" spans="1:12" x14ac:dyDescent="0.2">
      <c r="A587" s="10">
        <v>586</v>
      </c>
      <c r="B587" s="14" t="s">
        <v>2625</v>
      </c>
      <c r="C587" s="14" t="s">
        <v>2624</v>
      </c>
      <c r="D587" s="14" t="s">
        <v>2625</v>
      </c>
      <c r="E587" s="14" t="s">
        <v>2625</v>
      </c>
      <c r="F587" s="14" t="s">
        <v>2625</v>
      </c>
      <c r="G587" s="14" t="s">
        <v>2625</v>
      </c>
      <c r="H587" s="14" t="s">
        <v>2625</v>
      </c>
      <c r="I587" s="28">
        <f>Лист2!L587</f>
        <v>1.5622641509433963</v>
      </c>
      <c r="J587" s="28">
        <f>Лист2!M587</f>
        <v>1.4885245901639343</v>
      </c>
      <c r="K587" s="32" t="s">
        <v>91</v>
      </c>
      <c r="L587" s="25">
        <v>98</v>
      </c>
    </row>
    <row r="588" spans="1:12" x14ac:dyDescent="0.2">
      <c r="A588" s="10">
        <v>587</v>
      </c>
      <c r="B588" s="14" t="s">
        <v>2627</v>
      </c>
      <c r="C588" s="14" t="s">
        <v>2626</v>
      </c>
      <c r="D588" s="14" t="s">
        <v>2627</v>
      </c>
      <c r="E588" s="14" t="s">
        <v>2627</v>
      </c>
      <c r="F588" s="14" t="s">
        <v>2627</v>
      </c>
      <c r="G588" s="14" t="s">
        <v>2627</v>
      </c>
      <c r="H588" s="14" t="s">
        <v>2627</v>
      </c>
      <c r="I588" s="28">
        <f>Лист2!L588</f>
        <v>3.1764705882352939</v>
      </c>
      <c r="J588" s="28">
        <f>Лист2!M588</f>
        <v>1.7428023032629558</v>
      </c>
      <c r="K588" s="32" t="s">
        <v>91</v>
      </c>
      <c r="L588" s="25">
        <v>98</v>
      </c>
    </row>
    <row r="589" spans="1:12" x14ac:dyDescent="0.2">
      <c r="A589" s="10">
        <v>588</v>
      </c>
      <c r="B589" s="14" t="s">
        <v>2629</v>
      </c>
      <c r="C589" s="14" t="s">
        <v>2628</v>
      </c>
      <c r="D589" s="14" t="s">
        <v>2629</v>
      </c>
      <c r="E589" s="14" t="s">
        <v>2629</v>
      </c>
      <c r="F589" s="14" t="s">
        <v>2629</v>
      </c>
      <c r="G589" s="14" t="s">
        <v>2629</v>
      </c>
      <c r="H589" s="14" t="s">
        <v>2629</v>
      </c>
      <c r="I589" s="28">
        <f>Лист2!L589</f>
        <v>2.7</v>
      </c>
      <c r="J589" s="28">
        <f>Лист2!M589</f>
        <v>2.924315619967794</v>
      </c>
      <c r="K589" s="32" t="s">
        <v>91</v>
      </c>
      <c r="L589" s="25">
        <v>98</v>
      </c>
    </row>
    <row r="590" spans="1:12" x14ac:dyDescent="0.2">
      <c r="A590" s="13">
        <v>589</v>
      </c>
      <c r="B590" s="14" t="s">
        <v>2636</v>
      </c>
      <c r="C590" s="14" t="s">
        <v>2635</v>
      </c>
      <c r="D590" s="14" t="s">
        <v>2636</v>
      </c>
      <c r="E590" s="14" t="s">
        <v>2636</v>
      </c>
      <c r="F590" s="14" t="s">
        <v>2636</v>
      </c>
      <c r="G590" s="14" t="s">
        <v>2636</v>
      </c>
      <c r="H590" s="14" t="s">
        <v>2636</v>
      </c>
      <c r="I590" s="28">
        <f>Лист2!L590</f>
        <v>1.8676691729323309</v>
      </c>
      <c r="J590" s="28">
        <f>Лист2!M590</f>
        <v>2.6983655274888561</v>
      </c>
      <c r="K590" s="32" t="s">
        <v>90</v>
      </c>
      <c r="L590" s="25">
        <v>99</v>
      </c>
    </row>
    <row r="591" spans="1:12" x14ac:dyDescent="0.2">
      <c r="A591" s="13">
        <v>590</v>
      </c>
      <c r="B591" s="14" t="s">
        <v>2638</v>
      </c>
      <c r="C591" s="14" t="s">
        <v>2637</v>
      </c>
      <c r="D591" s="14" t="s">
        <v>2638</v>
      </c>
      <c r="E591" s="14" t="s">
        <v>2638</v>
      </c>
      <c r="F591" s="14" t="s">
        <v>2638</v>
      </c>
      <c r="G591" s="14" t="s">
        <v>2638</v>
      </c>
      <c r="H591" s="14" t="s">
        <v>2638</v>
      </c>
      <c r="I591" s="28">
        <f>Лист2!L591</f>
        <v>2.0597014925373136</v>
      </c>
      <c r="J591" s="28">
        <f>Лист2!M591</f>
        <v>1.5120732722731058</v>
      </c>
      <c r="K591" s="32" t="s">
        <v>91</v>
      </c>
      <c r="L591" s="25">
        <v>99</v>
      </c>
    </row>
    <row r="592" spans="1:12" x14ac:dyDescent="0.2">
      <c r="A592" s="13">
        <v>591</v>
      </c>
      <c r="B592" s="14" t="s">
        <v>2640</v>
      </c>
      <c r="C592" s="14" t="s">
        <v>2639</v>
      </c>
      <c r="D592" s="14" t="s">
        <v>2640</v>
      </c>
      <c r="E592" s="14" t="s">
        <v>2640</v>
      </c>
      <c r="F592" s="14" t="s">
        <v>2640</v>
      </c>
      <c r="G592" s="14" t="s">
        <v>2640</v>
      </c>
      <c r="H592" s="14" t="s">
        <v>2640</v>
      </c>
      <c r="I592" s="28">
        <f>Лист2!L592</f>
        <v>1.6920980926430518</v>
      </c>
      <c r="J592" s="28">
        <f>Лист2!M592</f>
        <v>1.6737327188940092</v>
      </c>
      <c r="K592" s="32" t="s">
        <v>91</v>
      </c>
      <c r="L592" s="25">
        <v>99</v>
      </c>
    </row>
    <row r="593" spans="1:12" x14ac:dyDescent="0.2">
      <c r="A593" s="13">
        <v>592</v>
      </c>
      <c r="B593" s="14" t="s">
        <v>2642</v>
      </c>
      <c r="C593" s="14" t="s">
        <v>2641</v>
      </c>
      <c r="D593" s="14" t="s">
        <v>2642</v>
      </c>
      <c r="E593" s="14" t="s">
        <v>2642</v>
      </c>
      <c r="F593" s="14" t="s">
        <v>2642</v>
      </c>
      <c r="G593" s="14" t="s">
        <v>2642</v>
      </c>
      <c r="H593" s="14" t="s">
        <v>2642</v>
      </c>
      <c r="I593" s="28">
        <f>Лист2!L593</f>
        <v>1.550561797752809</v>
      </c>
      <c r="J593" s="28">
        <f>Лист2!M593</f>
        <v>2.6054519368723099</v>
      </c>
      <c r="K593" s="32" t="s">
        <v>91</v>
      </c>
      <c r="L593" s="25">
        <v>99</v>
      </c>
    </row>
    <row r="594" spans="1:12" x14ac:dyDescent="0.2">
      <c r="A594" s="13">
        <v>593</v>
      </c>
      <c r="B594" s="14" t="s">
        <v>2644</v>
      </c>
      <c r="C594" s="14" t="s">
        <v>2643</v>
      </c>
      <c r="D594" s="14" t="s">
        <v>2644</v>
      </c>
      <c r="E594" s="14" t="s">
        <v>2644</v>
      </c>
      <c r="F594" s="14" t="s">
        <v>2644</v>
      </c>
      <c r="G594" s="14" t="s">
        <v>2644</v>
      </c>
      <c r="H594" s="14" t="s">
        <v>2644</v>
      </c>
      <c r="I594" s="28">
        <f>Лист2!L594</f>
        <v>1.2321428571428572</v>
      </c>
      <c r="J594" s="28">
        <f>Лист2!M594</f>
        <v>2.1696535244922344</v>
      </c>
      <c r="K594" s="32" t="s">
        <v>91</v>
      </c>
      <c r="L594" s="25">
        <v>99</v>
      </c>
    </row>
    <row r="595" spans="1:12" x14ac:dyDescent="0.2">
      <c r="A595" s="13">
        <v>594</v>
      </c>
      <c r="B595" s="14" t="s">
        <v>2646</v>
      </c>
      <c r="C595" s="14" t="s">
        <v>2645</v>
      </c>
      <c r="D595" s="14" t="s">
        <v>2646</v>
      </c>
      <c r="E595" s="14" t="s">
        <v>2646</v>
      </c>
      <c r="F595" s="14" t="s">
        <v>2646</v>
      </c>
      <c r="G595" s="14" t="s">
        <v>2646</v>
      </c>
      <c r="H595" s="14" t="s">
        <v>2646</v>
      </c>
      <c r="I595" s="28">
        <f>Лист2!L595</f>
        <v>5.008064516129032</v>
      </c>
      <c r="J595" s="28">
        <f>Лист2!M595</f>
        <v>3.8071278825995809</v>
      </c>
      <c r="K595" s="32" t="s">
        <v>91</v>
      </c>
      <c r="L595" s="25">
        <v>99</v>
      </c>
    </row>
    <row r="596" spans="1:12" x14ac:dyDescent="0.2">
      <c r="A596" s="10">
        <v>595</v>
      </c>
      <c r="B596" s="14" t="s">
        <v>2654</v>
      </c>
      <c r="C596" s="14" t="s">
        <v>2653</v>
      </c>
      <c r="D596" s="14" t="s">
        <v>2654</v>
      </c>
      <c r="E596" s="14" t="s">
        <v>2654</v>
      </c>
      <c r="F596" s="14" t="s">
        <v>2654</v>
      </c>
      <c r="G596" s="14" t="s">
        <v>2654</v>
      </c>
      <c r="H596" s="14" t="s">
        <v>2654</v>
      </c>
      <c r="I596" s="28">
        <f>Лист2!L596</f>
        <v>2.6202531645569622</v>
      </c>
      <c r="J596" s="28">
        <f>Лист2!M596</f>
        <v>1.9484978540772533</v>
      </c>
      <c r="K596" s="32" t="s">
        <v>90</v>
      </c>
      <c r="L596" s="25">
        <v>100</v>
      </c>
    </row>
    <row r="597" spans="1:12" x14ac:dyDescent="0.2">
      <c r="A597" s="10">
        <v>596</v>
      </c>
      <c r="B597" s="14" t="s">
        <v>2656</v>
      </c>
      <c r="C597" s="14" t="s">
        <v>2655</v>
      </c>
      <c r="D597" s="14" t="s">
        <v>2656</v>
      </c>
      <c r="E597" s="14" t="s">
        <v>2657</v>
      </c>
      <c r="F597" s="14" t="s">
        <v>2656</v>
      </c>
      <c r="G597" s="14" t="s">
        <v>2656</v>
      </c>
      <c r="H597" s="14" t="s">
        <v>2656</v>
      </c>
      <c r="I597" s="28">
        <f>Лист2!L597</f>
        <v>1.0790616854908774</v>
      </c>
      <c r="J597" s="28">
        <f>Лист2!M597</f>
        <v>4.0626398210290828</v>
      </c>
      <c r="K597" s="32" t="s">
        <v>91</v>
      </c>
      <c r="L597" s="25">
        <v>100</v>
      </c>
    </row>
    <row r="598" spans="1:12" x14ac:dyDescent="0.2">
      <c r="A598" s="10">
        <v>597</v>
      </c>
      <c r="B598" s="14" t="s">
        <v>2659</v>
      </c>
      <c r="C598" s="14" t="s">
        <v>2658</v>
      </c>
      <c r="D598" s="14" t="s">
        <v>2659</v>
      </c>
      <c r="E598" s="14" t="s">
        <v>2659</v>
      </c>
      <c r="F598" s="14" t="s">
        <v>2659</v>
      </c>
      <c r="G598" s="14" t="s">
        <v>2659</v>
      </c>
      <c r="H598" s="14" t="s">
        <v>2660</v>
      </c>
      <c r="I598" s="28">
        <f>Лист2!L598</f>
        <v>5.2184873949579833</v>
      </c>
      <c r="J598" s="28">
        <f>Лист2!M598</f>
        <v>2.0427446569178853</v>
      </c>
      <c r="K598" s="32" t="s">
        <v>91</v>
      </c>
      <c r="L598" s="25">
        <v>100</v>
      </c>
    </row>
    <row r="599" spans="1:12" x14ac:dyDescent="0.2">
      <c r="A599" s="10">
        <v>598</v>
      </c>
      <c r="B599" s="14" t="s">
        <v>2662</v>
      </c>
      <c r="C599" s="14" t="s">
        <v>2661</v>
      </c>
      <c r="D599" s="14" t="s">
        <v>2662</v>
      </c>
      <c r="E599" s="14" t="s">
        <v>2662</v>
      </c>
      <c r="F599" s="14" t="s">
        <v>2662</v>
      </c>
      <c r="G599" s="14" t="s">
        <v>2662</v>
      </c>
      <c r="H599" s="14" t="s">
        <v>2663</v>
      </c>
      <c r="I599" s="28">
        <f>Лист2!L599</f>
        <v>3.1683673469387754</v>
      </c>
      <c r="J599" s="28">
        <f>Лист2!M599</f>
        <v>1.4958813838550247</v>
      </c>
      <c r="K599" s="32" t="s">
        <v>91</v>
      </c>
      <c r="L599" s="25">
        <v>100</v>
      </c>
    </row>
    <row r="600" spans="1:12" x14ac:dyDescent="0.2">
      <c r="A600" s="10">
        <v>599</v>
      </c>
      <c r="B600" s="14" t="s">
        <v>2665</v>
      </c>
      <c r="C600" s="14" t="s">
        <v>2664</v>
      </c>
      <c r="D600" s="14" t="s">
        <v>2665</v>
      </c>
      <c r="E600" s="14" t="s">
        <v>2665</v>
      </c>
      <c r="F600" s="14" t="s">
        <v>2665</v>
      </c>
      <c r="G600" s="14" t="s">
        <v>2665</v>
      </c>
      <c r="H600" s="14" t="s">
        <v>2666</v>
      </c>
      <c r="I600" s="28">
        <f>Лист2!L600</f>
        <v>3.1764705882352939</v>
      </c>
      <c r="J600" s="28">
        <f>Лист2!M600</f>
        <v>1.7665369649805447</v>
      </c>
      <c r="K600" s="32" t="s">
        <v>91</v>
      </c>
      <c r="L600" s="25">
        <v>100</v>
      </c>
    </row>
    <row r="601" spans="1:12" x14ac:dyDescent="0.2">
      <c r="A601" s="10">
        <v>600</v>
      </c>
      <c r="B601" s="14" t="s">
        <v>2667</v>
      </c>
      <c r="C601" s="14" t="s">
        <v>2668</v>
      </c>
      <c r="D601" s="14" t="s">
        <v>2667</v>
      </c>
      <c r="E601" s="14" t="s">
        <v>2667</v>
      </c>
      <c r="F601" s="14" t="s">
        <v>2667</v>
      </c>
      <c r="G601" s="14" t="s">
        <v>2667</v>
      </c>
      <c r="H601" s="14" t="s">
        <v>2667</v>
      </c>
      <c r="I601" s="28">
        <f>Лист2!L601</f>
        <v>1.3340494092373791</v>
      </c>
      <c r="J601" s="28">
        <f>Лист2!M601</f>
        <v>2.6280752532561507</v>
      </c>
      <c r="K601" s="32" t="s">
        <v>91</v>
      </c>
      <c r="L601" s="25">
        <v>100</v>
      </c>
    </row>
    <row r="602" spans="1:12" x14ac:dyDescent="0.2">
      <c r="A602" s="13">
        <v>601</v>
      </c>
      <c r="B602" s="14" t="s">
        <v>2679</v>
      </c>
      <c r="C602" s="14" t="s">
        <v>2678</v>
      </c>
      <c r="D602" s="14" t="s">
        <v>2680</v>
      </c>
      <c r="E602" s="14" t="s">
        <v>2681</v>
      </c>
      <c r="F602" s="14" t="s">
        <v>2682</v>
      </c>
      <c r="G602" s="14" t="s">
        <v>2683</v>
      </c>
      <c r="H602" s="14" t="s">
        <v>2683</v>
      </c>
      <c r="I602" s="28">
        <f>Лист2!L602</f>
        <v>2.6092436974789917</v>
      </c>
      <c r="J602" s="28">
        <f>Лист2!M602</f>
        <v>2.0200222469410458</v>
      </c>
      <c r="K602" s="32" t="s">
        <v>90</v>
      </c>
      <c r="L602" s="25">
        <v>101</v>
      </c>
    </row>
    <row r="603" spans="1:12" x14ac:dyDescent="0.2">
      <c r="A603" s="13">
        <v>602</v>
      </c>
      <c r="B603" s="14" t="s">
        <v>2685</v>
      </c>
      <c r="C603" s="14" t="s">
        <v>2684</v>
      </c>
      <c r="D603" s="14" t="s">
        <v>2686</v>
      </c>
      <c r="E603" s="14" t="s">
        <v>2685</v>
      </c>
      <c r="F603" s="14" t="s">
        <v>2685</v>
      </c>
      <c r="G603" s="14" t="s">
        <v>2685</v>
      </c>
      <c r="H603" s="14" t="s">
        <v>2687</v>
      </c>
      <c r="I603" s="28">
        <f>Лист2!L603</f>
        <v>1.5486284289276808</v>
      </c>
      <c r="J603" s="28">
        <f>Лист2!M603</f>
        <v>1.9526881720430107</v>
      </c>
      <c r="K603" s="32" t="s">
        <v>91</v>
      </c>
      <c r="L603" s="25">
        <v>101</v>
      </c>
    </row>
    <row r="604" spans="1:12" x14ac:dyDescent="0.2">
      <c r="A604" s="13">
        <v>603</v>
      </c>
      <c r="B604" s="14" t="s">
        <v>2689</v>
      </c>
      <c r="C604" s="14" t="s">
        <v>2688</v>
      </c>
      <c r="D604" s="14" t="s">
        <v>2689</v>
      </c>
      <c r="E604" s="14" t="s">
        <v>2689</v>
      </c>
      <c r="F604" s="14" t="s">
        <v>2689</v>
      </c>
      <c r="G604" s="14" t="s">
        <v>2690</v>
      </c>
      <c r="H604" s="14" t="s">
        <v>2691</v>
      </c>
      <c r="I604" s="28">
        <f>Лист2!L604</f>
        <v>2.7417218543046356</v>
      </c>
      <c r="J604" s="28">
        <f>Лист2!M604</f>
        <v>2.5722379603399435</v>
      </c>
      <c r="K604" s="32" t="s">
        <v>91</v>
      </c>
      <c r="L604" s="25">
        <v>101</v>
      </c>
    </row>
    <row r="605" spans="1:12" x14ac:dyDescent="0.2">
      <c r="A605" s="13">
        <v>604</v>
      </c>
      <c r="B605" s="14" t="s">
        <v>2693</v>
      </c>
      <c r="C605" s="14" t="s">
        <v>2692</v>
      </c>
      <c r="D605" s="14" t="s">
        <v>2693</v>
      </c>
      <c r="E605" s="14" t="s">
        <v>2693</v>
      </c>
      <c r="F605" s="14" t="s">
        <v>2693</v>
      </c>
      <c r="G605" s="14" t="s">
        <v>2693</v>
      </c>
      <c r="H605" s="14" t="s">
        <v>2693</v>
      </c>
      <c r="I605" s="28">
        <f>Лист2!L605</f>
        <v>9.1999999999999993</v>
      </c>
      <c r="J605" s="28">
        <f>Лист2!M605</f>
        <v>1.8141858141858143</v>
      </c>
      <c r="K605" s="32" t="s">
        <v>91</v>
      </c>
      <c r="L605" s="25">
        <v>101</v>
      </c>
    </row>
    <row r="606" spans="1:12" x14ac:dyDescent="0.2">
      <c r="A606" s="13">
        <v>605</v>
      </c>
      <c r="B606" s="14" t="s">
        <v>2695</v>
      </c>
      <c r="C606" s="14" t="s">
        <v>2694</v>
      </c>
      <c r="D606" s="14" t="s">
        <v>2696</v>
      </c>
      <c r="E606" s="14" t="s">
        <v>2696</v>
      </c>
      <c r="F606" s="14" t="s">
        <v>2697</v>
      </c>
      <c r="G606" s="14" t="s">
        <v>2698</v>
      </c>
      <c r="H606" s="14" t="s">
        <v>2699</v>
      </c>
      <c r="I606" s="28">
        <f>Лист2!L606</f>
        <v>2.3258426966292136</v>
      </c>
      <c r="J606" s="28">
        <f>Лист2!M606</f>
        <v>1.3623405851462866</v>
      </c>
      <c r="K606" s="32" t="s">
        <v>91</v>
      </c>
      <c r="L606" s="25">
        <v>101</v>
      </c>
    </row>
    <row r="607" spans="1:12" x14ac:dyDescent="0.2">
      <c r="A607" s="13">
        <v>606</v>
      </c>
      <c r="B607" s="14" t="s">
        <v>2701</v>
      </c>
      <c r="C607" s="14" t="s">
        <v>2700</v>
      </c>
      <c r="D607" s="14" t="s">
        <v>2701</v>
      </c>
      <c r="E607" s="14" t="s">
        <v>2701</v>
      </c>
      <c r="F607" s="14" t="s">
        <v>2701</v>
      </c>
      <c r="G607" s="14" t="s">
        <v>2701</v>
      </c>
      <c r="H607" s="14" t="s">
        <v>2701</v>
      </c>
      <c r="I607" s="28">
        <f>Лист2!L607</f>
        <v>1.8846737481031866</v>
      </c>
      <c r="J607" s="28">
        <f>Лист2!M607</f>
        <v>1.5534644995722839</v>
      </c>
      <c r="K607" s="32" t="s">
        <v>91</v>
      </c>
      <c r="L607" s="25">
        <v>101</v>
      </c>
    </row>
    <row r="608" spans="1:12" x14ac:dyDescent="0.2">
      <c r="A608" s="10">
        <v>607</v>
      </c>
      <c r="B608" s="14" t="s">
        <v>2712</v>
      </c>
      <c r="C608" s="14" t="s">
        <v>2711</v>
      </c>
      <c r="D608" s="14" t="s">
        <v>2713</v>
      </c>
      <c r="E608" s="14" t="s">
        <v>2714</v>
      </c>
      <c r="F608" s="14" t="s">
        <v>2712</v>
      </c>
      <c r="G608" s="14" t="s">
        <v>2712</v>
      </c>
      <c r="H608" s="14" t="s">
        <v>2715</v>
      </c>
      <c r="I608" s="28">
        <f>Лист2!L608</f>
        <v>1.1772511848341232</v>
      </c>
      <c r="J608" s="28">
        <f>Лист2!M608</f>
        <v>1.6257833482542525</v>
      </c>
      <c r="K608" s="32" t="s">
        <v>90</v>
      </c>
      <c r="L608" s="25">
        <v>102</v>
      </c>
    </row>
    <row r="609" spans="1:12" x14ac:dyDescent="0.2">
      <c r="A609" s="10">
        <v>608</v>
      </c>
      <c r="B609" s="14" t="s">
        <v>2717</v>
      </c>
      <c r="C609" s="14" t="s">
        <v>2716</v>
      </c>
      <c r="D609" s="14" t="s">
        <v>2717</v>
      </c>
      <c r="E609" s="14" t="s">
        <v>2717</v>
      </c>
      <c r="F609" s="14" t="s">
        <v>2717</v>
      </c>
      <c r="G609" s="14" t="s">
        <v>2717</v>
      </c>
      <c r="H609" s="14" t="s">
        <v>2717</v>
      </c>
      <c r="I609" s="28">
        <f>Лист2!L609</f>
        <v>1.8789712556732223</v>
      </c>
      <c r="J609" s="28">
        <f>Лист2!M609</f>
        <v>2.7938461538461539</v>
      </c>
      <c r="K609" s="32" t="s">
        <v>91</v>
      </c>
      <c r="L609" s="25">
        <v>102</v>
      </c>
    </row>
    <row r="610" spans="1:12" x14ac:dyDescent="0.2">
      <c r="A610" s="10">
        <v>609</v>
      </c>
      <c r="B610" s="14" t="s">
        <v>2719</v>
      </c>
      <c r="C610" s="14" t="s">
        <v>2718</v>
      </c>
      <c r="D610" s="14" t="s">
        <v>2719</v>
      </c>
      <c r="E610" s="14" t="s">
        <v>2719</v>
      </c>
      <c r="F610" s="14" t="s">
        <v>2719</v>
      </c>
      <c r="G610" s="14" t="s">
        <v>2719</v>
      </c>
      <c r="H610" s="14" t="s">
        <v>2719</v>
      </c>
      <c r="I610" s="28">
        <f>Лист2!L610</f>
        <v>1.4341801385681294</v>
      </c>
      <c r="J610" s="28">
        <f>Лист2!M610</f>
        <v>1.6330935251798562</v>
      </c>
      <c r="K610" s="32" t="s">
        <v>91</v>
      </c>
      <c r="L610" s="25">
        <v>102</v>
      </c>
    </row>
    <row r="611" spans="1:12" x14ac:dyDescent="0.2">
      <c r="A611" s="10">
        <v>610</v>
      </c>
      <c r="B611" s="14" t="s">
        <v>2721</v>
      </c>
      <c r="C611" s="14" t="s">
        <v>2720</v>
      </c>
      <c r="D611" s="14" t="s">
        <v>2721</v>
      </c>
      <c r="E611" s="14" t="s">
        <v>2721</v>
      </c>
      <c r="F611" s="14" t="s">
        <v>2721</v>
      </c>
      <c r="G611" s="14" t="s">
        <v>2721</v>
      </c>
      <c r="H611" s="14" t="s">
        <v>2721</v>
      </c>
      <c r="I611" s="28">
        <f>Лист2!L611</f>
        <v>3.0591133004926108</v>
      </c>
      <c r="J611" s="28">
        <f>Лист2!M611</f>
        <v>1.6170970614425646</v>
      </c>
      <c r="K611" s="32" t="s">
        <v>91</v>
      </c>
      <c r="L611" s="25">
        <v>102</v>
      </c>
    </row>
    <row r="612" spans="1:12" x14ac:dyDescent="0.2">
      <c r="A612" s="10">
        <v>611</v>
      </c>
      <c r="B612" s="14" t="s">
        <v>2723</v>
      </c>
      <c r="C612" s="14" t="s">
        <v>2722</v>
      </c>
      <c r="D612" s="14" t="s">
        <v>2723</v>
      </c>
      <c r="E612" s="14" t="s">
        <v>2723</v>
      </c>
      <c r="F612" s="14" t="s">
        <v>2723</v>
      </c>
      <c r="G612" s="14" t="s">
        <v>2724</v>
      </c>
      <c r="H612" s="14" t="s">
        <v>2723</v>
      </c>
      <c r="I612" s="28">
        <f>Лист2!L612</f>
        <v>2.2338129496402876</v>
      </c>
      <c r="J612" s="28">
        <f>Лист2!M612</f>
        <v>5.2183908045977008</v>
      </c>
      <c r="K612" s="32" t="s">
        <v>91</v>
      </c>
      <c r="L612" s="25">
        <v>102</v>
      </c>
    </row>
    <row r="613" spans="1:12" x14ac:dyDescent="0.2">
      <c r="A613" s="10">
        <v>612</v>
      </c>
      <c r="B613" s="14" t="s">
        <v>2726</v>
      </c>
      <c r="C613" s="14" t="s">
        <v>2725</v>
      </c>
      <c r="D613" s="14" t="s">
        <v>2726</v>
      </c>
      <c r="E613" s="14" t="s">
        <v>2726</v>
      </c>
      <c r="F613" s="14" t="s">
        <v>2726</v>
      </c>
      <c r="G613" s="14" t="s">
        <v>2726</v>
      </c>
      <c r="H613" s="14" t="s">
        <v>2726</v>
      </c>
      <c r="I613" s="28">
        <f>Лист2!L613</f>
        <v>2.3128491620111733</v>
      </c>
      <c r="J613" s="28">
        <f>Лист2!M613</f>
        <v>1.3883792048929664</v>
      </c>
      <c r="K613" s="32" t="s">
        <v>91</v>
      </c>
      <c r="L613" s="25">
        <v>102</v>
      </c>
    </row>
    <row r="614" spans="1:12" x14ac:dyDescent="0.2">
      <c r="A614" s="13">
        <v>613</v>
      </c>
      <c r="B614" s="14" t="s">
        <v>2733</v>
      </c>
      <c r="C614" s="14" t="s">
        <v>2732</v>
      </c>
      <c r="D614" s="14" t="s">
        <v>2733</v>
      </c>
      <c r="E614" s="14" t="s">
        <v>2733</v>
      </c>
      <c r="F614" s="14" t="s">
        <v>2733</v>
      </c>
      <c r="G614" s="14" t="s">
        <v>2733</v>
      </c>
      <c r="H614" s="14" t="s">
        <v>2733</v>
      </c>
      <c r="I614" s="28">
        <f>Лист2!L614</f>
        <v>1.5583437892095358</v>
      </c>
      <c r="J614" s="28">
        <f>Лист2!M614</f>
        <v>3.0675675675675675</v>
      </c>
      <c r="K614" s="32" t="s">
        <v>90</v>
      </c>
      <c r="L614" s="25">
        <v>103</v>
      </c>
    </row>
    <row r="615" spans="1:12" x14ac:dyDescent="0.2">
      <c r="A615" s="13">
        <v>614</v>
      </c>
      <c r="B615" s="14" t="s">
        <v>2735</v>
      </c>
      <c r="C615" s="14" t="s">
        <v>2734</v>
      </c>
      <c r="D615" s="14" t="s">
        <v>2735</v>
      </c>
      <c r="E615" s="14" t="s">
        <v>2735</v>
      </c>
      <c r="F615" s="14" t="s">
        <v>2735</v>
      </c>
      <c r="G615" s="14" t="s">
        <v>2735</v>
      </c>
      <c r="H615" s="14" t="s">
        <v>2735</v>
      </c>
      <c r="I615" s="28">
        <f>Лист2!L615</f>
        <v>2.5555555555555554</v>
      </c>
      <c r="J615" s="28">
        <f>Лист2!M615</f>
        <v>1.5070539419087137</v>
      </c>
      <c r="K615" s="32" t="s">
        <v>91</v>
      </c>
      <c r="L615" s="25">
        <v>103</v>
      </c>
    </row>
    <row r="616" spans="1:12" x14ac:dyDescent="0.2">
      <c r="A616" s="13">
        <v>615</v>
      </c>
      <c r="B616" s="14" t="s">
        <v>2737</v>
      </c>
      <c r="C616" s="14" t="s">
        <v>2736</v>
      </c>
      <c r="D616" s="14" t="s">
        <v>2737</v>
      </c>
      <c r="E616" s="14" t="s">
        <v>2737</v>
      </c>
      <c r="F616" s="14" t="s">
        <v>2738</v>
      </c>
      <c r="G616" s="14" t="s">
        <v>2738</v>
      </c>
      <c r="H616" s="14" t="s">
        <v>2737</v>
      </c>
      <c r="I616" s="28">
        <f>Лист2!L616</f>
        <v>3.4596100278551534</v>
      </c>
      <c r="J616" s="28">
        <f>Лист2!M616</f>
        <v>4.3759036144578314</v>
      </c>
      <c r="K616" s="32" t="s">
        <v>91</v>
      </c>
      <c r="L616" s="25">
        <v>103</v>
      </c>
    </row>
    <row r="617" spans="1:12" x14ac:dyDescent="0.2">
      <c r="A617" s="13">
        <v>616</v>
      </c>
      <c r="B617" s="14" t="s">
        <v>2740</v>
      </c>
      <c r="C617" s="14" t="s">
        <v>2739</v>
      </c>
      <c r="D617" s="14" t="s">
        <v>2740</v>
      </c>
      <c r="E617" s="14" t="s">
        <v>2740</v>
      </c>
      <c r="F617" s="14" t="s">
        <v>2740</v>
      </c>
      <c r="G617" s="14" t="s">
        <v>2740</v>
      </c>
      <c r="H617" s="14" t="s">
        <v>2740</v>
      </c>
      <c r="I617" s="28">
        <f>Лист2!L617</f>
        <v>1.3861607142857142</v>
      </c>
      <c r="J617" s="28">
        <f>Лист2!M617</f>
        <v>2.0381593714927049</v>
      </c>
      <c r="K617" s="32" t="s">
        <v>91</v>
      </c>
      <c r="L617" s="25">
        <v>103</v>
      </c>
    </row>
    <row r="618" spans="1:12" x14ac:dyDescent="0.2">
      <c r="A618" s="13">
        <v>617</v>
      </c>
      <c r="B618" s="14" t="s">
        <v>2742</v>
      </c>
      <c r="C618" s="14" t="s">
        <v>2741</v>
      </c>
      <c r="D618" s="14" t="s">
        <v>2742</v>
      </c>
      <c r="E618" s="14" t="s">
        <v>2742</v>
      </c>
      <c r="F618" s="14" t="s">
        <v>2742</v>
      </c>
      <c r="G618" s="14" t="s">
        <v>2742</v>
      </c>
      <c r="H618" s="14" t="s">
        <v>2742</v>
      </c>
      <c r="I618" s="28">
        <f>Лист2!L618</f>
        <v>4.6691729323308273</v>
      </c>
      <c r="J618" s="28">
        <f>Лист2!M618</f>
        <v>1.8530612244897959</v>
      </c>
      <c r="K618" s="32" t="s">
        <v>91</v>
      </c>
      <c r="L618" s="25">
        <v>103</v>
      </c>
    </row>
    <row r="619" spans="1:12" x14ac:dyDescent="0.2">
      <c r="A619" s="13">
        <v>618</v>
      </c>
      <c r="B619" s="14" t="s">
        <v>2744</v>
      </c>
      <c r="C619" s="14" t="s">
        <v>2743</v>
      </c>
      <c r="D619" s="14" t="s">
        <v>2744</v>
      </c>
      <c r="E619" s="14" t="s">
        <v>2744</v>
      </c>
      <c r="F619" s="14" t="s">
        <v>2744</v>
      </c>
      <c r="G619" s="14" t="s">
        <v>2744</v>
      </c>
      <c r="H619" s="14" t="s">
        <v>2744</v>
      </c>
      <c r="I619" s="28">
        <f>Лист2!L619</f>
        <v>1.2482412060301507</v>
      </c>
      <c r="J619" s="28">
        <f>Лист2!M619</f>
        <v>1.7295238095238095</v>
      </c>
      <c r="K619" s="32" t="s">
        <v>91</v>
      </c>
      <c r="L619" s="25">
        <v>103</v>
      </c>
    </row>
    <row r="620" spans="1:12" x14ac:dyDescent="0.2">
      <c r="A620" s="10">
        <v>619</v>
      </c>
      <c r="B620" s="14" t="s">
        <v>2753</v>
      </c>
      <c r="C620" s="14" t="s">
        <v>2752</v>
      </c>
      <c r="D620" s="14" t="s">
        <v>2753</v>
      </c>
      <c r="E620" s="14" t="s">
        <v>2753</v>
      </c>
      <c r="F620" s="14" t="s">
        <v>2754</v>
      </c>
      <c r="G620" s="14" t="s">
        <v>2753</v>
      </c>
      <c r="H620" s="14" t="s">
        <v>2753</v>
      </c>
      <c r="I620" s="28">
        <f>Лист2!L620</f>
        <v>1.8427299703264095</v>
      </c>
      <c r="J620" s="28">
        <f>Лист2!M620</f>
        <v>2.924315619967794</v>
      </c>
      <c r="K620" s="32" t="s">
        <v>90</v>
      </c>
      <c r="L620" s="25">
        <v>104</v>
      </c>
    </row>
    <row r="621" spans="1:12" x14ac:dyDescent="0.2">
      <c r="A621" s="10">
        <v>620</v>
      </c>
      <c r="B621" s="14" t="s">
        <v>2756</v>
      </c>
      <c r="C621" s="14" t="s">
        <v>2755</v>
      </c>
      <c r="D621" s="14" t="s">
        <v>2756</v>
      </c>
      <c r="E621" s="14" t="s">
        <v>2756</v>
      </c>
      <c r="F621" s="14" t="s">
        <v>2756</v>
      </c>
      <c r="G621" s="14" t="s">
        <v>2756</v>
      </c>
      <c r="H621" s="14" t="s">
        <v>2756</v>
      </c>
      <c r="I621" s="28">
        <f>Лист2!L621</f>
        <v>1.1851145038167938</v>
      </c>
      <c r="J621" s="28">
        <f>Лист2!M621</f>
        <v>1.5805047867711053</v>
      </c>
      <c r="K621" s="32" t="s">
        <v>91</v>
      </c>
      <c r="L621" s="25">
        <v>104</v>
      </c>
    </row>
    <row r="622" spans="1:12" x14ac:dyDescent="0.2">
      <c r="A622" s="10">
        <v>621</v>
      </c>
      <c r="B622" s="14" t="s">
        <v>2758</v>
      </c>
      <c r="C622" s="14" t="s">
        <v>2757</v>
      </c>
      <c r="D622" s="14" t="s">
        <v>2758</v>
      </c>
      <c r="E622" s="14" t="s">
        <v>2758</v>
      </c>
      <c r="F622" s="14" t="s">
        <v>2758</v>
      </c>
      <c r="G622" s="14" t="s">
        <v>2758</v>
      </c>
      <c r="H622" s="14" t="s">
        <v>2758</v>
      </c>
      <c r="I622" s="28">
        <f>Лист2!L622</f>
        <v>1.7542372881355932</v>
      </c>
      <c r="J622" s="28">
        <f>Лист2!M622</f>
        <v>2.0542986425339365</v>
      </c>
      <c r="K622" s="32" t="s">
        <v>91</v>
      </c>
      <c r="L622" s="25">
        <v>104</v>
      </c>
    </row>
    <row r="623" spans="1:12" x14ac:dyDescent="0.2">
      <c r="A623" s="10">
        <v>622</v>
      </c>
      <c r="B623" s="14" t="s">
        <v>2760</v>
      </c>
      <c r="C623" s="14" t="s">
        <v>2759</v>
      </c>
      <c r="D623" s="14" t="s">
        <v>2760</v>
      </c>
      <c r="E623" s="14" t="s">
        <v>2760</v>
      </c>
      <c r="F623" s="14" t="s">
        <v>2760</v>
      </c>
      <c r="G623" s="14" t="s">
        <v>2760</v>
      </c>
      <c r="H623" s="14" t="s">
        <v>2760</v>
      </c>
      <c r="I623" s="28">
        <f>Лист2!L623</f>
        <v>7.7142857142857144</v>
      </c>
      <c r="J623" s="28">
        <f>Лист2!M623</f>
        <v>2.8553459119496853</v>
      </c>
      <c r="K623" s="32" t="s">
        <v>91</v>
      </c>
      <c r="L623" s="25">
        <v>104</v>
      </c>
    </row>
    <row r="624" spans="1:12" x14ac:dyDescent="0.2">
      <c r="A624" s="10">
        <v>623</v>
      </c>
      <c r="B624" s="14" t="s">
        <v>2762</v>
      </c>
      <c r="C624" s="14" t="s">
        <v>2761</v>
      </c>
      <c r="D624" s="14" t="s">
        <v>2762</v>
      </c>
      <c r="E624" s="14" t="s">
        <v>2762</v>
      </c>
      <c r="F624" s="14" t="s">
        <v>2762</v>
      </c>
      <c r="G624" s="14" t="s">
        <v>2762</v>
      </c>
      <c r="H624" s="14" t="s">
        <v>2762</v>
      </c>
      <c r="I624" s="28">
        <f>Лист2!L624</f>
        <v>1.1209386281588447</v>
      </c>
      <c r="J624" s="28">
        <f>Лист2!M624</f>
        <v>2.2419753086419751</v>
      </c>
      <c r="K624" s="32" t="s">
        <v>91</v>
      </c>
      <c r="L624" s="25">
        <v>104</v>
      </c>
    </row>
    <row r="625" spans="1:12" x14ac:dyDescent="0.2">
      <c r="A625" s="10">
        <v>624</v>
      </c>
      <c r="B625" s="14" t="s">
        <v>2764</v>
      </c>
      <c r="C625" s="14" t="s">
        <v>2763</v>
      </c>
      <c r="D625" s="14" t="s">
        <v>2764</v>
      </c>
      <c r="E625" s="14" t="s">
        <v>2764</v>
      </c>
      <c r="F625" s="14" t="s">
        <v>2764</v>
      </c>
      <c r="G625" s="14" t="s">
        <v>2764</v>
      </c>
      <c r="H625" s="14" t="s">
        <v>2764</v>
      </c>
      <c r="I625" s="28">
        <f>Лист2!L625</f>
        <v>2.2872928176795582</v>
      </c>
      <c r="J625" s="28">
        <f>Лист2!M625</f>
        <v>3.8720682302771854</v>
      </c>
      <c r="K625" s="32" t="s">
        <v>91</v>
      </c>
      <c r="L625" s="25">
        <v>104</v>
      </c>
    </row>
    <row r="626" spans="1:12" x14ac:dyDescent="0.2">
      <c r="A626" s="13">
        <v>625</v>
      </c>
      <c r="B626" s="14" t="s">
        <v>2772</v>
      </c>
      <c r="C626" s="14" t="s">
        <v>2771</v>
      </c>
      <c r="D626" s="14" t="s">
        <v>2772</v>
      </c>
      <c r="E626" s="14" t="s">
        <v>2772</v>
      </c>
      <c r="F626" s="14" t="s">
        <v>2772</v>
      </c>
      <c r="G626" s="14" t="s">
        <v>2772</v>
      </c>
      <c r="H626" s="14" t="s">
        <v>2772</v>
      </c>
      <c r="I626" s="28">
        <f>Лист2!L626</f>
        <v>1.4033898305084747</v>
      </c>
      <c r="J626" s="28">
        <f>Лист2!M626</f>
        <v>1.6660550458715597</v>
      </c>
      <c r="K626" s="32" t="s">
        <v>90</v>
      </c>
      <c r="L626" s="25">
        <v>105</v>
      </c>
    </row>
    <row r="627" spans="1:12" x14ac:dyDescent="0.2">
      <c r="A627" s="13">
        <v>626</v>
      </c>
      <c r="B627" s="14" t="s">
        <v>2774</v>
      </c>
      <c r="C627" s="14" t="s">
        <v>2773</v>
      </c>
      <c r="D627" s="14" t="s">
        <v>2774</v>
      </c>
      <c r="E627" s="14" t="s">
        <v>2774</v>
      </c>
      <c r="F627" s="14" t="s">
        <v>2774</v>
      </c>
      <c r="G627" s="14" t="s">
        <v>2774</v>
      </c>
      <c r="H627" s="14" t="s">
        <v>2774</v>
      </c>
      <c r="I627" s="28">
        <f>Лист2!L627</f>
        <v>2.3793103448275863</v>
      </c>
      <c r="J627" s="28">
        <f>Лист2!M627</f>
        <v>2.5013774104683195</v>
      </c>
      <c r="K627" s="32" t="s">
        <v>91</v>
      </c>
      <c r="L627" s="25">
        <v>105</v>
      </c>
    </row>
    <row r="628" spans="1:12" x14ac:dyDescent="0.2">
      <c r="A628" s="13">
        <v>627</v>
      </c>
      <c r="B628" s="14" t="s">
        <v>2776</v>
      </c>
      <c r="C628" s="14" t="s">
        <v>2775</v>
      </c>
      <c r="D628" s="14" t="s">
        <v>2776</v>
      </c>
      <c r="E628" s="14" t="s">
        <v>2776</v>
      </c>
      <c r="F628" s="14" t="s">
        <v>2776</v>
      </c>
      <c r="G628" s="14" t="s">
        <v>2776</v>
      </c>
      <c r="H628" s="14" t="s">
        <v>2776</v>
      </c>
      <c r="I628" s="28">
        <f>Лист2!L628</f>
        <v>1.1139013452914799</v>
      </c>
      <c r="J628" s="28">
        <f>Лист2!M628</f>
        <v>1.9912280701754386</v>
      </c>
      <c r="K628" s="32" t="s">
        <v>91</v>
      </c>
      <c r="L628" s="25">
        <v>105</v>
      </c>
    </row>
    <row r="629" spans="1:12" x14ac:dyDescent="0.2">
      <c r="A629" s="13">
        <v>628</v>
      </c>
      <c r="B629" s="14" t="s">
        <v>2778</v>
      </c>
      <c r="C629" s="14" t="s">
        <v>2777</v>
      </c>
      <c r="D629" s="14" t="s">
        <v>2778</v>
      </c>
      <c r="E629" s="14" t="s">
        <v>2778</v>
      </c>
      <c r="F629" s="14" t="s">
        <v>2778</v>
      </c>
      <c r="G629" s="14" t="s">
        <v>2778</v>
      </c>
      <c r="H629" s="14" t="s">
        <v>2778</v>
      </c>
      <c r="I629" s="28">
        <f>Лист2!L629</f>
        <v>1.7717546362339516</v>
      </c>
      <c r="J629" s="28">
        <f>Лист2!M629</f>
        <v>2.1696535244922344</v>
      </c>
      <c r="K629" s="32" t="s">
        <v>91</v>
      </c>
      <c r="L629" s="25">
        <v>105</v>
      </c>
    </row>
    <row r="630" spans="1:12" x14ac:dyDescent="0.2">
      <c r="A630" s="13">
        <v>629</v>
      </c>
      <c r="B630" s="14" t="s">
        <v>2780</v>
      </c>
      <c r="C630" s="14" t="s">
        <v>2779</v>
      </c>
      <c r="D630" s="14" t="s">
        <v>2780</v>
      </c>
      <c r="E630" s="14" t="s">
        <v>2780</v>
      </c>
      <c r="F630" s="14" t="s">
        <v>2780</v>
      </c>
      <c r="G630" s="14" t="s">
        <v>2780</v>
      </c>
      <c r="H630" s="14" t="s">
        <v>2780</v>
      </c>
      <c r="I630" s="28">
        <f>Лист2!L630</f>
        <v>3.0742574257425743</v>
      </c>
      <c r="J630" s="28">
        <f>Лист2!M630</f>
        <v>1.9803707742639041</v>
      </c>
      <c r="K630" s="32" t="s">
        <v>91</v>
      </c>
      <c r="L630" s="25">
        <v>105</v>
      </c>
    </row>
    <row r="631" spans="1:12" x14ac:dyDescent="0.2">
      <c r="A631" s="13">
        <v>630</v>
      </c>
      <c r="B631" s="14" t="s">
        <v>2783</v>
      </c>
      <c r="C631" s="14" t="s">
        <v>2782</v>
      </c>
      <c r="D631" s="14" t="s">
        <v>2783</v>
      </c>
      <c r="E631" s="14" t="s">
        <v>2783</v>
      </c>
      <c r="F631" s="14" t="s">
        <v>2783</v>
      </c>
      <c r="G631" s="14" t="s">
        <v>2783</v>
      </c>
      <c r="H631" s="14" t="s">
        <v>2783</v>
      </c>
      <c r="I631" s="28">
        <f>Лист2!L631</f>
        <v>1.8078602620087336</v>
      </c>
      <c r="J631" s="28">
        <f>Лист2!M631</f>
        <v>1.4551282051282051</v>
      </c>
      <c r="K631" s="32" t="s">
        <v>91</v>
      </c>
      <c r="L631" s="25">
        <v>105</v>
      </c>
    </row>
    <row r="632" spans="1:12" x14ac:dyDescent="0.2">
      <c r="A632" s="10">
        <v>631</v>
      </c>
      <c r="B632" s="14" t="s">
        <v>2792</v>
      </c>
      <c r="C632" s="14" t="s">
        <v>2791</v>
      </c>
      <c r="D632" s="14" t="s">
        <v>2792</v>
      </c>
      <c r="E632" s="14" t="s">
        <v>2792</v>
      </c>
      <c r="F632" s="14" t="s">
        <v>2792</v>
      </c>
      <c r="G632" s="14" t="s">
        <v>2792</v>
      </c>
      <c r="H632" s="14" t="s">
        <v>2792</v>
      </c>
      <c r="I632" s="28">
        <f>Лист2!L632</f>
        <v>2.5821205821205822</v>
      </c>
      <c r="J632" s="28">
        <f>Лист2!M632</f>
        <v>8.6476190476190471</v>
      </c>
      <c r="K632" s="32" t="s">
        <v>90</v>
      </c>
      <c r="L632" s="25">
        <v>106</v>
      </c>
    </row>
    <row r="633" spans="1:12" x14ac:dyDescent="0.2">
      <c r="A633" s="10">
        <v>632</v>
      </c>
      <c r="B633" s="14" t="s">
        <v>2794</v>
      </c>
      <c r="C633" s="14" t="s">
        <v>2793</v>
      </c>
      <c r="D633" s="14" t="s">
        <v>2794</v>
      </c>
      <c r="E633" s="14" t="s">
        <v>2794</v>
      </c>
      <c r="F633" s="14" t="s">
        <v>2794</v>
      </c>
      <c r="G633" s="14" t="s">
        <v>2794</v>
      </c>
      <c r="H633" s="14" t="s">
        <v>2794</v>
      </c>
      <c r="I633" s="28">
        <f>Лист2!L633</f>
        <v>1.276464542651593</v>
      </c>
      <c r="J633" s="28">
        <f>Лист2!M633</f>
        <v>1.1364205256570714</v>
      </c>
      <c r="K633" s="32" t="s">
        <v>91</v>
      </c>
      <c r="L633" s="25">
        <v>106</v>
      </c>
    </row>
    <row r="634" spans="1:12" x14ac:dyDescent="0.2">
      <c r="A634" s="10">
        <v>633</v>
      </c>
      <c r="B634" s="14" t="s">
        <v>2796</v>
      </c>
      <c r="C634" s="14" t="s">
        <v>2795</v>
      </c>
      <c r="D634" s="14" t="s">
        <v>2796</v>
      </c>
      <c r="E634" s="14" t="s">
        <v>2796</v>
      </c>
      <c r="F634" s="14" t="s">
        <v>2796</v>
      </c>
      <c r="G634" s="14" t="s">
        <v>2796</v>
      </c>
      <c r="H634" s="14" t="s">
        <v>2796</v>
      </c>
      <c r="I634" s="28">
        <f>Лист2!L634</f>
        <v>1.1342465753424658</v>
      </c>
      <c r="J634" s="28">
        <f>Лист2!M634</f>
        <v>2.2615193026151932</v>
      </c>
      <c r="K634" s="32" t="s">
        <v>91</v>
      </c>
      <c r="L634" s="25">
        <v>106</v>
      </c>
    </row>
    <row r="635" spans="1:12" x14ac:dyDescent="0.2">
      <c r="A635" s="10">
        <v>634</v>
      </c>
      <c r="B635" s="14" t="s">
        <v>2797</v>
      </c>
      <c r="C635" s="14" t="s">
        <v>2798</v>
      </c>
      <c r="D635" s="14" t="s">
        <v>2797</v>
      </c>
      <c r="E635" s="14" t="s">
        <v>2797</v>
      </c>
      <c r="F635" s="14" t="s">
        <v>2797</v>
      </c>
      <c r="G635" s="14" t="s">
        <v>2797</v>
      </c>
      <c r="H635" s="14" t="s">
        <v>2797</v>
      </c>
      <c r="I635" s="28">
        <f>Лист2!L635</f>
        <v>8.8085106382978715</v>
      </c>
      <c r="J635" s="28">
        <f>Лист2!M635</f>
        <v>7.3821138211382111</v>
      </c>
      <c r="K635" s="32" t="s">
        <v>91</v>
      </c>
      <c r="L635" s="25">
        <v>106</v>
      </c>
    </row>
    <row r="636" spans="1:12" x14ac:dyDescent="0.2">
      <c r="A636" s="10">
        <v>635</v>
      </c>
      <c r="B636" s="14" t="s">
        <v>2800</v>
      </c>
      <c r="C636" s="14" t="s">
        <v>2799</v>
      </c>
      <c r="D636" s="14" t="s">
        <v>2800</v>
      </c>
      <c r="E636" s="14" t="s">
        <v>2800</v>
      </c>
      <c r="F636" s="14" t="s">
        <v>2800</v>
      </c>
      <c r="G636" s="14" t="s">
        <v>2800</v>
      </c>
      <c r="H636" s="14" t="s">
        <v>2800</v>
      </c>
      <c r="I636" s="28">
        <f>Лист2!L636</f>
        <v>1.1585820895522387</v>
      </c>
      <c r="J636" s="28">
        <f>Лист2!M636</f>
        <v>1.0335799658508822</v>
      </c>
      <c r="K636" s="32" t="s">
        <v>91</v>
      </c>
      <c r="L636" s="25">
        <v>106</v>
      </c>
    </row>
    <row r="637" spans="1:12" x14ac:dyDescent="0.2">
      <c r="A637" s="10">
        <v>636</v>
      </c>
      <c r="B637" s="14" t="s">
        <v>2802</v>
      </c>
      <c r="C637" s="14" t="s">
        <v>2801</v>
      </c>
      <c r="D637" s="14" t="s">
        <v>2802</v>
      </c>
      <c r="E637" s="14" t="s">
        <v>2802</v>
      </c>
      <c r="F637" s="14" t="s">
        <v>2802</v>
      </c>
      <c r="G637" s="14" t="s">
        <v>2802</v>
      </c>
      <c r="H637" s="14" t="s">
        <v>2802</v>
      </c>
      <c r="I637" s="28">
        <f>Лист2!L637</f>
        <v>1.0419463087248322</v>
      </c>
      <c r="J637" s="28">
        <f>Лист2!M637</f>
        <v>1.9015706806282722</v>
      </c>
      <c r="K637" s="32" t="s">
        <v>91</v>
      </c>
      <c r="L637" s="25">
        <v>106</v>
      </c>
    </row>
    <row r="638" spans="1:12" x14ac:dyDescent="0.2">
      <c r="A638" s="13">
        <v>637</v>
      </c>
      <c r="B638" s="14" t="s">
        <v>2809</v>
      </c>
      <c r="C638" s="14" t="s">
        <v>2808</v>
      </c>
      <c r="D638" s="14" t="s">
        <v>2809</v>
      </c>
      <c r="E638" s="14" t="s">
        <v>2809</v>
      </c>
      <c r="F638" s="14" t="s">
        <v>2809</v>
      </c>
      <c r="G638" s="14" t="s">
        <v>2809</v>
      </c>
      <c r="H638" s="14" t="s">
        <v>2809</v>
      </c>
      <c r="I638" s="28">
        <f>Лист2!L638</f>
        <v>4.0721311475409836</v>
      </c>
      <c r="J638" s="28">
        <f>Лист2!M638</f>
        <v>1.7148253068932955</v>
      </c>
      <c r="K638" s="32" t="s">
        <v>90</v>
      </c>
      <c r="L638" s="25">
        <v>107</v>
      </c>
    </row>
    <row r="639" spans="1:12" x14ac:dyDescent="0.2">
      <c r="A639" s="13">
        <v>638</v>
      </c>
      <c r="B639" s="14" t="s">
        <v>2811</v>
      </c>
      <c r="C639" s="14" t="s">
        <v>2810</v>
      </c>
      <c r="D639" s="14" t="s">
        <v>2811</v>
      </c>
      <c r="E639" s="14" t="s">
        <v>2811</v>
      </c>
      <c r="F639" s="14" t="s">
        <v>2811</v>
      </c>
      <c r="G639" s="14" t="s">
        <v>2811</v>
      </c>
      <c r="H639" s="14" t="s">
        <v>2811</v>
      </c>
      <c r="I639" s="28">
        <f>Лист2!L639</f>
        <v>1.1851145038167938</v>
      </c>
      <c r="J639" s="28">
        <f>Лист2!M639</f>
        <v>1.6783733826247689</v>
      </c>
      <c r="K639" s="32" t="s">
        <v>91</v>
      </c>
      <c r="L639" s="25">
        <v>107</v>
      </c>
    </row>
    <row r="640" spans="1:12" x14ac:dyDescent="0.2">
      <c r="A640" s="13">
        <v>639</v>
      </c>
      <c r="B640" s="14" t="s">
        <v>2813</v>
      </c>
      <c r="C640" s="14" t="s">
        <v>2812</v>
      </c>
      <c r="D640" s="14" t="s">
        <v>2813</v>
      </c>
      <c r="E640" s="14" t="s">
        <v>2813</v>
      </c>
      <c r="F640" s="14" t="s">
        <v>2813</v>
      </c>
      <c r="G640" s="14" t="s">
        <v>2813</v>
      </c>
      <c r="H640" s="14" t="s">
        <v>2813</v>
      </c>
      <c r="I640" s="28">
        <f>Лист2!L640</f>
        <v>1.4441860465116279</v>
      </c>
      <c r="J640" s="28">
        <f>Лист2!M640</f>
        <v>3.0116086235489221</v>
      </c>
      <c r="K640" s="32" t="s">
        <v>91</v>
      </c>
      <c r="L640" s="25">
        <v>107</v>
      </c>
    </row>
    <row r="641" spans="1:12" x14ac:dyDescent="0.2">
      <c r="A641" s="13">
        <v>640</v>
      </c>
      <c r="B641" s="14" t="s">
        <v>2815</v>
      </c>
      <c r="C641" s="14" t="s">
        <v>2814</v>
      </c>
      <c r="D641" s="14" t="s">
        <v>2815</v>
      </c>
      <c r="E641" s="14" t="s">
        <v>2815</v>
      </c>
      <c r="F641" s="14" t="s">
        <v>2815</v>
      </c>
      <c r="G641" s="14" t="s">
        <v>2815</v>
      </c>
      <c r="H641" s="14" t="s">
        <v>2815</v>
      </c>
      <c r="I641" s="28">
        <f>Лист2!L641</f>
        <v>4.2244897959183669</v>
      </c>
      <c r="J641" s="28">
        <f>Лист2!M641</f>
        <v>3.1095890410958904</v>
      </c>
      <c r="K641" s="32" t="s">
        <v>91</v>
      </c>
      <c r="L641" s="25">
        <v>107</v>
      </c>
    </row>
    <row r="642" spans="1:12" x14ac:dyDescent="0.2">
      <c r="A642" s="13">
        <v>641</v>
      </c>
      <c r="B642" s="14" t="s">
        <v>2817</v>
      </c>
      <c r="C642" s="14" t="s">
        <v>2816</v>
      </c>
      <c r="D642" s="14" t="s">
        <v>2817</v>
      </c>
      <c r="E642" s="14" t="s">
        <v>2817</v>
      </c>
      <c r="F642" s="14" t="s">
        <v>2817</v>
      </c>
      <c r="G642" s="14" t="s">
        <v>2817</v>
      </c>
      <c r="H642" s="14" t="s">
        <v>2817</v>
      </c>
      <c r="I642" s="28">
        <f>Лист2!L642</f>
        <v>1.9049079754601228</v>
      </c>
      <c r="J642" s="28">
        <f>Лист2!M642</f>
        <v>1.3265157048940832</v>
      </c>
      <c r="K642" s="32" t="s">
        <v>91</v>
      </c>
      <c r="L642" s="25">
        <v>107</v>
      </c>
    </row>
    <row r="643" spans="1:12" x14ac:dyDescent="0.2">
      <c r="A643" s="13">
        <v>642</v>
      </c>
      <c r="B643" s="14" t="s">
        <v>2819</v>
      </c>
      <c r="C643" s="14" t="s">
        <v>2818</v>
      </c>
      <c r="D643" s="14" t="s">
        <v>2819</v>
      </c>
      <c r="E643" s="14" t="s">
        <v>2819</v>
      </c>
      <c r="F643" s="14" t="s">
        <v>2819</v>
      </c>
      <c r="G643" s="14" t="s">
        <v>2819</v>
      </c>
      <c r="H643" s="14" t="s">
        <v>2819</v>
      </c>
      <c r="I643" s="28">
        <f>Лист2!L643</f>
        <v>1.5072815533980584</v>
      </c>
      <c r="J643" s="28">
        <f>Лист2!M643</f>
        <v>1.9381003201707578</v>
      </c>
      <c r="K643" s="32" t="s">
        <v>91</v>
      </c>
      <c r="L643" s="25">
        <v>107</v>
      </c>
    </row>
    <row r="644" spans="1:12" x14ac:dyDescent="0.2">
      <c r="A644" s="10">
        <v>643</v>
      </c>
      <c r="B644" s="14" t="s">
        <v>2828</v>
      </c>
      <c r="C644" s="14" t="s">
        <v>2827</v>
      </c>
      <c r="D644" s="14" t="s">
        <v>2829</v>
      </c>
      <c r="E644" s="14" t="s">
        <v>2828</v>
      </c>
      <c r="F644" s="14" t="s">
        <v>2828</v>
      </c>
      <c r="G644" s="14" t="s">
        <v>2828</v>
      </c>
      <c r="H644" s="14" t="s">
        <v>2828</v>
      </c>
      <c r="I644" s="28">
        <f>Лист2!L644</f>
        <v>2.3085501858736062</v>
      </c>
      <c r="J644" s="28">
        <f>Лист2!M644</f>
        <v>1.7328244274809161</v>
      </c>
      <c r="K644" s="32" t="s">
        <v>90</v>
      </c>
      <c r="L644" s="25">
        <v>108</v>
      </c>
    </row>
    <row r="645" spans="1:12" x14ac:dyDescent="0.2">
      <c r="A645" s="10">
        <v>644</v>
      </c>
      <c r="B645" s="14" t="s">
        <v>2831</v>
      </c>
      <c r="C645" s="14" t="s">
        <v>2830</v>
      </c>
      <c r="D645" s="14" t="s">
        <v>2831</v>
      </c>
      <c r="E645" s="14" t="s">
        <v>2831</v>
      </c>
      <c r="F645" s="14" t="s">
        <v>2831</v>
      </c>
      <c r="G645" s="14" t="s">
        <v>2831</v>
      </c>
      <c r="H645" s="14" t="s">
        <v>2831</v>
      </c>
      <c r="I645" s="28">
        <f>Лист2!L645</f>
        <v>2.0032258064516131</v>
      </c>
      <c r="J645" s="28">
        <f>Лист2!M645</f>
        <v>1.4265514532600156</v>
      </c>
      <c r="K645" s="32" t="s">
        <v>91</v>
      </c>
      <c r="L645" s="25">
        <v>108</v>
      </c>
    </row>
    <row r="646" spans="1:12" x14ac:dyDescent="0.2">
      <c r="A646" s="10">
        <v>645</v>
      </c>
      <c r="B646" s="14" t="s">
        <v>2833</v>
      </c>
      <c r="C646" s="14" t="s">
        <v>2832</v>
      </c>
      <c r="D646" s="14" t="s">
        <v>2833</v>
      </c>
      <c r="E646" s="14" t="s">
        <v>2833</v>
      </c>
      <c r="F646" s="14" t="s">
        <v>2833</v>
      </c>
      <c r="G646" s="14" t="s">
        <v>2833</v>
      </c>
      <c r="H646" s="14" t="s">
        <v>2833</v>
      </c>
      <c r="I646" s="28">
        <f>Лист2!L646</f>
        <v>2.217857142857143</v>
      </c>
      <c r="J646" s="28">
        <f>Лист2!M646</f>
        <v>5.1590909090909092</v>
      </c>
      <c r="K646" s="32" t="s">
        <v>91</v>
      </c>
      <c r="L646" s="25">
        <v>108</v>
      </c>
    </row>
    <row r="647" spans="1:12" x14ac:dyDescent="0.2">
      <c r="A647" s="10">
        <v>646</v>
      </c>
      <c r="B647" s="14" t="s">
        <v>2835</v>
      </c>
      <c r="C647" s="14" t="s">
        <v>2834</v>
      </c>
      <c r="D647" s="14" t="s">
        <v>2835</v>
      </c>
      <c r="E647" s="14" t="s">
        <v>2835</v>
      </c>
      <c r="F647" s="14" t="s">
        <v>2835</v>
      </c>
      <c r="G647" s="14" t="s">
        <v>2835</v>
      </c>
      <c r="H647" s="14" t="s">
        <v>2835</v>
      </c>
      <c r="I647" s="28">
        <f>Лист2!L647</f>
        <v>2.6369426751592355</v>
      </c>
      <c r="J647" s="28">
        <f>Лист2!M647</f>
        <v>2.0706955530216646</v>
      </c>
      <c r="K647" s="32" t="s">
        <v>91</v>
      </c>
      <c r="L647" s="25">
        <v>108</v>
      </c>
    </row>
    <row r="648" spans="1:12" x14ac:dyDescent="0.2">
      <c r="A648" s="10">
        <v>647</v>
      </c>
      <c r="B648" s="14" t="s">
        <v>2837</v>
      </c>
      <c r="C648" s="14" t="s">
        <v>2836</v>
      </c>
      <c r="D648" s="14" t="s">
        <v>2837</v>
      </c>
      <c r="E648" s="14" t="s">
        <v>2837</v>
      </c>
      <c r="F648" s="14" t="s">
        <v>2837</v>
      </c>
      <c r="G648" s="14" t="s">
        <v>2837</v>
      </c>
      <c r="H648" s="14" t="s">
        <v>2837</v>
      </c>
      <c r="I648" s="28">
        <f>Лист2!L648</f>
        <v>1.7250000000000001</v>
      </c>
      <c r="J648" s="28">
        <f>Лист2!M648</f>
        <v>3.1418685121107268</v>
      </c>
      <c r="K648" s="32" t="s">
        <v>91</v>
      </c>
      <c r="L648" s="25">
        <v>108</v>
      </c>
    </row>
    <row r="649" spans="1:12" x14ac:dyDescent="0.2">
      <c r="A649" s="10">
        <v>648</v>
      </c>
      <c r="B649" s="14" t="s">
        <v>2839</v>
      </c>
      <c r="C649" s="14" t="s">
        <v>2838</v>
      </c>
      <c r="D649" s="14" t="s">
        <v>2839</v>
      </c>
      <c r="E649" s="14" t="s">
        <v>2839</v>
      </c>
      <c r="F649" s="14" t="s">
        <v>2839</v>
      </c>
      <c r="G649" s="14" t="s">
        <v>2839</v>
      </c>
      <c r="H649" s="14" t="s">
        <v>2839</v>
      </c>
      <c r="I649" s="28">
        <f>Лист2!L649</f>
        <v>1.3558951965065502</v>
      </c>
      <c r="J649" s="28">
        <f>Лист2!M649</f>
        <v>1.7980198019801981</v>
      </c>
      <c r="K649" s="32" t="s">
        <v>91</v>
      </c>
      <c r="L649" s="25">
        <v>108</v>
      </c>
    </row>
    <row r="650" spans="1:12" x14ac:dyDescent="0.2">
      <c r="A650" s="13">
        <v>649</v>
      </c>
      <c r="B650" s="14" t="s">
        <v>2847</v>
      </c>
      <c r="C650" s="14" t="s">
        <v>2846</v>
      </c>
      <c r="D650" s="14" t="s">
        <v>2847</v>
      </c>
      <c r="E650" s="14" t="s">
        <v>2847</v>
      </c>
      <c r="F650" s="14" t="s">
        <v>2847</v>
      </c>
      <c r="G650" s="14" t="s">
        <v>2847</v>
      </c>
      <c r="H650" s="14" t="s">
        <v>2847</v>
      </c>
      <c r="I650" s="28">
        <f>Лист2!L650</f>
        <v>1.8789712556732223</v>
      </c>
      <c r="J650" s="28">
        <f>Лист2!M650</f>
        <v>2.0542986425339365</v>
      </c>
      <c r="K650" s="32" t="s">
        <v>90</v>
      </c>
      <c r="L650" s="25">
        <v>109</v>
      </c>
    </row>
    <row r="651" spans="1:12" x14ac:dyDescent="0.2">
      <c r="A651" s="13">
        <v>650</v>
      </c>
      <c r="B651" s="14" t="s">
        <v>2849</v>
      </c>
      <c r="C651" s="14" t="s">
        <v>2848</v>
      </c>
      <c r="D651" s="14" t="s">
        <v>2849</v>
      </c>
      <c r="E651" s="14" t="s">
        <v>2849</v>
      </c>
      <c r="F651" s="14" t="s">
        <v>2849</v>
      </c>
      <c r="G651" s="14" t="s">
        <v>2849</v>
      </c>
      <c r="H651" s="14" t="s">
        <v>2849</v>
      </c>
      <c r="I651" s="28">
        <f>Лист2!L651</f>
        <v>2.0838926174496644</v>
      </c>
      <c r="J651" s="28">
        <f>Лист2!M651</f>
        <v>3.180385288966725</v>
      </c>
      <c r="K651" s="32" t="s">
        <v>91</v>
      </c>
      <c r="L651" s="25">
        <v>109</v>
      </c>
    </row>
    <row r="652" spans="1:12" x14ac:dyDescent="0.2">
      <c r="A652" s="13">
        <v>651</v>
      </c>
      <c r="B652" s="14" t="s">
        <v>2851</v>
      </c>
      <c r="C652" s="14" t="s">
        <v>2850</v>
      </c>
      <c r="D652" s="14" t="s">
        <v>2851</v>
      </c>
      <c r="E652" s="14" t="s">
        <v>2851</v>
      </c>
      <c r="F652" s="14" t="s">
        <v>2851</v>
      </c>
      <c r="G652" s="14" t="s">
        <v>2851</v>
      </c>
      <c r="H652" s="14" t="s">
        <v>2851</v>
      </c>
      <c r="I652" s="28">
        <f>Лист2!L652</f>
        <v>12.545454545454545</v>
      </c>
      <c r="J652" s="28">
        <f>Лист2!M652</f>
        <v>5.4534534534534531</v>
      </c>
      <c r="K652" s="32" t="s">
        <v>91</v>
      </c>
      <c r="L652" s="25">
        <v>109</v>
      </c>
    </row>
    <row r="653" spans="1:12" x14ac:dyDescent="0.2">
      <c r="A653" s="13">
        <v>652</v>
      </c>
      <c r="B653" s="14" t="s">
        <v>2853</v>
      </c>
      <c r="C653" s="14" t="s">
        <v>2852</v>
      </c>
      <c r="D653" s="14" t="s">
        <v>2853</v>
      </c>
      <c r="E653" s="14" t="s">
        <v>2853</v>
      </c>
      <c r="F653" s="14" t="s">
        <v>2853</v>
      </c>
      <c r="G653" s="14" t="s">
        <v>2853</v>
      </c>
      <c r="H653" s="14" t="s">
        <v>2853</v>
      </c>
      <c r="I653" s="28">
        <f>Лист2!L653</f>
        <v>2.5661157024793386</v>
      </c>
      <c r="J653" s="28">
        <f>Лист2!M653</f>
        <v>1.4110334110334111</v>
      </c>
      <c r="K653" s="32" t="s">
        <v>91</v>
      </c>
      <c r="L653" s="25">
        <v>109</v>
      </c>
    </row>
    <row r="654" spans="1:12" x14ac:dyDescent="0.2">
      <c r="A654" s="13">
        <v>653</v>
      </c>
      <c r="B654" s="14" t="s">
        <v>2855</v>
      </c>
      <c r="C654" s="14" t="s">
        <v>2854</v>
      </c>
      <c r="D654" s="14" t="s">
        <v>2855</v>
      </c>
      <c r="E654" s="14" t="s">
        <v>2855</v>
      </c>
      <c r="F654" s="14" t="s">
        <v>2855</v>
      </c>
      <c r="G654" s="14" t="s">
        <v>2855</v>
      </c>
      <c r="H654" s="14" t="s">
        <v>2855</v>
      </c>
      <c r="I654" s="28">
        <f>Лист2!L654</f>
        <v>1.351468988030468</v>
      </c>
      <c r="J654" s="28">
        <f>Лист2!M654</f>
        <v>1.0576587070471752</v>
      </c>
      <c r="K654" s="32" t="s">
        <v>91</v>
      </c>
      <c r="L654" s="25">
        <v>109</v>
      </c>
    </row>
    <row r="655" spans="1:12" x14ac:dyDescent="0.2">
      <c r="A655" s="13">
        <v>654</v>
      </c>
      <c r="B655" s="14" t="s">
        <v>2857</v>
      </c>
      <c r="C655" s="14" t="s">
        <v>2856</v>
      </c>
      <c r="D655" s="14" t="s">
        <v>2857</v>
      </c>
      <c r="E655" s="14" t="s">
        <v>2857</v>
      </c>
      <c r="F655" s="14" t="s">
        <v>2857</v>
      </c>
      <c r="G655" s="14" t="s">
        <v>2857</v>
      </c>
      <c r="H655" s="14" t="s">
        <v>2857</v>
      </c>
      <c r="I655" s="28">
        <f>Лист2!L655</f>
        <v>1.3255069370330843</v>
      </c>
      <c r="J655" s="28">
        <f>Лист2!M655</f>
        <v>1.8436548223350253</v>
      </c>
      <c r="K655" s="32" t="s">
        <v>91</v>
      </c>
      <c r="L655" s="25">
        <v>109</v>
      </c>
    </row>
    <row r="656" spans="1:12" x14ac:dyDescent="0.2">
      <c r="A656" s="10">
        <v>655</v>
      </c>
      <c r="B656" s="14" t="s">
        <v>2864</v>
      </c>
      <c r="C656" s="14" t="s">
        <v>2863</v>
      </c>
      <c r="D656" s="14" t="s">
        <v>2864</v>
      </c>
      <c r="E656" s="14" t="s">
        <v>2865</v>
      </c>
      <c r="F656" s="14" t="s">
        <v>2864</v>
      </c>
      <c r="G656" s="14" t="s">
        <v>2864</v>
      </c>
      <c r="H656" s="14" t="s">
        <v>2864</v>
      </c>
      <c r="I656" s="28">
        <f>Лист2!L656</f>
        <v>2.5295315682281059</v>
      </c>
      <c r="J656" s="28">
        <f>Лист2!M656</f>
        <v>2.427807486631016</v>
      </c>
      <c r="K656" s="32" t="s">
        <v>90</v>
      </c>
      <c r="L656" s="25">
        <v>110</v>
      </c>
    </row>
    <row r="657" spans="1:12" x14ac:dyDescent="0.2">
      <c r="A657" s="10">
        <v>656</v>
      </c>
      <c r="B657" s="14" t="s">
        <v>2867</v>
      </c>
      <c r="C657" s="14" t="s">
        <v>2866</v>
      </c>
      <c r="D657" s="14" t="s">
        <v>2867</v>
      </c>
      <c r="E657" s="14" t="s">
        <v>2867</v>
      </c>
      <c r="F657" s="14" t="s">
        <v>2867</v>
      </c>
      <c r="G657" s="14" t="s">
        <v>2867</v>
      </c>
      <c r="H657" s="14" t="s">
        <v>2867</v>
      </c>
      <c r="I657" s="28">
        <f>Лист2!L657</f>
        <v>1.4981905910735827</v>
      </c>
      <c r="J657" s="28">
        <f>Лист2!M657</f>
        <v>5.4047619047619051</v>
      </c>
      <c r="K657" s="32" t="s">
        <v>91</v>
      </c>
      <c r="L657" s="25">
        <v>110</v>
      </c>
    </row>
    <row r="658" spans="1:12" x14ac:dyDescent="0.2">
      <c r="A658" s="10">
        <v>657</v>
      </c>
      <c r="B658" s="14" t="s">
        <v>2869</v>
      </c>
      <c r="C658" s="14" t="s">
        <v>2868</v>
      </c>
      <c r="D658" s="14" t="s">
        <v>2869</v>
      </c>
      <c r="E658" s="14" t="s">
        <v>2869</v>
      </c>
      <c r="F658" s="14" t="s">
        <v>2869</v>
      </c>
      <c r="G658" s="14" t="s">
        <v>2869</v>
      </c>
      <c r="H658" s="14" t="s">
        <v>2869</v>
      </c>
      <c r="I658" s="28">
        <f>Лист2!L658</f>
        <v>1.3784683684794672</v>
      </c>
      <c r="J658" s="28">
        <f>Лист2!M658</f>
        <v>23.894736842105264</v>
      </c>
      <c r="K658" s="32" t="s">
        <v>91</v>
      </c>
      <c r="L658" s="25">
        <v>110</v>
      </c>
    </row>
    <row r="659" spans="1:12" x14ac:dyDescent="0.2">
      <c r="A659" s="10">
        <v>658</v>
      </c>
      <c r="B659" s="14" t="s">
        <v>2871</v>
      </c>
      <c r="C659" s="14" t="s">
        <v>2870</v>
      </c>
      <c r="D659" s="14" t="s">
        <v>2871</v>
      </c>
      <c r="E659" s="14" t="s">
        <v>2871</v>
      </c>
      <c r="F659" s="14" t="s">
        <v>2871</v>
      </c>
      <c r="G659" s="14" t="s">
        <v>2871</v>
      </c>
      <c r="H659" s="14" t="s">
        <v>2871</v>
      </c>
      <c r="I659" s="28">
        <f>Лист2!L659</f>
        <v>2.2218246869409661</v>
      </c>
      <c r="J659" s="28">
        <f>Лист2!M659</f>
        <v>1.3643876784372653</v>
      </c>
      <c r="K659" s="32" t="s">
        <v>91</v>
      </c>
      <c r="L659" s="25">
        <v>110</v>
      </c>
    </row>
    <row r="660" spans="1:12" x14ac:dyDescent="0.2">
      <c r="A660" s="10">
        <v>659</v>
      </c>
      <c r="B660" s="14" t="s">
        <v>2872</v>
      </c>
      <c r="C660" s="14" t="s">
        <v>2873</v>
      </c>
      <c r="D660" s="14" t="s">
        <v>2872</v>
      </c>
      <c r="E660" s="14" t="s">
        <v>2872</v>
      </c>
      <c r="F660" s="14" t="s">
        <v>2872</v>
      </c>
      <c r="G660" s="14" t="s">
        <v>2872</v>
      </c>
      <c r="H660" s="14" t="s">
        <v>2872</v>
      </c>
      <c r="I660" s="28">
        <f>Лист2!L660</f>
        <v>2.3302063789868668</v>
      </c>
      <c r="J660" s="28">
        <f>Лист2!M660</f>
        <v>1.0822407628128725</v>
      </c>
      <c r="K660" s="32" t="s">
        <v>91</v>
      </c>
      <c r="L660" s="25">
        <v>110</v>
      </c>
    </row>
    <row r="661" spans="1:12" x14ac:dyDescent="0.2">
      <c r="A661" s="10">
        <v>660</v>
      </c>
      <c r="B661" s="14" t="s">
        <v>2874</v>
      </c>
      <c r="C661" s="14" t="s">
        <v>2875</v>
      </c>
      <c r="D661" s="14" t="s">
        <v>2874</v>
      </c>
      <c r="E661" s="14" t="s">
        <v>2874</v>
      </c>
      <c r="F661" s="14" t="s">
        <v>2874</v>
      </c>
      <c r="G661" s="14" t="s">
        <v>2874</v>
      </c>
      <c r="H661" s="14" t="s">
        <v>2874</v>
      </c>
      <c r="I661" s="28">
        <f>Лист2!L661</f>
        <v>1.9589905362776026</v>
      </c>
      <c r="J661" s="28">
        <f>Лист2!M661</f>
        <v>1.8269617706237424</v>
      </c>
      <c r="K661" s="32" t="s">
        <v>91</v>
      </c>
      <c r="L661" s="25">
        <v>110</v>
      </c>
    </row>
    <row r="662" spans="1:12" x14ac:dyDescent="0.2">
      <c r="A662" s="13">
        <v>661</v>
      </c>
      <c r="B662" s="14" t="s">
        <v>2884</v>
      </c>
      <c r="C662" s="14" t="s">
        <v>2883</v>
      </c>
      <c r="D662" s="14" t="s">
        <v>2884</v>
      </c>
      <c r="E662" s="14" t="s">
        <v>2884</v>
      </c>
      <c r="F662" s="14" t="s">
        <v>2884</v>
      </c>
      <c r="G662" s="14" t="s">
        <v>2884</v>
      </c>
      <c r="H662" s="14" t="s">
        <v>2884</v>
      </c>
      <c r="I662" s="28">
        <f>Лист2!L662</f>
        <v>5.0693877551020412</v>
      </c>
      <c r="J662" s="28">
        <f>Лист2!M662</f>
        <v>16.36036036036036</v>
      </c>
      <c r="K662" s="32" t="s">
        <v>90</v>
      </c>
      <c r="L662" s="25">
        <v>111</v>
      </c>
    </row>
    <row r="663" spans="1:12" x14ac:dyDescent="0.2">
      <c r="A663" s="13">
        <v>662</v>
      </c>
      <c r="B663" s="14" t="s">
        <v>2886</v>
      </c>
      <c r="C663" s="14" t="s">
        <v>2885</v>
      </c>
      <c r="D663" s="14" t="s">
        <v>2886</v>
      </c>
      <c r="E663" s="14" t="s">
        <v>2886</v>
      </c>
      <c r="F663" s="14" t="s">
        <v>2886</v>
      </c>
      <c r="G663" s="14" t="s">
        <v>2886</v>
      </c>
      <c r="H663" s="14" t="s">
        <v>2886</v>
      </c>
      <c r="I663" s="28">
        <f>Лист2!L663</f>
        <v>1.4033898305084747</v>
      </c>
      <c r="J663" s="28">
        <f>Лист2!M663</f>
        <v>1.4287962234461054</v>
      </c>
      <c r="K663" s="32" t="s">
        <v>91</v>
      </c>
      <c r="L663" s="25">
        <v>111</v>
      </c>
    </row>
    <row r="664" spans="1:12" x14ac:dyDescent="0.2">
      <c r="A664" s="13">
        <v>663</v>
      </c>
      <c r="B664" s="14" t="s">
        <v>2888</v>
      </c>
      <c r="C664" s="14" t="s">
        <v>2887</v>
      </c>
      <c r="D664" s="14" t="s">
        <v>2888</v>
      </c>
      <c r="E664" s="14" t="s">
        <v>2888</v>
      </c>
      <c r="F664" s="14" t="s">
        <v>2888</v>
      </c>
      <c r="G664" s="14" t="s">
        <v>2888</v>
      </c>
      <c r="H664" s="14" t="s">
        <v>2888</v>
      </c>
      <c r="I664" s="28">
        <f>Лист2!L664</f>
        <v>2.6941431670281997</v>
      </c>
      <c r="J664" s="28">
        <f>Лист2!M664</f>
        <v>2.3707571801566578</v>
      </c>
      <c r="K664" s="32" t="s">
        <v>91</v>
      </c>
      <c r="L664" s="25">
        <v>111</v>
      </c>
    </row>
    <row r="665" spans="1:12" x14ac:dyDescent="0.2">
      <c r="A665" s="13">
        <v>664</v>
      </c>
      <c r="B665" s="14" t="s">
        <v>2890</v>
      </c>
      <c r="C665" s="14" t="s">
        <v>2889</v>
      </c>
      <c r="D665" s="14" t="s">
        <v>2890</v>
      </c>
      <c r="E665" s="14" t="s">
        <v>2890</v>
      </c>
      <c r="F665" s="14" t="s">
        <v>2890</v>
      </c>
      <c r="G665" s="14" t="s">
        <v>2890</v>
      </c>
      <c r="H665" s="14" t="s">
        <v>2890</v>
      </c>
      <c r="I665" s="28">
        <f>Лист2!L665</f>
        <v>2.42578125</v>
      </c>
      <c r="J665" s="28">
        <f>Лист2!M665</f>
        <v>5.388724035608309</v>
      </c>
      <c r="K665" s="32" t="s">
        <v>91</v>
      </c>
      <c r="L665" s="25">
        <v>111</v>
      </c>
    </row>
    <row r="666" spans="1:12" x14ac:dyDescent="0.2">
      <c r="A666" s="13">
        <v>665</v>
      </c>
      <c r="B666" s="14" t="s">
        <v>2892</v>
      </c>
      <c r="C666" s="14" t="s">
        <v>2891</v>
      </c>
      <c r="D666" s="14" t="s">
        <v>2892</v>
      </c>
      <c r="E666" s="14" t="s">
        <v>2892</v>
      </c>
      <c r="F666" s="14" t="s">
        <v>2892</v>
      </c>
      <c r="G666" s="14" t="s">
        <v>2892</v>
      </c>
      <c r="H666" s="14" t="s">
        <v>2892</v>
      </c>
      <c r="I666" s="28">
        <f>Лист2!L666</f>
        <v>3.620991253644315</v>
      </c>
      <c r="J666" s="28">
        <f>Лист2!M666</f>
        <v>1.5682210708117443</v>
      </c>
      <c r="K666" s="32" t="s">
        <v>91</v>
      </c>
      <c r="L666" s="25">
        <v>111</v>
      </c>
    </row>
    <row r="667" spans="1:12" x14ac:dyDescent="0.2">
      <c r="A667" s="13">
        <v>666</v>
      </c>
      <c r="B667" s="14" t="s">
        <v>2894</v>
      </c>
      <c r="C667" s="14" t="s">
        <v>2893</v>
      </c>
      <c r="D667" s="14" t="s">
        <v>2894</v>
      </c>
      <c r="E667" s="14" t="s">
        <v>2894</v>
      </c>
      <c r="F667" s="14" t="s">
        <v>2894</v>
      </c>
      <c r="G667" s="14" t="s">
        <v>2894</v>
      </c>
      <c r="H667" s="14" t="s">
        <v>2894</v>
      </c>
      <c r="I667" s="28">
        <f>Лист2!L667</f>
        <v>2.484</v>
      </c>
      <c r="J667" s="28">
        <f>Лист2!M667</f>
        <v>1.2421340629274966</v>
      </c>
      <c r="K667" s="32" t="s">
        <v>91</v>
      </c>
      <c r="L667" s="25">
        <v>111</v>
      </c>
    </row>
    <row r="668" spans="1:12" x14ac:dyDescent="0.2">
      <c r="A668" s="10">
        <v>667</v>
      </c>
      <c r="B668" s="14" t="s">
        <v>2902</v>
      </c>
      <c r="C668" s="14" t="s">
        <v>2901</v>
      </c>
      <c r="D668" s="14" t="s">
        <v>2902</v>
      </c>
      <c r="E668" s="14" t="s">
        <v>2902</v>
      </c>
      <c r="F668" s="14" t="s">
        <v>2902</v>
      </c>
      <c r="G668" s="14" t="s">
        <v>2902</v>
      </c>
      <c r="H668" s="14" t="s">
        <v>2902</v>
      </c>
      <c r="I668" s="28">
        <f>Лист2!L668</f>
        <v>2.4210526315789473</v>
      </c>
      <c r="J668" s="28">
        <f>Лист2!M668</f>
        <v>1.923728813559322</v>
      </c>
      <c r="K668" s="32" t="s">
        <v>90</v>
      </c>
      <c r="L668" s="25">
        <v>112</v>
      </c>
    </row>
    <row r="669" spans="1:12" x14ac:dyDescent="0.2">
      <c r="A669" s="10">
        <v>668</v>
      </c>
      <c r="B669" s="14" t="s">
        <v>2904</v>
      </c>
      <c r="C669" s="14" t="s">
        <v>2903</v>
      </c>
      <c r="D669" s="14" t="s">
        <v>2904</v>
      </c>
      <c r="E669" s="14" t="s">
        <v>2904</v>
      </c>
      <c r="F669" s="14" t="s">
        <v>2904</v>
      </c>
      <c r="G669" s="14" t="s">
        <v>2904</v>
      </c>
      <c r="H669" s="14" t="s">
        <v>2904</v>
      </c>
      <c r="I669" s="28">
        <f>Лист2!L669</f>
        <v>1.08</v>
      </c>
      <c r="J669" s="28">
        <f>Лист2!M669</f>
        <v>1.2438356164383562</v>
      </c>
      <c r="K669" s="32" t="s">
        <v>91</v>
      </c>
      <c r="L669" s="25">
        <v>112</v>
      </c>
    </row>
    <row r="670" spans="1:12" x14ac:dyDescent="0.2">
      <c r="A670" s="10">
        <v>669</v>
      </c>
      <c r="B670" s="14" t="s">
        <v>2906</v>
      </c>
      <c r="C670" s="14" t="s">
        <v>2905</v>
      </c>
      <c r="D670" s="14" t="s">
        <v>2906</v>
      </c>
      <c r="E670" s="14" t="s">
        <v>2906</v>
      </c>
      <c r="F670" s="14" t="s">
        <v>2906</v>
      </c>
      <c r="G670" s="14" t="s">
        <v>2906</v>
      </c>
      <c r="H670" s="14" t="s">
        <v>2906</v>
      </c>
      <c r="I670" s="28">
        <f>Лист2!L670</f>
        <v>5.4473684210526319</v>
      </c>
      <c r="J670" s="28">
        <f>Лист2!M670</f>
        <v>1.2934472934472934</v>
      </c>
      <c r="K670" s="32" t="s">
        <v>91</v>
      </c>
      <c r="L670" s="25">
        <v>112</v>
      </c>
    </row>
    <row r="671" spans="1:12" x14ac:dyDescent="0.2">
      <c r="A671" s="10">
        <v>670</v>
      </c>
      <c r="B671" s="14" t="s">
        <v>2908</v>
      </c>
      <c r="C671" s="14" t="s">
        <v>2907</v>
      </c>
      <c r="D671" s="14" t="s">
        <v>2908</v>
      </c>
      <c r="E671" s="14" t="s">
        <v>2908</v>
      </c>
      <c r="F671" s="14" t="s">
        <v>2908</v>
      </c>
      <c r="G671" s="14" t="s">
        <v>2908</v>
      </c>
      <c r="H671" s="14" t="s">
        <v>2908</v>
      </c>
      <c r="I671" s="28">
        <f>Лист2!L671</f>
        <v>2.0528925619834713</v>
      </c>
      <c r="J671" s="28">
        <f>Лист2!M671</f>
        <v>3.4007490636704119</v>
      </c>
      <c r="K671" s="32" t="s">
        <v>91</v>
      </c>
      <c r="L671" s="25">
        <v>112</v>
      </c>
    </row>
    <row r="672" spans="1:12" x14ac:dyDescent="0.2">
      <c r="A672" s="10">
        <v>671</v>
      </c>
      <c r="B672" s="14" t="s">
        <v>2910</v>
      </c>
      <c r="C672" s="14" t="s">
        <v>2909</v>
      </c>
      <c r="D672" s="14" t="s">
        <v>2910</v>
      </c>
      <c r="E672" s="14" t="s">
        <v>2910</v>
      </c>
      <c r="F672" s="14" t="s">
        <v>2910</v>
      </c>
      <c r="G672" s="14" t="s">
        <v>2910</v>
      </c>
      <c r="H672" s="14" t="s">
        <v>2910</v>
      </c>
      <c r="I672" s="28">
        <f>Лист2!L672</f>
        <v>2.0979729729729728</v>
      </c>
      <c r="J672" s="28">
        <f>Лист2!M672</f>
        <v>2.4808743169398908</v>
      </c>
      <c r="K672" s="32" t="s">
        <v>91</v>
      </c>
      <c r="L672" s="25">
        <v>112</v>
      </c>
    </row>
    <row r="673" spans="1:12" x14ac:dyDescent="0.2">
      <c r="A673" s="10">
        <v>672</v>
      </c>
      <c r="B673" s="14" t="s">
        <v>2912</v>
      </c>
      <c r="C673" s="14" t="s">
        <v>2911</v>
      </c>
      <c r="D673" s="14" t="s">
        <v>2912</v>
      </c>
      <c r="E673" s="14" t="s">
        <v>2912</v>
      </c>
      <c r="F673" s="14" t="s">
        <v>2912</v>
      </c>
      <c r="G673" s="14" t="s">
        <v>2912</v>
      </c>
      <c r="H673" s="14" t="s">
        <v>2912</v>
      </c>
      <c r="I673" s="28">
        <f>Лист2!L673</f>
        <v>2.614736842105263</v>
      </c>
      <c r="J673" s="28">
        <f>Лист2!M673</f>
        <v>1.5682210708117443</v>
      </c>
      <c r="K673" s="32" t="s">
        <v>91</v>
      </c>
      <c r="L673" s="25">
        <v>112</v>
      </c>
    </row>
    <row r="674" spans="1:12" x14ac:dyDescent="0.2">
      <c r="A674" s="13">
        <v>673</v>
      </c>
      <c r="B674" s="14" t="s">
        <v>2920</v>
      </c>
      <c r="C674" s="14" t="s">
        <v>2919</v>
      </c>
      <c r="D674" s="14" t="s">
        <v>2920</v>
      </c>
      <c r="E674" s="14" t="s">
        <v>2920</v>
      </c>
      <c r="F674" s="14" t="s">
        <v>2920</v>
      </c>
      <c r="G674" s="14" t="s">
        <v>2920</v>
      </c>
      <c r="H674" s="14" t="s">
        <v>2920</v>
      </c>
      <c r="I674" s="28">
        <f>Лист2!L674</f>
        <v>3.1683673469387754</v>
      </c>
      <c r="J674" s="28">
        <f>Лист2!M674</f>
        <v>1.7148253068932955</v>
      </c>
      <c r="K674" s="32" t="s">
        <v>90</v>
      </c>
      <c r="L674" s="25">
        <v>113</v>
      </c>
    </row>
    <row r="675" spans="1:12" x14ac:dyDescent="0.2">
      <c r="A675" s="13">
        <v>674</v>
      </c>
      <c r="B675" s="14" t="s">
        <v>2922</v>
      </c>
      <c r="C675" s="14" t="s">
        <v>2921</v>
      </c>
      <c r="D675" s="14" t="s">
        <v>2922</v>
      </c>
      <c r="E675" s="14" t="s">
        <v>2922</v>
      </c>
      <c r="F675" s="14" t="s">
        <v>2922</v>
      </c>
      <c r="G675" s="14" t="s">
        <v>2922</v>
      </c>
      <c r="H675" s="14" t="s">
        <v>2922</v>
      </c>
      <c r="I675" s="28">
        <f>Лист2!L675</f>
        <v>1.276464542651593</v>
      </c>
      <c r="J675" s="28">
        <f>Лист2!M675</f>
        <v>1.8956158663883089</v>
      </c>
      <c r="K675" s="32" t="s">
        <v>91</v>
      </c>
      <c r="L675" s="25">
        <v>113</v>
      </c>
    </row>
    <row r="676" spans="1:12" x14ac:dyDescent="0.2">
      <c r="A676" s="13">
        <v>675</v>
      </c>
      <c r="B676" s="14" t="s">
        <v>2924</v>
      </c>
      <c r="C676" s="14" t="s">
        <v>2923</v>
      </c>
      <c r="D676" s="14" t="s">
        <v>2924</v>
      </c>
      <c r="E676" s="14" t="s">
        <v>2924</v>
      </c>
      <c r="F676" s="14" t="s">
        <v>2924</v>
      </c>
      <c r="G676" s="14" t="s">
        <v>2924</v>
      </c>
      <c r="H676" s="14" t="s">
        <v>2924</v>
      </c>
      <c r="I676" s="28">
        <f>Лист2!L676</f>
        <v>2.225806451612903</v>
      </c>
      <c r="J676" s="28">
        <f>Лист2!M676</f>
        <v>1.9484978540772533</v>
      </c>
      <c r="K676" s="32" t="s">
        <v>91</v>
      </c>
      <c r="L676" s="25">
        <v>113</v>
      </c>
    </row>
    <row r="677" spans="1:12" x14ac:dyDescent="0.2">
      <c r="A677" s="13">
        <v>676</v>
      </c>
      <c r="B677" s="14" t="s">
        <v>2926</v>
      </c>
      <c r="C677" s="14" t="s">
        <v>2925</v>
      </c>
      <c r="D677" s="14" t="s">
        <v>2926</v>
      </c>
      <c r="E677" s="14" t="s">
        <v>2926</v>
      </c>
      <c r="F677" s="14" t="s">
        <v>2926</v>
      </c>
      <c r="G677" s="14" t="s">
        <v>2926</v>
      </c>
      <c r="H677" s="14" t="s">
        <v>2926</v>
      </c>
      <c r="I677" s="28">
        <f>Лист2!L677</f>
        <v>2.8291571753986333</v>
      </c>
      <c r="J677" s="28">
        <f>Лист2!M677</f>
        <v>4.0355555555555558</v>
      </c>
      <c r="K677" s="32" t="s">
        <v>91</v>
      </c>
      <c r="L677" s="25">
        <v>113</v>
      </c>
    </row>
    <row r="678" spans="1:12" x14ac:dyDescent="0.2">
      <c r="A678" s="13">
        <v>677</v>
      </c>
      <c r="B678" s="14" t="s">
        <v>2928</v>
      </c>
      <c r="C678" s="14" t="s">
        <v>2927</v>
      </c>
      <c r="D678" s="14" t="s">
        <v>2928</v>
      </c>
      <c r="E678" s="14" t="s">
        <v>2928</v>
      </c>
      <c r="F678" s="14" t="s">
        <v>2928</v>
      </c>
      <c r="G678" s="14" t="s">
        <v>2928</v>
      </c>
      <c r="H678" s="14" t="s">
        <v>2928</v>
      </c>
      <c r="I678" s="28">
        <f>Лист2!L678</f>
        <v>1.5862068965517242</v>
      </c>
      <c r="J678" s="28">
        <f>Лист2!M678</f>
        <v>2.3222506393861893</v>
      </c>
      <c r="K678" s="32" t="s">
        <v>91</v>
      </c>
      <c r="L678" s="25">
        <v>113</v>
      </c>
    </row>
    <row r="679" spans="1:12" x14ac:dyDescent="0.2">
      <c r="A679" s="13">
        <v>678</v>
      </c>
      <c r="B679" s="14" t="s">
        <v>2930</v>
      </c>
      <c r="C679" s="14" t="s">
        <v>2929</v>
      </c>
      <c r="D679" s="14" t="s">
        <v>2931</v>
      </c>
      <c r="E679" s="14" t="s">
        <v>2930</v>
      </c>
      <c r="F679" s="14" t="s">
        <v>2930</v>
      </c>
      <c r="G679" s="14" t="s">
        <v>2930</v>
      </c>
      <c r="H679" s="14" t="s">
        <v>2930</v>
      </c>
      <c r="I679" s="28">
        <f>Лист2!L679</f>
        <v>2.6202531645569622</v>
      </c>
      <c r="J679" s="28">
        <f>Лист2!M679</f>
        <v>1.3695324283559578</v>
      </c>
      <c r="K679" s="32" t="s">
        <v>91</v>
      </c>
      <c r="L679" s="25">
        <v>113</v>
      </c>
    </row>
    <row r="680" spans="1:12" x14ac:dyDescent="0.2">
      <c r="A680" s="10">
        <v>679</v>
      </c>
      <c r="B680" s="14" t="s">
        <v>2939</v>
      </c>
      <c r="C680" s="14" t="s">
        <v>2938</v>
      </c>
      <c r="D680" s="14" t="s">
        <v>2939</v>
      </c>
      <c r="E680" s="14" t="s">
        <v>2939</v>
      </c>
      <c r="F680" s="14" t="s">
        <v>2939</v>
      </c>
      <c r="G680" s="14" t="s">
        <v>2939</v>
      </c>
      <c r="H680" s="14" t="s">
        <v>2939</v>
      </c>
      <c r="I680" s="28">
        <f>Лист2!L680</f>
        <v>2.964200477326969</v>
      </c>
      <c r="J680" s="28">
        <f>Лист2!M680</f>
        <v>2.8330733229329175</v>
      </c>
      <c r="K680" s="32" t="s">
        <v>90</v>
      </c>
      <c r="L680" s="25">
        <v>114</v>
      </c>
    </row>
    <row r="681" spans="1:12" x14ac:dyDescent="0.2">
      <c r="A681" s="10">
        <v>680</v>
      </c>
      <c r="B681" s="14" t="s">
        <v>2941</v>
      </c>
      <c r="C681" s="14" t="s">
        <v>2940</v>
      </c>
      <c r="D681" s="14" t="s">
        <v>2941</v>
      </c>
      <c r="E681" s="14" t="s">
        <v>2941</v>
      </c>
      <c r="F681" s="14" t="s">
        <v>2941</v>
      </c>
      <c r="G681" s="14" t="s">
        <v>2941</v>
      </c>
      <c r="H681" s="14" t="s">
        <v>2941</v>
      </c>
      <c r="I681" s="28">
        <f>Лист2!L681</f>
        <v>10.894736842105264</v>
      </c>
      <c r="J681" s="28">
        <f>Лист2!M681</f>
        <v>2.1670644391408116</v>
      </c>
      <c r="K681" s="32" t="s">
        <v>91</v>
      </c>
      <c r="L681" s="25">
        <v>114</v>
      </c>
    </row>
    <row r="682" spans="1:12" x14ac:dyDescent="0.2">
      <c r="A682" s="10">
        <v>681</v>
      </c>
      <c r="B682" s="14" t="s">
        <v>2943</v>
      </c>
      <c r="C682" s="14" t="s">
        <v>2942</v>
      </c>
      <c r="D682" s="14" t="s">
        <v>2943</v>
      </c>
      <c r="E682" s="14" t="s">
        <v>2943</v>
      </c>
      <c r="F682" s="14" t="s">
        <v>2943</v>
      </c>
      <c r="G682" s="14" t="s">
        <v>2943</v>
      </c>
      <c r="H682" s="14" t="s">
        <v>2943</v>
      </c>
      <c r="I682" s="28">
        <f>Лист2!L682</f>
        <v>1.228486646884273</v>
      </c>
      <c r="J682" s="28">
        <f>Лист2!M682</f>
        <v>1.7579864472410456</v>
      </c>
      <c r="K682" s="32" t="s">
        <v>91</v>
      </c>
      <c r="L682" s="25">
        <v>114</v>
      </c>
    </row>
    <row r="683" spans="1:12" x14ac:dyDescent="0.2">
      <c r="A683" s="10">
        <v>682</v>
      </c>
      <c r="B683" s="14" t="s">
        <v>2945</v>
      </c>
      <c r="C683" s="14" t="s">
        <v>2944</v>
      </c>
      <c r="D683" s="14" t="s">
        <v>2945</v>
      </c>
      <c r="E683" s="14" t="s">
        <v>2945</v>
      </c>
      <c r="F683" s="14" t="s">
        <v>2945</v>
      </c>
      <c r="G683" s="14" t="s">
        <v>2945</v>
      </c>
      <c r="H683" s="14" t="s">
        <v>2945</v>
      </c>
      <c r="I683" s="28">
        <f>Лист2!L683</f>
        <v>1.5525</v>
      </c>
      <c r="J683" s="28">
        <f>Лист2!M683</f>
        <v>1.607079646017699</v>
      </c>
      <c r="K683" s="32" t="s">
        <v>91</v>
      </c>
      <c r="L683" s="25">
        <v>114</v>
      </c>
    </row>
    <row r="684" spans="1:12" x14ac:dyDescent="0.2">
      <c r="A684" s="10">
        <v>683</v>
      </c>
      <c r="B684" s="14" t="s">
        <v>2835</v>
      </c>
      <c r="C684" s="14" t="s">
        <v>2946</v>
      </c>
      <c r="D684" s="14" t="s">
        <v>2835</v>
      </c>
      <c r="E684" s="14" t="s">
        <v>2835</v>
      </c>
      <c r="F684" s="14" t="s">
        <v>2835</v>
      </c>
      <c r="G684" s="14" t="s">
        <v>2835</v>
      </c>
      <c r="H684" s="14" t="s">
        <v>2835</v>
      </c>
      <c r="I684" s="28">
        <f>Лист2!L684</f>
        <v>2.4545454545454546</v>
      </c>
      <c r="J684" s="28">
        <f>Лист2!M684</f>
        <v>4.855614973262032</v>
      </c>
      <c r="K684" s="32" t="s">
        <v>91</v>
      </c>
      <c r="L684" s="25">
        <v>114</v>
      </c>
    </row>
    <row r="685" spans="1:12" x14ac:dyDescent="0.2">
      <c r="A685" s="10">
        <v>684</v>
      </c>
      <c r="B685" s="14" t="s">
        <v>2948</v>
      </c>
      <c r="C685" s="14" t="s">
        <v>2947</v>
      </c>
      <c r="D685" s="14" t="s">
        <v>2948</v>
      </c>
      <c r="E685" s="14" t="s">
        <v>2948</v>
      </c>
      <c r="F685" s="14" t="s">
        <v>2948</v>
      </c>
      <c r="G685" s="14" t="s">
        <v>2948</v>
      </c>
      <c r="H685" s="14" t="s">
        <v>2948</v>
      </c>
      <c r="I685" s="28">
        <f>Лист2!L685</f>
        <v>1.08</v>
      </c>
      <c r="J685" s="28">
        <f>Лист2!M685</f>
        <v>2.6204906204906204</v>
      </c>
      <c r="K685" s="32" t="s">
        <v>91</v>
      </c>
      <c r="L685" s="25">
        <v>114</v>
      </c>
    </row>
    <row r="686" spans="1:12" x14ac:dyDescent="0.2">
      <c r="A686" s="13">
        <v>685</v>
      </c>
      <c r="B686" s="14" t="s">
        <v>2959</v>
      </c>
      <c r="C686" s="14" t="s">
        <v>2958</v>
      </c>
      <c r="D686" s="14" t="s">
        <v>2959</v>
      </c>
      <c r="E686" s="14" t="s">
        <v>2959</v>
      </c>
      <c r="F686" s="14" t="s">
        <v>2960</v>
      </c>
      <c r="G686" s="14" t="s">
        <v>2959</v>
      </c>
      <c r="H686" s="14" t="s">
        <v>2959</v>
      </c>
      <c r="I686" s="28">
        <f>Лист2!L686</f>
        <v>1.4049773755656108</v>
      </c>
      <c r="J686" s="28">
        <f>Лист2!M686</f>
        <v>1.7229601518026565</v>
      </c>
      <c r="K686" s="32" t="s">
        <v>90</v>
      </c>
      <c r="L686" s="25">
        <v>115</v>
      </c>
    </row>
    <row r="687" spans="1:12" x14ac:dyDescent="0.2">
      <c r="A687" s="13">
        <v>686</v>
      </c>
      <c r="B687" s="14" t="s">
        <v>2962</v>
      </c>
      <c r="C687" s="14" t="s">
        <v>2961</v>
      </c>
      <c r="D687" s="14" t="s">
        <v>2962</v>
      </c>
      <c r="E687" s="14" t="s">
        <v>2962</v>
      </c>
      <c r="F687" s="14" t="s">
        <v>2962</v>
      </c>
      <c r="G687" s="14" t="s">
        <v>2962</v>
      </c>
      <c r="H687" s="14" t="s">
        <v>2962</v>
      </c>
      <c r="I687" s="28">
        <f>Лист2!L687</f>
        <v>1.689795918367347</v>
      </c>
      <c r="J687" s="28">
        <f>Лист2!M687</f>
        <v>2.3462532299741601</v>
      </c>
      <c r="K687" s="32" t="s">
        <v>91</v>
      </c>
      <c r="L687" s="25">
        <v>115</v>
      </c>
    </row>
    <row r="688" spans="1:12" x14ac:dyDescent="0.2">
      <c r="A688" s="13">
        <v>687</v>
      </c>
      <c r="B688" s="14" t="s">
        <v>2964</v>
      </c>
      <c r="C688" s="14" t="s">
        <v>2963</v>
      </c>
      <c r="D688" s="14" t="s">
        <v>2964</v>
      </c>
      <c r="E688" s="14" t="s">
        <v>2964</v>
      </c>
      <c r="F688" s="14" t="s">
        <v>2964</v>
      </c>
      <c r="G688" s="14" t="s">
        <v>2964</v>
      </c>
      <c r="H688" s="14" t="s">
        <v>2964</v>
      </c>
      <c r="I688" s="28">
        <f>Лист2!L688</f>
        <v>1.1321786690975388</v>
      </c>
      <c r="J688" s="28">
        <f>Лист2!M688</f>
        <v>2.5505617977528088</v>
      </c>
      <c r="K688" s="32" t="s">
        <v>91</v>
      </c>
      <c r="L688" s="25">
        <v>115</v>
      </c>
    </row>
    <row r="689" spans="1:12" x14ac:dyDescent="0.2">
      <c r="A689" s="13">
        <v>688</v>
      </c>
      <c r="B689" s="14" t="s">
        <v>2966</v>
      </c>
      <c r="C689" s="14" t="s">
        <v>2965</v>
      </c>
      <c r="D689" s="14" t="s">
        <v>2966</v>
      </c>
      <c r="E689" s="14" t="s">
        <v>2966</v>
      </c>
      <c r="F689" s="14" t="s">
        <v>2967</v>
      </c>
      <c r="G689" s="14" t="s">
        <v>2966</v>
      </c>
      <c r="H689" s="14" t="s">
        <v>2966</v>
      </c>
      <c r="I689" s="28">
        <f>Лист2!L689</f>
        <v>1.8</v>
      </c>
      <c r="J689" s="28">
        <f>Лист2!M689</f>
        <v>4.8686327077747986</v>
      </c>
      <c r="K689" s="32" t="s">
        <v>91</v>
      </c>
      <c r="L689" s="25">
        <v>115</v>
      </c>
    </row>
    <row r="690" spans="1:12" x14ac:dyDescent="0.2">
      <c r="A690" s="13">
        <v>689</v>
      </c>
      <c r="B690" s="14" t="s">
        <v>2969</v>
      </c>
      <c r="C690" s="14" t="s">
        <v>2968</v>
      </c>
      <c r="D690" s="14" t="s">
        <v>2970</v>
      </c>
      <c r="E690" s="14" t="s">
        <v>2971</v>
      </c>
      <c r="F690" s="14" t="s">
        <v>2972</v>
      </c>
      <c r="G690" s="14" t="s">
        <v>2973</v>
      </c>
      <c r="H690" s="14" t="s">
        <v>2974</v>
      </c>
      <c r="I690" s="28">
        <f>Лист2!L690</f>
        <v>8.117647058823529</v>
      </c>
      <c r="J690" s="28">
        <f>Лист2!M690</f>
        <v>4.8297872340425529</v>
      </c>
      <c r="K690" s="32" t="s">
        <v>91</v>
      </c>
      <c r="L690" s="25">
        <v>115</v>
      </c>
    </row>
    <row r="691" spans="1:12" x14ac:dyDescent="0.2">
      <c r="A691" s="13">
        <v>690</v>
      </c>
      <c r="B691" s="14" t="s">
        <v>2976</v>
      </c>
      <c r="C691" s="14" t="s">
        <v>2975</v>
      </c>
      <c r="D691" s="14" t="s">
        <v>2976</v>
      </c>
      <c r="E691" s="14" t="s">
        <v>2976</v>
      </c>
      <c r="F691" s="14" t="s">
        <v>2976</v>
      </c>
      <c r="G691" s="14" t="s">
        <v>2976</v>
      </c>
      <c r="H691" s="14" t="s">
        <v>2976</v>
      </c>
      <c r="I691" s="28">
        <f>Лист2!L691</f>
        <v>3.412087912087912</v>
      </c>
      <c r="J691" s="28">
        <f>Лист2!M691</f>
        <v>2.1905910735826297</v>
      </c>
      <c r="K691" s="32" t="s">
        <v>91</v>
      </c>
      <c r="L691" s="25">
        <v>115</v>
      </c>
    </row>
    <row r="692" spans="1:12" x14ac:dyDescent="0.2">
      <c r="A692" s="10">
        <v>691</v>
      </c>
      <c r="B692" s="14" t="s">
        <v>2985</v>
      </c>
      <c r="C692" s="14" t="s">
        <v>2984</v>
      </c>
      <c r="D692" s="14" t="s">
        <v>2986</v>
      </c>
      <c r="E692" s="14" t="s">
        <v>2987</v>
      </c>
      <c r="F692" s="14" t="s">
        <v>2987</v>
      </c>
      <c r="G692" s="14" t="s">
        <v>2988</v>
      </c>
      <c r="H692" s="14" t="s">
        <v>2985</v>
      </c>
      <c r="I692" s="28">
        <f>Лист2!L692</f>
        <v>2.8617511520737327</v>
      </c>
      <c r="J692" s="28">
        <f>Лист2!M692</f>
        <v>1.1161647203441918</v>
      </c>
      <c r="K692" s="32" t="s">
        <v>90</v>
      </c>
      <c r="L692" s="25">
        <v>116</v>
      </c>
    </row>
    <row r="693" spans="1:12" x14ac:dyDescent="0.2">
      <c r="A693" s="10">
        <v>692</v>
      </c>
      <c r="B693" s="14" t="s">
        <v>2990</v>
      </c>
      <c r="C693" s="14" t="s">
        <v>2989</v>
      </c>
      <c r="D693" s="14" t="s">
        <v>2990</v>
      </c>
      <c r="E693" s="14" t="s">
        <v>2990</v>
      </c>
      <c r="F693" s="14" t="s">
        <v>2990</v>
      </c>
      <c r="G693" s="14" t="s">
        <v>2990</v>
      </c>
      <c r="H693" s="14" t="s">
        <v>2990</v>
      </c>
      <c r="I693" s="28">
        <f>Лист2!L693</f>
        <v>1.4611764705882353</v>
      </c>
      <c r="J693" s="28">
        <f>Лист2!M693</f>
        <v>1.2916073968705548</v>
      </c>
      <c r="K693" s="32" t="s">
        <v>91</v>
      </c>
      <c r="L693" s="25">
        <v>116</v>
      </c>
    </row>
    <row r="694" spans="1:12" x14ac:dyDescent="0.2">
      <c r="A694" s="10">
        <v>693</v>
      </c>
      <c r="B694" s="14" t="s">
        <v>2992</v>
      </c>
      <c r="C694" s="14" t="s">
        <v>2991</v>
      </c>
      <c r="D694" s="14" t="s">
        <v>2992</v>
      </c>
      <c r="E694" s="14" t="s">
        <v>2992</v>
      </c>
      <c r="F694" s="14" t="s">
        <v>2992</v>
      </c>
      <c r="G694" s="14" t="s">
        <v>2992</v>
      </c>
      <c r="H694" s="14" t="s">
        <v>2992</v>
      </c>
      <c r="I694" s="28">
        <f>Лист2!L694</f>
        <v>3.1363636363636362</v>
      </c>
      <c r="J694" s="28">
        <f>Лист2!M694</f>
        <v>1.6042402826855124</v>
      </c>
      <c r="K694" s="32" t="s">
        <v>91</v>
      </c>
      <c r="L694" s="25">
        <v>116</v>
      </c>
    </row>
    <row r="695" spans="1:12" x14ac:dyDescent="0.2">
      <c r="A695" s="10">
        <v>694</v>
      </c>
      <c r="B695" s="14" t="s">
        <v>2994</v>
      </c>
      <c r="C695" s="14" t="s">
        <v>2993</v>
      </c>
      <c r="D695" s="14" t="s">
        <v>2995</v>
      </c>
      <c r="E695" s="14" t="s">
        <v>2996</v>
      </c>
      <c r="F695" s="14" t="s">
        <v>2996</v>
      </c>
      <c r="G695" s="14" t="s">
        <v>2994</v>
      </c>
      <c r="H695" s="14" t="s">
        <v>2997</v>
      </c>
      <c r="I695" s="28">
        <f>Лист2!L695</f>
        <v>2.1376936316695354</v>
      </c>
      <c r="J695" s="28">
        <f>Лист2!M695</f>
        <v>2.1722488038277512</v>
      </c>
      <c r="K695" s="32" t="s">
        <v>91</v>
      </c>
      <c r="L695" s="25">
        <v>116</v>
      </c>
    </row>
    <row r="696" spans="1:12" x14ac:dyDescent="0.2">
      <c r="A696" s="10">
        <v>695</v>
      </c>
      <c r="B696" s="14" t="s">
        <v>2999</v>
      </c>
      <c r="C696" s="14" t="s">
        <v>2998</v>
      </c>
      <c r="D696" s="14" t="s">
        <v>2999</v>
      </c>
      <c r="E696" s="14" t="s">
        <v>2999</v>
      </c>
      <c r="F696" s="14" t="s">
        <v>2999</v>
      </c>
      <c r="G696" s="14" t="s">
        <v>2999</v>
      </c>
      <c r="H696" s="14" t="s">
        <v>2999</v>
      </c>
      <c r="I696" s="28">
        <f>Лист2!L696</f>
        <v>1.5984555984555984</v>
      </c>
      <c r="J696" s="28">
        <f>Лист2!M696</f>
        <v>4.0535714285714288</v>
      </c>
      <c r="K696" s="32" t="s">
        <v>91</v>
      </c>
      <c r="L696" s="25">
        <v>116</v>
      </c>
    </row>
    <row r="697" spans="1:12" x14ac:dyDescent="0.2">
      <c r="A697" s="10">
        <v>696</v>
      </c>
      <c r="B697" s="14" t="s">
        <v>3001</v>
      </c>
      <c r="C697" s="14" t="s">
        <v>3000</v>
      </c>
      <c r="D697" s="14" t="s">
        <v>3001</v>
      </c>
      <c r="E697" s="14" t="s">
        <v>3001</v>
      </c>
      <c r="F697" s="14" t="s">
        <v>3001</v>
      </c>
      <c r="G697" s="14" t="s">
        <v>3002</v>
      </c>
      <c r="H697" s="14" t="s">
        <v>3002</v>
      </c>
      <c r="I697" s="28">
        <f>Лист2!L697</f>
        <v>1.2236453201970443</v>
      </c>
      <c r="J697" s="28">
        <f>Лист2!M697</f>
        <v>1.5957820738137083</v>
      </c>
      <c r="K697" s="32" t="s">
        <v>91</v>
      </c>
      <c r="L697" s="25">
        <v>116</v>
      </c>
    </row>
    <row r="698" spans="1:12" x14ac:dyDescent="0.2">
      <c r="A698" s="13">
        <v>697</v>
      </c>
      <c r="B698" s="14" t="s">
        <v>3012</v>
      </c>
      <c r="C698" s="14" t="s">
        <v>3011</v>
      </c>
      <c r="D698" s="14" t="s">
        <v>3013</v>
      </c>
      <c r="E698" s="14" t="s">
        <v>3014</v>
      </c>
      <c r="F698" s="14" t="s">
        <v>3015</v>
      </c>
      <c r="G698" s="14" t="s">
        <v>3016</v>
      </c>
      <c r="H698" s="14" t="s">
        <v>3017</v>
      </c>
      <c r="I698" s="28">
        <f>Лист2!L698</f>
        <v>2.1637630662020908</v>
      </c>
      <c r="J698" s="28">
        <f>Лист2!M698</f>
        <v>1.6830398517145506</v>
      </c>
      <c r="K698" s="32" t="s">
        <v>90</v>
      </c>
      <c r="L698" s="25">
        <v>117</v>
      </c>
    </row>
    <row r="699" spans="1:12" x14ac:dyDescent="0.2">
      <c r="A699" s="13">
        <v>698</v>
      </c>
      <c r="B699" s="14" t="s">
        <v>3019</v>
      </c>
      <c r="C699" s="14" t="s">
        <v>3018</v>
      </c>
      <c r="D699" s="14" t="s">
        <v>3020</v>
      </c>
      <c r="E699" s="14" t="s">
        <v>3021</v>
      </c>
      <c r="F699" s="14" t="s">
        <v>3022</v>
      </c>
      <c r="G699" s="14" t="s">
        <v>3023</v>
      </c>
      <c r="H699" s="14" t="s">
        <v>3024</v>
      </c>
      <c r="I699" s="28">
        <f>Лист2!L699</f>
        <v>2.1086587436332769</v>
      </c>
      <c r="J699" s="28">
        <f>Лист2!M699</f>
        <v>1.4355731225296442</v>
      </c>
      <c r="K699" s="32" t="s">
        <v>91</v>
      </c>
      <c r="L699" s="25">
        <v>117</v>
      </c>
    </row>
    <row r="700" spans="1:12" x14ac:dyDescent="0.2">
      <c r="A700" s="13">
        <v>699</v>
      </c>
      <c r="B700" s="14" t="s">
        <v>3026</v>
      </c>
      <c r="C700" s="14" t="s">
        <v>3025</v>
      </c>
      <c r="D700" s="14" t="s">
        <v>3027</v>
      </c>
      <c r="E700" s="14" t="s">
        <v>3028</v>
      </c>
      <c r="F700" s="14" t="s">
        <v>3028</v>
      </c>
      <c r="G700" s="14" t="s">
        <v>3029</v>
      </c>
      <c r="H700" s="14" t="s">
        <v>3027</v>
      </c>
      <c r="I700" s="28">
        <f>Лист2!L700</f>
        <v>3.25130890052356</v>
      </c>
      <c r="J700" s="28">
        <f>Лист2!M700</f>
        <v>1.5376799322607959</v>
      </c>
      <c r="K700" s="32" t="s">
        <v>91</v>
      </c>
      <c r="L700" s="25">
        <v>117</v>
      </c>
    </row>
    <row r="701" spans="1:12" x14ac:dyDescent="0.2">
      <c r="A701" s="13">
        <v>700</v>
      </c>
      <c r="B701" s="14" t="s">
        <v>3031</v>
      </c>
      <c r="C701" s="14" t="s">
        <v>3030</v>
      </c>
      <c r="D701" s="14" t="s">
        <v>3031</v>
      </c>
      <c r="E701" s="14" t="s">
        <v>3032</v>
      </c>
      <c r="F701" s="14" t="s">
        <v>3031</v>
      </c>
      <c r="G701" s="14" t="s">
        <v>3033</v>
      </c>
      <c r="H701" s="14" t="s">
        <v>3034</v>
      </c>
      <c r="I701" s="28">
        <f>Лист2!L701</f>
        <v>1.3032528856243442</v>
      </c>
      <c r="J701" s="28">
        <f>Лист2!M701</f>
        <v>1.8663926002055498</v>
      </c>
      <c r="K701" s="32" t="s">
        <v>91</v>
      </c>
      <c r="L701" s="25">
        <v>117</v>
      </c>
    </row>
    <row r="702" spans="1:12" x14ac:dyDescent="0.2">
      <c r="A702" s="13">
        <v>701</v>
      </c>
      <c r="B702" s="14" t="s">
        <v>3036</v>
      </c>
      <c r="C702" s="14" t="s">
        <v>3035</v>
      </c>
      <c r="D702" s="14" t="s">
        <v>3036</v>
      </c>
      <c r="E702" s="14" t="s">
        <v>3036</v>
      </c>
      <c r="F702" s="14" t="s">
        <v>3036</v>
      </c>
      <c r="G702" s="14" t="s">
        <v>3036</v>
      </c>
      <c r="H702" s="14" t="s">
        <v>3036</v>
      </c>
      <c r="I702" s="28">
        <f>Лист2!L702</f>
        <v>2.0734557595993324</v>
      </c>
      <c r="J702" s="28">
        <f>Лист2!M702</f>
        <v>2.1140861466821885</v>
      </c>
      <c r="K702" s="32" t="s">
        <v>91</v>
      </c>
      <c r="L702" s="25">
        <v>117</v>
      </c>
    </row>
    <row r="703" spans="1:12" x14ac:dyDescent="0.2">
      <c r="A703" s="13">
        <v>702</v>
      </c>
      <c r="B703" s="14" t="s">
        <v>3038</v>
      </c>
      <c r="C703" s="14" t="s">
        <v>3037</v>
      </c>
      <c r="D703" s="14" t="s">
        <v>3038</v>
      </c>
      <c r="E703" s="14" t="s">
        <v>3039</v>
      </c>
      <c r="F703" s="14" t="s">
        <v>3038</v>
      </c>
      <c r="G703" s="14" t="s">
        <v>3040</v>
      </c>
      <c r="H703" s="14" t="s">
        <v>3038</v>
      </c>
      <c r="I703" s="28">
        <f>Лист2!L703</f>
        <v>5.4955752212389379</v>
      </c>
      <c r="J703" s="28">
        <f>Лист2!M703</f>
        <v>1.4344391785150079</v>
      </c>
      <c r="K703" s="32" t="s">
        <v>91</v>
      </c>
      <c r="L703" s="25">
        <v>117</v>
      </c>
    </row>
    <row r="704" spans="1:12" x14ac:dyDescent="0.2">
      <c r="A704" s="10">
        <v>703</v>
      </c>
      <c r="B704" s="14" t="s">
        <v>3050</v>
      </c>
      <c r="C704" s="14" t="s">
        <v>3049</v>
      </c>
      <c r="D704" s="14" t="s">
        <v>3051</v>
      </c>
      <c r="E704" s="14" t="s">
        <v>3051</v>
      </c>
      <c r="F704" s="14" t="s">
        <v>3051</v>
      </c>
      <c r="G704" s="14" t="s">
        <v>3050</v>
      </c>
      <c r="H704" s="14" t="s">
        <v>3052</v>
      </c>
      <c r="I704" s="28">
        <f>Лист2!L704</f>
        <v>1.253279515640767</v>
      </c>
      <c r="J704" s="28">
        <f>Лист2!M704</f>
        <v>5.8580645161290326</v>
      </c>
      <c r="K704" s="32" t="s">
        <v>90</v>
      </c>
      <c r="L704" s="25">
        <v>118</v>
      </c>
    </row>
    <row r="705" spans="1:12" x14ac:dyDescent="0.2">
      <c r="A705" s="10">
        <v>704</v>
      </c>
      <c r="B705" s="14" t="s">
        <v>3054</v>
      </c>
      <c r="C705" s="14" t="s">
        <v>3053</v>
      </c>
      <c r="D705" s="14" t="s">
        <v>3055</v>
      </c>
      <c r="E705" s="14" t="s">
        <v>3056</v>
      </c>
      <c r="F705" s="14" t="s">
        <v>3056</v>
      </c>
      <c r="G705" s="14" t="s">
        <v>3054</v>
      </c>
      <c r="H705" s="14" t="s">
        <v>3056</v>
      </c>
      <c r="I705" s="28">
        <f>Лист2!L705</f>
        <v>1.9808612440191387</v>
      </c>
      <c r="J705" s="28">
        <f>Лист2!M705</f>
        <v>1.6509090909090909</v>
      </c>
      <c r="K705" s="32" t="s">
        <v>91</v>
      </c>
      <c r="L705" s="25">
        <v>118</v>
      </c>
    </row>
    <row r="706" spans="1:12" x14ac:dyDescent="0.2">
      <c r="A706" s="10">
        <v>705</v>
      </c>
      <c r="B706" s="14" t="s">
        <v>3058</v>
      </c>
      <c r="C706" s="14" t="s">
        <v>3057</v>
      </c>
      <c r="D706" s="14" t="s">
        <v>3058</v>
      </c>
      <c r="E706" s="14" t="s">
        <v>3058</v>
      </c>
      <c r="F706" s="14" t="s">
        <v>3058</v>
      </c>
      <c r="G706" s="14" t="s">
        <v>3058</v>
      </c>
      <c r="H706" s="14" t="s">
        <v>3058</v>
      </c>
      <c r="I706" s="28">
        <f>Лист2!L706</f>
        <v>1.9049079754601228</v>
      </c>
      <c r="J706" s="28">
        <f>Лист2!M706</f>
        <v>2.8068006182380216</v>
      </c>
      <c r="K706" s="32" t="s">
        <v>91</v>
      </c>
      <c r="L706" s="25">
        <v>118</v>
      </c>
    </row>
    <row r="707" spans="1:12" x14ac:dyDescent="0.2">
      <c r="A707" s="10">
        <v>706</v>
      </c>
      <c r="B707" s="14" t="s">
        <v>3060</v>
      </c>
      <c r="C707" s="14" t="s">
        <v>3059</v>
      </c>
      <c r="D707" s="14" t="s">
        <v>3060</v>
      </c>
      <c r="E707" s="14" t="s">
        <v>3060</v>
      </c>
      <c r="F707" s="14" t="s">
        <v>3060</v>
      </c>
      <c r="G707" s="14" t="s">
        <v>3060</v>
      </c>
      <c r="H707" s="14" t="s">
        <v>3060</v>
      </c>
      <c r="I707" s="28">
        <f>Лист2!L707</f>
        <v>1.9808612440191387</v>
      </c>
      <c r="J707" s="28">
        <f>Лист2!M707</f>
        <v>5.9153094462540716</v>
      </c>
      <c r="K707" s="32" t="s">
        <v>91</v>
      </c>
      <c r="L707" s="25">
        <v>118</v>
      </c>
    </row>
    <row r="708" spans="1:12" x14ac:dyDescent="0.2">
      <c r="A708" s="10">
        <v>707</v>
      </c>
      <c r="B708" s="14" t="s">
        <v>3062</v>
      </c>
      <c r="C708" s="14" t="s">
        <v>3061</v>
      </c>
      <c r="D708" s="14" t="s">
        <v>3062</v>
      </c>
      <c r="E708" s="14" t="s">
        <v>3062</v>
      </c>
      <c r="F708" s="14" t="s">
        <v>3062</v>
      </c>
      <c r="G708" s="14" t="s">
        <v>3062</v>
      </c>
      <c r="H708" s="14" t="s">
        <v>3062</v>
      </c>
      <c r="I708" s="28">
        <f>Лист2!L708</f>
        <v>4.0855263157894735</v>
      </c>
      <c r="J708" s="28">
        <f>Лист2!M708</f>
        <v>2.1067285382830625</v>
      </c>
      <c r="K708" s="32" t="s">
        <v>91</v>
      </c>
      <c r="L708" s="25">
        <v>118</v>
      </c>
    </row>
    <row r="709" spans="1:12" x14ac:dyDescent="0.2">
      <c r="A709" s="10">
        <v>708</v>
      </c>
      <c r="B709" s="14" t="s">
        <v>3064</v>
      </c>
      <c r="C709" s="14" t="s">
        <v>3063</v>
      </c>
      <c r="D709" s="14" t="s">
        <v>3064</v>
      </c>
      <c r="E709" s="14" t="s">
        <v>3064</v>
      </c>
      <c r="F709" s="14" t="s">
        <v>3064</v>
      </c>
      <c r="G709" s="14" t="s">
        <v>3064</v>
      </c>
      <c r="H709" s="14" t="s">
        <v>3064</v>
      </c>
      <c r="I709" s="28">
        <f>Лист2!L709</f>
        <v>1.5902688860435339</v>
      </c>
      <c r="J709" s="28">
        <f>Лист2!M709</f>
        <v>3.7520661157024793</v>
      </c>
      <c r="K709" s="32" t="s">
        <v>91</v>
      </c>
      <c r="L709" s="25">
        <v>118</v>
      </c>
    </row>
    <row r="710" spans="1:12" x14ac:dyDescent="0.2">
      <c r="A710" s="13">
        <v>709</v>
      </c>
      <c r="B710" s="14" t="s">
        <v>3075</v>
      </c>
      <c r="C710" s="14" t="s">
        <v>3074</v>
      </c>
      <c r="D710" s="14" t="s">
        <v>3075</v>
      </c>
      <c r="E710" s="14" t="s">
        <v>3076</v>
      </c>
      <c r="F710" s="14" t="s">
        <v>3077</v>
      </c>
      <c r="G710" s="14" t="s">
        <v>3075</v>
      </c>
      <c r="H710" s="14" t="s">
        <v>3078</v>
      </c>
      <c r="I710" s="28">
        <f>Лист2!L710</f>
        <v>1.2432432432432432</v>
      </c>
      <c r="J710" s="28">
        <f>Лист2!M710</f>
        <v>1.5574614065180103</v>
      </c>
      <c r="K710" s="32" t="s">
        <v>90</v>
      </c>
      <c r="L710" s="25">
        <v>119</v>
      </c>
    </row>
    <row r="711" spans="1:12" x14ac:dyDescent="0.2">
      <c r="A711" s="13">
        <v>710</v>
      </c>
      <c r="B711" s="14" t="s">
        <v>3080</v>
      </c>
      <c r="C711" s="14" t="s">
        <v>3079</v>
      </c>
      <c r="D711" s="14" t="s">
        <v>3081</v>
      </c>
      <c r="E711" s="14" t="s">
        <v>3082</v>
      </c>
      <c r="F711" s="14" t="s">
        <v>3082</v>
      </c>
      <c r="G711" s="14" t="s">
        <v>3080</v>
      </c>
      <c r="H711" s="14" t="s">
        <v>3083</v>
      </c>
      <c r="I711" s="28">
        <f>Лист2!L711</f>
        <v>2.2338129496402876</v>
      </c>
      <c r="J711" s="28">
        <f>Лист2!M711</f>
        <v>1.3017921146953404</v>
      </c>
      <c r="K711" s="32" t="s">
        <v>91</v>
      </c>
      <c r="L711" s="25">
        <v>119</v>
      </c>
    </row>
    <row r="712" spans="1:12" x14ac:dyDescent="0.2">
      <c r="A712" s="13">
        <v>711</v>
      </c>
      <c r="B712" s="14" t="s">
        <v>3085</v>
      </c>
      <c r="C712" s="14" t="s">
        <v>3084</v>
      </c>
      <c r="D712" s="14" t="s">
        <v>3085</v>
      </c>
      <c r="E712" s="14" t="s">
        <v>3086</v>
      </c>
      <c r="F712" s="14" t="s">
        <v>3087</v>
      </c>
      <c r="G712" s="14" t="s">
        <v>3088</v>
      </c>
      <c r="H712" s="14" t="s">
        <v>3086</v>
      </c>
      <c r="I712" s="28">
        <f>Лист2!L712</f>
        <v>8.0129032258064523</v>
      </c>
      <c r="J712" s="28">
        <f>Лист2!M712</f>
        <v>2.2092457420924574</v>
      </c>
      <c r="K712" s="32" t="s">
        <v>91</v>
      </c>
      <c r="L712" s="25">
        <v>119</v>
      </c>
    </row>
    <row r="713" spans="1:12" x14ac:dyDescent="0.2">
      <c r="A713" s="13">
        <v>712</v>
      </c>
      <c r="B713" s="14" t="s">
        <v>3090</v>
      </c>
      <c r="C713" s="14" t="s">
        <v>3089</v>
      </c>
      <c r="D713" s="14" t="s">
        <v>3090</v>
      </c>
      <c r="E713" s="14" t="s">
        <v>3091</v>
      </c>
      <c r="F713" s="14" t="s">
        <v>3092</v>
      </c>
      <c r="G713" s="14" t="s">
        <v>3093</v>
      </c>
      <c r="H713" s="14" t="s">
        <v>3094</v>
      </c>
      <c r="I713" s="28">
        <f>Лист2!L713</f>
        <v>1.6363636363636365</v>
      </c>
      <c r="J713" s="28">
        <f>Лист2!M713</f>
        <v>8.6066350710900466</v>
      </c>
      <c r="K713" s="32" t="s">
        <v>91</v>
      </c>
      <c r="L713" s="25">
        <v>119</v>
      </c>
    </row>
    <row r="714" spans="1:12" x14ac:dyDescent="0.2">
      <c r="A714" s="13">
        <v>713</v>
      </c>
      <c r="B714" s="14" t="s">
        <v>3096</v>
      </c>
      <c r="C714" s="14" t="s">
        <v>3095</v>
      </c>
      <c r="D714" s="14" t="s">
        <v>3096</v>
      </c>
      <c r="E714" s="14" t="s">
        <v>3096</v>
      </c>
      <c r="F714" s="14" t="s">
        <v>3097</v>
      </c>
      <c r="G714" s="14" t="s">
        <v>3096</v>
      </c>
      <c r="H714" s="14" t="s">
        <v>3098</v>
      </c>
      <c r="I714" s="28">
        <f>Лист2!L714</f>
        <v>2.7847533632286994</v>
      </c>
      <c r="J714" s="28">
        <f>Лист2!M714</f>
        <v>8.6066350710900466</v>
      </c>
      <c r="K714" s="32" t="s">
        <v>91</v>
      </c>
      <c r="L714" s="25">
        <v>119</v>
      </c>
    </row>
    <row r="715" spans="1:12" x14ac:dyDescent="0.2">
      <c r="A715" s="13">
        <v>714</v>
      </c>
      <c r="B715" s="14" t="s">
        <v>3100</v>
      </c>
      <c r="C715" s="14" t="s">
        <v>3099</v>
      </c>
      <c r="D715" s="14" t="s">
        <v>3101</v>
      </c>
      <c r="E715" s="14" t="s">
        <v>3102</v>
      </c>
      <c r="F715" s="14" t="s">
        <v>3100</v>
      </c>
      <c r="G715" s="14" t="s">
        <v>3100</v>
      </c>
      <c r="H715" s="14" t="s">
        <v>3103</v>
      </c>
      <c r="I715" s="28">
        <f>Лист2!L715</f>
        <v>3.234375</v>
      </c>
      <c r="J715" s="28">
        <f>Лист2!M715</f>
        <v>2.8198757763975157</v>
      </c>
      <c r="K715" s="32" t="s">
        <v>91</v>
      </c>
      <c r="L715" s="25">
        <v>119</v>
      </c>
    </row>
    <row r="716" spans="1:12" x14ac:dyDescent="0.2">
      <c r="A716" s="10">
        <v>715</v>
      </c>
      <c r="B716" s="14" t="s">
        <v>3112</v>
      </c>
      <c r="C716" s="14" t="s">
        <v>3111</v>
      </c>
      <c r="D716" s="14" t="s">
        <v>3112</v>
      </c>
      <c r="E716" s="14" t="s">
        <v>3113</v>
      </c>
      <c r="F716" s="14" t="s">
        <v>3112</v>
      </c>
      <c r="G716" s="14" t="s">
        <v>3112</v>
      </c>
      <c r="H716" s="14" t="s">
        <v>3114</v>
      </c>
      <c r="I716" s="28">
        <f>Лист2!L716</f>
        <v>1.2152641878669277</v>
      </c>
      <c r="J716" s="28">
        <f>Лист2!M716</f>
        <v>2.022271714922049</v>
      </c>
      <c r="K716" s="32" t="s">
        <v>90</v>
      </c>
      <c r="L716" s="25">
        <v>120</v>
      </c>
    </row>
    <row r="717" spans="1:12" x14ac:dyDescent="0.2">
      <c r="A717" s="10">
        <v>716</v>
      </c>
      <c r="B717" s="14" t="s">
        <v>3116</v>
      </c>
      <c r="C717" s="14" t="s">
        <v>3115</v>
      </c>
      <c r="D717" s="14" t="s">
        <v>3116</v>
      </c>
      <c r="E717" s="14" t="s">
        <v>3116</v>
      </c>
      <c r="F717" s="14" t="s">
        <v>3116</v>
      </c>
      <c r="G717" s="14" t="s">
        <v>3116</v>
      </c>
      <c r="H717" s="14" t="s">
        <v>3116</v>
      </c>
      <c r="I717" s="28">
        <f>Лист2!L717</f>
        <v>2.2788990825688074</v>
      </c>
      <c r="J717" s="28">
        <f>Лист2!M717</f>
        <v>6.5559566787003609</v>
      </c>
      <c r="K717" s="32" t="s">
        <v>91</v>
      </c>
      <c r="L717" s="25">
        <v>120</v>
      </c>
    </row>
    <row r="718" spans="1:12" x14ac:dyDescent="0.2">
      <c r="A718" s="10">
        <v>717</v>
      </c>
      <c r="B718" s="14" t="s">
        <v>3118</v>
      </c>
      <c r="C718" s="14" t="s">
        <v>3117</v>
      </c>
      <c r="D718" s="14" t="s">
        <v>3118</v>
      </c>
      <c r="E718" s="14" t="s">
        <v>3118</v>
      </c>
      <c r="F718" s="14" t="s">
        <v>3118</v>
      </c>
      <c r="G718" s="14" t="s">
        <v>3118</v>
      </c>
      <c r="H718" s="14" t="s">
        <v>3118</v>
      </c>
      <c r="I718" s="28">
        <f>Лист2!L718</f>
        <v>2.4352941176470586</v>
      </c>
      <c r="J718" s="28">
        <f>Лист2!M718</f>
        <v>3.0016528925619834</v>
      </c>
      <c r="K718" s="32" t="s">
        <v>91</v>
      </c>
      <c r="L718" s="25">
        <v>120</v>
      </c>
    </row>
    <row r="719" spans="1:12" x14ac:dyDescent="0.2">
      <c r="A719" s="10">
        <v>718</v>
      </c>
      <c r="B719" s="14" t="s">
        <v>3120</v>
      </c>
      <c r="C719" s="14" t="s">
        <v>3119</v>
      </c>
      <c r="D719" s="14" t="s">
        <v>3120</v>
      </c>
      <c r="E719" s="14" t="s">
        <v>3120</v>
      </c>
      <c r="F719" s="14" t="s">
        <v>3120</v>
      </c>
      <c r="G719" s="14" t="s">
        <v>3120</v>
      </c>
      <c r="H719" s="14" t="s">
        <v>3120</v>
      </c>
      <c r="I719" s="28">
        <f>Лист2!L719</f>
        <v>1.4874251497005988</v>
      </c>
      <c r="J719" s="28">
        <f>Лист2!M719</f>
        <v>4.213457076566125</v>
      </c>
      <c r="K719" s="32" t="s">
        <v>91</v>
      </c>
      <c r="L719" s="25">
        <v>120</v>
      </c>
    </row>
    <row r="720" spans="1:12" x14ac:dyDescent="0.2">
      <c r="A720" s="10">
        <v>719</v>
      </c>
      <c r="B720" s="14" t="s">
        <v>3122</v>
      </c>
      <c r="C720" s="14" t="s">
        <v>3121</v>
      </c>
      <c r="D720" s="14" t="s">
        <v>3122</v>
      </c>
      <c r="E720" s="14" t="s">
        <v>3122</v>
      </c>
      <c r="F720" s="14" t="s">
        <v>3122</v>
      </c>
      <c r="G720" s="14" t="s">
        <v>3122</v>
      </c>
      <c r="H720" s="14" t="s">
        <v>3122</v>
      </c>
      <c r="I720" s="28">
        <f>Лист2!L720</f>
        <v>2.9501187648456058</v>
      </c>
      <c r="J720" s="28">
        <f>Лист2!M720</f>
        <v>2.1018518518518516</v>
      </c>
      <c r="K720" s="32" t="s">
        <v>91</v>
      </c>
      <c r="L720" s="25">
        <v>120</v>
      </c>
    </row>
    <row r="721" spans="1:12" x14ac:dyDescent="0.2">
      <c r="A721" s="10">
        <v>720</v>
      </c>
      <c r="B721" s="14" t="s">
        <v>3124</v>
      </c>
      <c r="C721" s="14" t="s">
        <v>3123</v>
      </c>
      <c r="D721" s="14" t="s">
        <v>3124</v>
      </c>
      <c r="E721" s="14" t="s">
        <v>3124</v>
      </c>
      <c r="F721" s="14" t="s">
        <v>3124</v>
      </c>
      <c r="G721" s="14" t="s">
        <v>3124</v>
      </c>
      <c r="H721" s="14" t="s">
        <v>3124</v>
      </c>
      <c r="I721" s="28">
        <f>Лист2!L721</f>
        <v>2.2915129151291511</v>
      </c>
      <c r="J721" s="28">
        <f>Лист2!M721</f>
        <v>1.407751937984496</v>
      </c>
      <c r="K721" s="32" t="s">
        <v>91</v>
      </c>
      <c r="L721" s="25">
        <v>120</v>
      </c>
    </row>
    <row r="722" spans="1:12" x14ac:dyDescent="0.2">
      <c r="A722" s="13">
        <v>721</v>
      </c>
      <c r="B722" s="14" t="s">
        <v>3130</v>
      </c>
      <c r="C722" s="14" t="s">
        <v>3129</v>
      </c>
      <c r="D722" s="14" t="s">
        <v>3130</v>
      </c>
      <c r="E722" s="14" t="s">
        <v>3130</v>
      </c>
      <c r="F722" s="14" t="s">
        <v>3130</v>
      </c>
      <c r="G722" s="14" t="s">
        <v>3130</v>
      </c>
      <c r="H722" s="14" t="s">
        <v>3130</v>
      </c>
      <c r="I722" s="28">
        <f>Лист2!L722</f>
        <v>2.7847533632286994</v>
      </c>
      <c r="J722" s="28">
        <f>Лист2!M722</f>
        <v>2.4116865869853918</v>
      </c>
      <c r="K722" s="32" t="s">
        <v>90</v>
      </c>
      <c r="L722" s="25">
        <v>121</v>
      </c>
    </row>
    <row r="723" spans="1:12" x14ac:dyDescent="0.2">
      <c r="A723" s="13">
        <v>722</v>
      </c>
      <c r="B723" s="14" t="s">
        <v>3132</v>
      </c>
      <c r="C723" s="14" t="s">
        <v>3131</v>
      </c>
      <c r="D723" s="14" t="s">
        <v>3132</v>
      </c>
      <c r="E723" s="14" t="s">
        <v>3132</v>
      </c>
      <c r="F723" s="14" t="s">
        <v>3132</v>
      </c>
      <c r="G723" s="14" t="s">
        <v>3132</v>
      </c>
      <c r="H723" s="14" t="s">
        <v>3132</v>
      </c>
      <c r="I723" s="28">
        <f>Лист2!L723</f>
        <v>3.3567567567567567</v>
      </c>
      <c r="J723" s="28">
        <f>Лист2!M723</f>
        <v>1.8956158663883089</v>
      </c>
      <c r="K723" s="32" t="s">
        <v>91</v>
      </c>
      <c r="L723" s="25">
        <v>121</v>
      </c>
    </row>
    <row r="724" spans="1:12" x14ac:dyDescent="0.2">
      <c r="A724" s="13">
        <v>723</v>
      </c>
      <c r="B724" s="14" t="s">
        <v>3134</v>
      </c>
      <c r="C724" s="14" t="s">
        <v>3133</v>
      </c>
      <c r="D724" s="14" t="s">
        <v>3134</v>
      </c>
      <c r="E724" s="14" t="s">
        <v>3134</v>
      </c>
      <c r="F724" s="14" t="s">
        <v>3134</v>
      </c>
      <c r="G724" s="14" t="s">
        <v>3134</v>
      </c>
      <c r="H724" s="14" t="s">
        <v>3134</v>
      </c>
      <c r="I724" s="28">
        <f>Лист2!L724</f>
        <v>4.0194174757281553</v>
      </c>
      <c r="J724" s="28">
        <f>Лист2!M724</f>
        <v>1.3582647718773373</v>
      </c>
      <c r="K724" s="32" t="s">
        <v>91</v>
      </c>
      <c r="L724" s="25">
        <v>121</v>
      </c>
    </row>
    <row r="725" spans="1:12" x14ac:dyDescent="0.2">
      <c r="A725" s="13">
        <v>724</v>
      </c>
      <c r="B725" s="14" t="s">
        <v>3136</v>
      </c>
      <c r="C725" s="14" t="s">
        <v>3135</v>
      </c>
      <c r="D725" s="14" t="s">
        <v>3136</v>
      </c>
      <c r="E725" s="14" t="s">
        <v>3136</v>
      </c>
      <c r="F725" s="14" t="s">
        <v>3136</v>
      </c>
      <c r="G725" s="14" t="s">
        <v>3136</v>
      </c>
      <c r="H725" s="14" t="s">
        <v>3136</v>
      </c>
      <c r="I725" s="28">
        <f>Лист2!L725</f>
        <v>4.0194174757281553</v>
      </c>
      <c r="J725" s="28">
        <f>Лист2!M725</f>
        <v>9.08</v>
      </c>
      <c r="K725" s="32" t="s">
        <v>91</v>
      </c>
      <c r="L725" s="25">
        <v>121</v>
      </c>
    </row>
    <row r="726" spans="1:12" x14ac:dyDescent="0.2">
      <c r="A726" s="13">
        <v>725</v>
      </c>
      <c r="B726" s="14" t="s">
        <v>3138</v>
      </c>
      <c r="C726" s="14" t="s">
        <v>3137</v>
      </c>
      <c r="D726" s="14" t="s">
        <v>3138</v>
      </c>
      <c r="E726" s="14" t="s">
        <v>3138</v>
      </c>
      <c r="F726" s="14" t="s">
        <v>3138</v>
      </c>
      <c r="G726" s="14" t="s">
        <v>3138</v>
      </c>
      <c r="H726" s="14" t="s">
        <v>3138</v>
      </c>
      <c r="I726" s="28">
        <f>Лист2!L726</f>
        <v>1.2660550458715596</v>
      </c>
      <c r="J726" s="28">
        <f>Лист2!M726</f>
        <v>3.8803418803418803</v>
      </c>
      <c r="K726" s="32" t="s">
        <v>91</v>
      </c>
      <c r="L726" s="25">
        <v>121</v>
      </c>
    </row>
    <row r="727" spans="1:12" x14ac:dyDescent="0.2">
      <c r="A727" s="13">
        <v>726</v>
      </c>
      <c r="B727" s="14" t="s">
        <v>3140</v>
      </c>
      <c r="C727" s="14" t="s">
        <v>3139</v>
      </c>
      <c r="D727" s="14" t="s">
        <v>3140</v>
      </c>
      <c r="E727" s="14" t="s">
        <v>3140</v>
      </c>
      <c r="F727" s="14" t="s">
        <v>3140</v>
      </c>
      <c r="G727" s="14" t="s">
        <v>3140</v>
      </c>
      <c r="H727" s="14" t="s">
        <v>3140</v>
      </c>
      <c r="I727" s="28">
        <f>Лист2!L727</f>
        <v>2.0032258064516131</v>
      </c>
      <c r="J727" s="28">
        <f>Лист2!M727</f>
        <v>1.4983498349834983</v>
      </c>
      <c r="K727" s="32" t="s">
        <v>91</v>
      </c>
      <c r="L727" s="25">
        <v>121</v>
      </c>
    </row>
    <row r="728" spans="1:12" x14ac:dyDescent="0.2">
      <c r="A728" s="10">
        <v>727</v>
      </c>
      <c r="B728" s="14" t="s">
        <v>3144</v>
      </c>
      <c r="C728" s="14" t="s">
        <v>1822</v>
      </c>
      <c r="D728" s="14" t="s">
        <v>3144</v>
      </c>
      <c r="E728" s="14" t="s">
        <v>3145</v>
      </c>
      <c r="F728" s="14" t="s">
        <v>3145</v>
      </c>
      <c r="G728" s="14" t="s">
        <v>3146</v>
      </c>
      <c r="H728" s="14" t="s">
        <v>3147</v>
      </c>
      <c r="I728" s="28">
        <f>Лист2!L728</f>
        <v>2.0495049504950495</v>
      </c>
      <c r="J728" s="28">
        <f>Лист2!M728</f>
        <v>4.2429906542056077</v>
      </c>
      <c r="K728" s="32" t="s">
        <v>90</v>
      </c>
      <c r="L728" s="25">
        <v>122</v>
      </c>
    </row>
    <row r="729" spans="1:12" x14ac:dyDescent="0.2">
      <c r="A729" s="10">
        <v>728</v>
      </c>
      <c r="B729" s="14" t="s">
        <v>3149</v>
      </c>
      <c r="C729" s="14" t="s">
        <v>3148</v>
      </c>
      <c r="D729" s="14" t="s">
        <v>3149</v>
      </c>
      <c r="E729" s="14" t="s">
        <v>3149</v>
      </c>
      <c r="F729" s="14" t="s">
        <v>3149</v>
      </c>
      <c r="G729" s="14" t="s">
        <v>3150</v>
      </c>
      <c r="H729" s="14" t="s">
        <v>3149</v>
      </c>
      <c r="I729" s="28">
        <f>Лист2!L729</f>
        <v>3.1127819548872182</v>
      </c>
      <c r="J729" s="28">
        <f>Лист2!M729</f>
        <v>11.073170731707316</v>
      </c>
      <c r="K729" s="32" t="s">
        <v>91</v>
      </c>
      <c r="L729" s="25">
        <v>122</v>
      </c>
    </row>
    <row r="730" spans="1:12" x14ac:dyDescent="0.2">
      <c r="A730" s="10">
        <v>729</v>
      </c>
      <c r="B730" s="14" t="s">
        <v>3152</v>
      </c>
      <c r="C730" s="14" t="s">
        <v>3151</v>
      </c>
      <c r="D730" s="14" t="s">
        <v>3152</v>
      </c>
      <c r="E730" s="14" t="s">
        <v>3152</v>
      </c>
      <c r="F730" s="14" t="s">
        <v>3152</v>
      </c>
      <c r="G730" s="14" t="s">
        <v>3153</v>
      </c>
      <c r="H730" s="14" t="s">
        <v>3152</v>
      </c>
      <c r="I730" s="28">
        <f>Лист2!L730</f>
        <v>2.6425531914893616</v>
      </c>
      <c r="J730" s="28">
        <f>Лист2!M730</f>
        <v>1.2404371584699454</v>
      </c>
      <c r="K730" s="32" t="s">
        <v>91</v>
      </c>
      <c r="L730" s="25">
        <v>122</v>
      </c>
    </row>
    <row r="731" spans="1:12" x14ac:dyDescent="0.2">
      <c r="A731" s="10">
        <v>730</v>
      </c>
      <c r="B731" s="14" t="s">
        <v>3155</v>
      </c>
      <c r="C731" s="14" t="s">
        <v>3154</v>
      </c>
      <c r="D731" s="14" t="s">
        <v>3155</v>
      </c>
      <c r="E731" s="14" t="s">
        <v>3155</v>
      </c>
      <c r="F731" s="14" t="s">
        <v>3155</v>
      </c>
      <c r="G731" s="14" t="s">
        <v>3155</v>
      </c>
      <c r="H731" s="14" t="s">
        <v>3155</v>
      </c>
      <c r="I731" s="28">
        <f>Лист2!L731</f>
        <v>1.9589905362776026</v>
      </c>
      <c r="J731" s="28">
        <f>Лист2!M731</f>
        <v>1.7631067961165048</v>
      </c>
      <c r="K731" s="32" t="s">
        <v>91</v>
      </c>
      <c r="L731" s="25">
        <v>122</v>
      </c>
    </row>
    <row r="732" spans="1:12" x14ac:dyDescent="0.2">
      <c r="A732" s="10">
        <v>731</v>
      </c>
      <c r="B732" s="14" t="s">
        <v>3157</v>
      </c>
      <c r="C732" s="14" t="s">
        <v>3156</v>
      </c>
      <c r="D732" s="14" t="s">
        <v>3157</v>
      </c>
      <c r="E732" s="14" t="s">
        <v>3157</v>
      </c>
      <c r="F732" s="14" t="s">
        <v>3157</v>
      </c>
      <c r="G732" s="14" t="s">
        <v>3157</v>
      </c>
      <c r="H732" s="14" t="s">
        <v>3157</v>
      </c>
      <c r="I732" s="28">
        <f>Лист2!L732</f>
        <v>1.2200392927308448</v>
      </c>
      <c r="J732" s="28">
        <f>Лист2!M732</f>
        <v>2.0177777777777779</v>
      </c>
      <c r="K732" s="32" t="s">
        <v>91</v>
      </c>
      <c r="L732" s="25">
        <v>122</v>
      </c>
    </row>
    <row r="733" spans="1:12" x14ac:dyDescent="0.2">
      <c r="A733" s="10">
        <v>732</v>
      </c>
      <c r="B733" s="14" t="s">
        <v>3159</v>
      </c>
      <c r="C733" s="14" t="s">
        <v>3158</v>
      </c>
      <c r="D733" s="14" t="s">
        <v>3159</v>
      </c>
      <c r="E733" s="14" t="s">
        <v>3159</v>
      </c>
      <c r="F733" s="14" t="s">
        <v>3159</v>
      </c>
      <c r="G733" s="14" t="s">
        <v>3159</v>
      </c>
      <c r="H733" s="14" t="s">
        <v>3159</v>
      </c>
      <c r="I733" s="28">
        <f>Лист2!L733</f>
        <v>1.173913043478261</v>
      </c>
      <c r="J733" s="28">
        <f>Лист2!M733</f>
        <v>3.2428571428571429</v>
      </c>
      <c r="K733" s="32" t="s">
        <v>91</v>
      </c>
      <c r="L733" s="25">
        <v>122</v>
      </c>
    </row>
    <row r="734" spans="1:12" x14ac:dyDescent="0.2">
      <c r="A734" s="13">
        <v>733</v>
      </c>
      <c r="B734" s="14" t="s">
        <v>3170</v>
      </c>
      <c r="C734" s="14" t="s">
        <v>3169</v>
      </c>
      <c r="D734" s="14" t="s">
        <v>3170</v>
      </c>
      <c r="E734" s="14" t="s">
        <v>3171</v>
      </c>
      <c r="F734" s="14" t="s">
        <v>3172</v>
      </c>
      <c r="G734" s="14" t="s">
        <v>3170</v>
      </c>
      <c r="H734" s="14" t="s">
        <v>3170</v>
      </c>
      <c r="I734" s="28">
        <f>Лист2!L734</f>
        <v>2.5090909090909093</v>
      </c>
      <c r="J734" s="28">
        <f>Лист2!M734</f>
        <v>1.7926949654491608</v>
      </c>
      <c r="K734" s="32" t="s">
        <v>90</v>
      </c>
      <c r="L734" s="25">
        <v>123</v>
      </c>
    </row>
    <row r="735" spans="1:12" x14ac:dyDescent="0.2">
      <c r="A735" s="13">
        <v>734</v>
      </c>
      <c r="B735" s="14" t="s">
        <v>3174</v>
      </c>
      <c r="C735" s="14" t="s">
        <v>3173</v>
      </c>
      <c r="D735" s="14" t="s">
        <v>3174</v>
      </c>
      <c r="E735" s="14" t="s">
        <v>3175</v>
      </c>
      <c r="F735" s="14" t="s">
        <v>3176</v>
      </c>
      <c r="G735" s="14" t="s">
        <v>3174</v>
      </c>
      <c r="H735" s="14" t="s">
        <v>3174</v>
      </c>
      <c r="I735" s="28">
        <f>Лист2!L735</f>
        <v>3.3297587131367292</v>
      </c>
      <c r="J735" s="28">
        <f>Лист2!M735</f>
        <v>2.220048899755501</v>
      </c>
      <c r="K735" s="32" t="s">
        <v>91</v>
      </c>
      <c r="L735" s="25">
        <v>123</v>
      </c>
    </row>
    <row r="736" spans="1:12" x14ac:dyDescent="0.2">
      <c r="A736" s="13">
        <v>735</v>
      </c>
      <c r="B736" s="14" t="s">
        <v>3178</v>
      </c>
      <c r="C736" s="14" t="s">
        <v>3177</v>
      </c>
      <c r="D736" s="14" t="s">
        <v>3178</v>
      </c>
      <c r="E736" s="14" t="s">
        <v>3178</v>
      </c>
      <c r="F736" s="14" t="s">
        <v>3178</v>
      </c>
      <c r="G736" s="14" t="s">
        <v>3178</v>
      </c>
      <c r="H736" s="14" t="s">
        <v>3178</v>
      </c>
      <c r="I736" s="28">
        <f>Лист2!L736</f>
        <v>1.8345642540620384</v>
      </c>
      <c r="J736" s="28">
        <f>Лист2!M736</f>
        <v>2.9966996699669965</v>
      </c>
      <c r="K736" s="32" t="s">
        <v>91</v>
      </c>
      <c r="L736" s="25">
        <v>123</v>
      </c>
    </row>
    <row r="737" spans="1:12" x14ac:dyDescent="0.2">
      <c r="A737" s="13">
        <v>736</v>
      </c>
      <c r="B737" s="14" t="s">
        <v>3180</v>
      </c>
      <c r="C737" s="14" t="s">
        <v>3179</v>
      </c>
      <c r="D737" s="14" t="s">
        <v>3180</v>
      </c>
      <c r="E737" s="14" t="s">
        <v>3180</v>
      </c>
      <c r="F737" s="14" t="s">
        <v>3180</v>
      </c>
      <c r="G737" s="14" t="s">
        <v>3180</v>
      </c>
      <c r="H737" s="14" t="s">
        <v>3180</v>
      </c>
      <c r="I737" s="28">
        <f>Лист2!L737</f>
        <v>1.5295566502463054</v>
      </c>
      <c r="J737" s="28">
        <f>Лист2!M737</f>
        <v>2.1465721040189125</v>
      </c>
      <c r="K737" s="32" t="s">
        <v>91</v>
      </c>
      <c r="L737" s="25">
        <v>123</v>
      </c>
    </row>
    <row r="738" spans="1:12" x14ac:dyDescent="0.2">
      <c r="A738" s="13">
        <v>737</v>
      </c>
      <c r="B738" s="14" t="s">
        <v>3182</v>
      </c>
      <c r="C738" s="14" t="s">
        <v>3181</v>
      </c>
      <c r="D738" s="14" t="s">
        <v>3182</v>
      </c>
      <c r="E738" s="14" t="s">
        <v>3182</v>
      </c>
      <c r="F738" s="14" t="s">
        <v>3182</v>
      </c>
      <c r="G738" s="14" t="s">
        <v>3182</v>
      </c>
      <c r="H738" s="14" t="s">
        <v>3182</v>
      </c>
      <c r="I738" s="28">
        <f>Лист2!L738</f>
        <v>1.2260612043435342</v>
      </c>
      <c r="J738" s="28">
        <f>Лист2!M738</f>
        <v>1.407751937984496</v>
      </c>
      <c r="K738" s="32" t="s">
        <v>91</v>
      </c>
      <c r="L738" s="25">
        <v>123</v>
      </c>
    </row>
    <row r="739" spans="1:12" x14ac:dyDescent="0.2">
      <c r="A739" s="13">
        <v>738</v>
      </c>
      <c r="B739" s="14" t="s">
        <v>3184</v>
      </c>
      <c r="C739" s="14" t="s">
        <v>3183</v>
      </c>
      <c r="D739" s="14" t="s">
        <v>3185</v>
      </c>
      <c r="E739" s="14" t="s">
        <v>3186</v>
      </c>
      <c r="F739" s="14" t="s">
        <v>3187</v>
      </c>
      <c r="G739" s="14" t="s">
        <v>3188</v>
      </c>
      <c r="H739" s="14" t="s">
        <v>3189</v>
      </c>
      <c r="I739" s="28">
        <f>Лист2!L739</f>
        <v>3.9554140127388533</v>
      </c>
      <c r="J739" s="28">
        <f>Лист2!M739</f>
        <v>2.0404494382022471</v>
      </c>
      <c r="K739" s="32" t="s">
        <v>91</v>
      </c>
      <c r="L739" s="25">
        <v>123</v>
      </c>
    </row>
    <row r="740" spans="1:12" x14ac:dyDescent="0.2">
      <c r="A740" s="10">
        <v>739</v>
      </c>
      <c r="B740" s="14" t="s">
        <v>3200</v>
      </c>
      <c r="C740" s="14" t="s">
        <v>3199</v>
      </c>
      <c r="D740" s="14" t="s">
        <v>3201</v>
      </c>
      <c r="E740" s="14" t="s">
        <v>3202</v>
      </c>
      <c r="F740" s="14" t="s">
        <v>3202</v>
      </c>
      <c r="G740" s="14" t="s">
        <v>3200</v>
      </c>
      <c r="H740" s="14" t="s">
        <v>3202</v>
      </c>
      <c r="I740" s="28">
        <f>Лист2!L740</f>
        <v>2.2664233576642334</v>
      </c>
      <c r="J740" s="28">
        <f>Лист2!M740</f>
        <v>3.0016528925619834</v>
      </c>
      <c r="K740" s="32" t="s">
        <v>91</v>
      </c>
      <c r="L740" s="25">
        <v>124</v>
      </c>
    </row>
    <row r="741" spans="1:12" x14ac:dyDescent="0.2">
      <c r="A741" s="10">
        <v>740</v>
      </c>
      <c r="B741" s="14" t="s">
        <v>3204</v>
      </c>
      <c r="C741" s="14" t="s">
        <v>3203</v>
      </c>
      <c r="D741" s="14" t="s">
        <v>3205</v>
      </c>
      <c r="E741" s="14" t="s">
        <v>3206</v>
      </c>
      <c r="F741" s="14" t="s">
        <v>3207</v>
      </c>
      <c r="G741" s="14" t="s">
        <v>3204</v>
      </c>
      <c r="H741" s="14" t="s">
        <v>3208</v>
      </c>
      <c r="I741" s="28">
        <f>Лист2!L741</f>
        <v>4.0456026058631922</v>
      </c>
      <c r="J741" s="28">
        <f>Лист2!M741</f>
        <v>1.7528957528957529</v>
      </c>
      <c r="K741" s="32" t="s">
        <v>91</v>
      </c>
      <c r="L741" s="25">
        <v>124</v>
      </c>
    </row>
    <row r="742" spans="1:12" x14ac:dyDescent="0.2">
      <c r="A742" s="10">
        <v>741</v>
      </c>
      <c r="B742" s="14" t="s">
        <v>3210</v>
      </c>
      <c r="C742" s="14" t="s">
        <v>3209</v>
      </c>
      <c r="D742" s="14" t="s">
        <v>3211</v>
      </c>
      <c r="E742" s="14" t="s">
        <v>3212</v>
      </c>
      <c r="F742" s="14" t="s">
        <v>3213</v>
      </c>
      <c r="G742" s="14" t="s">
        <v>3214</v>
      </c>
      <c r="H742" s="14" t="s">
        <v>3215</v>
      </c>
      <c r="I742" s="28">
        <f>Лист2!L742</f>
        <v>1.2647657841140529</v>
      </c>
      <c r="J742" s="28">
        <f>Лист2!M742</f>
        <v>18.530612244897959</v>
      </c>
      <c r="K742" s="32" t="s">
        <v>91</v>
      </c>
      <c r="L742" s="25">
        <v>124</v>
      </c>
    </row>
    <row r="743" spans="1:12" x14ac:dyDescent="0.2">
      <c r="A743" s="10">
        <v>742</v>
      </c>
      <c r="B743" s="14" t="s">
        <v>3217</v>
      </c>
      <c r="C743" s="14" t="s">
        <v>3216</v>
      </c>
      <c r="D743" s="14" t="s">
        <v>3218</v>
      </c>
      <c r="E743" s="14" t="s">
        <v>3219</v>
      </c>
      <c r="F743" s="14" t="s">
        <v>3220</v>
      </c>
      <c r="G743" s="14" t="s">
        <v>3217</v>
      </c>
      <c r="H743" s="14" t="s">
        <v>3219</v>
      </c>
      <c r="I743" s="28">
        <f>Лист2!L743</f>
        <v>6.2727272727272725</v>
      </c>
      <c r="J743" s="28">
        <f>Лист2!M743</f>
        <v>2.7515151515151515</v>
      </c>
      <c r="K743" s="32" t="s">
        <v>91</v>
      </c>
      <c r="L743" s="25">
        <v>124</v>
      </c>
    </row>
    <row r="744" spans="1:12" x14ac:dyDescent="0.2">
      <c r="A744" s="10">
        <v>743</v>
      </c>
      <c r="B744" s="14" t="s">
        <v>3222</v>
      </c>
      <c r="C744" s="14" t="s">
        <v>3221</v>
      </c>
      <c r="D744" s="14" t="s">
        <v>3222</v>
      </c>
      <c r="E744" s="14" t="s">
        <v>3223</v>
      </c>
      <c r="F744" s="14" t="s">
        <v>3223</v>
      </c>
      <c r="G744" s="14" t="s">
        <v>3222</v>
      </c>
      <c r="H744" s="14" t="s">
        <v>3224</v>
      </c>
      <c r="I744" s="28">
        <f>Лист2!L744</f>
        <v>1.5583437892095358</v>
      </c>
      <c r="J744" s="28">
        <f>Лист2!M744</f>
        <v>6.3275261324041816</v>
      </c>
      <c r="K744" s="32" t="s">
        <v>91</v>
      </c>
      <c r="L744" s="25">
        <v>124</v>
      </c>
    </row>
    <row r="745" spans="1:12" x14ac:dyDescent="0.2">
      <c r="A745" s="10">
        <v>744</v>
      </c>
      <c r="B745" s="14" t="s">
        <v>3226</v>
      </c>
      <c r="C745" s="14" t="s">
        <v>3225</v>
      </c>
      <c r="D745" s="14" t="s">
        <v>3226</v>
      </c>
      <c r="E745" s="14" t="s">
        <v>3226</v>
      </c>
      <c r="F745" s="14" t="s">
        <v>3227</v>
      </c>
      <c r="G745" s="14" t="s">
        <v>3228</v>
      </c>
      <c r="H745" s="14" t="s">
        <v>3226</v>
      </c>
      <c r="I745" s="28">
        <f>Лист2!L745</f>
        <v>1.2883817427385893</v>
      </c>
      <c r="J745" s="28">
        <f>Лист2!M745</f>
        <v>3.169284467713787</v>
      </c>
      <c r="K745" s="32" t="s">
        <v>91</v>
      </c>
      <c r="L745" s="25">
        <v>124</v>
      </c>
    </row>
    <row r="746" spans="1:12" x14ac:dyDescent="0.2">
      <c r="A746" s="13">
        <v>745</v>
      </c>
      <c r="B746" s="14" t="s">
        <v>3239</v>
      </c>
      <c r="C746" s="14" t="s">
        <v>3238</v>
      </c>
      <c r="D746" s="14" t="s">
        <v>3239</v>
      </c>
      <c r="E746" s="14" t="s">
        <v>3239</v>
      </c>
      <c r="F746" s="14" t="s">
        <v>3239</v>
      </c>
      <c r="G746" s="14" t="s">
        <v>3239</v>
      </c>
      <c r="H746" s="14" t="s">
        <v>3239</v>
      </c>
      <c r="I746" s="28">
        <f>Лист2!L746</f>
        <v>2.1904761904761907</v>
      </c>
      <c r="J746" s="28">
        <f>Лист2!M746</f>
        <v>1.9278131634819533</v>
      </c>
      <c r="K746" s="32" t="s">
        <v>90</v>
      </c>
      <c r="L746" s="25">
        <v>125</v>
      </c>
    </row>
    <row r="747" spans="1:12" x14ac:dyDescent="0.2">
      <c r="A747" s="13">
        <v>746</v>
      </c>
      <c r="B747" s="14" t="s">
        <v>3241</v>
      </c>
      <c r="C747" s="14" t="s">
        <v>3240</v>
      </c>
      <c r="D747" s="14" t="s">
        <v>3242</v>
      </c>
      <c r="E747" s="14" t="s">
        <v>3243</v>
      </c>
      <c r="F747" s="14" t="s">
        <v>3241</v>
      </c>
      <c r="G747" s="14" t="s">
        <v>3244</v>
      </c>
      <c r="H747" s="14" t="s">
        <v>3245</v>
      </c>
      <c r="I747" s="28">
        <f>Лист2!L747</f>
        <v>1.2545454545454546</v>
      </c>
      <c r="J747" s="28">
        <f>Лист2!M747</f>
        <v>2.9624796084828713</v>
      </c>
      <c r="K747" s="32" t="s">
        <v>91</v>
      </c>
      <c r="L747" s="25">
        <v>125</v>
      </c>
    </row>
    <row r="748" spans="1:12" x14ac:dyDescent="0.2">
      <c r="A748" s="13">
        <v>747</v>
      </c>
      <c r="B748" s="14" t="s">
        <v>3247</v>
      </c>
      <c r="C748" s="14" t="s">
        <v>3246</v>
      </c>
      <c r="D748" s="14" t="s">
        <v>3248</v>
      </c>
      <c r="E748" s="14" t="s">
        <v>3249</v>
      </c>
      <c r="F748" s="14" t="s">
        <v>3250</v>
      </c>
      <c r="G748" s="14" t="s">
        <v>3251</v>
      </c>
      <c r="H748" s="14" t="s">
        <v>3252</v>
      </c>
      <c r="I748" s="28">
        <f>Лист2!L748</f>
        <v>1.3603504928806134</v>
      </c>
      <c r="J748" s="28">
        <f>Лист2!M748</f>
        <v>1.919661733615222</v>
      </c>
      <c r="K748" s="32" t="s">
        <v>91</v>
      </c>
      <c r="L748" s="25">
        <v>125</v>
      </c>
    </row>
    <row r="749" spans="1:12" x14ac:dyDescent="0.2">
      <c r="A749" s="13">
        <v>748</v>
      </c>
      <c r="B749" s="14" t="s">
        <v>3254</v>
      </c>
      <c r="C749" s="14" t="s">
        <v>3253</v>
      </c>
      <c r="D749" s="14" t="s">
        <v>3254</v>
      </c>
      <c r="E749" s="14" t="s">
        <v>3255</v>
      </c>
      <c r="F749" s="14" t="s">
        <v>3254</v>
      </c>
      <c r="G749" s="14" t="s">
        <v>3256</v>
      </c>
      <c r="H749" s="14" t="s">
        <v>3257</v>
      </c>
      <c r="I749" s="28">
        <f>Лист2!L749</f>
        <v>1.3861607142857142</v>
      </c>
      <c r="J749" s="28">
        <f>Лист2!M749</f>
        <v>1.4704453441295546</v>
      </c>
      <c r="K749" s="32" t="s">
        <v>91</v>
      </c>
      <c r="L749" s="25">
        <v>125</v>
      </c>
    </row>
    <row r="750" spans="1:12" x14ac:dyDescent="0.2">
      <c r="A750" s="13">
        <v>749</v>
      </c>
      <c r="B750" s="14" t="s">
        <v>3259</v>
      </c>
      <c r="C750" s="14" t="s">
        <v>3258</v>
      </c>
      <c r="D750" s="14" t="s">
        <v>3259</v>
      </c>
      <c r="E750" s="14" t="s">
        <v>3259</v>
      </c>
      <c r="F750" s="14" t="s">
        <v>3259</v>
      </c>
      <c r="G750" s="14" t="s">
        <v>3259</v>
      </c>
      <c r="H750" s="14" t="s">
        <v>3260</v>
      </c>
      <c r="I750" s="28">
        <f>Лист2!L750</f>
        <v>15.146341463414634</v>
      </c>
      <c r="J750" s="28">
        <f>Лист2!M750</f>
        <v>3.3443830570902393</v>
      </c>
      <c r="K750" s="32" t="s">
        <v>91</v>
      </c>
      <c r="L750" s="25">
        <v>125</v>
      </c>
    </row>
    <row r="751" spans="1:12" x14ac:dyDescent="0.2">
      <c r="A751" s="13">
        <v>750</v>
      </c>
      <c r="B751" s="14" t="s">
        <v>3262</v>
      </c>
      <c r="C751" s="14" t="s">
        <v>3261</v>
      </c>
      <c r="D751" s="14" t="s">
        <v>3263</v>
      </c>
      <c r="E751" s="14" t="s">
        <v>3262</v>
      </c>
      <c r="F751" s="14" t="s">
        <v>3263</v>
      </c>
      <c r="G751" s="14" t="s">
        <v>3263</v>
      </c>
      <c r="H751" s="14" t="s">
        <v>3263</v>
      </c>
      <c r="I751" s="28">
        <f>Лист2!L751</f>
        <v>12.176470588235293</v>
      </c>
      <c r="J751" s="28">
        <f>Лист2!M751</f>
        <v>2.0381593714927049</v>
      </c>
      <c r="K751" s="32" t="s">
        <v>91</v>
      </c>
      <c r="L751" s="25">
        <v>125</v>
      </c>
    </row>
    <row r="752" spans="1:12" x14ac:dyDescent="0.2">
      <c r="A752" s="10">
        <v>751</v>
      </c>
      <c r="B752" s="14" t="s">
        <v>3272</v>
      </c>
      <c r="C752" s="14" t="s">
        <v>3271</v>
      </c>
      <c r="D752" s="14" t="s">
        <v>3272</v>
      </c>
      <c r="E752" s="14" t="s">
        <v>3273</v>
      </c>
      <c r="F752" s="14" t="s">
        <v>3274</v>
      </c>
      <c r="G752" s="14" t="s">
        <v>3272</v>
      </c>
      <c r="H752" s="14" t="s">
        <v>3272</v>
      </c>
      <c r="I752" s="28">
        <f>Лист2!L752</f>
        <v>1.8509687034277198</v>
      </c>
      <c r="J752" s="28">
        <f>Лист2!M752</f>
        <v>5.9933993399339931</v>
      </c>
      <c r="K752" s="32" t="s">
        <v>90</v>
      </c>
      <c r="L752" s="25">
        <v>126</v>
      </c>
    </row>
    <row r="753" spans="1:12" x14ac:dyDescent="0.2">
      <c r="A753" s="10">
        <v>752</v>
      </c>
      <c r="B753" s="14" t="s">
        <v>3276</v>
      </c>
      <c r="C753" s="14" t="s">
        <v>3275</v>
      </c>
      <c r="D753" s="14" t="s">
        <v>3276</v>
      </c>
      <c r="E753" s="14" t="s">
        <v>3276</v>
      </c>
      <c r="F753" s="14" t="s">
        <v>3276</v>
      </c>
      <c r="G753" s="14" t="s">
        <v>3277</v>
      </c>
      <c r="H753" s="14" t="s">
        <v>3276</v>
      </c>
      <c r="I753" s="28">
        <f>Лист2!L753</f>
        <v>1.4161915621436716</v>
      </c>
      <c r="J753" s="28">
        <f>Лист2!M753</f>
        <v>2.5979971387696708</v>
      </c>
      <c r="K753" s="32" t="s">
        <v>91</v>
      </c>
      <c r="L753" s="25">
        <v>126</v>
      </c>
    </row>
    <row r="754" spans="1:12" x14ac:dyDescent="0.2">
      <c r="A754" s="10">
        <v>753</v>
      </c>
      <c r="B754" s="14" t="s">
        <v>3279</v>
      </c>
      <c r="C754" s="14" t="s">
        <v>3278</v>
      </c>
      <c r="D754" s="14" t="s">
        <v>3279</v>
      </c>
      <c r="E754" s="14" t="s">
        <v>3279</v>
      </c>
      <c r="F754" s="14" t="s">
        <v>3279</v>
      </c>
      <c r="G754" s="14" t="s">
        <v>3280</v>
      </c>
      <c r="H754" s="14" t="s">
        <v>3279</v>
      </c>
      <c r="I754" s="28">
        <f>Лист2!L754</f>
        <v>2.5983263598326358</v>
      </c>
      <c r="J754" s="28">
        <f>Лист2!M754</f>
        <v>1.1457413249211357</v>
      </c>
      <c r="K754" s="32" t="s">
        <v>91</v>
      </c>
      <c r="L754" s="25">
        <v>126</v>
      </c>
    </row>
    <row r="755" spans="1:12" x14ac:dyDescent="0.2">
      <c r="A755" s="10">
        <v>754</v>
      </c>
      <c r="B755" s="14" t="s">
        <v>3282</v>
      </c>
      <c r="C755" s="14" t="s">
        <v>3281</v>
      </c>
      <c r="D755" s="14" t="s">
        <v>3283</v>
      </c>
      <c r="E755" s="14" t="s">
        <v>3282</v>
      </c>
      <c r="F755" s="14" t="s">
        <v>3282</v>
      </c>
      <c r="G755" s="14" t="s">
        <v>3282</v>
      </c>
      <c r="H755" s="14" t="s">
        <v>3282</v>
      </c>
      <c r="I755" s="28">
        <f>Лист2!L755</f>
        <v>1.660427807486631</v>
      </c>
      <c r="J755" s="28">
        <f>Лист2!M755</f>
        <v>1.2438356164383562</v>
      </c>
      <c r="K755" s="32" t="s">
        <v>91</v>
      </c>
      <c r="L755" s="25">
        <v>126</v>
      </c>
    </row>
    <row r="756" spans="1:12" x14ac:dyDescent="0.2">
      <c r="A756" s="10">
        <v>755</v>
      </c>
      <c r="B756" s="14" t="s">
        <v>3285</v>
      </c>
      <c r="C756" s="14" t="s">
        <v>3284</v>
      </c>
      <c r="D756" s="14" t="s">
        <v>3285</v>
      </c>
      <c r="E756" s="14" t="s">
        <v>3285</v>
      </c>
      <c r="F756" s="14" t="s">
        <v>3285</v>
      </c>
      <c r="G756" s="14" t="s">
        <v>3286</v>
      </c>
      <c r="H756" s="14" t="s">
        <v>3285</v>
      </c>
      <c r="I756" s="28">
        <f>Лист2!L756</f>
        <v>3.0591133004926108</v>
      </c>
      <c r="J756" s="28">
        <f>Лист2!M756</f>
        <v>2.7390648567119156</v>
      </c>
      <c r="K756" s="32" t="s">
        <v>91</v>
      </c>
      <c r="L756" s="25">
        <v>126</v>
      </c>
    </row>
    <row r="757" spans="1:12" x14ac:dyDescent="0.2">
      <c r="A757" s="10">
        <v>756</v>
      </c>
      <c r="B757" s="14" t="s">
        <v>3288</v>
      </c>
      <c r="C757" s="14" t="s">
        <v>3287</v>
      </c>
      <c r="D757" s="14" t="s">
        <v>3288</v>
      </c>
      <c r="E757" s="14" t="s">
        <v>3289</v>
      </c>
      <c r="F757" s="14" t="s">
        <v>3288</v>
      </c>
      <c r="G757" s="14" t="s">
        <v>3290</v>
      </c>
      <c r="H757" s="14" t="s">
        <v>3288</v>
      </c>
      <c r="I757" s="28">
        <f>Лист2!L757</f>
        <v>1.3398058252427185</v>
      </c>
      <c r="J757" s="28">
        <f>Лист2!M757</f>
        <v>7.6302521008403366</v>
      </c>
      <c r="K757" s="32" t="s">
        <v>91</v>
      </c>
      <c r="L757" s="25">
        <v>126</v>
      </c>
    </row>
    <row r="758" spans="1:12" x14ac:dyDescent="0.2">
      <c r="A758" s="13">
        <v>757</v>
      </c>
      <c r="B758" s="14" t="s">
        <v>3301</v>
      </c>
      <c r="C758" s="14" t="s">
        <v>3300</v>
      </c>
      <c r="D758" s="14" t="s">
        <v>3301</v>
      </c>
      <c r="E758" s="14" t="s">
        <v>3301</v>
      </c>
      <c r="F758" s="14" t="s">
        <v>3302</v>
      </c>
      <c r="G758" s="14" t="s">
        <v>3301</v>
      </c>
      <c r="H758" s="14" t="s">
        <v>3301</v>
      </c>
      <c r="I758" s="28">
        <f>Лист2!L758</f>
        <v>2.4642857142857144</v>
      </c>
      <c r="J758" s="28">
        <f>Лист2!M758</f>
        <v>2.3045685279187818</v>
      </c>
      <c r="K758" s="32" t="s">
        <v>90</v>
      </c>
      <c r="L758" s="25">
        <v>127</v>
      </c>
    </row>
    <row r="759" spans="1:12" x14ac:dyDescent="0.2">
      <c r="A759" s="13">
        <v>758</v>
      </c>
      <c r="B759" s="14" t="s">
        <v>3304</v>
      </c>
      <c r="C759" s="14" t="s">
        <v>3303</v>
      </c>
      <c r="D759" s="14" t="s">
        <v>3304</v>
      </c>
      <c r="E759" s="14" t="s">
        <v>3304</v>
      </c>
      <c r="F759" s="14" t="s">
        <v>3304</v>
      </c>
      <c r="G759" s="14" t="s">
        <v>3304</v>
      </c>
      <c r="H759" s="14" t="s">
        <v>3304</v>
      </c>
      <c r="I759" s="28">
        <f>Лист2!L759</f>
        <v>2.5346938775510206</v>
      </c>
      <c r="J759" s="28">
        <f>Лист2!M759</f>
        <v>1.2404371584699454</v>
      </c>
      <c r="K759" s="32" t="s">
        <v>91</v>
      </c>
      <c r="L759" s="25">
        <v>127</v>
      </c>
    </row>
    <row r="760" spans="1:12" x14ac:dyDescent="0.2">
      <c r="A760" s="13">
        <v>759</v>
      </c>
      <c r="B760" s="14" t="s">
        <v>3306</v>
      </c>
      <c r="C760" s="14" t="s">
        <v>3305</v>
      </c>
      <c r="D760" s="14" t="s">
        <v>3306</v>
      </c>
      <c r="E760" s="14" t="s">
        <v>3306</v>
      </c>
      <c r="F760" s="14" t="s">
        <v>3306</v>
      </c>
      <c r="G760" s="14" t="s">
        <v>3306</v>
      </c>
      <c r="H760" s="14" t="s">
        <v>3306</v>
      </c>
      <c r="I760" s="28">
        <f>Лист2!L760</f>
        <v>4.7953667953667951</v>
      </c>
      <c r="J760" s="28">
        <f>Лист2!M760</f>
        <v>1.459807073954984</v>
      </c>
      <c r="K760" s="32" t="s">
        <v>91</v>
      </c>
      <c r="L760" s="25">
        <v>127</v>
      </c>
    </row>
    <row r="761" spans="1:12" x14ac:dyDescent="0.2">
      <c r="A761" s="13">
        <v>760</v>
      </c>
      <c r="B761" s="14" t="s">
        <v>3308</v>
      </c>
      <c r="C761" s="14" t="s">
        <v>3307</v>
      </c>
      <c r="D761" s="14" t="s">
        <v>3308</v>
      </c>
      <c r="E761" s="14" t="s">
        <v>3308</v>
      </c>
      <c r="F761" s="14" t="s">
        <v>3308</v>
      </c>
      <c r="G761" s="14" t="s">
        <v>3308</v>
      </c>
      <c r="H761" s="14" t="s">
        <v>3309</v>
      </c>
      <c r="I761" s="28">
        <f>Лист2!L761</f>
        <v>1.2321428571428572</v>
      </c>
      <c r="J761" s="28">
        <f>Лист2!M761</f>
        <v>1.6799259944495837</v>
      </c>
      <c r="K761" s="32" t="s">
        <v>91</v>
      </c>
      <c r="L761" s="25">
        <v>127</v>
      </c>
    </row>
    <row r="762" spans="1:12" x14ac:dyDescent="0.2">
      <c r="A762" s="13">
        <v>761</v>
      </c>
      <c r="B762" s="14" t="s">
        <v>3311</v>
      </c>
      <c r="C762" s="14" t="s">
        <v>3310</v>
      </c>
      <c r="D762" s="14" t="s">
        <v>3311</v>
      </c>
      <c r="E762" s="14" t="s">
        <v>3311</v>
      </c>
      <c r="F762" s="14" t="s">
        <v>3311</v>
      </c>
      <c r="G762" s="14" t="s">
        <v>3311</v>
      </c>
      <c r="H762" s="14" t="s">
        <v>3311</v>
      </c>
      <c r="I762" s="28">
        <f>Лист2!L762</f>
        <v>1.1489361702127661</v>
      </c>
      <c r="J762" s="28">
        <f>Лист2!M762</f>
        <v>3.1364421416234887</v>
      </c>
      <c r="K762" s="32" t="s">
        <v>91</v>
      </c>
      <c r="L762" s="25">
        <v>127</v>
      </c>
    </row>
    <row r="763" spans="1:12" x14ac:dyDescent="0.2">
      <c r="A763" s="13">
        <v>762</v>
      </c>
      <c r="B763" s="14" t="s">
        <v>3313</v>
      </c>
      <c r="C763" s="14" t="s">
        <v>3312</v>
      </c>
      <c r="D763" s="14" t="s">
        <v>3313</v>
      </c>
      <c r="E763" s="14" t="s">
        <v>3313</v>
      </c>
      <c r="F763" s="14" t="s">
        <v>3313</v>
      </c>
      <c r="G763" s="14" t="s">
        <v>3313</v>
      </c>
      <c r="H763" s="14" t="s">
        <v>3313</v>
      </c>
      <c r="I763" s="28">
        <f>Лист2!L763</f>
        <v>2.0327332242225857</v>
      </c>
      <c r="J763" s="28">
        <f>Лист2!M763</f>
        <v>11.006060606060606</v>
      </c>
      <c r="K763" s="32" t="s">
        <v>91</v>
      </c>
      <c r="L763" s="25">
        <v>127</v>
      </c>
    </row>
    <row r="764" spans="1:12" x14ac:dyDescent="0.2">
      <c r="A764" s="10">
        <v>763</v>
      </c>
      <c r="B764" s="14" t="s">
        <v>3323</v>
      </c>
      <c r="C764" s="14" t="s">
        <v>3322</v>
      </c>
      <c r="D764" s="14" t="s">
        <v>3323</v>
      </c>
      <c r="E764" s="14" t="s">
        <v>3324</v>
      </c>
      <c r="F764" s="14" t="s">
        <v>3323</v>
      </c>
      <c r="G764" s="14" t="s">
        <v>3323</v>
      </c>
      <c r="H764" s="14" t="s">
        <v>3323</v>
      </c>
      <c r="I764" s="28">
        <f>Лист2!L764</f>
        <v>1.6088082901554404</v>
      </c>
      <c r="J764" s="28">
        <f>Лист2!M764</f>
        <v>1.9176346356916578</v>
      </c>
      <c r="K764" s="32" t="s">
        <v>90</v>
      </c>
      <c r="L764" s="25">
        <v>128</v>
      </c>
    </row>
    <row r="765" spans="1:12" x14ac:dyDescent="0.2">
      <c r="A765" s="10">
        <v>764</v>
      </c>
      <c r="B765" s="14" t="s">
        <v>3326</v>
      </c>
      <c r="C765" s="14" t="s">
        <v>3325</v>
      </c>
      <c r="D765" s="14" t="s">
        <v>3326</v>
      </c>
      <c r="E765" s="14" t="s">
        <v>3326</v>
      </c>
      <c r="F765" s="14" t="s">
        <v>3326</v>
      </c>
      <c r="G765" s="14" t="s">
        <v>3326</v>
      </c>
      <c r="H765" s="14" t="s">
        <v>3326</v>
      </c>
      <c r="I765" s="28">
        <f>Лист2!L765</f>
        <v>2.6538461538461537</v>
      </c>
      <c r="J765" s="28">
        <f>Лист2!M765</f>
        <v>1.3323550990462216</v>
      </c>
      <c r="K765" s="32" t="s">
        <v>91</v>
      </c>
      <c r="L765" s="25">
        <v>128</v>
      </c>
    </row>
    <row r="766" spans="1:12" x14ac:dyDescent="0.2">
      <c r="A766" s="10">
        <v>765</v>
      </c>
      <c r="B766" s="14" t="s">
        <v>3328</v>
      </c>
      <c r="C766" s="14" t="s">
        <v>3327</v>
      </c>
      <c r="D766" s="14" t="s">
        <v>3328</v>
      </c>
      <c r="E766" s="14" t="s">
        <v>3328</v>
      </c>
      <c r="F766" s="14" t="s">
        <v>3328</v>
      </c>
      <c r="G766" s="14" t="s">
        <v>3328</v>
      </c>
      <c r="H766" s="14" t="s">
        <v>3328</v>
      </c>
      <c r="I766" s="28">
        <f>Лист2!L766</f>
        <v>2.225806451612903</v>
      </c>
      <c r="J766" s="28">
        <f>Лист2!M766</f>
        <v>5.5365853658536581</v>
      </c>
      <c r="K766" s="32" t="s">
        <v>91</v>
      </c>
      <c r="L766" s="25">
        <v>128</v>
      </c>
    </row>
    <row r="767" spans="1:12" x14ac:dyDescent="0.2">
      <c r="A767" s="10">
        <v>766</v>
      </c>
      <c r="B767" s="14" t="s">
        <v>3330</v>
      </c>
      <c r="C767" s="14" t="s">
        <v>3329</v>
      </c>
      <c r="D767" s="14" t="s">
        <v>3330</v>
      </c>
      <c r="E767" s="14" t="s">
        <v>3330</v>
      </c>
      <c r="F767" s="14" t="s">
        <v>3330</v>
      </c>
      <c r="G767" s="14" t="s">
        <v>3330</v>
      </c>
      <c r="H767" s="14" t="s">
        <v>3330</v>
      </c>
      <c r="I767" s="28">
        <f>Лист2!L767</f>
        <v>1.7322175732217573</v>
      </c>
      <c r="J767" s="28">
        <f>Лист2!M767</f>
        <v>3.3018181818181818</v>
      </c>
      <c r="K767" s="32" t="s">
        <v>91</v>
      </c>
      <c r="L767" s="25">
        <v>128</v>
      </c>
    </row>
    <row r="768" spans="1:12" x14ac:dyDescent="0.2">
      <c r="A768" s="10">
        <v>767</v>
      </c>
      <c r="B768" s="14" t="s">
        <v>3332</v>
      </c>
      <c r="C768" s="14" t="s">
        <v>3331</v>
      </c>
      <c r="D768" s="14" t="s">
        <v>3332</v>
      </c>
      <c r="E768" s="14" t="s">
        <v>3332</v>
      </c>
      <c r="F768" s="14" t="s">
        <v>3332</v>
      </c>
      <c r="G768" s="14" t="s">
        <v>3332</v>
      </c>
      <c r="H768" s="14" t="s">
        <v>3332</v>
      </c>
      <c r="I768" s="28">
        <f>Лист2!L768</f>
        <v>2.8486238532110093</v>
      </c>
      <c r="J768" s="28">
        <f>Лист2!M768</f>
        <v>1.7213270142180095</v>
      </c>
      <c r="K768" s="32" t="s">
        <v>91</v>
      </c>
      <c r="L768" s="25">
        <v>128</v>
      </c>
    </row>
    <row r="769" spans="1:12" x14ac:dyDescent="0.2">
      <c r="A769" s="10">
        <v>768</v>
      </c>
      <c r="B769" s="14" t="s">
        <v>3334</v>
      </c>
      <c r="C769" s="14" t="s">
        <v>3333</v>
      </c>
      <c r="D769" s="14" t="s">
        <v>3334</v>
      </c>
      <c r="E769" s="14" t="s">
        <v>3334</v>
      </c>
      <c r="F769" s="14" t="s">
        <v>3334</v>
      </c>
      <c r="G769" s="14" t="s">
        <v>3334</v>
      </c>
      <c r="H769" s="14" t="s">
        <v>3334</v>
      </c>
      <c r="I769" s="28">
        <f>Лист2!L769</f>
        <v>2.0873949579831934</v>
      </c>
      <c r="J769" s="28">
        <f>Лист2!M769</f>
        <v>1.1442974165091366</v>
      </c>
      <c r="K769" s="32" t="s">
        <v>91</v>
      </c>
      <c r="L769" s="25">
        <v>128</v>
      </c>
    </row>
    <row r="770" spans="1:12" x14ac:dyDescent="0.2">
      <c r="A770" s="13">
        <v>769</v>
      </c>
      <c r="B770" s="14" t="s">
        <v>3344</v>
      </c>
      <c r="C770" s="14" t="s">
        <v>3343</v>
      </c>
      <c r="D770" s="14" t="s">
        <v>3345</v>
      </c>
      <c r="E770" s="14" t="s">
        <v>3346</v>
      </c>
      <c r="F770" s="14" t="s">
        <v>3347</v>
      </c>
      <c r="G770" s="14" t="s">
        <v>3348</v>
      </c>
      <c r="H770" s="14" t="s">
        <v>3349</v>
      </c>
      <c r="I770" s="28">
        <f>Лист2!L770</f>
        <v>1.4611764705882353</v>
      </c>
      <c r="J770" s="28">
        <f>Лист2!M770</f>
        <v>1.8760330578512396</v>
      </c>
      <c r="K770" s="32" t="s">
        <v>90</v>
      </c>
      <c r="L770" s="25">
        <v>129</v>
      </c>
    </row>
    <row r="771" spans="1:12" x14ac:dyDescent="0.2">
      <c r="A771" s="13">
        <v>770</v>
      </c>
      <c r="B771" s="14" t="s">
        <v>3351</v>
      </c>
      <c r="C771" s="14" t="s">
        <v>3350</v>
      </c>
      <c r="D771" s="14" t="s">
        <v>3352</v>
      </c>
      <c r="E771" s="14" t="s">
        <v>3353</v>
      </c>
      <c r="F771" s="14" t="s">
        <v>3354</v>
      </c>
      <c r="G771" s="14" t="s">
        <v>3355</v>
      </c>
      <c r="H771" s="14" t="s">
        <v>3353</v>
      </c>
      <c r="I771" s="28">
        <f>Лист2!L771</f>
        <v>1.7273991655076495</v>
      </c>
      <c r="J771" s="28">
        <f>Лист2!M771</f>
        <v>3.5538160469667317</v>
      </c>
      <c r="K771" s="32" t="s">
        <v>91</v>
      </c>
      <c r="L771" s="25">
        <v>129</v>
      </c>
    </row>
    <row r="772" spans="1:12" x14ac:dyDescent="0.2">
      <c r="A772" s="13">
        <v>771</v>
      </c>
      <c r="B772" s="14" t="s">
        <v>3357</v>
      </c>
      <c r="C772" s="14" t="s">
        <v>3356</v>
      </c>
      <c r="D772" s="14" t="s">
        <v>3357</v>
      </c>
      <c r="E772" s="14" t="s">
        <v>3358</v>
      </c>
      <c r="F772" s="14" t="s">
        <v>3357</v>
      </c>
      <c r="G772" s="14" t="s">
        <v>3357</v>
      </c>
      <c r="H772" s="14" t="s">
        <v>3357</v>
      </c>
      <c r="I772" s="28">
        <f>Лист2!L772</f>
        <v>1.8818181818181818</v>
      </c>
      <c r="J772" s="28">
        <f>Лист2!M772</f>
        <v>2.0849598163030998</v>
      </c>
      <c r="K772" s="32" t="s">
        <v>91</v>
      </c>
      <c r="L772" s="25">
        <v>129</v>
      </c>
    </row>
    <row r="773" spans="1:12" x14ac:dyDescent="0.2">
      <c r="A773" s="13">
        <v>772</v>
      </c>
      <c r="B773" s="14" t="s">
        <v>3360</v>
      </c>
      <c r="C773" s="14" t="s">
        <v>3359</v>
      </c>
      <c r="D773" s="14" t="s">
        <v>3360</v>
      </c>
      <c r="E773" s="14" t="s">
        <v>3361</v>
      </c>
      <c r="F773" s="14" t="s">
        <v>3362</v>
      </c>
      <c r="G773" s="14" t="s">
        <v>3363</v>
      </c>
      <c r="H773" s="14" t="s">
        <v>3364</v>
      </c>
      <c r="I773" s="28">
        <f>Лист2!L773</f>
        <v>2.217857142857143</v>
      </c>
      <c r="J773" s="28">
        <f>Лист2!M773</f>
        <v>1.2806770098730607</v>
      </c>
      <c r="K773" s="32" t="s">
        <v>91</v>
      </c>
      <c r="L773" s="25">
        <v>129</v>
      </c>
    </row>
    <row r="774" spans="1:12" x14ac:dyDescent="0.2">
      <c r="A774" s="13">
        <v>773</v>
      </c>
      <c r="B774" s="14" t="s">
        <v>3366</v>
      </c>
      <c r="C774" s="14" t="s">
        <v>3365</v>
      </c>
      <c r="D774" s="14" t="s">
        <v>3366</v>
      </c>
      <c r="E774" s="14" t="s">
        <v>3367</v>
      </c>
      <c r="F774" s="14" t="s">
        <v>3368</v>
      </c>
      <c r="G774" s="14" t="s">
        <v>3369</v>
      </c>
      <c r="H774" s="14" t="s">
        <v>3367</v>
      </c>
      <c r="I774" s="28">
        <f>Лист2!L774</f>
        <v>3.3934426229508197</v>
      </c>
      <c r="J774" s="28">
        <f>Лист2!M774</f>
        <v>2.4876712328767123</v>
      </c>
      <c r="K774" s="32" t="s">
        <v>91</v>
      </c>
      <c r="L774" s="25">
        <v>129</v>
      </c>
    </row>
    <row r="775" spans="1:12" x14ac:dyDescent="0.2">
      <c r="A775" s="13">
        <v>774</v>
      </c>
      <c r="B775" s="14" t="s">
        <v>3371</v>
      </c>
      <c r="C775" s="14" t="s">
        <v>3370</v>
      </c>
      <c r="D775" s="14" t="s">
        <v>3371</v>
      </c>
      <c r="E775" s="14" t="s">
        <v>3371</v>
      </c>
      <c r="F775" s="14" t="s">
        <v>3372</v>
      </c>
      <c r="G775" s="14" t="s">
        <v>3373</v>
      </c>
      <c r="H775" s="14" t="s">
        <v>3374</v>
      </c>
      <c r="I775" s="28">
        <f>Лист2!L775</f>
        <v>19.40625</v>
      </c>
      <c r="J775" s="28">
        <f>Лист2!M775</f>
        <v>1.4873054873054874</v>
      </c>
      <c r="K775" s="32" t="s">
        <v>91</v>
      </c>
      <c r="L775" s="25">
        <v>129</v>
      </c>
    </row>
    <row r="776" spans="1:12" x14ac:dyDescent="0.2">
      <c r="A776" s="10">
        <v>775</v>
      </c>
      <c r="B776" s="14" t="s">
        <v>4627</v>
      </c>
      <c r="C776" s="14" t="s">
        <v>4626</v>
      </c>
      <c r="D776" s="14" t="s">
        <v>4628</v>
      </c>
      <c r="E776" s="14" t="s">
        <v>4629</v>
      </c>
      <c r="F776" s="14" t="s">
        <v>4628</v>
      </c>
      <c r="G776" s="14" t="s">
        <v>4630</v>
      </c>
      <c r="H776" s="14" t="s">
        <v>4631</v>
      </c>
      <c r="I776" s="28">
        <f>Лист2!L776</f>
        <v>2.4448818897637796</v>
      </c>
      <c r="J776" s="28">
        <f>Лист2!M776</f>
        <v>1.9653679653679654</v>
      </c>
      <c r="K776" s="32" t="s">
        <v>90</v>
      </c>
      <c r="L776" s="25">
        <v>130</v>
      </c>
    </row>
    <row r="777" spans="1:12" x14ac:dyDescent="0.2">
      <c r="A777" s="10">
        <v>776</v>
      </c>
      <c r="B777" s="14" t="s">
        <v>4633</v>
      </c>
      <c r="C777" s="14" t="s">
        <v>4632</v>
      </c>
      <c r="D777" s="14" t="s">
        <v>4634</v>
      </c>
      <c r="E777" s="14" t="s">
        <v>4635</v>
      </c>
      <c r="F777" s="14" t="s">
        <v>4636</v>
      </c>
      <c r="G777" s="14" t="s">
        <v>4637</v>
      </c>
      <c r="H777" s="14" t="s">
        <v>4638</v>
      </c>
      <c r="I777" s="28">
        <f>Лист2!L777</f>
        <v>4.1959459459459456</v>
      </c>
      <c r="J777" s="28">
        <f>Лист2!M777</f>
        <v>1.5299073294018535</v>
      </c>
      <c r="K777" s="32" t="s">
        <v>91</v>
      </c>
      <c r="L777" s="25">
        <v>130</v>
      </c>
    </row>
    <row r="778" spans="1:12" x14ac:dyDescent="0.2">
      <c r="A778" s="10">
        <v>777</v>
      </c>
      <c r="B778" s="14" t="s">
        <v>4640</v>
      </c>
      <c r="C778" s="14" t="s">
        <v>4639</v>
      </c>
      <c r="D778" s="14" t="s">
        <v>4641</v>
      </c>
      <c r="E778" s="14" t="s">
        <v>4642</v>
      </c>
      <c r="F778" s="14" t="s">
        <v>4641</v>
      </c>
      <c r="G778" s="14" t="s">
        <v>4643</v>
      </c>
      <c r="H778" s="14" t="s">
        <v>4644</v>
      </c>
      <c r="I778" s="28">
        <f>Лист2!L778</f>
        <v>1.0393305439330545</v>
      </c>
      <c r="J778" s="28">
        <f>Лист2!M778</f>
        <v>2.045045045045045</v>
      </c>
      <c r="K778" s="32" t="s">
        <v>91</v>
      </c>
      <c r="L778" s="25">
        <v>130</v>
      </c>
    </row>
    <row r="779" spans="1:12" x14ac:dyDescent="0.2">
      <c r="A779" s="10">
        <v>778</v>
      </c>
      <c r="B779" s="14" t="s">
        <v>4646</v>
      </c>
      <c r="C779" s="14" t="s">
        <v>4645</v>
      </c>
      <c r="D779" s="14" t="s">
        <v>4646</v>
      </c>
      <c r="E779" s="14" t="s">
        <v>4646</v>
      </c>
      <c r="F779" s="14" t="s">
        <v>4646</v>
      </c>
      <c r="G779" s="14" t="s">
        <v>4646</v>
      </c>
      <c r="H779" s="14" t="s">
        <v>4646</v>
      </c>
      <c r="I779" s="28">
        <f>Лист2!L779</f>
        <v>2.2747252747252746</v>
      </c>
      <c r="J779" s="28">
        <f>Лист2!M779</f>
        <v>7.2350597609561751</v>
      </c>
      <c r="K779" s="32" t="s">
        <v>91</v>
      </c>
      <c r="L779" s="25">
        <v>130</v>
      </c>
    </row>
    <row r="780" spans="1:12" x14ac:dyDescent="0.2">
      <c r="A780" s="10">
        <v>779</v>
      </c>
      <c r="B780" s="14" t="s">
        <v>4648</v>
      </c>
      <c r="C780" s="14" t="s">
        <v>4647</v>
      </c>
      <c r="D780" s="14" t="s">
        <v>4648</v>
      </c>
      <c r="E780" s="14" t="s">
        <v>4648</v>
      </c>
      <c r="F780" s="14" t="s">
        <v>4648</v>
      </c>
      <c r="G780" s="14" t="s">
        <v>4648</v>
      </c>
      <c r="H780" s="14" t="s">
        <v>4648</v>
      </c>
      <c r="I780" s="28">
        <f>Лист2!L780</f>
        <v>1.4275862068965517</v>
      </c>
      <c r="J780" s="28">
        <f>Лист2!M780</f>
        <v>2.3769633507853403</v>
      </c>
      <c r="K780" s="32" t="s">
        <v>91</v>
      </c>
      <c r="L780" s="25">
        <v>130</v>
      </c>
    </row>
    <row r="781" spans="1:12" x14ac:dyDescent="0.2">
      <c r="A781" s="10">
        <v>780</v>
      </c>
      <c r="B781" s="14" t="s">
        <v>4650</v>
      </c>
      <c r="C781" s="14" t="s">
        <v>4649</v>
      </c>
      <c r="D781" s="14" t="s">
        <v>4650</v>
      </c>
      <c r="E781" s="14" t="s">
        <v>4650</v>
      </c>
      <c r="F781" s="14" t="s">
        <v>4650</v>
      </c>
      <c r="G781" s="14" t="s">
        <v>4651</v>
      </c>
      <c r="H781" s="14" t="s">
        <v>4650</v>
      </c>
      <c r="I781" s="28">
        <f>Лист2!L781</f>
        <v>1.395505617977528</v>
      </c>
      <c r="J781" s="28">
        <f>Лист2!M781</f>
        <v>1.4012345679012346</v>
      </c>
      <c r="K781" s="32" t="s">
        <v>91</v>
      </c>
      <c r="L781" s="25">
        <v>130</v>
      </c>
    </row>
    <row r="782" spans="1:12" x14ac:dyDescent="0.2">
      <c r="A782" s="13">
        <v>781</v>
      </c>
      <c r="B782" s="14" t="s">
        <v>3384</v>
      </c>
      <c r="C782" s="14" t="s">
        <v>3383</v>
      </c>
      <c r="D782" s="14" t="s">
        <v>3385</v>
      </c>
      <c r="E782" s="14" t="s">
        <v>3385</v>
      </c>
      <c r="F782" s="14" t="s">
        <v>3386</v>
      </c>
      <c r="G782" s="14" t="s">
        <v>3387</v>
      </c>
      <c r="H782" s="14" t="s">
        <v>3385</v>
      </c>
      <c r="I782" s="28">
        <f>Лист2!L782</f>
        <v>1.6406869220607663</v>
      </c>
      <c r="J782" s="28">
        <f>Лист2!M782</f>
        <v>3.1149228130360207</v>
      </c>
      <c r="K782" s="32" t="s">
        <v>90</v>
      </c>
      <c r="L782" s="25">
        <v>131</v>
      </c>
    </row>
    <row r="783" spans="1:12" x14ac:dyDescent="0.2">
      <c r="A783" s="13">
        <v>782</v>
      </c>
      <c r="B783" s="14" t="s">
        <v>3389</v>
      </c>
      <c r="C783" s="14" t="s">
        <v>3388</v>
      </c>
      <c r="D783" s="14" t="s">
        <v>3389</v>
      </c>
      <c r="E783" s="14" t="s">
        <v>3389</v>
      </c>
      <c r="F783" s="14" t="s">
        <v>3389</v>
      </c>
      <c r="G783" s="14" t="s">
        <v>3389</v>
      </c>
      <c r="H783" s="14" t="s">
        <v>3389</v>
      </c>
      <c r="I783" s="28">
        <f>Лист2!L783</f>
        <v>1.3198724760892668</v>
      </c>
      <c r="J783" s="28">
        <f>Лист2!M783</f>
        <v>1.5818815331010454</v>
      </c>
      <c r="K783" s="32" t="s">
        <v>91</v>
      </c>
      <c r="L783" s="25">
        <v>131</v>
      </c>
    </row>
    <row r="784" spans="1:12" x14ac:dyDescent="0.2">
      <c r="A784" s="13">
        <v>783</v>
      </c>
      <c r="B784" s="14" t="s">
        <v>3391</v>
      </c>
      <c r="C784" s="14" t="s">
        <v>3390</v>
      </c>
      <c r="D784" s="14" t="s">
        <v>3391</v>
      </c>
      <c r="E784" s="14" t="s">
        <v>3391</v>
      </c>
      <c r="F784" s="14" t="s">
        <v>3391</v>
      </c>
      <c r="G784" s="14" t="s">
        <v>3391</v>
      </c>
      <c r="H784" s="14" t="s">
        <v>3391</v>
      </c>
      <c r="I784" s="28">
        <f>Лист2!L784</f>
        <v>8.225165562913908</v>
      </c>
      <c r="J784" s="28">
        <f>Лист2!M784</f>
        <v>2.1140861466821885</v>
      </c>
      <c r="K784" s="32" t="s">
        <v>91</v>
      </c>
      <c r="L784" s="25">
        <v>131</v>
      </c>
    </row>
    <row r="785" spans="1:12" x14ac:dyDescent="0.2">
      <c r="A785" s="13">
        <v>784</v>
      </c>
      <c r="B785" s="14" t="s">
        <v>3393</v>
      </c>
      <c r="C785" s="14" t="s">
        <v>3392</v>
      </c>
      <c r="D785" s="14" t="s">
        <v>3393</v>
      </c>
      <c r="E785" s="14" t="s">
        <v>3393</v>
      </c>
      <c r="F785" s="14" t="s">
        <v>3393</v>
      </c>
      <c r="G785" s="14" t="s">
        <v>3393</v>
      </c>
      <c r="H785" s="14" t="s">
        <v>3393</v>
      </c>
      <c r="I785" s="28">
        <f>Лист2!L785</f>
        <v>2.8036117381489842</v>
      </c>
      <c r="J785" s="28">
        <f>Лист2!M785</f>
        <v>1.7019681349578257</v>
      </c>
      <c r="K785" s="32" t="s">
        <v>91</v>
      </c>
      <c r="L785" s="25">
        <v>131</v>
      </c>
    </row>
    <row r="786" spans="1:12" x14ac:dyDescent="0.2">
      <c r="A786" s="13">
        <v>785</v>
      </c>
      <c r="B786" s="14" t="s">
        <v>3395</v>
      </c>
      <c r="C786" s="14" t="s">
        <v>3394</v>
      </c>
      <c r="D786" s="14" t="s">
        <v>3395</v>
      </c>
      <c r="E786" s="14" t="s">
        <v>3396</v>
      </c>
      <c r="F786" s="14" t="s">
        <v>3397</v>
      </c>
      <c r="G786" s="14" t="s">
        <v>3395</v>
      </c>
      <c r="H786" s="14" t="s">
        <v>3398</v>
      </c>
      <c r="I786" s="28">
        <f>Лист2!L786</f>
        <v>1.1585820895522387</v>
      </c>
      <c r="J786" s="28">
        <f>Лист2!M786</f>
        <v>3.4328922495274101</v>
      </c>
      <c r="K786" s="32" t="s">
        <v>91</v>
      </c>
      <c r="L786" s="25">
        <v>131</v>
      </c>
    </row>
    <row r="787" spans="1:12" x14ac:dyDescent="0.2">
      <c r="A787" s="13">
        <v>786</v>
      </c>
      <c r="B787" s="14" t="s">
        <v>3400</v>
      </c>
      <c r="C787" s="14" t="s">
        <v>3399</v>
      </c>
      <c r="D787" s="14" t="s">
        <v>3400</v>
      </c>
      <c r="E787" s="14" t="s">
        <v>3400</v>
      </c>
      <c r="F787" s="14" t="s">
        <v>3400</v>
      </c>
      <c r="G787" s="14" t="s">
        <v>3400</v>
      </c>
      <c r="H787" s="14" t="s">
        <v>3400</v>
      </c>
      <c r="I787" s="28">
        <f>Лист2!L787</f>
        <v>2.6257928118393234</v>
      </c>
      <c r="J787" s="28">
        <f>Лист2!M787</f>
        <v>3.2255772646536411</v>
      </c>
      <c r="K787" s="32" t="s">
        <v>91</v>
      </c>
      <c r="L787" s="25">
        <v>131</v>
      </c>
    </row>
    <row r="788" spans="1:12" x14ac:dyDescent="0.2">
      <c r="A788" s="10">
        <v>787</v>
      </c>
      <c r="B788" s="14" t="s">
        <v>3411</v>
      </c>
      <c r="C788" s="14" t="s">
        <v>3410</v>
      </c>
      <c r="D788" s="14" t="s">
        <v>3411</v>
      </c>
      <c r="E788" s="14" t="s">
        <v>3411</v>
      </c>
      <c r="F788" s="14" t="s">
        <v>3411</v>
      </c>
      <c r="G788" s="14" t="s">
        <v>3411</v>
      </c>
      <c r="H788" s="14" t="s">
        <v>3411</v>
      </c>
      <c r="I788" s="28">
        <f>Лист2!L788</f>
        <v>1.3456121343445286</v>
      </c>
      <c r="J788" s="28">
        <f>Лист2!M788</f>
        <v>16.660550458715598</v>
      </c>
      <c r="K788" s="32" t="s">
        <v>90</v>
      </c>
      <c r="L788" s="25">
        <v>132</v>
      </c>
    </row>
    <row r="789" spans="1:12" x14ac:dyDescent="0.2">
      <c r="A789" s="10">
        <v>788</v>
      </c>
      <c r="B789" s="14" t="s">
        <v>3413</v>
      </c>
      <c r="C789" s="14" t="s">
        <v>3412</v>
      </c>
      <c r="D789" s="14" t="s">
        <v>3413</v>
      </c>
      <c r="E789" s="14" t="s">
        <v>3413</v>
      </c>
      <c r="F789" s="14" t="s">
        <v>3413</v>
      </c>
      <c r="G789" s="14" t="s">
        <v>3413</v>
      </c>
      <c r="H789" s="14" t="s">
        <v>3413</v>
      </c>
      <c r="I789" s="28">
        <f>Лист2!L789</f>
        <v>1.9528301886792452</v>
      </c>
      <c r="J789" s="28">
        <f>Лист2!M789</f>
        <v>1.3323550990462216</v>
      </c>
      <c r="K789" s="32" t="s">
        <v>91</v>
      </c>
      <c r="L789" s="25">
        <v>132</v>
      </c>
    </row>
    <row r="790" spans="1:12" x14ac:dyDescent="0.2">
      <c r="A790" s="10">
        <v>789</v>
      </c>
      <c r="B790" s="14" t="s">
        <v>3415</v>
      </c>
      <c r="C790" s="14" t="s">
        <v>3414</v>
      </c>
      <c r="D790" s="14" t="s">
        <v>3415</v>
      </c>
      <c r="E790" s="14" t="s">
        <v>3415</v>
      </c>
      <c r="F790" s="14" t="s">
        <v>3415</v>
      </c>
      <c r="G790" s="14" t="s">
        <v>3415</v>
      </c>
      <c r="H790" s="14" t="s">
        <v>3415</v>
      </c>
      <c r="I790" s="28">
        <f>Лист2!L790</f>
        <v>1.4768133174791915</v>
      </c>
      <c r="J790" s="28">
        <f>Лист2!M790</f>
        <v>4.4950495049504955</v>
      </c>
      <c r="K790" s="32" t="s">
        <v>91</v>
      </c>
      <c r="L790" s="25">
        <v>132</v>
      </c>
    </row>
    <row r="791" spans="1:12" x14ac:dyDescent="0.2">
      <c r="A791" s="10">
        <v>790</v>
      </c>
      <c r="B791" s="14" t="s">
        <v>3417</v>
      </c>
      <c r="C791" s="14" t="s">
        <v>3416</v>
      </c>
      <c r="D791" s="14" t="s">
        <v>3417</v>
      </c>
      <c r="E791" s="14" t="s">
        <v>3417</v>
      </c>
      <c r="F791" s="14" t="s">
        <v>3417</v>
      </c>
      <c r="G791" s="14" t="s">
        <v>3417</v>
      </c>
      <c r="H791" s="14" t="s">
        <v>3417</v>
      </c>
      <c r="I791" s="28">
        <f>Лист2!L791</f>
        <v>3.2176165803108807</v>
      </c>
      <c r="J791" s="28">
        <f>Лист2!M791</f>
        <v>3.0166112956810633</v>
      </c>
      <c r="K791" s="32" t="s">
        <v>91</v>
      </c>
      <c r="L791" s="25">
        <v>132</v>
      </c>
    </row>
    <row r="792" spans="1:12" x14ac:dyDescent="0.2">
      <c r="A792" s="10">
        <v>791</v>
      </c>
      <c r="B792" s="14" t="s">
        <v>3419</v>
      </c>
      <c r="C792" s="14" t="s">
        <v>3418</v>
      </c>
      <c r="D792" s="14" t="s">
        <v>3419</v>
      </c>
      <c r="E792" s="14" t="s">
        <v>3419</v>
      </c>
      <c r="F792" s="14" t="s">
        <v>3419</v>
      </c>
      <c r="G792" s="14" t="s">
        <v>3419</v>
      </c>
      <c r="H792" s="14" t="s">
        <v>3419</v>
      </c>
      <c r="I792" s="28">
        <f>Лист2!L792</f>
        <v>1.9777070063694266</v>
      </c>
      <c r="J792" s="28">
        <f>Лист2!M792</f>
        <v>2.5048275862068965</v>
      </c>
      <c r="K792" s="32" t="s">
        <v>91</v>
      </c>
      <c r="L792" s="25">
        <v>132</v>
      </c>
    </row>
    <row r="793" spans="1:12" x14ac:dyDescent="0.2">
      <c r="A793" s="10">
        <v>792</v>
      </c>
      <c r="B793" s="14" t="s">
        <v>3421</v>
      </c>
      <c r="C793" s="14" t="s">
        <v>3420</v>
      </c>
      <c r="D793" s="14" t="s">
        <v>3421</v>
      </c>
      <c r="E793" s="14" t="s">
        <v>3421</v>
      </c>
      <c r="F793" s="14" t="s">
        <v>3421</v>
      </c>
      <c r="G793" s="14" t="s">
        <v>3421</v>
      </c>
      <c r="H793" s="14" t="s">
        <v>3421</v>
      </c>
      <c r="I793" s="28">
        <f>Лист2!L793</f>
        <v>1.4963855421686747</v>
      </c>
      <c r="J793" s="28">
        <f>Лист2!M793</f>
        <v>2.0542986425339365</v>
      </c>
      <c r="K793" s="32" t="s">
        <v>91</v>
      </c>
      <c r="L793" s="25">
        <v>132</v>
      </c>
    </row>
    <row r="794" spans="1:12" x14ac:dyDescent="0.2">
      <c r="A794" s="13">
        <v>793</v>
      </c>
      <c r="B794" s="14" t="s">
        <v>3431</v>
      </c>
      <c r="C794" s="14" t="s">
        <v>3430</v>
      </c>
      <c r="D794" s="14" t="s">
        <v>3431</v>
      </c>
      <c r="E794" s="14" t="s">
        <v>3432</v>
      </c>
      <c r="F794" s="14" t="s">
        <v>3432</v>
      </c>
      <c r="G794" s="14" t="s">
        <v>3433</v>
      </c>
      <c r="H794" s="14" t="s">
        <v>3432</v>
      </c>
      <c r="I794" s="28">
        <f>Лист2!L794</f>
        <v>2.2915129151291511</v>
      </c>
      <c r="J794" s="28">
        <f>Лист2!M794</f>
        <v>2.8963317384370018</v>
      </c>
      <c r="K794" s="32" t="s">
        <v>90</v>
      </c>
      <c r="L794" s="25">
        <v>133</v>
      </c>
    </row>
    <row r="795" spans="1:12" x14ac:dyDescent="0.2">
      <c r="A795" s="13">
        <v>794</v>
      </c>
      <c r="B795" s="14" t="s">
        <v>3435</v>
      </c>
      <c r="C795" s="14" t="s">
        <v>3434</v>
      </c>
      <c r="D795" s="14" t="s">
        <v>3435</v>
      </c>
      <c r="E795" s="14" t="s">
        <v>3435</v>
      </c>
      <c r="F795" s="14" t="s">
        <v>3436</v>
      </c>
      <c r="G795" s="14" t="s">
        <v>3437</v>
      </c>
      <c r="H795" s="14" t="s">
        <v>3435</v>
      </c>
      <c r="I795" s="28">
        <f>Лист2!L795</f>
        <v>1.4129692832764504</v>
      </c>
      <c r="J795" s="28">
        <f>Лист2!M795</f>
        <v>1.5145954962468724</v>
      </c>
      <c r="K795" s="32" t="s">
        <v>91</v>
      </c>
      <c r="L795" s="25">
        <v>133</v>
      </c>
    </row>
    <row r="796" spans="1:12" x14ac:dyDescent="0.2">
      <c r="A796" s="13">
        <v>795</v>
      </c>
      <c r="B796" s="14" t="s">
        <v>3439</v>
      </c>
      <c r="C796" s="14" t="s">
        <v>3438</v>
      </c>
      <c r="D796" s="14" t="s">
        <v>3439</v>
      </c>
      <c r="E796" s="14" t="s">
        <v>3439</v>
      </c>
      <c r="F796" s="14" t="s">
        <v>3439</v>
      </c>
      <c r="G796" s="14" t="s">
        <v>3439</v>
      </c>
      <c r="H796" s="14" t="s">
        <v>3439</v>
      </c>
      <c r="I796" s="28">
        <f>Лист2!L796</f>
        <v>1.9497645211930925</v>
      </c>
      <c r="J796" s="28">
        <f>Лист2!M796</f>
        <v>1.1120636864666258</v>
      </c>
      <c r="K796" s="32" t="s">
        <v>91</v>
      </c>
      <c r="L796" s="25">
        <v>133</v>
      </c>
    </row>
    <row r="797" spans="1:12" x14ac:dyDescent="0.2">
      <c r="A797" s="13">
        <v>796</v>
      </c>
      <c r="B797" s="14" t="s">
        <v>3441</v>
      </c>
      <c r="C797" s="14" t="s">
        <v>3440</v>
      </c>
      <c r="D797" s="14" t="s">
        <v>3441</v>
      </c>
      <c r="E797" s="14" t="s">
        <v>3442</v>
      </c>
      <c r="F797" s="14" t="s">
        <v>3441</v>
      </c>
      <c r="G797" s="14" t="s">
        <v>3442</v>
      </c>
      <c r="H797" s="14" t="s">
        <v>3441</v>
      </c>
      <c r="I797" s="28">
        <f>Лист2!L797</f>
        <v>1.853731343283582</v>
      </c>
      <c r="J797" s="28">
        <f>Лист2!M797</f>
        <v>5.0868347338935571</v>
      </c>
      <c r="K797" s="32" t="s">
        <v>91</v>
      </c>
      <c r="L797" s="25">
        <v>133</v>
      </c>
    </row>
    <row r="798" spans="1:12" x14ac:dyDescent="0.2">
      <c r="A798" s="13">
        <v>797</v>
      </c>
      <c r="B798" s="14" t="s">
        <v>3444</v>
      </c>
      <c r="C798" s="14" t="s">
        <v>3443</v>
      </c>
      <c r="D798" s="14" t="s">
        <v>3444</v>
      </c>
      <c r="E798" s="14" t="s">
        <v>3444</v>
      </c>
      <c r="F798" s="14" t="s">
        <v>3444</v>
      </c>
      <c r="G798" s="14" t="s">
        <v>3444</v>
      </c>
      <c r="H798" s="14" t="s">
        <v>3444</v>
      </c>
      <c r="I798" s="28">
        <f>Лист2!L798</f>
        <v>2.5192697768762677</v>
      </c>
      <c r="J798" s="28">
        <f>Лист2!M798</f>
        <v>1.8214643931795387</v>
      </c>
      <c r="K798" s="32" t="s">
        <v>91</v>
      </c>
      <c r="L798" s="25">
        <v>133</v>
      </c>
    </row>
    <row r="799" spans="1:12" x14ac:dyDescent="0.2">
      <c r="A799" s="13">
        <v>798</v>
      </c>
      <c r="B799" s="14" t="s">
        <v>3446</v>
      </c>
      <c r="C799" s="14" t="s">
        <v>3445</v>
      </c>
      <c r="D799" s="14" t="s">
        <v>3446</v>
      </c>
      <c r="E799" s="14" t="s">
        <v>3446</v>
      </c>
      <c r="F799" s="14" t="s">
        <v>3446</v>
      </c>
      <c r="G799" s="14" t="s">
        <v>3447</v>
      </c>
      <c r="H799" s="14" t="s">
        <v>3446</v>
      </c>
      <c r="I799" s="28">
        <f>Лист2!L799</f>
        <v>2.5661157024793386</v>
      </c>
      <c r="J799" s="28">
        <f>Лист2!M799</f>
        <v>8.0353982300884947</v>
      </c>
      <c r="K799" s="32" t="s">
        <v>91</v>
      </c>
      <c r="L799" s="25">
        <v>133</v>
      </c>
    </row>
    <row r="800" spans="1:12" x14ac:dyDescent="0.2">
      <c r="A800" s="10">
        <v>799</v>
      </c>
      <c r="B800" s="14" t="s">
        <v>3456</v>
      </c>
      <c r="C800" s="14" t="s">
        <v>3455</v>
      </c>
      <c r="D800" s="14" t="s">
        <v>3456</v>
      </c>
      <c r="E800" s="14" t="s">
        <v>3456</v>
      </c>
      <c r="F800" s="14" t="s">
        <v>3456</v>
      </c>
      <c r="G800" s="14" t="s">
        <v>3457</v>
      </c>
      <c r="H800" s="14" t="s">
        <v>3456</v>
      </c>
      <c r="I800" s="28">
        <f>Лист2!L800</f>
        <v>3.663716814159292</v>
      </c>
      <c r="J800" s="28">
        <f>Лист2!M800</f>
        <v>2.1696535244922344</v>
      </c>
      <c r="K800" s="32" t="s">
        <v>90</v>
      </c>
      <c r="L800" s="25">
        <v>134</v>
      </c>
    </row>
    <row r="801" spans="1:12" x14ac:dyDescent="0.2">
      <c r="A801" s="10">
        <v>800</v>
      </c>
      <c r="B801" s="14" t="s">
        <v>3459</v>
      </c>
      <c r="C801" s="14" t="s">
        <v>3458</v>
      </c>
      <c r="D801" s="14" t="s">
        <v>3459</v>
      </c>
      <c r="E801" s="14" t="s">
        <v>3460</v>
      </c>
      <c r="F801" s="14" t="s">
        <v>3461</v>
      </c>
      <c r="G801" s="14" t="s">
        <v>3462</v>
      </c>
      <c r="H801" s="14" t="s">
        <v>3463</v>
      </c>
      <c r="I801" s="28">
        <f>Лист2!L801</f>
        <v>2.8883720930232557</v>
      </c>
      <c r="J801" s="28">
        <f>Лист2!M801</f>
        <v>1.2916073968705548</v>
      </c>
      <c r="K801" s="32" t="s">
        <v>91</v>
      </c>
      <c r="L801" s="25">
        <v>134</v>
      </c>
    </row>
    <row r="802" spans="1:12" x14ac:dyDescent="0.2">
      <c r="A802" s="10">
        <v>801</v>
      </c>
      <c r="B802" s="14" t="s">
        <v>3465</v>
      </c>
      <c r="C802" s="14" t="s">
        <v>3464</v>
      </c>
      <c r="D802" s="14" t="s">
        <v>3465</v>
      </c>
      <c r="E802" s="14" t="s">
        <v>3466</v>
      </c>
      <c r="F802" s="14" t="s">
        <v>3465</v>
      </c>
      <c r="G802" s="14" t="s">
        <v>3465</v>
      </c>
      <c r="H802" s="14" t="s">
        <v>3465</v>
      </c>
      <c r="I802" s="28">
        <f>Лист2!L802</f>
        <v>1.853731343283582</v>
      </c>
      <c r="J802" s="28">
        <f>Лист2!M802</f>
        <v>1.4231974921630095</v>
      </c>
      <c r="K802" s="32" t="s">
        <v>91</v>
      </c>
      <c r="L802" s="25">
        <v>134</v>
      </c>
    </row>
    <row r="803" spans="1:12" x14ac:dyDescent="0.2">
      <c r="A803" s="10">
        <v>802</v>
      </c>
      <c r="B803" s="14" t="s">
        <v>3468</v>
      </c>
      <c r="C803" s="14" t="s">
        <v>3467</v>
      </c>
      <c r="D803" s="14" t="s">
        <v>3468</v>
      </c>
      <c r="E803" s="14" t="s">
        <v>3469</v>
      </c>
      <c r="F803" s="14" t="s">
        <v>3468</v>
      </c>
      <c r="G803" s="14" t="s">
        <v>3468</v>
      </c>
      <c r="H803" s="14" t="s">
        <v>3468</v>
      </c>
      <c r="I803" s="28">
        <f>Лист2!L803</f>
        <v>1.2457372116349048</v>
      </c>
      <c r="J803" s="28">
        <f>Лист2!M803</f>
        <v>2.1190198366394397</v>
      </c>
      <c r="K803" s="32" t="s">
        <v>91</v>
      </c>
      <c r="L803" s="25">
        <v>134</v>
      </c>
    </row>
    <row r="804" spans="1:12" x14ac:dyDescent="0.2">
      <c r="A804" s="10">
        <v>803</v>
      </c>
      <c r="B804" s="14" t="s">
        <v>3471</v>
      </c>
      <c r="C804" s="14" t="s">
        <v>3470</v>
      </c>
      <c r="D804" s="14" t="s">
        <v>3471</v>
      </c>
      <c r="E804" s="14" t="s">
        <v>3472</v>
      </c>
      <c r="F804" s="14" t="s">
        <v>3471</v>
      </c>
      <c r="G804" s="14" t="s">
        <v>3473</v>
      </c>
      <c r="H804" s="14" t="s">
        <v>3474</v>
      </c>
      <c r="I804" s="28">
        <f>Лист2!L804</f>
        <v>2.8227272727272728</v>
      </c>
      <c r="J804" s="28">
        <f>Лист2!M804</f>
        <v>9.08</v>
      </c>
      <c r="K804" s="32" t="s">
        <v>91</v>
      </c>
      <c r="L804" s="25">
        <v>134</v>
      </c>
    </row>
    <row r="805" spans="1:12" x14ac:dyDescent="0.2">
      <c r="A805" s="10">
        <v>804</v>
      </c>
      <c r="B805" s="14" t="s">
        <v>3476</v>
      </c>
      <c r="C805" s="14" t="s">
        <v>3475</v>
      </c>
      <c r="D805" s="14" t="s">
        <v>3476</v>
      </c>
      <c r="E805" s="14" t="s">
        <v>3477</v>
      </c>
      <c r="F805" s="14" t="s">
        <v>3476</v>
      </c>
      <c r="G805" s="14" t="s">
        <v>3476</v>
      </c>
      <c r="H805" s="14" t="s">
        <v>3478</v>
      </c>
      <c r="I805" s="28">
        <f>Лист2!L805</f>
        <v>1.3877094972067039</v>
      </c>
      <c r="J805" s="28">
        <f>Лист2!M805</f>
        <v>1.1884816753926701</v>
      </c>
      <c r="K805" s="32" t="s">
        <v>91</v>
      </c>
      <c r="L805" s="25">
        <v>134</v>
      </c>
    </row>
    <row r="806" spans="1:12" x14ac:dyDescent="0.2">
      <c r="A806" s="13">
        <v>805</v>
      </c>
      <c r="B806" s="14" t="s">
        <v>3488</v>
      </c>
      <c r="C806" s="14" t="s">
        <v>3487</v>
      </c>
      <c r="D806" s="14" t="s">
        <v>3489</v>
      </c>
      <c r="E806" s="14" t="s">
        <v>3489</v>
      </c>
      <c r="F806" s="14" t="s">
        <v>3490</v>
      </c>
      <c r="G806" s="14" t="s">
        <v>3491</v>
      </c>
      <c r="H806" s="14" t="s">
        <v>3492</v>
      </c>
      <c r="I806" s="28">
        <f>Лист2!L806</f>
        <v>1.0525423728813559</v>
      </c>
      <c r="J806" s="28">
        <f>Лист2!M806</f>
        <v>2.4945054945054945</v>
      </c>
      <c r="K806" s="32" t="s">
        <v>90</v>
      </c>
      <c r="L806" s="25">
        <v>135</v>
      </c>
    </row>
    <row r="807" spans="1:12" x14ac:dyDescent="0.2">
      <c r="A807" s="13">
        <v>806</v>
      </c>
      <c r="B807" s="14" t="s">
        <v>3494</v>
      </c>
      <c r="C807" s="14" t="s">
        <v>3493</v>
      </c>
      <c r="D807" s="14" t="s">
        <v>3494</v>
      </c>
      <c r="E807" s="14" t="s">
        <v>3494</v>
      </c>
      <c r="F807" s="14" t="s">
        <v>3494</v>
      </c>
      <c r="G807" s="14" t="s">
        <v>3494</v>
      </c>
      <c r="H807" s="14" t="s">
        <v>3494</v>
      </c>
      <c r="I807" s="28">
        <f>Лист2!L807</f>
        <v>1.9589905362776026</v>
      </c>
      <c r="J807" s="28">
        <f>Лист2!M807</f>
        <v>2.0133037694013303</v>
      </c>
      <c r="K807" s="32" t="s">
        <v>91</v>
      </c>
      <c r="L807" s="25">
        <v>135</v>
      </c>
    </row>
    <row r="808" spans="1:12" x14ac:dyDescent="0.2">
      <c r="A808" s="13">
        <v>807</v>
      </c>
      <c r="B808" s="14" t="s">
        <v>3496</v>
      </c>
      <c r="C808" s="14" t="s">
        <v>3495</v>
      </c>
      <c r="D808" s="14" t="s">
        <v>3496</v>
      </c>
      <c r="E808" s="14" t="s">
        <v>3496</v>
      </c>
      <c r="F808" s="14" t="s">
        <v>3496</v>
      </c>
      <c r="G808" s="14" t="s">
        <v>3496</v>
      </c>
      <c r="H808" s="14" t="s">
        <v>3496</v>
      </c>
      <c r="I808" s="28">
        <f>Лист2!L808</f>
        <v>1.8454680534918277</v>
      </c>
      <c r="J808" s="28">
        <f>Лист2!M808</f>
        <v>2.924315619967794</v>
      </c>
      <c r="K808" s="32" t="s">
        <v>91</v>
      </c>
      <c r="L808" s="25">
        <v>135</v>
      </c>
    </row>
    <row r="809" spans="1:12" x14ac:dyDescent="0.2">
      <c r="A809" s="13">
        <v>808</v>
      </c>
      <c r="B809" s="14" t="s">
        <v>3498</v>
      </c>
      <c r="C809" s="14" t="s">
        <v>3497</v>
      </c>
      <c r="D809" s="14" t="s">
        <v>3498</v>
      </c>
      <c r="E809" s="14" t="s">
        <v>3498</v>
      </c>
      <c r="F809" s="14" t="s">
        <v>3498</v>
      </c>
      <c r="G809" s="14" t="s">
        <v>3498</v>
      </c>
      <c r="H809" s="14" t="s">
        <v>3498</v>
      </c>
      <c r="I809" s="28">
        <f>Лист2!L809</f>
        <v>2.209964412811388</v>
      </c>
      <c r="J809" s="28">
        <f>Лист2!M809</f>
        <v>1.4656981436642453</v>
      </c>
      <c r="K809" s="32" t="s">
        <v>91</v>
      </c>
      <c r="L809" s="25">
        <v>135</v>
      </c>
    </row>
    <row r="810" spans="1:12" x14ac:dyDescent="0.2">
      <c r="A810" s="13">
        <v>809</v>
      </c>
      <c r="B810" s="14" t="s">
        <v>3500</v>
      </c>
      <c r="C810" s="14" t="s">
        <v>3499</v>
      </c>
      <c r="D810" s="14" t="s">
        <v>3500</v>
      </c>
      <c r="E810" s="14" t="s">
        <v>3500</v>
      </c>
      <c r="F810" s="14" t="s">
        <v>3500</v>
      </c>
      <c r="G810" s="14" t="s">
        <v>3500</v>
      </c>
      <c r="H810" s="14" t="s">
        <v>3500</v>
      </c>
      <c r="I810" s="28">
        <f>Лист2!L810</f>
        <v>5.6454545454545455</v>
      </c>
      <c r="J810" s="28">
        <f>Лист2!M810</f>
        <v>2.7810107197549772</v>
      </c>
      <c r="K810" s="32" t="s">
        <v>91</v>
      </c>
      <c r="L810" s="25">
        <v>135</v>
      </c>
    </row>
    <row r="811" spans="1:12" x14ac:dyDescent="0.2">
      <c r="A811" s="13">
        <v>810</v>
      </c>
      <c r="B811" s="14" t="s">
        <v>3502</v>
      </c>
      <c r="C811" s="14" t="s">
        <v>3501</v>
      </c>
      <c r="D811" s="14" t="s">
        <v>3502</v>
      </c>
      <c r="E811" s="14" t="s">
        <v>3502</v>
      </c>
      <c r="F811" s="14" t="s">
        <v>3502</v>
      </c>
      <c r="G811" s="14" t="s">
        <v>3502</v>
      </c>
      <c r="H811" s="14" t="s">
        <v>3502</v>
      </c>
      <c r="I811" s="28">
        <f>Лист2!L811</f>
        <v>1.253279515640767</v>
      </c>
      <c r="J811" s="28">
        <f>Лист2!M811</f>
        <v>3.2603231597845603</v>
      </c>
      <c r="K811" s="32" t="s">
        <v>91</v>
      </c>
      <c r="L811" s="25">
        <v>135</v>
      </c>
    </row>
    <row r="812" spans="1:12" x14ac:dyDescent="0.2">
      <c r="A812" s="10">
        <v>811</v>
      </c>
      <c r="B812" s="14" t="s">
        <v>3513</v>
      </c>
      <c r="C812" s="14" t="s">
        <v>3512</v>
      </c>
      <c r="D812" s="14" t="s">
        <v>3514</v>
      </c>
      <c r="E812" s="14" t="s">
        <v>3515</v>
      </c>
      <c r="F812" s="14" t="s">
        <v>3513</v>
      </c>
      <c r="G812" s="14" t="s">
        <v>3513</v>
      </c>
      <c r="H812" s="14" t="s">
        <v>3513</v>
      </c>
      <c r="I812" s="28">
        <f>Лист2!L812</f>
        <v>3.9428571428571431</v>
      </c>
      <c r="J812" s="28">
        <f>Лист2!M812</f>
        <v>2.8419405320813773</v>
      </c>
      <c r="K812" s="32" t="s">
        <v>90</v>
      </c>
      <c r="L812" s="25">
        <v>136</v>
      </c>
    </row>
    <row r="813" spans="1:12" x14ac:dyDescent="0.2">
      <c r="A813" s="10">
        <v>812</v>
      </c>
      <c r="B813" s="14" t="s">
        <v>3517</v>
      </c>
      <c r="C813" s="14" t="s">
        <v>3516</v>
      </c>
      <c r="D813" s="14" t="s">
        <v>3517</v>
      </c>
      <c r="E813" s="14" t="s">
        <v>3517</v>
      </c>
      <c r="F813" s="14" t="s">
        <v>3517</v>
      </c>
      <c r="G813" s="14" t="s">
        <v>3517</v>
      </c>
      <c r="H813" s="14" t="s">
        <v>3517</v>
      </c>
      <c r="I813" s="28">
        <f>Лист2!L813</f>
        <v>1.7394957983193278</v>
      </c>
      <c r="J813" s="28">
        <f>Лист2!M813</f>
        <v>1.6214285714285714</v>
      </c>
      <c r="K813" s="32" t="s">
        <v>91</v>
      </c>
      <c r="L813" s="25">
        <v>136</v>
      </c>
    </row>
    <row r="814" spans="1:12" x14ac:dyDescent="0.2">
      <c r="A814" s="10">
        <v>813</v>
      </c>
      <c r="B814" s="14" t="s">
        <v>3519</v>
      </c>
      <c r="C814" s="14" t="s">
        <v>3518</v>
      </c>
      <c r="D814" s="14" t="s">
        <v>3519</v>
      </c>
      <c r="E814" s="14" t="s">
        <v>3519</v>
      </c>
      <c r="F814" s="14" t="s">
        <v>3519</v>
      </c>
      <c r="G814" s="14" t="s">
        <v>3519</v>
      </c>
      <c r="H814" s="14" t="s">
        <v>3519</v>
      </c>
      <c r="I814" s="28">
        <f>Лист2!L814</f>
        <v>1.1311475409836065</v>
      </c>
      <c r="J814" s="28">
        <f>Лист2!M814</f>
        <v>1.8251256281407036</v>
      </c>
      <c r="K814" s="32" t="s">
        <v>91</v>
      </c>
      <c r="L814" s="25">
        <v>136</v>
      </c>
    </row>
    <row r="815" spans="1:12" x14ac:dyDescent="0.2">
      <c r="A815" s="10">
        <v>814</v>
      </c>
      <c r="B815" s="14" t="s">
        <v>3521</v>
      </c>
      <c r="C815" s="14" t="s">
        <v>3520</v>
      </c>
      <c r="D815" s="14" t="s">
        <v>3521</v>
      </c>
      <c r="E815" s="14" t="s">
        <v>3521</v>
      </c>
      <c r="F815" s="14" t="s">
        <v>3521</v>
      </c>
      <c r="G815" s="14" t="s">
        <v>3521</v>
      </c>
      <c r="H815" s="14" t="s">
        <v>3521</v>
      </c>
      <c r="I815" s="28">
        <f>Лист2!L815</f>
        <v>6.4352331606217614</v>
      </c>
      <c r="J815" s="28">
        <f>Лист2!M815</f>
        <v>1.4609814963797265</v>
      </c>
      <c r="K815" s="32" t="s">
        <v>91</v>
      </c>
      <c r="L815" s="25">
        <v>136</v>
      </c>
    </row>
    <row r="816" spans="1:12" x14ac:dyDescent="0.2">
      <c r="A816" s="10">
        <v>815</v>
      </c>
      <c r="B816" s="14" t="s">
        <v>3523</v>
      </c>
      <c r="C816" s="14" t="s">
        <v>3522</v>
      </c>
      <c r="D816" s="14" t="s">
        <v>3523</v>
      </c>
      <c r="E816" s="14" t="s">
        <v>3523</v>
      </c>
      <c r="F816" s="14" t="s">
        <v>3523</v>
      </c>
      <c r="G816" s="14" t="s">
        <v>3523</v>
      </c>
      <c r="H816" s="14" t="s">
        <v>3523</v>
      </c>
      <c r="I816" s="28">
        <f>Лист2!L816</f>
        <v>3.0145631067961167</v>
      </c>
      <c r="J816" s="28">
        <f>Лист2!M816</f>
        <v>3.1582608695652175</v>
      </c>
      <c r="K816" s="32" t="s">
        <v>91</v>
      </c>
      <c r="L816" s="25">
        <v>136</v>
      </c>
    </row>
    <row r="817" spans="1:12" x14ac:dyDescent="0.2">
      <c r="A817" s="10">
        <v>816</v>
      </c>
      <c r="B817" s="14" t="s">
        <v>3525</v>
      </c>
      <c r="C817" s="14" t="s">
        <v>3524</v>
      </c>
      <c r="D817" s="14" t="s">
        <v>3525</v>
      </c>
      <c r="E817" s="14" t="s">
        <v>3525</v>
      </c>
      <c r="F817" s="14" t="s">
        <v>3525</v>
      </c>
      <c r="G817" s="14" t="s">
        <v>3525</v>
      </c>
      <c r="H817" s="14" t="s">
        <v>3525</v>
      </c>
      <c r="I817" s="28">
        <f>Лист2!L817</f>
        <v>2.2418772563176894</v>
      </c>
      <c r="J817" s="28">
        <f>Лист2!M817</f>
        <v>1.5929824561403509</v>
      </c>
      <c r="K817" s="32" t="s">
        <v>91</v>
      </c>
      <c r="L817" s="25">
        <v>136</v>
      </c>
    </row>
    <row r="818" spans="1:12" x14ac:dyDescent="0.2">
      <c r="A818" s="13">
        <v>817</v>
      </c>
      <c r="B818" s="14" t="s">
        <v>3536</v>
      </c>
      <c r="C818" s="14" t="s">
        <v>3535</v>
      </c>
      <c r="D818" s="14" t="s">
        <v>3536</v>
      </c>
      <c r="E818" s="14" t="s">
        <v>3536</v>
      </c>
      <c r="F818" s="14" t="s">
        <v>3536</v>
      </c>
      <c r="G818" s="14" t="s">
        <v>3536</v>
      </c>
      <c r="H818" s="14" t="s">
        <v>3536</v>
      </c>
      <c r="I818" s="28">
        <f>Лист2!L818</f>
        <v>2.0528925619834713</v>
      </c>
      <c r="J818" s="28">
        <f>Лист2!M818</f>
        <v>2.2146341463414636</v>
      </c>
      <c r="K818" s="32" t="s">
        <v>90</v>
      </c>
      <c r="L818" s="25">
        <v>137</v>
      </c>
    </row>
    <row r="819" spans="1:12" x14ac:dyDescent="0.2">
      <c r="A819" s="13">
        <v>818</v>
      </c>
      <c r="B819" s="14" t="s">
        <v>3538</v>
      </c>
      <c r="C819" s="14" t="s">
        <v>3537</v>
      </c>
      <c r="D819" s="14" t="s">
        <v>3538</v>
      </c>
      <c r="E819" s="14" t="s">
        <v>3538</v>
      </c>
      <c r="F819" s="14" t="s">
        <v>3538</v>
      </c>
      <c r="G819" s="14" t="s">
        <v>3538</v>
      </c>
      <c r="H819" s="14" t="s">
        <v>3538</v>
      </c>
      <c r="I819" s="28">
        <f>Лист2!L819</f>
        <v>1.1521335807050093</v>
      </c>
      <c r="J819" s="28">
        <f>Лист2!M819</f>
        <v>1.3245805981035741</v>
      </c>
      <c r="K819" s="32" t="s">
        <v>91</v>
      </c>
      <c r="L819" s="25">
        <v>137</v>
      </c>
    </row>
    <row r="820" spans="1:12" x14ac:dyDescent="0.2">
      <c r="A820" s="13">
        <v>819</v>
      </c>
      <c r="B820" s="14" t="s">
        <v>3540</v>
      </c>
      <c r="C820" s="14" t="s">
        <v>3539</v>
      </c>
      <c r="D820" s="14" t="s">
        <v>3540</v>
      </c>
      <c r="E820" s="14" t="s">
        <v>3540</v>
      </c>
      <c r="F820" s="14" t="s">
        <v>3540</v>
      </c>
      <c r="G820" s="14" t="s">
        <v>3540</v>
      </c>
      <c r="H820" s="14" t="s">
        <v>3540</v>
      </c>
      <c r="I820" s="28">
        <f>Лист2!L820</f>
        <v>1.5563909774436091</v>
      </c>
      <c r="J820" s="28">
        <f>Лист2!M820</f>
        <v>15.521367521367521</v>
      </c>
      <c r="K820" s="32" t="s">
        <v>91</v>
      </c>
      <c r="L820" s="25">
        <v>137</v>
      </c>
    </row>
    <row r="821" spans="1:12" x14ac:dyDescent="0.2">
      <c r="A821" s="13">
        <v>820</v>
      </c>
      <c r="B821" s="14" t="s">
        <v>3542</v>
      </c>
      <c r="C821" s="14" t="s">
        <v>3541</v>
      </c>
      <c r="D821" s="14" t="s">
        <v>3542</v>
      </c>
      <c r="E821" s="14" t="s">
        <v>3542</v>
      </c>
      <c r="F821" s="14" t="s">
        <v>3542</v>
      </c>
      <c r="G821" s="14" t="s">
        <v>3542</v>
      </c>
      <c r="H821" s="14" t="s">
        <v>3542</v>
      </c>
      <c r="I821" s="28">
        <f>Лист2!L821</f>
        <v>3.0145631067961167</v>
      </c>
      <c r="J821" s="28">
        <f>Лист2!M821</f>
        <v>7.4732510288065841</v>
      </c>
      <c r="K821" s="32" t="s">
        <v>91</v>
      </c>
      <c r="L821" s="25">
        <v>137</v>
      </c>
    </row>
    <row r="822" spans="1:12" x14ac:dyDescent="0.2">
      <c r="A822" s="13">
        <v>821</v>
      </c>
      <c r="B822" s="14" t="s">
        <v>3544</v>
      </c>
      <c r="C822" s="14" t="s">
        <v>3543</v>
      </c>
      <c r="D822" s="14" t="s">
        <v>3544</v>
      </c>
      <c r="E822" s="14" t="s">
        <v>3544</v>
      </c>
      <c r="F822" s="14" t="s">
        <v>3544</v>
      </c>
      <c r="G822" s="14" t="s">
        <v>3544</v>
      </c>
      <c r="H822" s="14" t="s">
        <v>3544</v>
      </c>
      <c r="I822" s="28">
        <f>Лист2!L822</f>
        <v>1.6806495263870094</v>
      </c>
      <c r="J822" s="28">
        <f>Лист2!M822</f>
        <v>2.4910836762688615</v>
      </c>
      <c r="K822" s="32" t="s">
        <v>91</v>
      </c>
      <c r="L822" s="25">
        <v>137</v>
      </c>
    </row>
    <row r="823" spans="1:12" x14ac:dyDescent="0.2">
      <c r="A823" s="13">
        <v>822</v>
      </c>
      <c r="B823" s="14" t="s">
        <v>3546</v>
      </c>
      <c r="C823" s="14" t="s">
        <v>3545</v>
      </c>
      <c r="D823" s="14" t="s">
        <v>3546</v>
      </c>
      <c r="E823" s="14" t="s">
        <v>3546</v>
      </c>
      <c r="F823" s="14" t="s">
        <v>3547</v>
      </c>
      <c r="G823" s="14" t="s">
        <v>3546</v>
      </c>
      <c r="H823" s="14" t="s">
        <v>3546</v>
      </c>
      <c r="I823" s="28">
        <f>Лист2!L823</f>
        <v>1.5544430538172715</v>
      </c>
      <c r="J823" s="28">
        <f>Лист2!M823</f>
        <v>1.1693496458467483</v>
      </c>
      <c r="K823" s="32" t="s">
        <v>91</v>
      </c>
      <c r="L823" s="25">
        <v>137</v>
      </c>
    </row>
    <row r="824" spans="1:12" x14ac:dyDescent="0.2">
      <c r="A824" s="10">
        <v>823</v>
      </c>
      <c r="B824" s="14" t="s">
        <v>3557</v>
      </c>
      <c r="C824" s="14" t="s">
        <v>3556</v>
      </c>
      <c r="D824" s="14" t="s">
        <v>3557</v>
      </c>
      <c r="E824" s="14" t="s">
        <v>3558</v>
      </c>
      <c r="F824" s="14" t="s">
        <v>3557</v>
      </c>
      <c r="G824" s="14" t="s">
        <v>3557</v>
      </c>
      <c r="H824" s="14" t="s">
        <v>3557</v>
      </c>
      <c r="I824" s="28">
        <f>Лист2!L824</f>
        <v>1.3603504928806134</v>
      </c>
      <c r="J824" s="28">
        <f>Лист2!M824</f>
        <v>2.4573748308525034</v>
      </c>
      <c r="K824" s="32" t="s">
        <v>90</v>
      </c>
      <c r="L824" s="25">
        <v>138</v>
      </c>
    </row>
    <row r="825" spans="1:12" x14ac:dyDescent="0.2">
      <c r="A825" s="10">
        <v>824</v>
      </c>
      <c r="B825" s="14" t="s">
        <v>3560</v>
      </c>
      <c r="C825" s="14" t="s">
        <v>3559</v>
      </c>
      <c r="D825" s="14" t="s">
        <v>3560</v>
      </c>
      <c r="E825" s="14" t="s">
        <v>3560</v>
      </c>
      <c r="F825" s="14" t="s">
        <v>3560</v>
      </c>
      <c r="G825" s="14" t="s">
        <v>3560</v>
      </c>
      <c r="H825" s="14" t="s">
        <v>3560</v>
      </c>
      <c r="I825" s="28">
        <f>Лист2!L825</f>
        <v>1.9196290571870169</v>
      </c>
      <c r="J825" s="28">
        <f>Лист2!M825</f>
        <v>2.2119366626065773</v>
      </c>
      <c r="K825" s="32" t="s">
        <v>91</v>
      </c>
      <c r="L825" s="25">
        <v>138</v>
      </c>
    </row>
    <row r="826" spans="1:12" x14ac:dyDescent="0.2">
      <c r="A826" s="10">
        <v>825</v>
      </c>
      <c r="B826" s="14" t="s">
        <v>3562</v>
      </c>
      <c r="C826" s="14" t="s">
        <v>3561</v>
      </c>
      <c r="D826" s="14" t="s">
        <v>3562</v>
      </c>
      <c r="E826" s="14" t="s">
        <v>3562</v>
      </c>
      <c r="F826" s="14" t="s">
        <v>3562</v>
      </c>
      <c r="G826" s="14" t="s">
        <v>3562</v>
      </c>
      <c r="H826" s="14" t="s">
        <v>3562</v>
      </c>
      <c r="I826" s="28">
        <f>Лист2!L826</f>
        <v>9.9359999999999999</v>
      </c>
      <c r="J826" s="28">
        <f>Лист2!M826</f>
        <v>1.5832606800348736</v>
      </c>
      <c r="K826" s="32" t="s">
        <v>91</v>
      </c>
      <c r="L826" s="25">
        <v>138</v>
      </c>
    </row>
    <row r="827" spans="1:12" x14ac:dyDescent="0.2">
      <c r="A827" s="10">
        <v>826</v>
      </c>
      <c r="B827" s="14" t="s">
        <v>3564</v>
      </c>
      <c r="C827" s="14" t="s">
        <v>3563</v>
      </c>
      <c r="D827" s="14" t="s">
        <v>3564</v>
      </c>
      <c r="E827" s="14" t="s">
        <v>3564</v>
      </c>
      <c r="F827" s="14" t="s">
        <v>3564</v>
      </c>
      <c r="G827" s="14" t="s">
        <v>3564</v>
      </c>
      <c r="H827" s="14" t="s">
        <v>3564</v>
      </c>
      <c r="I827" s="28">
        <f>Лист2!L827</f>
        <v>2.3128491620111733</v>
      </c>
      <c r="J827" s="28">
        <f>Лист2!M827</f>
        <v>1.4921939194741167</v>
      </c>
      <c r="K827" s="32" t="s">
        <v>91</v>
      </c>
      <c r="L827" s="25">
        <v>138</v>
      </c>
    </row>
    <row r="828" spans="1:12" x14ac:dyDescent="0.2">
      <c r="A828" s="10">
        <v>827</v>
      </c>
      <c r="B828" s="14" t="s">
        <v>3566</v>
      </c>
      <c r="C828" s="14" t="s">
        <v>3565</v>
      </c>
      <c r="D828" s="14" t="s">
        <v>3566</v>
      </c>
      <c r="E828" s="14" t="s">
        <v>3566</v>
      </c>
      <c r="F828" s="14" t="s">
        <v>3566</v>
      </c>
      <c r="G828" s="14" t="s">
        <v>3566</v>
      </c>
      <c r="H828" s="14" t="s">
        <v>3566</v>
      </c>
      <c r="I828" s="28">
        <f>Лист2!L828</f>
        <v>1.689795918367347</v>
      </c>
      <c r="J828" s="28">
        <f>Лист2!M828</f>
        <v>1.5915863277826467</v>
      </c>
      <c r="K828" s="32" t="s">
        <v>91</v>
      </c>
      <c r="L828" s="25">
        <v>138</v>
      </c>
    </row>
    <row r="829" spans="1:12" x14ac:dyDescent="0.2">
      <c r="A829" s="10">
        <v>828</v>
      </c>
      <c r="B829" s="14" t="s">
        <v>3568</v>
      </c>
      <c r="C829" s="14" t="s">
        <v>3567</v>
      </c>
      <c r="D829" s="14" t="s">
        <v>3568</v>
      </c>
      <c r="E829" s="14" t="s">
        <v>3568</v>
      </c>
      <c r="F829" s="14" t="s">
        <v>3568</v>
      </c>
      <c r="G829" s="14" t="s">
        <v>3568</v>
      </c>
      <c r="H829" s="14" t="s">
        <v>3568</v>
      </c>
      <c r="I829" s="28">
        <f>Лист2!L829</f>
        <v>1.8345642540620384</v>
      </c>
      <c r="J829" s="28">
        <f>Лист2!M829</f>
        <v>2.87797147385103</v>
      </c>
      <c r="K829" s="32" t="s">
        <v>91</v>
      </c>
      <c r="L829" s="25">
        <v>138</v>
      </c>
    </row>
    <row r="830" spans="1:12" x14ac:dyDescent="0.2">
      <c r="A830" s="13">
        <v>829</v>
      </c>
      <c r="B830" s="14" t="s">
        <v>3578</v>
      </c>
      <c r="C830" s="14" t="s">
        <v>3577</v>
      </c>
      <c r="D830" s="14" t="s">
        <v>3578</v>
      </c>
      <c r="E830" s="14" t="s">
        <v>3578</v>
      </c>
      <c r="F830" s="14" t="s">
        <v>3578</v>
      </c>
      <c r="G830" s="14" t="s">
        <v>3578</v>
      </c>
      <c r="H830" s="14" t="s">
        <v>3578</v>
      </c>
      <c r="I830" s="28">
        <f>Лист2!L830</f>
        <v>4.0855263157894735</v>
      </c>
      <c r="J830" s="28">
        <f>Лист2!M830</f>
        <v>6.3719298245614038</v>
      </c>
      <c r="K830" s="32" t="s">
        <v>90</v>
      </c>
      <c r="L830" s="25">
        <v>139</v>
      </c>
    </row>
    <row r="831" spans="1:12" x14ac:dyDescent="0.2">
      <c r="A831" s="13">
        <v>830</v>
      </c>
      <c r="B831" s="14" t="s">
        <v>3580</v>
      </c>
      <c r="C831" s="14" t="s">
        <v>3579</v>
      </c>
      <c r="D831" s="14" t="s">
        <v>3580</v>
      </c>
      <c r="E831" s="14" t="s">
        <v>3580</v>
      </c>
      <c r="F831" s="14" t="s">
        <v>3580</v>
      </c>
      <c r="G831" s="14" t="s">
        <v>3580</v>
      </c>
      <c r="H831" s="14" t="s">
        <v>3580</v>
      </c>
      <c r="I831" s="28">
        <f>Лист2!L831</f>
        <v>21.050847457627118</v>
      </c>
      <c r="J831" s="28">
        <f>Лист2!M831</f>
        <v>5.203438395415473</v>
      </c>
      <c r="K831" s="32" t="s">
        <v>91</v>
      </c>
      <c r="L831" s="25">
        <v>139</v>
      </c>
    </row>
    <row r="832" spans="1:12" x14ac:dyDescent="0.2">
      <c r="A832" s="13">
        <v>831</v>
      </c>
      <c r="B832" s="14" t="s">
        <v>3582</v>
      </c>
      <c r="C832" s="14" t="s">
        <v>3581</v>
      </c>
      <c r="D832" s="14" t="s">
        <v>3582</v>
      </c>
      <c r="E832" s="14" t="s">
        <v>3582</v>
      </c>
      <c r="F832" s="14" t="s">
        <v>3582</v>
      </c>
      <c r="G832" s="14" t="s">
        <v>3582</v>
      </c>
      <c r="H832" s="14" t="s">
        <v>3582</v>
      </c>
      <c r="I832" s="28">
        <f>Лист2!L832</f>
        <v>4.3275261324041816</v>
      </c>
      <c r="J832" s="28">
        <f>Лист2!M832</f>
        <v>2.4181091877496672</v>
      </c>
      <c r="K832" s="32" t="s">
        <v>91</v>
      </c>
      <c r="L832" s="25">
        <v>139</v>
      </c>
    </row>
    <row r="833" spans="1:12" x14ac:dyDescent="0.2">
      <c r="A833" s="13">
        <v>832</v>
      </c>
      <c r="B833" s="14" t="s">
        <v>3584</v>
      </c>
      <c r="C833" s="14" t="s">
        <v>3583</v>
      </c>
      <c r="D833" s="14" t="s">
        <v>3584</v>
      </c>
      <c r="E833" s="14" t="s">
        <v>3584</v>
      </c>
      <c r="F833" s="14" t="s">
        <v>3584</v>
      </c>
      <c r="G833" s="14" t="s">
        <v>3584</v>
      </c>
      <c r="H833" s="14" t="s">
        <v>3584</v>
      </c>
      <c r="I833" s="28">
        <f>Лист2!L833</f>
        <v>16.129870129870131</v>
      </c>
      <c r="J833" s="28">
        <f>Лист2!M833</f>
        <v>11.421383647798741</v>
      </c>
      <c r="K833" s="32" t="s">
        <v>91</v>
      </c>
      <c r="L833" s="25">
        <v>139</v>
      </c>
    </row>
    <row r="834" spans="1:12" x14ac:dyDescent="0.2">
      <c r="A834" s="13">
        <v>833</v>
      </c>
      <c r="B834" s="14" t="s">
        <v>3586</v>
      </c>
      <c r="C834" s="14" t="s">
        <v>3585</v>
      </c>
      <c r="D834" s="14" t="s">
        <v>3586</v>
      </c>
      <c r="E834" s="14" t="s">
        <v>3586</v>
      </c>
      <c r="F834" s="14" t="s">
        <v>3586</v>
      </c>
      <c r="G834" s="14" t="s">
        <v>3586</v>
      </c>
      <c r="H834" s="14" t="s">
        <v>3586</v>
      </c>
      <c r="I834" s="28">
        <f>Лист2!L834</f>
        <v>1.8427299703264095</v>
      </c>
      <c r="J834" s="28">
        <f>Лист2!M834</f>
        <v>1.1508238276299112</v>
      </c>
      <c r="K834" s="32" t="s">
        <v>91</v>
      </c>
      <c r="L834" s="25">
        <v>139</v>
      </c>
    </row>
    <row r="835" spans="1:12" x14ac:dyDescent="0.2">
      <c r="A835" s="13">
        <v>834</v>
      </c>
      <c r="B835" s="14" t="s">
        <v>3588</v>
      </c>
      <c r="C835" s="14" t="s">
        <v>3587</v>
      </c>
      <c r="D835" s="14" t="s">
        <v>3588</v>
      </c>
      <c r="E835" s="14" t="s">
        <v>3588</v>
      </c>
      <c r="F835" s="14" t="s">
        <v>3588</v>
      </c>
      <c r="G835" s="14" t="s">
        <v>3588</v>
      </c>
      <c r="H835" s="14" t="s">
        <v>3588</v>
      </c>
      <c r="I835" s="28">
        <f>Лист2!L835</f>
        <v>2.6538461538461537</v>
      </c>
      <c r="J835" s="28">
        <f>Лист2!M835</f>
        <v>1.4412698412698413</v>
      </c>
      <c r="K835" s="32" t="s">
        <v>91</v>
      </c>
      <c r="L835" s="25">
        <v>139</v>
      </c>
    </row>
    <row r="836" spans="1:12" x14ac:dyDescent="0.2">
      <c r="A836" s="10">
        <v>835</v>
      </c>
      <c r="B836" s="14" t="s">
        <v>3598</v>
      </c>
      <c r="C836" s="14" t="s">
        <v>3597</v>
      </c>
      <c r="D836" s="14" t="s">
        <v>3598</v>
      </c>
      <c r="E836" s="14" t="s">
        <v>3598</v>
      </c>
      <c r="F836" s="14" t="s">
        <v>3599</v>
      </c>
      <c r="G836" s="14" t="s">
        <v>3598</v>
      </c>
      <c r="H836" s="14" t="s">
        <v>3598</v>
      </c>
      <c r="I836" s="28">
        <f>Лист2!L836</f>
        <v>2.2747252747252746</v>
      </c>
      <c r="J836" s="28">
        <f>Лист2!M836</f>
        <v>24.876712328767123</v>
      </c>
      <c r="K836" s="32" t="s">
        <v>90</v>
      </c>
      <c r="L836" s="25">
        <v>140</v>
      </c>
    </row>
    <row r="837" spans="1:12" x14ac:dyDescent="0.2">
      <c r="A837" s="10">
        <v>836</v>
      </c>
      <c r="B837" s="14" t="s">
        <v>3601</v>
      </c>
      <c r="C837" s="14" t="s">
        <v>3600</v>
      </c>
      <c r="D837" s="14" t="s">
        <v>3601</v>
      </c>
      <c r="E837" s="14" t="s">
        <v>3601</v>
      </c>
      <c r="F837" s="14" t="s">
        <v>3601</v>
      </c>
      <c r="G837" s="14" t="s">
        <v>3601</v>
      </c>
      <c r="H837" s="14" t="s">
        <v>3601</v>
      </c>
      <c r="I837" s="28">
        <f>Лист2!L837</f>
        <v>2.8291571753986333</v>
      </c>
      <c r="J837" s="28">
        <f>Лист2!M837</f>
        <v>5.9540983606557374</v>
      </c>
      <c r="K837" s="32" t="s">
        <v>91</v>
      </c>
      <c r="L837" s="25">
        <v>140</v>
      </c>
    </row>
    <row r="838" spans="1:12" x14ac:dyDescent="0.2">
      <c r="A838" s="10">
        <v>837</v>
      </c>
      <c r="B838" s="14" t="s">
        <v>3603</v>
      </c>
      <c r="C838" s="14" t="s">
        <v>3602</v>
      </c>
      <c r="D838" s="14" t="s">
        <v>3603</v>
      </c>
      <c r="E838" s="14" t="s">
        <v>3603</v>
      </c>
      <c r="F838" s="14" t="s">
        <v>3603</v>
      </c>
      <c r="G838" s="14" t="s">
        <v>3603</v>
      </c>
      <c r="H838" s="14" t="s">
        <v>3603</v>
      </c>
      <c r="I838" s="28">
        <f>Лист2!L838</f>
        <v>4.1399999999999997</v>
      </c>
      <c r="J838" s="28">
        <f>Лист2!M838</f>
        <v>14.885245901639344</v>
      </c>
      <c r="K838" s="32" t="s">
        <v>91</v>
      </c>
      <c r="L838" s="25">
        <v>140</v>
      </c>
    </row>
    <row r="839" spans="1:12" x14ac:dyDescent="0.2">
      <c r="A839" s="10">
        <v>838</v>
      </c>
      <c r="B839" s="14" t="s">
        <v>3605</v>
      </c>
      <c r="C839" s="14" t="s">
        <v>3604</v>
      </c>
      <c r="D839" s="14" t="s">
        <v>3605</v>
      </c>
      <c r="E839" s="14" t="s">
        <v>3605</v>
      </c>
      <c r="F839" s="14" t="s">
        <v>3605</v>
      </c>
      <c r="G839" s="14" t="s">
        <v>3605</v>
      </c>
      <c r="H839" s="14" t="s">
        <v>3605</v>
      </c>
      <c r="I839" s="28">
        <f>Лист2!L839</f>
        <v>2.094435075885329</v>
      </c>
      <c r="J839" s="28">
        <f>Лист2!M839</f>
        <v>1.9739130434782608</v>
      </c>
      <c r="K839" s="32" t="s">
        <v>91</v>
      </c>
      <c r="L839" s="25">
        <v>140</v>
      </c>
    </row>
    <row r="840" spans="1:12" x14ac:dyDescent="0.2">
      <c r="A840" s="10">
        <v>839</v>
      </c>
      <c r="B840" s="14" t="s">
        <v>3607</v>
      </c>
      <c r="C840" s="14" t="s">
        <v>3606</v>
      </c>
      <c r="D840" s="14" t="s">
        <v>3607</v>
      </c>
      <c r="E840" s="14" t="s">
        <v>3607</v>
      </c>
      <c r="F840" s="14" t="s">
        <v>3607</v>
      </c>
      <c r="G840" s="14" t="s">
        <v>3607</v>
      </c>
      <c r="H840" s="14" t="s">
        <v>3607</v>
      </c>
      <c r="I840" s="28">
        <f>Лист2!L840</f>
        <v>2.0032258064516131</v>
      </c>
      <c r="J840" s="28">
        <f>Лист2!M840</f>
        <v>1.5415959252971136</v>
      </c>
      <c r="K840" s="32" t="s">
        <v>91</v>
      </c>
      <c r="L840" s="25">
        <v>140</v>
      </c>
    </row>
    <row r="841" spans="1:12" x14ac:dyDescent="0.2">
      <c r="A841" s="10">
        <v>840</v>
      </c>
      <c r="B841" s="14" t="s">
        <v>3609</v>
      </c>
      <c r="C841" s="14" t="s">
        <v>3608</v>
      </c>
      <c r="D841" s="14" t="s">
        <v>3609</v>
      </c>
      <c r="E841" s="14" t="s">
        <v>3609</v>
      </c>
      <c r="F841" s="14" t="s">
        <v>3609</v>
      </c>
      <c r="G841" s="14" t="s">
        <v>3609</v>
      </c>
      <c r="H841" s="14" t="s">
        <v>3609</v>
      </c>
      <c r="I841" s="28">
        <f>Лист2!L841</f>
        <v>1.5583437892095358</v>
      </c>
      <c r="J841" s="28">
        <f>Лист2!M841</f>
        <v>3.3138686131386863</v>
      </c>
      <c r="K841" s="32" t="s">
        <v>91</v>
      </c>
      <c r="L841" s="25">
        <v>140</v>
      </c>
    </row>
    <row r="842" spans="1:12" x14ac:dyDescent="0.2">
      <c r="A842" s="13">
        <v>841</v>
      </c>
      <c r="B842" s="14" t="s">
        <v>3618</v>
      </c>
      <c r="C842" s="14" t="s">
        <v>3617</v>
      </c>
      <c r="D842" s="14" t="s">
        <v>3618</v>
      </c>
      <c r="E842" s="14" t="s">
        <v>3619</v>
      </c>
      <c r="F842" s="14" t="s">
        <v>3618</v>
      </c>
      <c r="G842" s="14" t="s">
        <v>3618</v>
      </c>
      <c r="H842" s="14" t="s">
        <v>3618</v>
      </c>
      <c r="I842" s="28">
        <f>Лист2!L842</f>
        <v>2.1713286713286712</v>
      </c>
      <c r="J842" s="28">
        <f>Лист2!M842</f>
        <v>1.4909688013136289</v>
      </c>
      <c r="K842" s="32" t="s">
        <v>90</v>
      </c>
      <c r="L842" s="25">
        <v>141</v>
      </c>
    </row>
    <row r="843" spans="1:12" x14ac:dyDescent="0.2">
      <c r="A843" s="13">
        <v>842</v>
      </c>
      <c r="B843" s="14" t="s">
        <v>3621</v>
      </c>
      <c r="C843" s="14" t="s">
        <v>3620</v>
      </c>
      <c r="D843" s="14" t="s">
        <v>3621</v>
      </c>
      <c r="E843" s="14" t="s">
        <v>3621</v>
      </c>
      <c r="F843" s="14" t="s">
        <v>3621</v>
      </c>
      <c r="G843" s="14" t="s">
        <v>3621</v>
      </c>
      <c r="H843" s="14" t="s">
        <v>3621</v>
      </c>
      <c r="I843" s="28">
        <f>Лист2!L843</f>
        <v>1.9107692307692308</v>
      </c>
      <c r="J843" s="28">
        <f>Лист2!M843</f>
        <v>2.2282208588957055</v>
      </c>
      <c r="K843" s="32" t="s">
        <v>91</v>
      </c>
      <c r="L843" s="25">
        <v>141</v>
      </c>
    </row>
    <row r="844" spans="1:12" x14ac:dyDescent="0.2">
      <c r="A844" s="13">
        <v>843</v>
      </c>
      <c r="B844" s="14" t="s">
        <v>3623</v>
      </c>
      <c r="C844" s="14" t="s">
        <v>3622</v>
      </c>
      <c r="D844" s="14" t="s">
        <v>3623</v>
      </c>
      <c r="E844" s="14" t="s">
        <v>3623</v>
      </c>
      <c r="F844" s="14" t="s">
        <v>3623</v>
      </c>
      <c r="G844" s="14" t="s">
        <v>3623</v>
      </c>
      <c r="H844" s="14" t="s">
        <v>3623</v>
      </c>
      <c r="I844" s="28">
        <f>Лист2!L844</f>
        <v>1.0097560975609756</v>
      </c>
      <c r="J844" s="28">
        <f>Лист2!M844</f>
        <v>1.5196652719665271</v>
      </c>
      <c r="K844" s="32" t="s">
        <v>91</v>
      </c>
      <c r="L844" s="25">
        <v>141</v>
      </c>
    </row>
    <row r="845" spans="1:12" x14ac:dyDescent="0.2">
      <c r="A845" s="13">
        <v>844</v>
      </c>
      <c r="B845" s="14" t="s">
        <v>3625</v>
      </c>
      <c r="C845" s="14" t="s">
        <v>3624</v>
      </c>
      <c r="D845" s="14" t="s">
        <v>3625</v>
      </c>
      <c r="E845" s="14" t="s">
        <v>3625</v>
      </c>
      <c r="F845" s="14" t="s">
        <v>3625</v>
      </c>
      <c r="G845" s="14" t="s">
        <v>3625</v>
      </c>
      <c r="H845" s="14" t="s">
        <v>3625</v>
      </c>
      <c r="I845" s="28">
        <f>Лист2!L845</f>
        <v>2.3702290076335877</v>
      </c>
      <c r="J845" s="28">
        <f>Лист2!M845</f>
        <v>2.2254901960784315</v>
      </c>
      <c r="K845" s="32" t="s">
        <v>91</v>
      </c>
      <c r="L845" s="25">
        <v>141</v>
      </c>
    </row>
    <row r="846" spans="1:12" x14ac:dyDescent="0.2">
      <c r="A846" s="13">
        <v>845</v>
      </c>
      <c r="B846" s="14" t="s">
        <v>3627</v>
      </c>
      <c r="C846" s="14" t="s">
        <v>3626</v>
      </c>
      <c r="D846" s="14" t="s">
        <v>3627</v>
      </c>
      <c r="E846" s="14" t="s">
        <v>3627</v>
      </c>
      <c r="F846" s="14" t="s">
        <v>3627</v>
      </c>
      <c r="G846" s="14" t="s">
        <v>3627</v>
      </c>
      <c r="H846" s="14" t="s">
        <v>3627</v>
      </c>
      <c r="I846" s="28">
        <f>Лист2!L846</f>
        <v>1.6875</v>
      </c>
      <c r="J846" s="28">
        <f>Лист2!M846</f>
        <v>2.2447466007416566</v>
      </c>
      <c r="K846" s="32" t="s">
        <v>91</v>
      </c>
      <c r="L846" s="25">
        <v>141</v>
      </c>
    </row>
    <row r="847" spans="1:12" x14ac:dyDescent="0.2">
      <c r="A847" s="13">
        <v>846</v>
      </c>
      <c r="B847" s="14" t="s">
        <v>3629</v>
      </c>
      <c r="C847" s="14" t="s">
        <v>3628</v>
      </c>
      <c r="D847" s="14" t="s">
        <v>3629</v>
      </c>
      <c r="E847" s="14" t="s">
        <v>3629</v>
      </c>
      <c r="F847" s="14" t="s">
        <v>3629</v>
      </c>
      <c r="G847" s="14" t="s">
        <v>3629</v>
      </c>
      <c r="H847" s="14" t="s">
        <v>3629</v>
      </c>
      <c r="I847" s="28">
        <f>Лист2!L847</f>
        <v>9</v>
      </c>
      <c r="J847" s="28">
        <f>Лист2!M847</f>
        <v>2.3800786369593707</v>
      </c>
      <c r="K847" s="32" t="s">
        <v>91</v>
      </c>
      <c r="L847" s="25">
        <v>141</v>
      </c>
    </row>
    <row r="848" spans="1:12" x14ac:dyDescent="0.2">
      <c r="A848" s="10">
        <v>847</v>
      </c>
      <c r="B848" s="14" t="s">
        <v>3640</v>
      </c>
      <c r="C848" s="14" t="s">
        <v>3639</v>
      </c>
      <c r="D848" s="14" t="s">
        <v>3640</v>
      </c>
      <c r="E848" s="14" t="s">
        <v>3641</v>
      </c>
      <c r="F848" s="14" t="s">
        <v>3641</v>
      </c>
      <c r="G848" s="14" t="s">
        <v>3640</v>
      </c>
      <c r="H848" s="14" t="s">
        <v>3642</v>
      </c>
      <c r="I848" s="28">
        <f>Лист2!L848</f>
        <v>1.9345794392523366</v>
      </c>
      <c r="J848" s="28">
        <f>Лист2!M848</f>
        <v>3.4199623352165727</v>
      </c>
      <c r="K848" s="32" t="s">
        <v>90</v>
      </c>
      <c r="L848" s="25">
        <v>142</v>
      </c>
    </row>
    <row r="849" spans="1:12" x14ac:dyDescent="0.2">
      <c r="A849" s="10">
        <v>848</v>
      </c>
      <c r="B849" s="14" t="s">
        <v>3644</v>
      </c>
      <c r="C849" s="14" t="s">
        <v>3643</v>
      </c>
      <c r="D849" s="14" t="s">
        <v>3645</v>
      </c>
      <c r="E849" s="14" t="s">
        <v>3646</v>
      </c>
      <c r="F849" s="14" t="s">
        <v>3646</v>
      </c>
      <c r="G849" s="14" t="s">
        <v>3645</v>
      </c>
      <c r="H849" s="14" t="s">
        <v>3645</v>
      </c>
      <c r="I849" s="28">
        <f>Лист2!L849</f>
        <v>5.9711538461538458</v>
      </c>
      <c r="J849" s="28">
        <f>Лист2!M849</f>
        <v>5.6749999999999998</v>
      </c>
      <c r="K849" s="32" t="s">
        <v>91</v>
      </c>
      <c r="L849" s="25">
        <v>142</v>
      </c>
    </row>
    <row r="850" spans="1:12" x14ac:dyDescent="0.2">
      <c r="A850" s="10">
        <v>849</v>
      </c>
      <c r="B850" s="14" t="s">
        <v>3648</v>
      </c>
      <c r="C850" s="14" t="s">
        <v>3647</v>
      </c>
      <c r="D850" s="14" t="s">
        <v>3648</v>
      </c>
      <c r="E850" s="14" t="s">
        <v>3648</v>
      </c>
      <c r="F850" s="14" t="s">
        <v>3649</v>
      </c>
      <c r="G850" s="14" t="s">
        <v>3648</v>
      </c>
      <c r="H850" s="14" t="s">
        <v>3648</v>
      </c>
      <c r="I850" s="28">
        <f>Лист2!L850</f>
        <v>4.3578947368421055</v>
      </c>
      <c r="J850" s="28">
        <f>Лист2!M850</f>
        <v>40.355555555555554</v>
      </c>
      <c r="K850" s="32" t="s">
        <v>91</v>
      </c>
      <c r="L850" s="25">
        <v>142</v>
      </c>
    </row>
    <row r="851" spans="1:12" x14ac:dyDescent="0.2">
      <c r="A851" s="10">
        <v>850</v>
      </c>
      <c r="B851" s="14" t="s">
        <v>3651</v>
      </c>
      <c r="C851" s="14" t="s">
        <v>3650</v>
      </c>
      <c r="D851" s="14" t="s">
        <v>3651</v>
      </c>
      <c r="E851" s="14" t="s">
        <v>3651</v>
      </c>
      <c r="F851" s="14" t="s">
        <v>3651</v>
      </c>
      <c r="G851" s="14" t="s">
        <v>3651</v>
      </c>
      <c r="H851" s="14" t="s">
        <v>3651</v>
      </c>
      <c r="I851" s="28">
        <f>Лист2!L851</f>
        <v>1.4646226415094339</v>
      </c>
      <c r="J851" s="28">
        <f>Лист2!M851</f>
        <v>1.4656981436642453</v>
      </c>
      <c r="K851" s="32" t="s">
        <v>91</v>
      </c>
      <c r="L851" s="25">
        <v>142</v>
      </c>
    </row>
    <row r="852" spans="1:12" x14ac:dyDescent="0.2">
      <c r="A852" s="10">
        <v>851</v>
      </c>
      <c r="B852" s="14" t="s">
        <v>3653</v>
      </c>
      <c r="C852" s="14" t="s">
        <v>3652</v>
      </c>
      <c r="D852" s="14" t="s">
        <v>3653</v>
      </c>
      <c r="E852" s="14" t="s">
        <v>3653</v>
      </c>
      <c r="F852" s="14" t="s">
        <v>3653</v>
      </c>
      <c r="G852" s="14" t="s">
        <v>3653</v>
      </c>
      <c r="H852" s="14" t="s">
        <v>3653</v>
      </c>
      <c r="I852" s="28">
        <f>Лист2!L852</f>
        <v>3.120603015075377</v>
      </c>
      <c r="J852" s="28">
        <f>Лист2!M852</f>
        <v>1.7579864472410456</v>
      </c>
      <c r="K852" s="32" t="s">
        <v>91</v>
      </c>
      <c r="L852" s="25">
        <v>142</v>
      </c>
    </row>
    <row r="853" spans="1:12" x14ac:dyDescent="0.2">
      <c r="A853" s="10">
        <v>852</v>
      </c>
      <c r="B853" s="14" t="s">
        <v>3655</v>
      </c>
      <c r="C853" s="14" t="s">
        <v>3654</v>
      </c>
      <c r="D853" s="14" t="s">
        <v>3655</v>
      </c>
      <c r="E853" s="14" t="s">
        <v>3655</v>
      </c>
      <c r="F853" s="14" t="s">
        <v>3655</v>
      </c>
      <c r="G853" s="14" t="s">
        <v>3655</v>
      </c>
      <c r="H853" s="14" t="s">
        <v>3655</v>
      </c>
      <c r="I853" s="28">
        <f>Лист2!L853</f>
        <v>3.3934426229508197</v>
      </c>
      <c r="J853" s="28">
        <f>Лист2!M853</f>
        <v>5.4864048338368576</v>
      </c>
      <c r="K853" s="32" t="s">
        <v>91</v>
      </c>
      <c r="L853" s="25">
        <v>142</v>
      </c>
    </row>
    <row r="854" spans="1:12" x14ac:dyDescent="0.2">
      <c r="A854" s="13">
        <v>853</v>
      </c>
      <c r="B854" s="14" t="s">
        <v>3664</v>
      </c>
      <c r="C854" s="14" t="s">
        <v>3663</v>
      </c>
      <c r="D854" s="14" t="s">
        <v>3664</v>
      </c>
      <c r="E854" s="14" t="s">
        <v>3664</v>
      </c>
      <c r="F854" s="14" t="s">
        <v>3664</v>
      </c>
      <c r="G854" s="14" t="s">
        <v>3664</v>
      </c>
      <c r="H854" s="14" t="s">
        <v>3664</v>
      </c>
      <c r="I854" s="28">
        <f>Лист2!L854</f>
        <v>2.6825053995680346</v>
      </c>
      <c r="J854" s="28">
        <f>Лист2!M854</f>
        <v>1.7838899803536346</v>
      </c>
      <c r="K854" s="32" t="s">
        <v>90</v>
      </c>
      <c r="L854" s="25">
        <v>143</v>
      </c>
    </row>
    <row r="855" spans="1:12" x14ac:dyDescent="0.2">
      <c r="A855" s="13">
        <v>854</v>
      </c>
      <c r="B855" s="14" t="s">
        <v>3666</v>
      </c>
      <c r="C855" s="14" t="s">
        <v>3665</v>
      </c>
      <c r="D855" s="14" t="s">
        <v>3667</v>
      </c>
      <c r="E855" s="14" t="s">
        <v>3666</v>
      </c>
      <c r="F855" s="14" t="s">
        <v>3666</v>
      </c>
      <c r="G855" s="14" t="s">
        <v>3667</v>
      </c>
      <c r="H855" s="14" t="s">
        <v>3668</v>
      </c>
      <c r="I855" s="28">
        <f>Лист2!L855</f>
        <v>3.8934169278996866</v>
      </c>
      <c r="J855" s="28">
        <f>Лист2!M855</f>
        <v>3.5262135922330096</v>
      </c>
      <c r="K855" s="32" t="s">
        <v>91</v>
      </c>
      <c r="L855" s="25">
        <v>143</v>
      </c>
    </row>
    <row r="856" spans="1:12" x14ac:dyDescent="0.2">
      <c r="A856" s="13">
        <v>855</v>
      </c>
      <c r="B856" s="14" t="s">
        <v>3670</v>
      </c>
      <c r="C856" s="14" t="s">
        <v>3669</v>
      </c>
      <c r="D856" s="14" t="s">
        <v>3670</v>
      </c>
      <c r="E856" s="14" t="s">
        <v>3670</v>
      </c>
      <c r="F856" s="14" t="s">
        <v>3671</v>
      </c>
      <c r="G856" s="14" t="s">
        <v>3670</v>
      </c>
      <c r="H856" s="14" t="s">
        <v>3670</v>
      </c>
      <c r="I856" s="28">
        <f>Лист2!L856</f>
        <v>2.1413793103448278</v>
      </c>
      <c r="J856" s="28">
        <f>Лист2!M856</f>
        <v>2.0427446569178853</v>
      </c>
      <c r="K856" s="32" t="s">
        <v>91</v>
      </c>
      <c r="L856" s="25">
        <v>143</v>
      </c>
    </row>
    <row r="857" spans="1:12" x14ac:dyDescent="0.2">
      <c r="A857" s="13">
        <v>856</v>
      </c>
      <c r="B857" s="14" t="s">
        <v>3673</v>
      </c>
      <c r="C857" s="14" t="s">
        <v>3672</v>
      </c>
      <c r="D857" s="14" t="s">
        <v>3673</v>
      </c>
      <c r="E857" s="14" t="s">
        <v>3673</v>
      </c>
      <c r="F857" s="14" t="s">
        <v>3674</v>
      </c>
      <c r="G857" s="14" t="s">
        <v>3675</v>
      </c>
      <c r="H857" s="14" t="s">
        <v>3676</v>
      </c>
      <c r="I857" s="28">
        <f>Лист2!L857</f>
        <v>3.8098159509202456</v>
      </c>
      <c r="J857" s="28">
        <f>Лист2!M857</f>
        <v>1.2550103662750518</v>
      </c>
      <c r="K857" s="32" t="s">
        <v>91</v>
      </c>
      <c r="L857" s="25">
        <v>143</v>
      </c>
    </row>
    <row r="858" spans="1:12" x14ac:dyDescent="0.2">
      <c r="A858" s="13">
        <v>857</v>
      </c>
      <c r="B858" s="14" t="s">
        <v>3678</v>
      </c>
      <c r="C858" s="14" t="s">
        <v>3677</v>
      </c>
      <c r="D858" s="14" t="s">
        <v>3678</v>
      </c>
      <c r="E858" s="14" t="s">
        <v>3678</v>
      </c>
      <c r="F858" s="14" t="s">
        <v>3678</v>
      </c>
      <c r="G858" s="14" t="s">
        <v>3679</v>
      </c>
      <c r="H858" s="14" t="s">
        <v>3680</v>
      </c>
      <c r="I858" s="28">
        <f>Лист2!L858</f>
        <v>1.4145785876993167</v>
      </c>
      <c r="J858" s="28">
        <f>Лист2!M858</f>
        <v>3.0066225165562912</v>
      </c>
      <c r="K858" s="32" t="s">
        <v>91</v>
      </c>
      <c r="L858" s="25">
        <v>143</v>
      </c>
    </row>
    <row r="859" spans="1:12" x14ac:dyDescent="0.2">
      <c r="A859" s="13">
        <v>858</v>
      </c>
      <c r="B859" s="14" t="s">
        <v>3682</v>
      </c>
      <c r="C859" s="14" t="s">
        <v>3681</v>
      </c>
      <c r="D859" s="14" t="s">
        <v>3683</v>
      </c>
      <c r="E859" s="14" t="s">
        <v>3682</v>
      </c>
      <c r="F859" s="14" t="s">
        <v>3682</v>
      </c>
      <c r="G859" s="14" t="s">
        <v>3683</v>
      </c>
      <c r="H859" s="14" t="s">
        <v>3683</v>
      </c>
      <c r="I859" s="28">
        <f>Лист2!L859</f>
        <v>2.2664233576642334</v>
      </c>
      <c r="J859" s="28">
        <f>Лист2!M859</f>
        <v>10.55813953488372</v>
      </c>
      <c r="K859" s="32" t="s">
        <v>91</v>
      </c>
      <c r="L859" s="25">
        <v>143</v>
      </c>
    </row>
    <row r="860" spans="1:12" x14ac:dyDescent="0.2">
      <c r="A860" s="10">
        <v>859</v>
      </c>
      <c r="B860" s="14" t="s">
        <v>3690</v>
      </c>
      <c r="C860" s="14" t="s">
        <v>3689</v>
      </c>
      <c r="D860" s="14" t="s">
        <v>3691</v>
      </c>
      <c r="E860" s="14" t="s">
        <v>3692</v>
      </c>
      <c r="F860" s="14" t="s">
        <v>3693</v>
      </c>
      <c r="G860" s="14" t="s">
        <v>3690</v>
      </c>
      <c r="H860" s="14" t="s">
        <v>3690</v>
      </c>
      <c r="I860" s="28">
        <f>Лист2!L860</f>
        <v>4.9090909090909092</v>
      </c>
      <c r="J860" s="28">
        <f>Лист2!M860</f>
        <v>2.8330733229329175</v>
      </c>
      <c r="K860" s="32" t="s">
        <v>90</v>
      </c>
      <c r="L860" s="25">
        <v>144</v>
      </c>
    </row>
    <row r="861" spans="1:12" x14ac:dyDescent="0.2">
      <c r="A861" s="10">
        <v>860</v>
      </c>
      <c r="B861" s="14" t="s">
        <v>3695</v>
      </c>
      <c r="C861" s="14" t="s">
        <v>3694</v>
      </c>
      <c r="D861" s="14" t="s">
        <v>3695</v>
      </c>
      <c r="E861" s="14" t="s">
        <v>3695</v>
      </c>
      <c r="F861" s="14" t="s">
        <v>3695</v>
      </c>
      <c r="G861" s="14" t="s">
        <v>3695</v>
      </c>
      <c r="H861" s="14" t="s">
        <v>3695</v>
      </c>
      <c r="I861" s="28">
        <f>Лист2!L861</f>
        <v>4.2534246575342465</v>
      </c>
      <c r="J861" s="28">
        <f>Лист2!M861</f>
        <v>2.1593341260404282</v>
      </c>
      <c r="K861" s="32" t="s">
        <v>91</v>
      </c>
      <c r="L861" s="25">
        <v>144</v>
      </c>
    </row>
    <row r="862" spans="1:12" x14ac:dyDescent="0.2">
      <c r="A862" s="10">
        <v>861</v>
      </c>
      <c r="B862" s="14" t="s">
        <v>3697</v>
      </c>
      <c r="C862" s="14" t="s">
        <v>3696</v>
      </c>
      <c r="D862" s="14" t="s">
        <v>3697</v>
      </c>
      <c r="E862" s="14" t="s">
        <v>3697</v>
      </c>
      <c r="F862" s="14" t="s">
        <v>3697</v>
      </c>
      <c r="G862" s="14" t="s">
        <v>3697</v>
      </c>
      <c r="H862" s="14" t="s">
        <v>3697</v>
      </c>
      <c r="I862" s="28">
        <f>Лист2!L862</f>
        <v>9.4090909090909083</v>
      </c>
      <c r="J862" s="28">
        <f>Лист2!M862</f>
        <v>4.1651376146788994</v>
      </c>
      <c r="K862" s="32" t="s">
        <v>91</v>
      </c>
      <c r="L862" s="25">
        <v>144</v>
      </c>
    </row>
    <row r="863" spans="1:12" x14ac:dyDescent="0.2">
      <c r="A863" s="10">
        <v>862</v>
      </c>
      <c r="B863" s="14" t="s">
        <v>3699</v>
      </c>
      <c r="C863" s="14" t="s">
        <v>3698</v>
      </c>
      <c r="D863" s="14" t="s">
        <v>3699</v>
      </c>
      <c r="E863" s="14" t="s">
        <v>3699</v>
      </c>
      <c r="F863" s="14" t="s">
        <v>3699</v>
      </c>
      <c r="G863" s="14" t="s">
        <v>3699</v>
      </c>
      <c r="H863" s="14" t="s">
        <v>3699</v>
      </c>
      <c r="I863" s="28">
        <f>Лист2!L863</f>
        <v>3.1603053435114505</v>
      </c>
      <c r="J863" s="28">
        <f>Лист2!M863</f>
        <v>1.5655172413793104</v>
      </c>
      <c r="K863" s="32" t="s">
        <v>91</v>
      </c>
      <c r="L863" s="25">
        <v>144</v>
      </c>
    </row>
    <row r="864" spans="1:12" x14ac:dyDescent="0.2">
      <c r="A864" s="10">
        <v>863</v>
      </c>
      <c r="B864" s="14" t="s">
        <v>3701</v>
      </c>
      <c r="C864" s="14" t="s">
        <v>3700</v>
      </c>
      <c r="D864" s="14" t="s">
        <v>3702</v>
      </c>
      <c r="E864" s="14" t="s">
        <v>3701</v>
      </c>
      <c r="F864" s="14" t="s">
        <v>3703</v>
      </c>
      <c r="G864" s="14" t="s">
        <v>3703</v>
      </c>
      <c r="H864" s="14" t="s">
        <v>3703</v>
      </c>
      <c r="I864" s="28">
        <f>Лист2!L864</f>
        <v>1.3603504928806134</v>
      </c>
      <c r="J864" s="28">
        <f>Лист2!M864</f>
        <v>2.1905910735826297</v>
      </c>
      <c r="K864" s="32" t="s">
        <v>91</v>
      </c>
      <c r="L864" s="25">
        <v>144</v>
      </c>
    </row>
    <row r="865" spans="1:12" x14ac:dyDescent="0.2">
      <c r="A865" s="10">
        <v>864</v>
      </c>
      <c r="B865" s="14" t="s">
        <v>3705</v>
      </c>
      <c r="C865" s="14" t="s">
        <v>3704</v>
      </c>
      <c r="D865" s="14" t="s">
        <v>3705</v>
      </c>
      <c r="E865" s="14" t="s">
        <v>3705</v>
      </c>
      <c r="F865" s="14" t="s">
        <v>3705</v>
      </c>
      <c r="G865" s="14" t="s">
        <v>3705</v>
      </c>
      <c r="H865" s="14" t="s">
        <v>3705</v>
      </c>
      <c r="I865" s="28">
        <f>Лист2!L865</f>
        <v>1.713103448275862</v>
      </c>
      <c r="J865" s="28">
        <f>Лист2!M865</f>
        <v>1.8474059003051881</v>
      </c>
      <c r="K865" s="32" t="s">
        <v>91</v>
      </c>
      <c r="L865" s="25">
        <v>144</v>
      </c>
    </row>
    <row r="866" spans="1:12" x14ac:dyDescent="0.2">
      <c r="A866" s="13">
        <v>865</v>
      </c>
      <c r="B866" s="14" t="s">
        <v>3716</v>
      </c>
      <c r="C866" s="14" t="s">
        <v>3715</v>
      </c>
      <c r="D866" s="14" t="s">
        <v>3716</v>
      </c>
      <c r="E866" s="14" t="s">
        <v>3716</v>
      </c>
      <c r="F866" s="14" t="s">
        <v>3716</v>
      </c>
      <c r="G866" s="14" t="s">
        <v>3716</v>
      </c>
      <c r="H866" s="14" t="s">
        <v>3716</v>
      </c>
      <c r="I866" s="28">
        <f>Лист2!L866</f>
        <v>1.4750593824228029</v>
      </c>
      <c r="J866" s="28">
        <f>Лист2!M866</f>
        <v>2.0473506200676437</v>
      </c>
      <c r="K866" s="32" t="s">
        <v>90</v>
      </c>
      <c r="L866" s="25">
        <v>145</v>
      </c>
    </row>
    <row r="867" spans="1:12" x14ac:dyDescent="0.2">
      <c r="A867" s="13">
        <v>866</v>
      </c>
      <c r="B867" s="14" t="s">
        <v>3718</v>
      </c>
      <c r="C867" s="14" t="s">
        <v>3717</v>
      </c>
      <c r="D867" s="14" t="s">
        <v>3718</v>
      </c>
      <c r="E867" s="14" t="s">
        <v>3719</v>
      </c>
      <c r="F867" s="14" t="s">
        <v>3718</v>
      </c>
      <c r="G867" s="14" t="s">
        <v>3718</v>
      </c>
      <c r="H867" s="14" t="s">
        <v>3718</v>
      </c>
      <c r="I867" s="28">
        <f>Лист2!L867</f>
        <v>2.6883116883116882</v>
      </c>
      <c r="J867" s="28">
        <f>Лист2!M867</f>
        <v>1.407751937984496</v>
      </c>
      <c r="K867" s="32" t="s">
        <v>91</v>
      </c>
      <c r="L867" s="25">
        <v>145</v>
      </c>
    </row>
    <row r="868" spans="1:12" x14ac:dyDescent="0.2">
      <c r="A868" s="13">
        <v>867</v>
      </c>
      <c r="B868" s="14" t="s">
        <v>3721</v>
      </c>
      <c r="C868" s="14" t="s">
        <v>3720</v>
      </c>
      <c r="D868" s="14" t="s">
        <v>3721</v>
      </c>
      <c r="E868" s="14" t="s">
        <v>3721</v>
      </c>
      <c r="F868" s="14" t="s">
        <v>3721</v>
      </c>
      <c r="G868" s="14" t="s">
        <v>3721</v>
      </c>
      <c r="H868" s="14" t="s">
        <v>3721</v>
      </c>
      <c r="I868" s="28">
        <f>Лист2!L868</f>
        <v>1.3340494092373791</v>
      </c>
      <c r="J868" s="28">
        <f>Лист2!M868</f>
        <v>1.5299073294018535</v>
      </c>
      <c r="K868" s="32" t="s">
        <v>91</v>
      </c>
      <c r="L868" s="25">
        <v>145</v>
      </c>
    </row>
    <row r="869" spans="1:12" x14ac:dyDescent="0.2">
      <c r="A869" s="13">
        <v>868</v>
      </c>
      <c r="B869" s="14" t="s">
        <v>3723</v>
      </c>
      <c r="C869" s="14" t="s">
        <v>3722</v>
      </c>
      <c r="D869" s="14" t="s">
        <v>3723</v>
      </c>
      <c r="E869" s="14" t="s">
        <v>3723</v>
      </c>
      <c r="F869" s="14" t="s">
        <v>3723</v>
      </c>
      <c r="G869" s="14" t="s">
        <v>3723</v>
      </c>
      <c r="H869" s="14" t="s">
        <v>3723</v>
      </c>
      <c r="I869" s="28">
        <f>Лист2!L869</f>
        <v>1.7973950795947902</v>
      </c>
      <c r="J869" s="28">
        <f>Лист2!M869</f>
        <v>1.7528957528957529</v>
      </c>
      <c r="K869" s="32" t="s">
        <v>91</v>
      </c>
      <c r="L869" s="25">
        <v>145</v>
      </c>
    </row>
    <row r="870" spans="1:12" x14ac:dyDescent="0.2">
      <c r="A870" s="13">
        <v>869</v>
      </c>
      <c r="B870" s="14" t="s">
        <v>3725</v>
      </c>
      <c r="C870" s="14" t="s">
        <v>3724</v>
      </c>
      <c r="D870" s="14" t="s">
        <v>3725</v>
      </c>
      <c r="E870" s="14" t="s">
        <v>3725</v>
      </c>
      <c r="F870" s="14" t="s">
        <v>3725</v>
      </c>
      <c r="G870" s="14" t="s">
        <v>3725</v>
      </c>
      <c r="H870" s="14" t="s">
        <v>3725</v>
      </c>
      <c r="I870" s="28">
        <f>Лист2!L870</f>
        <v>1.8904109589041096</v>
      </c>
      <c r="J870" s="28">
        <f>Лист2!M870</f>
        <v>2.8111455108359134</v>
      </c>
      <c r="K870" s="32" t="s">
        <v>91</v>
      </c>
      <c r="L870" s="25">
        <v>145</v>
      </c>
    </row>
    <row r="871" spans="1:12" x14ac:dyDescent="0.2">
      <c r="A871" s="13">
        <v>870</v>
      </c>
      <c r="B871" s="14" t="s">
        <v>3727</v>
      </c>
      <c r="C871" s="14" t="s">
        <v>3726</v>
      </c>
      <c r="D871" s="14" t="s">
        <v>3727</v>
      </c>
      <c r="E871" s="14" t="s">
        <v>3727</v>
      </c>
      <c r="F871" s="14" t="s">
        <v>3727</v>
      </c>
      <c r="G871" s="14" t="s">
        <v>3727</v>
      </c>
      <c r="H871" s="14" t="s">
        <v>3727</v>
      </c>
      <c r="I871" s="28">
        <f>Лист2!L871</f>
        <v>5.8584905660377355</v>
      </c>
      <c r="J871" s="28">
        <f>Лист2!M871</f>
        <v>1.6345634563456346</v>
      </c>
      <c r="K871" s="32" t="s">
        <v>91</v>
      </c>
      <c r="L871" s="25">
        <v>145</v>
      </c>
    </row>
    <row r="872" spans="1:12" x14ac:dyDescent="0.2">
      <c r="A872" s="10">
        <v>871</v>
      </c>
      <c r="B872" s="14" t="s">
        <v>3737</v>
      </c>
      <c r="C872" s="14" t="s">
        <v>3736</v>
      </c>
      <c r="D872" s="14" t="s">
        <v>3744</v>
      </c>
      <c r="E872" s="14" t="s">
        <v>3745</v>
      </c>
      <c r="F872" s="14" t="s">
        <v>3745</v>
      </c>
      <c r="G872" s="14" t="s">
        <v>3746</v>
      </c>
      <c r="H872" s="14" t="s">
        <v>3747</v>
      </c>
      <c r="I872" s="28">
        <f>Лист2!L872</f>
        <v>2.026101141924959</v>
      </c>
      <c r="J872" s="28">
        <f>Лист2!M872</f>
        <v>2.1289566236811255</v>
      </c>
      <c r="K872" s="32" t="s">
        <v>90</v>
      </c>
      <c r="L872" s="25">
        <v>146</v>
      </c>
    </row>
    <row r="873" spans="1:12" x14ac:dyDescent="0.2">
      <c r="A873" s="10">
        <v>872</v>
      </c>
      <c r="B873" s="14" t="s">
        <v>3739</v>
      </c>
      <c r="C873" s="14" t="s">
        <v>3738</v>
      </c>
      <c r="D873" s="14" t="s">
        <v>3740</v>
      </c>
      <c r="E873" s="14" t="s">
        <v>3741</v>
      </c>
      <c r="F873" s="14" t="s">
        <v>3742</v>
      </c>
      <c r="G873" s="14" t="s">
        <v>3739</v>
      </c>
      <c r="H873" s="14" t="s">
        <v>3743</v>
      </c>
      <c r="I873" s="28">
        <f>Лист2!L873</f>
        <v>2.4497041420118344</v>
      </c>
      <c r="J873" s="28">
        <f>Лист2!M873</f>
        <v>1.3747161241483725</v>
      </c>
      <c r="K873" s="32" t="s">
        <v>91</v>
      </c>
      <c r="L873" s="25">
        <v>146</v>
      </c>
    </row>
    <row r="874" spans="1:12" x14ac:dyDescent="0.2">
      <c r="A874" s="10">
        <v>873</v>
      </c>
      <c r="B874" s="14" t="s">
        <v>3749</v>
      </c>
      <c r="C874" s="14" t="s">
        <v>3748</v>
      </c>
      <c r="D874" s="14" t="s">
        <v>3749</v>
      </c>
      <c r="E874" s="14" t="s">
        <v>3749</v>
      </c>
      <c r="F874" s="14" t="s">
        <v>3749</v>
      </c>
      <c r="G874" s="14" t="s">
        <v>3749</v>
      </c>
      <c r="H874" s="14" t="s">
        <v>3750</v>
      </c>
      <c r="I874" s="28">
        <f>Лист2!L874</f>
        <v>3.663716814159292</v>
      </c>
      <c r="J874" s="28">
        <f>Лист2!M874</f>
        <v>2.0155382907880135</v>
      </c>
      <c r="K874" s="32" t="s">
        <v>91</v>
      </c>
      <c r="L874" s="25">
        <v>146</v>
      </c>
    </row>
    <row r="875" spans="1:12" x14ac:dyDescent="0.2">
      <c r="A875" s="10">
        <v>874</v>
      </c>
      <c r="B875" s="14" t="s">
        <v>3752</v>
      </c>
      <c r="C875" s="14" t="s">
        <v>3751</v>
      </c>
      <c r="D875" s="14" t="s">
        <v>3752</v>
      </c>
      <c r="E875" s="14" t="s">
        <v>3753</v>
      </c>
      <c r="F875" s="14" t="s">
        <v>3754</v>
      </c>
      <c r="G875" s="14" t="s">
        <v>3753</v>
      </c>
      <c r="H875" s="14" t="s">
        <v>3752</v>
      </c>
      <c r="I875" s="28">
        <f>Лист2!L875</f>
        <v>2.8683602771362589</v>
      </c>
      <c r="J875" s="28">
        <f>Лист2!M875</f>
        <v>1.5860262008733625</v>
      </c>
      <c r="K875" s="32" t="s">
        <v>91</v>
      </c>
      <c r="L875" s="25">
        <v>146</v>
      </c>
    </row>
    <row r="876" spans="1:12" x14ac:dyDescent="0.2">
      <c r="A876" s="10">
        <v>875</v>
      </c>
      <c r="B876" s="14" t="s">
        <v>3756</v>
      </c>
      <c r="C876" s="14" t="s">
        <v>3755</v>
      </c>
      <c r="D876" s="14" t="s">
        <v>3756</v>
      </c>
      <c r="E876" s="14" t="s">
        <v>3757</v>
      </c>
      <c r="F876" s="14" t="s">
        <v>3758</v>
      </c>
      <c r="G876" s="14" t="s">
        <v>3756</v>
      </c>
      <c r="H876" s="14" t="s">
        <v>3759</v>
      </c>
      <c r="I876" s="28">
        <f>Лист2!L876</f>
        <v>5.6972477064220186</v>
      </c>
      <c r="J876" s="28">
        <f>Лист2!M876</f>
        <v>1.5805047867711053</v>
      </c>
      <c r="K876" s="32" t="s">
        <v>91</v>
      </c>
      <c r="L876" s="25">
        <v>146</v>
      </c>
    </row>
    <row r="877" spans="1:12" x14ac:dyDescent="0.2">
      <c r="A877" s="10">
        <v>876</v>
      </c>
      <c r="B877" s="14" t="s">
        <v>3761</v>
      </c>
      <c r="C877" s="14" t="s">
        <v>3760</v>
      </c>
      <c r="D877" s="14" t="s">
        <v>3762</v>
      </c>
      <c r="E877" s="14" t="s">
        <v>3763</v>
      </c>
      <c r="F877" s="14" t="s">
        <v>3764</v>
      </c>
      <c r="G877" s="14" t="s">
        <v>3765</v>
      </c>
      <c r="H877" s="14" t="s">
        <v>3766</v>
      </c>
      <c r="I877" s="28">
        <f>Лист2!L877</f>
        <v>1.5390334572490707</v>
      </c>
      <c r="J877" s="28">
        <f>Лист2!M877</f>
        <v>4.6683804627249357</v>
      </c>
      <c r="K877" s="32" t="s">
        <v>91</v>
      </c>
      <c r="L877" s="25">
        <v>146</v>
      </c>
    </row>
    <row r="878" spans="1:12" x14ac:dyDescent="0.2">
      <c r="A878" s="13">
        <v>877</v>
      </c>
      <c r="B878" s="14" t="s">
        <v>3777</v>
      </c>
      <c r="C878" s="14" t="s">
        <v>3776</v>
      </c>
      <c r="D878" s="14" t="s">
        <v>3777</v>
      </c>
      <c r="E878" s="14" t="s">
        <v>3777</v>
      </c>
      <c r="F878" s="14" t="s">
        <v>3777</v>
      </c>
      <c r="G878" s="14" t="s">
        <v>3777</v>
      </c>
      <c r="H878" s="14" t="s">
        <v>3777</v>
      </c>
      <c r="I878" s="28">
        <f>Лист2!L878</f>
        <v>2.4352941176470586</v>
      </c>
      <c r="J878" s="28">
        <f>Лист2!M878</f>
        <v>1.899581589958159</v>
      </c>
      <c r="K878" s="32" t="s">
        <v>90</v>
      </c>
      <c r="L878" s="25">
        <v>147</v>
      </c>
    </row>
    <row r="879" spans="1:12" x14ac:dyDescent="0.2">
      <c r="A879" s="13">
        <v>878</v>
      </c>
      <c r="B879" s="14" t="s">
        <v>3779</v>
      </c>
      <c r="C879" s="14" t="s">
        <v>3778</v>
      </c>
      <c r="D879" s="14" t="s">
        <v>3781</v>
      </c>
      <c r="E879" s="14" t="s">
        <v>3781</v>
      </c>
      <c r="F879" s="14" t="s">
        <v>3781</v>
      </c>
      <c r="G879" s="14" t="s">
        <v>3781</v>
      </c>
      <c r="H879" s="14" t="s">
        <v>3780</v>
      </c>
      <c r="I879" s="28">
        <f>Лист2!L879</f>
        <v>1.186246418338109</v>
      </c>
      <c r="J879" s="28">
        <f>Лист2!M879</f>
        <v>1.6814814814814816</v>
      </c>
      <c r="K879" s="32" t="s">
        <v>91</v>
      </c>
      <c r="L879" s="25">
        <v>147</v>
      </c>
    </row>
    <row r="880" spans="1:12" x14ac:dyDescent="0.2">
      <c r="A880" s="13">
        <v>879</v>
      </c>
      <c r="B880" s="14" t="s">
        <v>3783</v>
      </c>
      <c r="C880" s="14" t="s">
        <v>3782</v>
      </c>
      <c r="D880" s="14" t="s">
        <v>3784</v>
      </c>
      <c r="E880" s="14" t="s">
        <v>3783</v>
      </c>
      <c r="F880" s="14" t="s">
        <v>3785</v>
      </c>
      <c r="G880" s="14" t="s">
        <v>3783</v>
      </c>
      <c r="H880" s="14" t="s">
        <v>3783</v>
      </c>
      <c r="I880" s="28">
        <f>Лист2!L880</f>
        <v>1.5257985257985258</v>
      </c>
      <c r="J880" s="28">
        <f>Лист2!M880</f>
        <v>2.156769596199525</v>
      </c>
      <c r="K880" s="32" t="s">
        <v>91</v>
      </c>
      <c r="L880" s="25">
        <v>147</v>
      </c>
    </row>
    <row r="881" spans="1:12" x14ac:dyDescent="0.2">
      <c r="A881" s="13">
        <v>880</v>
      </c>
      <c r="B881" s="14" t="s">
        <v>3787</v>
      </c>
      <c r="C881" s="14" t="s">
        <v>3786</v>
      </c>
      <c r="D881" s="14" t="s">
        <v>3788</v>
      </c>
      <c r="E881" s="14" t="s">
        <v>3789</v>
      </c>
      <c r="F881" s="14" t="s">
        <v>3790</v>
      </c>
      <c r="G881" s="14" t="s">
        <v>3789</v>
      </c>
      <c r="H881" s="14" t="s">
        <v>3791</v>
      </c>
      <c r="I881" s="28">
        <f>Лист2!L881</f>
        <v>4.112582781456954</v>
      </c>
      <c r="J881" s="28">
        <f>Лист2!M881</f>
        <v>3.1149228130360207</v>
      </c>
      <c r="K881" s="32" t="s">
        <v>91</v>
      </c>
      <c r="L881" s="25">
        <v>147</v>
      </c>
    </row>
    <row r="882" spans="1:12" x14ac:dyDescent="0.2">
      <c r="A882" s="13">
        <v>881</v>
      </c>
      <c r="B882" s="14" t="s">
        <v>3793</v>
      </c>
      <c r="C882" s="14" t="s">
        <v>3792</v>
      </c>
      <c r="D882" s="14" t="s">
        <v>3793</v>
      </c>
      <c r="E882" s="14" t="s">
        <v>3793</v>
      </c>
      <c r="F882" s="14" t="s">
        <v>3794</v>
      </c>
      <c r="G882" s="14" t="s">
        <v>3793</v>
      </c>
      <c r="H882" s="14" t="s">
        <v>3793</v>
      </c>
      <c r="I882" s="28">
        <f>Лист2!L882</f>
        <v>2.1376936316695354</v>
      </c>
      <c r="J882" s="28">
        <f>Лист2!M882</f>
        <v>1.3820395738203957</v>
      </c>
      <c r="K882" s="32" t="s">
        <v>91</v>
      </c>
      <c r="L882" s="25">
        <v>147</v>
      </c>
    </row>
    <row r="883" spans="1:12" x14ac:dyDescent="0.2">
      <c r="A883" s="13">
        <v>882</v>
      </c>
      <c r="B883" s="14" t="s">
        <v>3796</v>
      </c>
      <c r="C883" s="14" t="s">
        <v>3795</v>
      </c>
      <c r="D883" s="14" t="s">
        <v>3796</v>
      </c>
      <c r="E883" s="14" t="s">
        <v>3796</v>
      </c>
      <c r="F883" s="14" t="s">
        <v>3796</v>
      </c>
      <c r="G883" s="14" t="s">
        <v>3796</v>
      </c>
      <c r="H883" s="14" t="s">
        <v>3796</v>
      </c>
      <c r="I883" s="28">
        <f>Лист2!L883</f>
        <v>1.140495867768595</v>
      </c>
      <c r="J883" s="28">
        <f>Лист2!M883</f>
        <v>2.1289566236811255</v>
      </c>
      <c r="K883" s="32" t="s">
        <v>91</v>
      </c>
      <c r="L883" s="25">
        <v>147</v>
      </c>
    </row>
    <row r="884" spans="1:12" x14ac:dyDescent="0.2">
      <c r="A884" s="10">
        <v>883</v>
      </c>
      <c r="B884" s="14" t="s">
        <v>3807</v>
      </c>
      <c r="C884" s="14" t="s">
        <v>3806</v>
      </c>
      <c r="D884" s="14" t="s">
        <v>3807</v>
      </c>
      <c r="E884" s="14" t="s">
        <v>3808</v>
      </c>
      <c r="F884" s="14" t="s">
        <v>3809</v>
      </c>
      <c r="G884" s="14" t="s">
        <v>3807</v>
      </c>
      <c r="H884" s="14" t="s">
        <v>3807</v>
      </c>
      <c r="I884" s="28">
        <f>Лист2!L884</f>
        <v>2.5141700404858298</v>
      </c>
      <c r="J884" s="28">
        <f>Лист2!M884</f>
        <v>1.5455319148936171</v>
      </c>
      <c r="K884" s="32" t="s">
        <v>90</v>
      </c>
      <c r="L884" s="25">
        <v>148</v>
      </c>
    </row>
    <row r="885" spans="1:12" x14ac:dyDescent="0.2">
      <c r="A885" s="10">
        <v>884</v>
      </c>
      <c r="B885" s="14" t="s">
        <v>3811</v>
      </c>
      <c r="C885" s="14" t="s">
        <v>3810</v>
      </c>
      <c r="D885" s="14" t="s">
        <v>3811</v>
      </c>
      <c r="E885" s="14" t="s">
        <v>3811</v>
      </c>
      <c r="F885" s="14" t="s">
        <v>3811</v>
      </c>
      <c r="G885" s="14" t="s">
        <v>3811</v>
      </c>
      <c r="H885" s="14" t="s">
        <v>3811</v>
      </c>
      <c r="I885" s="28">
        <f>Лист2!L885</f>
        <v>2.76</v>
      </c>
      <c r="J885" s="28">
        <f>Лист2!M885</f>
        <v>3.7289527720739222</v>
      </c>
      <c r="K885" s="32" t="s">
        <v>91</v>
      </c>
      <c r="L885" s="25">
        <v>148</v>
      </c>
    </row>
    <row r="886" spans="1:12" x14ac:dyDescent="0.2">
      <c r="A886" s="10">
        <v>885</v>
      </c>
      <c r="B886" s="14" t="s">
        <v>3813</v>
      </c>
      <c r="C886" s="14" t="s">
        <v>3812</v>
      </c>
      <c r="D886" s="14" t="s">
        <v>3814</v>
      </c>
      <c r="E886" s="14" t="s">
        <v>3813</v>
      </c>
      <c r="F886" s="14" t="s">
        <v>3815</v>
      </c>
      <c r="G886" s="14" t="s">
        <v>3813</v>
      </c>
      <c r="H886" s="14" t="s">
        <v>3813</v>
      </c>
      <c r="I886" s="28">
        <f>Лист2!L886</f>
        <v>1.2</v>
      </c>
      <c r="J886" s="28">
        <f>Лист2!M886</f>
        <v>2.3402061855670104</v>
      </c>
      <c r="K886" s="32" t="s">
        <v>91</v>
      </c>
      <c r="L886" s="25">
        <v>148</v>
      </c>
    </row>
    <row r="887" spans="1:12" x14ac:dyDescent="0.2">
      <c r="A887" s="10">
        <v>886</v>
      </c>
      <c r="B887" s="14" t="s">
        <v>3817</v>
      </c>
      <c r="C887" s="14" t="s">
        <v>3816</v>
      </c>
      <c r="D887" s="14" t="s">
        <v>3818</v>
      </c>
      <c r="E887" s="14" t="s">
        <v>3817</v>
      </c>
      <c r="F887" s="14" t="s">
        <v>3817</v>
      </c>
      <c r="G887" s="14" t="s">
        <v>3817</v>
      </c>
      <c r="H887" s="14" t="s">
        <v>3817</v>
      </c>
      <c r="I887" s="28">
        <f>Лист2!L887</f>
        <v>1.8932926829268293</v>
      </c>
      <c r="J887" s="28">
        <f>Лист2!M887</f>
        <v>1.860655737704918</v>
      </c>
      <c r="K887" s="32" t="s">
        <v>91</v>
      </c>
      <c r="L887" s="25">
        <v>148</v>
      </c>
    </row>
    <row r="888" spans="1:12" x14ac:dyDescent="0.2">
      <c r="A888" s="10">
        <v>887</v>
      </c>
      <c r="B888" s="14" t="s">
        <v>3820</v>
      </c>
      <c r="C888" s="14" t="s">
        <v>3819</v>
      </c>
      <c r="D888" s="14" t="s">
        <v>3821</v>
      </c>
      <c r="E888" s="14" t="s">
        <v>3820</v>
      </c>
      <c r="F888" s="14" t="s">
        <v>3820</v>
      </c>
      <c r="G888" s="14" t="s">
        <v>3820</v>
      </c>
      <c r="H888" s="14" t="s">
        <v>3820</v>
      </c>
      <c r="I888" s="28">
        <f>Лист2!L888</f>
        <v>1.9967845659163987</v>
      </c>
      <c r="J888" s="28">
        <f>Лист2!M888</f>
        <v>1.4276729559748427</v>
      </c>
      <c r="K888" s="32" t="s">
        <v>91</v>
      </c>
      <c r="L888" s="25">
        <v>148</v>
      </c>
    </row>
    <row r="889" spans="1:12" x14ac:dyDescent="0.2">
      <c r="A889" s="10">
        <v>888</v>
      </c>
      <c r="B889" s="14" t="s">
        <v>3823</v>
      </c>
      <c r="C889" s="14" t="s">
        <v>3822</v>
      </c>
      <c r="D889" s="14" t="s">
        <v>3823</v>
      </c>
      <c r="E889" s="14" t="s">
        <v>3823</v>
      </c>
      <c r="F889" s="14" t="s">
        <v>3823</v>
      </c>
      <c r="G889" s="14" t="s">
        <v>3823</v>
      </c>
      <c r="H889" s="14" t="s">
        <v>3823</v>
      </c>
      <c r="I889" s="28">
        <f>Лист2!L889</f>
        <v>4.3886925795053005</v>
      </c>
      <c r="J889" s="28">
        <f>Лист2!M889</f>
        <v>2.1826923076923075</v>
      </c>
      <c r="K889" s="32" t="s">
        <v>91</v>
      </c>
      <c r="L889" s="25">
        <v>148</v>
      </c>
    </row>
    <row r="890" spans="1:12" x14ac:dyDescent="0.2">
      <c r="A890" s="13">
        <v>889</v>
      </c>
      <c r="B890" s="14" t="s">
        <v>3830</v>
      </c>
      <c r="C890" s="14" t="s">
        <v>3829</v>
      </c>
      <c r="D890" s="14" t="s">
        <v>3831</v>
      </c>
      <c r="E890" s="14" t="s">
        <v>3832</v>
      </c>
      <c r="F890" s="14" t="s">
        <v>3833</v>
      </c>
      <c r="G890" s="14" t="s">
        <v>3830</v>
      </c>
      <c r="H890" s="14" t="s">
        <v>3834</v>
      </c>
      <c r="I890" s="28">
        <f>Лист2!L890</f>
        <v>1.2583586626139818</v>
      </c>
      <c r="J890" s="28">
        <f>Лист2!M890</f>
        <v>2.4640434192672998</v>
      </c>
      <c r="K890" s="32" t="s">
        <v>90</v>
      </c>
      <c r="L890" s="25">
        <v>149</v>
      </c>
    </row>
    <row r="891" spans="1:12" x14ac:dyDescent="0.2">
      <c r="A891" s="13">
        <v>890</v>
      </c>
      <c r="B891" s="14" t="s">
        <v>3836</v>
      </c>
      <c r="C891" s="14" t="s">
        <v>3835</v>
      </c>
      <c r="D891" s="14" t="s">
        <v>3836</v>
      </c>
      <c r="E891" s="14" t="s">
        <v>3836</v>
      </c>
      <c r="F891" s="14" t="s">
        <v>3836</v>
      </c>
      <c r="G891" s="14" t="s">
        <v>3836</v>
      </c>
      <c r="H891" s="14" t="s">
        <v>3837</v>
      </c>
      <c r="I891" s="28">
        <f>Лист2!L891</f>
        <v>1.4408352668213458</v>
      </c>
      <c r="J891" s="28">
        <f>Лист2!M891</f>
        <v>2.3282051282051284</v>
      </c>
      <c r="K891" s="32" t="s">
        <v>91</v>
      </c>
      <c r="L891" s="25">
        <v>149</v>
      </c>
    </row>
    <row r="892" spans="1:12" x14ac:dyDescent="0.2">
      <c r="A892" s="13">
        <v>891</v>
      </c>
      <c r="B892" s="14" t="s">
        <v>2939</v>
      </c>
      <c r="C892" s="14" t="s">
        <v>2938</v>
      </c>
      <c r="D892" s="14" t="s">
        <v>2939</v>
      </c>
      <c r="E892" s="14" t="s">
        <v>2939</v>
      </c>
      <c r="F892" s="14" t="s">
        <v>2939</v>
      </c>
      <c r="G892" s="14" t="s">
        <v>2939</v>
      </c>
      <c r="H892" s="14" t="s">
        <v>2939</v>
      </c>
      <c r="I892" s="28">
        <f>Лист2!L892</f>
        <v>4.8515625</v>
      </c>
      <c r="J892" s="28">
        <f>Лист2!M892</f>
        <v>1.4265514532600156</v>
      </c>
      <c r="K892" s="32" t="s">
        <v>91</v>
      </c>
      <c r="L892" s="25">
        <v>149</v>
      </c>
    </row>
    <row r="893" spans="1:12" x14ac:dyDescent="0.2">
      <c r="A893" s="13">
        <v>892</v>
      </c>
      <c r="B893" s="14" t="s">
        <v>3840</v>
      </c>
      <c r="C893" s="14" t="s">
        <v>3839</v>
      </c>
      <c r="D893" s="14" t="s">
        <v>3841</v>
      </c>
      <c r="E893" s="14" t="s">
        <v>3841</v>
      </c>
      <c r="F893" s="14" t="s">
        <v>3841</v>
      </c>
      <c r="G893" s="14" t="s">
        <v>3841</v>
      </c>
      <c r="H893" s="14" t="s">
        <v>3842</v>
      </c>
      <c r="I893" s="28">
        <f>Лист2!L893</f>
        <v>1.7896253602305476</v>
      </c>
      <c r="J893" s="28">
        <f>Лист2!M893</f>
        <v>1.9035639412997905</v>
      </c>
      <c r="K893" s="32" t="s">
        <v>91</v>
      </c>
      <c r="L893" s="25">
        <v>149</v>
      </c>
    </row>
    <row r="894" spans="1:12" x14ac:dyDescent="0.2">
      <c r="A894" s="13">
        <v>893</v>
      </c>
      <c r="B894" s="14" t="s">
        <v>3844</v>
      </c>
      <c r="C894" s="14" t="s">
        <v>3843</v>
      </c>
      <c r="D894" s="14" t="s">
        <v>3844</v>
      </c>
      <c r="E894" s="14" t="s">
        <v>3844</v>
      </c>
      <c r="F894" s="14" t="s">
        <v>3844</v>
      </c>
      <c r="G894" s="14" t="s">
        <v>3844</v>
      </c>
      <c r="H894" s="14" t="s">
        <v>3845</v>
      </c>
      <c r="I894" s="28">
        <f>Лист2!L894</f>
        <v>1.1896551724137931</v>
      </c>
      <c r="J894" s="28">
        <f>Лист2!M894</f>
        <v>3.3567467652495377</v>
      </c>
      <c r="K894" s="32" t="s">
        <v>91</v>
      </c>
      <c r="L894" s="25">
        <v>149</v>
      </c>
    </row>
    <row r="895" spans="1:12" x14ac:dyDescent="0.2">
      <c r="A895" s="13">
        <v>894</v>
      </c>
      <c r="B895" s="14" t="s">
        <v>1956</v>
      </c>
      <c r="C895" s="14" t="s">
        <v>1955</v>
      </c>
      <c r="D895" s="14" t="s">
        <v>3838</v>
      </c>
      <c r="E895" s="14" t="s">
        <v>1956</v>
      </c>
      <c r="F895" s="14" t="s">
        <v>1956</v>
      </c>
      <c r="G895" s="14" t="s">
        <v>1956</v>
      </c>
      <c r="H895" s="14" t="s">
        <v>1956</v>
      </c>
      <c r="I895" s="28">
        <f>Лист2!L895</f>
        <v>1.8104956268221575</v>
      </c>
      <c r="J895" s="28">
        <f>Лист2!M895</f>
        <v>2.4876712328767123</v>
      </c>
      <c r="K895" s="32" t="s">
        <v>91</v>
      </c>
      <c r="L895" s="25">
        <v>149</v>
      </c>
    </row>
    <row r="896" spans="1:12" x14ac:dyDescent="0.2">
      <c r="A896" s="10">
        <v>895</v>
      </c>
      <c r="B896" s="14" t="s">
        <v>3852</v>
      </c>
      <c r="C896" s="14" t="s">
        <v>3851</v>
      </c>
      <c r="D896" s="14" t="s">
        <v>3853</v>
      </c>
      <c r="E896" s="14" t="s">
        <v>3854</v>
      </c>
      <c r="F896" s="14" t="s">
        <v>3854</v>
      </c>
      <c r="G896" s="14" t="s">
        <v>3855</v>
      </c>
      <c r="H896" s="14" t="s">
        <v>3856</v>
      </c>
      <c r="I896" s="28">
        <f>Лист2!L896</f>
        <v>4.9090909090909092</v>
      </c>
      <c r="J896" s="28">
        <f>Лист2!M896</f>
        <v>2.9290322580645163</v>
      </c>
      <c r="K896" s="32" t="s">
        <v>90</v>
      </c>
      <c r="L896" s="25">
        <v>150</v>
      </c>
    </row>
    <row r="897" spans="1:12" x14ac:dyDescent="0.2">
      <c r="A897" s="10">
        <v>896</v>
      </c>
      <c r="B897" s="14" t="s">
        <v>3858</v>
      </c>
      <c r="C897" s="14" t="s">
        <v>3857</v>
      </c>
      <c r="D897" s="14" t="s">
        <v>3858</v>
      </c>
      <c r="E897" s="14" t="s">
        <v>3859</v>
      </c>
      <c r="F897" s="14" t="s">
        <v>3858</v>
      </c>
      <c r="G897" s="14" t="s">
        <v>3858</v>
      </c>
      <c r="H897" s="14" t="s">
        <v>3858</v>
      </c>
      <c r="I897" s="28">
        <f>Лист2!L897</f>
        <v>3.0218978102189782</v>
      </c>
      <c r="J897" s="28">
        <f>Лист2!M897</f>
        <v>1.2541436464088398</v>
      </c>
      <c r="K897" s="32" t="s">
        <v>91</v>
      </c>
      <c r="L897" s="25">
        <v>150</v>
      </c>
    </row>
    <row r="898" spans="1:12" x14ac:dyDescent="0.2">
      <c r="A898" s="10">
        <v>897</v>
      </c>
      <c r="B898" s="14" t="s">
        <v>3861</v>
      </c>
      <c r="C898" s="14" t="s">
        <v>3860</v>
      </c>
      <c r="D898" s="14" t="s">
        <v>3861</v>
      </c>
      <c r="E898" s="14" t="s">
        <v>3861</v>
      </c>
      <c r="F898" s="14" t="s">
        <v>3861</v>
      </c>
      <c r="G898" s="14" t="s">
        <v>3861</v>
      </c>
      <c r="H898" s="14" t="s">
        <v>3861</v>
      </c>
      <c r="I898" s="28">
        <f>Лист2!L898</f>
        <v>1.9777070063694266</v>
      </c>
      <c r="J898" s="28">
        <f>Лист2!M898</f>
        <v>3.2141592920353981</v>
      </c>
      <c r="K898" s="32" t="s">
        <v>91</v>
      </c>
      <c r="L898" s="25">
        <v>150</v>
      </c>
    </row>
    <row r="899" spans="1:12" x14ac:dyDescent="0.2">
      <c r="A899" s="10">
        <v>898</v>
      </c>
      <c r="B899" s="14" t="s">
        <v>3863</v>
      </c>
      <c r="C899" s="14" t="s">
        <v>3862</v>
      </c>
      <c r="D899" s="14" t="s">
        <v>3863</v>
      </c>
      <c r="E899" s="14" t="s">
        <v>3864</v>
      </c>
      <c r="F899" s="14" t="s">
        <v>3863</v>
      </c>
      <c r="G899" s="14" t="s">
        <v>3863</v>
      </c>
      <c r="H899" s="14" t="s">
        <v>3863</v>
      </c>
      <c r="I899" s="28">
        <f>Лист2!L899</f>
        <v>2.64818763326226</v>
      </c>
      <c r="J899" s="28">
        <f>Лист2!M899</f>
        <v>1.6156583629893237</v>
      </c>
      <c r="K899" s="32" t="s">
        <v>91</v>
      </c>
      <c r="L899" s="25">
        <v>150</v>
      </c>
    </row>
    <row r="900" spans="1:12" x14ac:dyDescent="0.2">
      <c r="A900" s="10">
        <v>899</v>
      </c>
      <c r="B900" s="14" t="s">
        <v>3866</v>
      </c>
      <c r="C900" s="14" t="s">
        <v>3865</v>
      </c>
      <c r="D900" s="14" t="s">
        <v>3866</v>
      </c>
      <c r="E900" s="14" t="s">
        <v>3866</v>
      </c>
      <c r="F900" s="14" t="s">
        <v>3866</v>
      </c>
      <c r="G900" s="14" t="s">
        <v>3866</v>
      </c>
      <c r="H900" s="14" t="s">
        <v>3866</v>
      </c>
      <c r="I900" s="28">
        <f>Лист2!L900</f>
        <v>1.9935794542536116</v>
      </c>
      <c r="J900" s="28">
        <f>Лист2!M900</f>
        <v>39.478260869565219</v>
      </c>
      <c r="K900" s="32" t="s">
        <v>91</v>
      </c>
      <c r="L900" s="25">
        <v>150</v>
      </c>
    </row>
    <row r="901" spans="1:12" x14ac:dyDescent="0.2">
      <c r="A901" s="10">
        <v>900</v>
      </c>
      <c r="B901" s="14" t="s">
        <v>3868</v>
      </c>
      <c r="C901" s="14" t="s">
        <v>3867</v>
      </c>
      <c r="D901" s="14" t="s">
        <v>3868</v>
      </c>
      <c r="E901" s="14" t="s">
        <v>3868</v>
      </c>
      <c r="F901" s="14" t="s">
        <v>3868</v>
      </c>
      <c r="G901" s="14" t="s">
        <v>3868</v>
      </c>
      <c r="H901" s="14" t="s">
        <v>3868</v>
      </c>
      <c r="I901" s="28">
        <f>Лист2!L901</f>
        <v>2.64818763326226</v>
      </c>
      <c r="J901" s="28">
        <f>Лист2!M901</f>
        <v>1.1493670886075948</v>
      </c>
      <c r="K901" s="32" t="s">
        <v>91</v>
      </c>
      <c r="L901" s="25">
        <v>150</v>
      </c>
    </row>
    <row r="902" spans="1:12" x14ac:dyDescent="0.2">
      <c r="A902" s="13">
        <v>901</v>
      </c>
      <c r="B902" s="14" t="s">
        <v>3874</v>
      </c>
      <c r="C902" s="14" t="s">
        <v>1851</v>
      </c>
      <c r="D902" s="14" t="s">
        <v>3875</v>
      </c>
      <c r="E902" s="14" t="s">
        <v>3872</v>
      </c>
      <c r="F902" s="14" t="s">
        <v>3872</v>
      </c>
      <c r="G902" s="14" t="s">
        <v>3876</v>
      </c>
      <c r="H902" s="14" t="s">
        <v>3877</v>
      </c>
      <c r="I902" s="28">
        <f>Лист2!L902</f>
        <v>2.3389830508474576</v>
      </c>
      <c r="J902" s="28">
        <f>Лист2!M902</f>
        <v>2.1800720288115247</v>
      </c>
      <c r="K902" s="32" t="s">
        <v>90</v>
      </c>
      <c r="L902" s="25">
        <v>151</v>
      </c>
    </row>
    <row r="903" spans="1:12" x14ac:dyDescent="0.2">
      <c r="A903" s="13">
        <v>902</v>
      </c>
      <c r="B903" s="14" t="s">
        <v>3879</v>
      </c>
      <c r="C903" s="14" t="s">
        <v>3878</v>
      </c>
      <c r="D903" s="14" t="s">
        <v>3879</v>
      </c>
      <c r="E903" s="14" t="s">
        <v>3879</v>
      </c>
      <c r="F903" s="14" t="s">
        <v>3879</v>
      </c>
      <c r="G903" s="14" t="s">
        <v>3879</v>
      </c>
      <c r="H903" s="14" t="s">
        <v>3879</v>
      </c>
      <c r="I903" s="28">
        <f>Лист2!L903</f>
        <v>1.4325259515570934</v>
      </c>
      <c r="J903" s="28">
        <f>Лист2!M903</f>
        <v>1.4481658692185009</v>
      </c>
      <c r="K903" s="32" t="s">
        <v>91</v>
      </c>
      <c r="L903" s="25">
        <v>151</v>
      </c>
    </row>
    <row r="904" spans="1:12" x14ac:dyDescent="0.2">
      <c r="A904" s="13">
        <v>903</v>
      </c>
      <c r="B904" s="14" t="s">
        <v>3881</v>
      </c>
      <c r="C904" s="14" t="s">
        <v>3880</v>
      </c>
      <c r="D904" s="14" t="s">
        <v>3881</v>
      </c>
      <c r="E904" s="14" t="s">
        <v>3881</v>
      </c>
      <c r="F904" s="14" t="s">
        <v>3881</v>
      </c>
      <c r="G904" s="14" t="s">
        <v>3881</v>
      </c>
      <c r="H904" s="14" t="s">
        <v>3881</v>
      </c>
      <c r="I904" s="28">
        <f>Лист2!L904</f>
        <v>1.4509345794392523</v>
      </c>
      <c r="J904" s="28">
        <f>Лист2!M904</f>
        <v>3.4856046065259116</v>
      </c>
      <c r="K904" s="32" t="s">
        <v>91</v>
      </c>
      <c r="L904" s="25">
        <v>151</v>
      </c>
    </row>
    <row r="905" spans="1:12" x14ac:dyDescent="0.2">
      <c r="A905" s="13">
        <v>904</v>
      </c>
      <c r="B905" s="14" t="s">
        <v>3883</v>
      </c>
      <c r="C905" s="14" t="s">
        <v>3882</v>
      </c>
      <c r="D905" s="14" t="s">
        <v>3883</v>
      </c>
      <c r="E905" s="14" t="s">
        <v>3883</v>
      </c>
      <c r="F905" s="14" t="s">
        <v>3883</v>
      </c>
      <c r="G905" s="14" t="s">
        <v>3883</v>
      </c>
      <c r="H905" s="14" t="s">
        <v>3883</v>
      </c>
      <c r="I905" s="28">
        <f>Лист2!L905</f>
        <v>3.9428571428571431</v>
      </c>
      <c r="J905" s="28">
        <f>Лист2!M905</f>
        <v>1.9484978540772533</v>
      </c>
      <c r="K905" s="32" t="s">
        <v>91</v>
      </c>
      <c r="L905" s="25">
        <v>151</v>
      </c>
    </row>
    <row r="906" spans="1:12" x14ac:dyDescent="0.2">
      <c r="A906" s="13">
        <v>905</v>
      </c>
      <c r="B906" s="14" t="s">
        <v>3885</v>
      </c>
      <c r="C906" s="14" t="s">
        <v>3884</v>
      </c>
      <c r="D906" s="14" t="s">
        <v>3885</v>
      </c>
      <c r="E906" s="14" t="s">
        <v>3885</v>
      </c>
      <c r="F906" s="14" t="s">
        <v>3885</v>
      </c>
      <c r="G906" s="14" t="s">
        <v>3885</v>
      </c>
      <c r="H906" s="14" t="s">
        <v>3885</v>
      </c>
      <c r="I906" s="28">
        <f>Лист2!L906</f>
        <v>1.7083906464924348</v>
      </c>
      <c r="J906" s="28">
        <f>Лист2!M906</f>
        <v>1.780392156862745</v>
      </c>
      <c r="K906" s="32" t="s">
        <v>91</v>
      </c>
      <c r="L906" s="25">
        <v>151</v>
      </c>
    </row>
    <row r="907" spans="1:12" x14ac:dyDescent="0.2">
      <c r="A907" s="13">
        <v>906</v>
      </c>
      <c r="B907" s="14" t="s">
        <v>3887</v>
      </c>
      <c r="C907" s="14" t="s">
        <v>3886</v>
      </c>
      <c r="D907" s="14" t="s">
        <v>3887</v>
      </c>
      <c r="E907" s="14" t="s">
        <v>3887</v>
      </c>
      <c r="F907" s="14" t="s">
        <v>3887</v>
      </c>
      <c r="G907" s="14" t="s">
        <v>3887</v>
      </c>
      <c r="H907" s="14" t="s">
        <v>3887</v>
      </c>
      <c r="I907" s="28">
        <f>Лист2!L907</f>
        <v>3.9303797468354431</v>
      </c>
      <c r="J907" s="28">
        <f>Лист2!M907</f>
        <v>3.8638297872340424</v>
      </c>
      <c r="K907" s="32" t="s">
        <v>91</v>
      </c>
      <c r="L907" s="25">
        <v>151</v>
      </c>
    </row>
    <row r="908" spans="1:12" x14ac:dyDescent="0.2">
      <c r="A908" s="10">
        <v>907</v>
      </c>
      <c r="B908" s="14" t="s">
        <v>3896</v>
      </c>
      <c r="C908" s="14" t="s">
        <v>3895</v>
      </c>
      <c r="D908" s="14" t="s">
        <v>3896</v>
      </c>
      <c r="E908" s="14" t="s">
        <v>3897</v>
      </c>
      <c r="F908" s="14" t="s">
        <v>3897</v>
      </c>
      <c r="G908" s="14" t="s">
        <v>3898</v>
      </c>
      <c r="H908" s="14" t="s">
        <v>3897</v>
      </c>
      <c r="I908" s="28">
        <f>Лист2!L908</f>
        <v>2.6037735849056602</v>
      </c>
      <c r="J908" s="28">
        <f>Лист2!M908</f>
        <v>1.4788273615635179</v>
      </c>
      <c r="K908" s="32" t="s">
        <v>90</v>
      </c>
      <c r="L908" s="25">
        <v>152</v>
      </c>
    </row>
    <row r="909" spans="1:12" x14ac:dyDescent="0.2">
      <c r="A909" s="10">
        <v>908</v>
      </c>
      <c r="B909" s="14" t="s">
        <v>3900</v>
      </c>
      <c r="C909" s="14" t="s">
        <v>3899</v>
      </c>
      <c r="D909" s="14" t="s">
        <v>3900</v>
      </c>
      <c r="E909" s="14" t="s">
        <v>3900</v>
      </c>
      <c r="F909" s="14" t="s">
        <v>3900</v>
      </c>
      <c r="G909" s="14" t="s">
        <v>3900</v>
      </c>
      <c r="H909" s="14" t="s">
        <v>3900</v>
      </c>
      <c r="I909" s="28">
        <f>Лист2!L909</f>
        <v>4.1818181818181817</v>
      </c>
      <c r="J909" s="28">
        <f>Лист2!M909</f>
        <v>1.2906894100923951</v>
      </c>
      <c r="K909" s="32" t="s">
        <v>91</v>
      </c>
      <c r="L909" s="25">
        <v>152</v>
      </c>
    </row>
    <row r="910" spans="1:12" x14ac:dyDescent="0.2">
      <c r="A910" s="10">
        <v>909</v>
      </c>
      <c r="B910" s="14" t="s">
        <v>3902</v>
      </c>
      <c r="C910" s="14" t="s">
        <v>3901</v>
      </c>
      <c r="D910" s="14" t="s">
        <v>3902</v>
      </c>
      <c r="E910" s="14" t="s">
        <v>3902</v>
      </c>
      <c r="F910" s="14" t="s">
        <v>3902</v>
      </c>
      <c r="G910" s="14" t="s">
        <v>3902</v>
      </c>
      <c r="H910" s="14" t="s">
        <v>3902</v>
      </c>
      <c r="I910" s="28">
        <f>Лист2!L910</f>
        <v>1.3830734966592428</v>
      </c>
      <c r="J910" s="28">
        <f>Лист2!M910</f>
        <v>2.9576547231270358</v>
      </c>
      <c r="K910" s="32" t="s">
        <v>91</v>
      </c>
      <c r="L910" s="25">
        <v>152</v>
      </c>
    </row>
    <row r="911" spans="1:12" x14ac:dyDescent="0.2">
      <c r="A911" s="10">
        <v>910</v>
      </c>
      <c r="B911" s="14" t="s">
        <v>3904</v>
      </c>
      <c r="C911" s="14" t="s">
        <v>3903</v>
      </c>
      <c r="D911" s="14" t="s">
        <v>3904</v>
      </c>
      <c r="E911" s="14" t="s">
        <v>3904</v>
      </c>
      <c r="F911" s="14" t="s">
        <v>3904</v>
      </c>
      <c r="G911" s="14" t="s">
        <v>3904</v>
      </c>
      <c r="H911" s="14" t="s">
        <v>3904</v>
      </c>
      <c r="I911" s="28">
        <f>Лист2!L911</f>
        <v>2.0461285008237233</v>
      </c>
      <c r="J911" s="28">
        <f>Лист2!M911</f>
        <v>2.0267857142857144</v>
      </c>
      <c r="K911" s="32" t="s">
        <v>91</v>
      </c>
      <c r="L911" s="25">
        <v>152</v>
      </c>
    </row>
    <row r="912" spans="1:12" x14ac:dyDescent="0.2">
      <c r="A912" s="10">
        <v>911</v>
      </c>
      <c r="B912" s="14" t="s">
        <v>3906</v>
      </c>
      <c r="C912" s="14" t="s">
        <v>3905</v>
      </c>
      <c r="D912" s="14" t="s">
        <v>3906</v>
      </c>
      <c r="E912" s="14" t="s">
        <v>3906</v>
      </c>
      <c r="F912" s="14" t="s">
        <v>3906</v>
      </c>
      <c r="G912" s="14" t="s">
        <v>3906</v>
      </c>
      <c r="H912" s="14" t="s">
        <v>3906</v>
      </c>
      <c r="I912" s="28">
        <f>Лист2!L912</f>
        <v>2.6257928118393234</v>
      </c>
      <c r="J912" s="28">
        <f>Лист2!M912</f>
        <v>1.103280680437424</v>
      </c>
      <c r="K912" s="32" t="s">
        <v>91</v>
      </c>
      <c r="L912" s="25">
        <v>152</v>
      </c>
    </row>
    <row r="913" spans="1:12" x14ac:dyDescent="0.2">
      <c r="A913" s="10">
        <v>912</v>
      </c>
      <c r="B913" s="14" t="s">
        <v>3908</v>
      </c>
      <c r="C913" s="14" t="s">
        <v>3907</v>
      </c>
      <c r="D913" s="14" t="s">
        <v>3908</v>
      </c>
      <c r="E913" s="14" t="s">
        <v>3908</v>
      </c>
      <c r="F913" s="14" t="s">
        <v>3908</v>
      </c>
      <c r="G913" s="14" t="s">
        <v>3908</v>
      </c>
      <c r="H913" s="14" t="s">
        <v>3908</v>
      </c>
      <c r="I913" s="28">
        <f>Лист2!L913</f>
        <v>2.524390243902439</v>
      </c>
      <c r="J913" s="28">
        <f>Лист2!M913</f>
        <v>3.3754646840148701</v>
      </c>
      <c r="K913" s="32" t="s">
        <v>91</v>
      </c>
      <c r="L913" s="25">
        <v>152</v>
      </c>
    </row>
    <row r="914" spans="1:12" x14ac:dyDescent="0.2">
      <c r="A914" s="13">
        <v>913</v>
      </c>
      <c r="B914" s="14" t="s">
        <v>3918</v>
      </c>
      <c r="C914" s="14" t="s">
        <v>3917</v>
      </c>
      <c r="D914" s="14" t="s">
        <v>3918</v>
      </c>
      <c r="E914" s="14" t="s">
        <v>3919</v>
      </c>
      <c r="F914" s="14" t="s">
        <v>3919</v>
      </c>
      <c r="G914" s="14" t="s">
        <v>3918</v>
      </c>
      <c r="H914" s="14" t="s">
        <v>3920</v>
      </c>
      <c r="I914" s="28">
        <f>Лист2!L914</f>
        <v>1.7592067988668556</v>
      </c>
      <c r="J914" s="28">
        <f>Лист2!M914</f>
        <v>2.7725190839694656</v>
      </c>
      <c r="K914" s="32" t="s">
        <v>90</v>
      </c>
      <c r="L914" s="25">
        <v>153</v>
      </c>
    </row>
    <row r="915" spans="1:12" x14ac:dyDescent="0.2">
      <c r="A915" s="13">
        <v>914</v>
      </c>
      <c r="B915" s="14" t="s">
        <v>3922</v>
      </c>
      <c r="C915" s="14" t="s">
        <v>3921</v>
      </c>
      <c r="D915" s="14" t="s">
        <v>3922</v>
      </c>
      <c r="E915" s="14" t="s">
        <v>3922</v>
      </c>
      <c r="F915" s="14" t="s">
        <v>3922</v>
      </c>
      <c r="G915" s="14" t="s">
        <v>3922</v>
      </c>
      <c r="H915" s="14" t="s">
        <v>3922</v>
      </c>
      <c r="I915" s="28">
        <f>Лист2!L915</f>
        <v>4.1959459459459456</v>
      </c>
      <c r="J915" s="28">
        <f>Лист2!M915</f>
        <v>1.4276729559748427</v>
      </c>
      <c r="K915" s="32" t="s">
        <v>91</v>
      </c>
      <c r="L915" s="25">
        <v>153</v>
      </c>
    </row>
    <row r="916" spans="1:12" x14ac:dyDescent="0.2">
      <c r="A916" s="13">
        <v>915</v>
      </c>
      <c r="B916" s="14" t="s">
        <v>3924</v>
      </c>
      <c r="C916" s="14" t="s">
        <v>3923</v>
      </c>
      <c r="D916" s="14" t="s">
        <v>3924</v>
      </c>
      <c r="E916" s="14" t="s">
        <v>3924</v>
      </c>
      <c r="F916" s="14" t="s">
        <v>3924</v>
      </c>
      <c r="G916" s="14" t="s">
        <v>3924</v>
      </c>
      <c r="H916" s="14" t="s">
        <v>3924</v>
      </c>
      <c r="I916" s="28">
        <f>Лист2!L916</f>
        <v>2.225806451612903</v>
      </c>
      <c r="J916" s="28">
        <f>Лист2!M916</f>
        <v>1.7003745318352059</v>
      </c>
      <c r="K916" s="32" t="s">
        <v>91</v>
      </c>
      <c r="L916" s="25">
        <v>153</v>
      </c>
    </row>
    <row r="917" spans="1:12" x14ac:dyDescent="0.2">
      <c r="A917" s="13">
        <v>916</v>
      </c>
      <c r="B917" s="14" t="s">
        <v>3926</v>
      </c>
      <c r="C917" s="14" t="s">
        <v>3925</v>
      </c>
      <c r="D917" s="14" t="s">
        <v>3926</v>
      </c>
      <c r="E917" s="14" t="s">
        <v>3926</v>
      </c>
      <c r="F917" s="14" t="s">
        <v>3926</v>
      </c>
      <c r="G917" s="14" t="s">
        <v>3926</v>
      </c>
      <c r="H917" s="14" t="s">
        <v>3926</v>
      </c>
      <c r="I917" s="28">
        <f>Лист2!L917</f>
        <v>2.217857142857143</v>
      </c>
      <c r="J917" s="28">
        <f>Лист2!M917</f>
        <v>3.1310344827586207</v>
      </c>
      <c r="K917" s="32" t="s">
        <v>91</v>
      </c>
      <c r="L917" s="25">
        <v>153</v>
      </c>
    </row>
    <row r="918" spans="1:12" x14ac:dyDescent="0.2">
      <c r="A918" s="13">
        <v>917</v>
      </c>
      <c r="B918" s="14" t="s">
        <v>3928</v>
      </c>
      <c r="C918" s="14" t="s">
        <v>3927</v>
      </c>
      <c r="D918" s="14" t="s">
        <v>3929</v>
      </c>
      <c r="E918" s="14" t="s">
        <v>3928</v>
      </c>
      <c r="F918" s="14" t="s">
        <v>3928</v>
      </c>
      <c r="G918" s="14" t="s">
        <v>3929</v>
      </c>
      <c r="H918" s="14" t="s">
        <v>3929</v>
      </c>
      <c r="I918" s="28">
        <f>Лист2!L918</f>
        <v>1.3573770491803279</v>
      </c>
      <c r="J918" s="28">
        <f>Лист2!M918</f>
        <v>1.7944664031620554</v>
      </c>
      <c r="K918" s="32" t="s">
        <v>91</v>
      </c>
      <c r="L918" s="25">
        <v>153</v>
      </c>
    </row>
    <row r="919" spans="1:12" x14ac:dyDescent="0.2">
      <c r="A919" s="13">
        <v>918</v>
      </c>
      <c r="B919" s="14" t="s">
        <v>3931</v>
      </c>
      <c r="C919" s="14" t="s">
        <v>3930</v>
      </c>
      <c r="D919" s="14" t="s">
        <v>3931</v>
      </c>
      <c r="E919" s="14" t="s">
        <v>3931</v>
      </c>
      <c r="F919" s="14" t="s">
        <v>3931</v>
      </c>
      <c r="G919" s="14" t="s">
        <v>3931</v>
      </c>
      <c r="H919" s="14" t="s">
        <v>3932</v>
      </c>
      <c r="I919" s="28">
        <f>Лист2!L919</f>
        <v>1.1099195710455765</v>
      </c>
      <c r="J919" s="28">
        <f>Лист2!M919</f>
        <v>7.7276595744680847</v>
      </c>
      <c r="K919" s="32" t="s">
        <v>91</v>
      </c>
      <c r="L919" s="25">
        <v>153</v>
      </c>
    </row>
    <row r="920" spans="1:12" x14ac:dyDescent="0.2">
      <c r="A920" s="10">
        <v>919</v>
      </c>
      <c r="B920" s="14" t="s">
        <v>3943</v>
      </c>
      <c r="C920" s="14" t="s">
        <v>3942</v>
      </c>
      <c r="D920" s="14" t="s">
        <v>3943</v>
      </c>
      <c r="E920" s="14" t="s">
        <v>3943</v>
      </c>
      <c r="F920" s="14" t="s">
        <v>3943</v>
      </c>
      <c r="G920" s="14" t="s">
        <v>3943</v>
      </c>
      <c r="H920" s="14" t="s">
        <v>3944</v>
      </c>
      <c r="I920" s="28">
        <f>Лист2!L920</f>
        <v>2.4116504854368932</v>
      </c>
      <c r="J920" s="28">
        <f>Лист2!M920</f>
        <v>1.3979984603541185</v>
      </c>
      <c r="K920" s="32" t="s">
        <v>90</v>
      </c>
      <c r="L920" s="25">
        <v>154</v>
      </c>
    </row>
    <row r="921" spans="1:12" x14ac:dyDescent="0.2">
      <c r="A921" s="10">
        <v>920</v>
      </c>
      <c r="B921" s="14" t="s">
        <v>3946</v>
      </c>
      <c r="C921" s="14" t="s">
        <v>3945</v>
      </c>
      <c r="D921" s="14" t="s">
        <v>3946</v>
      </c>
      <c r="E921" s="14" t="s">
        <v>3946</v>
      </c>
      <c r="F921" s="14" t="s">
        <v>3946</v>
      </c>
      <c r="G921" s="14" t="s">
        <v>3946</v>
      </c>
      <c r="H921" s="14" t="s">
        <v>3947</v>
      </c>
      <c r="I921" s="28">
        <f>Лист2!L921</f>
        <v>2.0294117647058822</v>
      </c>
      <c r="J921" s="28">
        <f>Лист2!M921</f>
        <v>2.9149277688603532</v>
      </c>
      <c r="K921" s="32" t="s">
        <v>91</v>
      </c>
      <c r="L921" s="25">
        <v>154</v>
      </c>
    </row>
    <row r="922" spans="1:12" x14ac:dyDescent="0.2">
      <c r="A922" s="10">
        <v>921</v>
      </c>
      <c r="B922" s="14" t="s">
        <v>3949</v>
      </c>
      <c r="C922" s="14" t="s">
        <v>3948</v>
      </c>
      <c r="D922" s="14" t="s">
        <v>3949</v>
      </c>
      <c r="E922" s="14" t="s">
        <v>3949</v>
      </c>
      <c r="F922" s="14" t="s">
        <v>3949</v>
      </c>
      <c r="G922" s="14" t="s">
        <v>3949</v>
      </c>
      <c r="H922" s="14" t="s">
        <v>3950</v>
      </c>
      <c r="I922" s="28">
        <f>Лист2!L922</f>
        <v>6.3045685279187813</v>
      </c>
      <c r="J922" s="28">
        <f>Лист2!M922</f>
        <v>1.5709342560553634</v>
      </c>
      <c r="K922" s="32" t="s">
        <v>91</v>
      </c>
      <c r="L922" s="25">
        <v>154</v>
      </c>
    </row>
    <row r="923" spans="1:12" x14ac:dyDescent="0.2">
      <c r="A923" s="10">
        <v>922</v>
      </c>
      <c r="B923" s="14" t="s">
        <v>3952</v>
      </c>
      <c r="C923" s="14" t="s">
        <v>3951</v>
      </c>
      <c r="D923" s="14" t="s">
        <v>3952</v>
      </c>
      <c r="E923" s="14" t="s">
        <v>3952</v>
      </c>
      <c r="F923" s="14" t="s">
        <v>3952</v>
      </c>
      <c r="G923" s="14" t="s">
        <v>3952</v>
      </c>
      <c r="H923" s="14" t="s">
        <v>3952</v>
      </c>
      <c r="I923" s="28">
        <f>Лист2!L923</f>
        <v>1.1575023299161231</v>
      </c>
      <c r="J923" s="28">
        <f>Лист2!M923</f>
        <v>1.4848732624693377</v>
      </c>
      <c r="K923" s="32" t="s">
        <v>91</v>
      </c>
      <c r="L923" s="25">
        <v>154</v>
      </c>
    </row>
    <row r="924" spans="1:12" x14ac:dyDescent="0.2">
      <c r="A924" s="10">
        <v>923</v>
      </c>
      <c r="B924" s="14" t="s">
        <v>3954</v>
      </c>
      <c r="C924" s="14" t="s">
        <v>3953</v>
      </c>
      <c r="D924" s="14" t="s">
        <v>3954</v>
      </c>
      <c r="E924" s="14" t="s">
        <v>3954</v>
      </c>
      <c r="F924" s="14" t="s">
        <v>3954</v>
      </c>
      <c r="G924" s="14" t="s">
        <v>3954</v>
      </c>
      <c r="H924" s="14" t="s">
        <v>3955</v>
      </c>
      <c r="I924" s="28">
        <f>Лист2!L924</f>
        <v>16.559999999999999</v>
      </c>
      <c r="J924" s="28">
        <f>Лист2!M924</f>
        <v>1.780392156862745</v>
      </c>
      <c r="K924" s="32" t="s">
        <v>91</v>
      </c>
      <c r="L924" s="25">
        <v>154</v>
      </c>
    </row>
    <row r="925" spans="1:12" x14ac:dyDescent="0.2">
      <c r="A925" s="10">
        <v>924</v>
      </c>
      <c r="B925" s="14" t="s">
        <v>3957</v>
      </c>
      <c r="C925" s="14" t="s">
        <v>3956</v>
      </c>
      <c r="D925" s="14" t="s">
        <v>3957</v>
      </c>
      <c r="E925" s="14" t="s">
        <v>3957</v>
      </c>
      <c r="F925" s="14" t="s">
        <v>3957</v>
      </c>
      <c r="G925" s="14" t="s">
        <v>3957</v>
      </c>
      <c r="H925" s="14" t="s">
        <v>3958</v>
      </c>
      <c r="I925" s="28">
        <f>Лист2!L925</f>
        <v>1.3046218487394958</v>
      </c>
      <c r="J925" s="28">
        <f>Лист2!M925</f>
        <v>4.9617486338797816</v>
      </c>
      <c r="K925" s="32" t="s">
        <v>91</v>
      </c>
      <c r="L925" s="25">
        <v>154</v>
      </c>
    </row>
    <row r="926" spans="1:12" x14ac:dyDescent="0.2">
      <c r="A926" s="13">
        <v>925</v>
      </c>
      <c r="B926" s="14" t="s">
        <v>3965</v>
      </c>
      <c r="C926" s="14" t="s">
        <v>3964</v>
      </c>
      <c r="D926" s="14" t="s">
        <v>3965</v>
      </c>
      <c r="E926" s="14" t="s">
        <v>3965</v>
      </c>
      <c r="F926" s="14" t="s">
        <v>3965</v>
      </c>
      <c r="G926" s="14" t="s">
        <v>3965</v>
      </c>
      <c r="H926" s="14" t="s">
        <v>3965</v>
      </c>
      <c r="I926" s="28">
        <f>Лист2!L926</f>
        <v>2.225806451612903</v>
      </c>
      <c r="J926" s="28">
        <f>Лист2!M926</f>
        <v>2.5082872928176796</v>
      </c>
      <c r="K926" s="32" t="s">
        <v>90</v>
      </c>
      <c r="L926" s="25">
        <v>155</v>
      </c>
    </row>
    <row r="927" spans="1:12" x14ac:dyDescent="0.2">
      <c r="A927" s="13">
        <v>926</v>
      </c>
      <c r="B927" s="14" t="s">
        <v>3967</v>
      </c>
      <c r="C927" s="14" t="s">
        <v>3966</v>
      </c>
      <c r="D927" s="14" t="s">
        <v>3967</v>
      </c>
      <c r="E927" s="14" t="s">
        <v>3967</v>
      </c>
      <c r="F927" s="14" t="s">
        <v>3967</v>
      </c>
      <c r="G927" s="14" t="s">
        <v>3967</v>
      </c>
      <c r="H927" s="14" t="s">
        <v>3967</v>
      </c>
      <c r="I927" s="28">
        <f>Лист2!L927</f>
        <v>3.2259740259740259</v>
      </c>
      <c r="J927" s="28">
        <f>Лист2!M927</f>
        <v>1.8818652849740933</v>
      </c>
      <c r="K927" s="32" t="s">
        <v>91</v>
      </c>
      <c r="L927" s="25">
        <v>155</v>
      </c>
    </row>
    <row r="928" spans="1:12" x14ac:dyDescent="0.2">
      <c r="A928" s="13">
        <v>927</v>
      </c>
      <c r="B928" s="14" t="s">
        <v>3969</v>
      </c>
      <c r="C928" s="14" t="s">
        <v>3968</v>
      </c>
      <c r="D928" s="14" t="s">
        <v>3969</v>
      </c>
      <c r="E928" s="14" t="s">
        <v>3969</v>
      </c>
      <c r="F928" s="14" t="s">
        <v>3969</v>
      </c>
      <c r="G928" s="14" t="s">
        <v>3969</v>
      </c>
      <c r="H928" s="14" t="s">
        <v>3969</v>
      </c>
      <c r="I928" s="28">
        <f>Лист2!L928</f>
        <v>2.0327332242225857</v>
      </c>
      <c r="J928" s="28">
        <f>Лист2!M928</f>
        <v>1.3178519593613933</v>
      </c>
      <c r="K928" s="32" t="s">
        <v>91</v>
      </c>
      <c r="L928" s="25">
        <v>155</v>
      </c>
    </row>
    <row r="929" spans="1:12" x14ac:dyDescent="0.2">
      <c r="A929" s="13">
        <v>928</v>
      </c>
      <c r="B929" s="14" t="s">
        <v>3971</v>
      </c>
      <c r="C929" s="14" t="s">
        <v>3970</v>
      </c>
      <c r="D929" s="14" t="s">
        <v>3971</v>
      </c>
      <c r="E929" s="14" t="s">
        <v>3971</v>
      </c>
      <c r="F929" s="14" t="s">
        <v>3971</v>
      </c>
      <c r="G929" s="14" t="s">
        <v>3971</v>
      </c>
      <c r="H929" s="14" t="s">
        <v>3971</v>
      </c>
      <c r="I929" s="28">
        <f>Лист2!L929</f>
        <v>1.5</v>
      </c>
      <c r="J929" s="28">
        <f>Лист2!M929</f>
        <v>1.5832606800348736</v>
      </c>
      <c r="K929" s="32" t="s">
        <v>91</v>
      </c>
      <c r="L929" s="25">
        <v>155</v>
      </c>
    </row>
    <row r="930" spans="1:12" x14ac:dyDescent="0.2">
      <c r="A930" s="13">
        <v>929</v>
      </c>
      <c r="B930" s="14" t="s">
        <v>3973</v>
      </c>
      <c r="C930" s="14" t="s">
        <v>3972</v>
      </c>
      <c r="D930" s="14" t="s">
        <v>3973</v>
      </c>
      <c r="E930" s="14" t="s">
        <v>3973</v>
      </c>
      <c r="F930" s="14" t="s">
        <v>3973</v>
      </c>
      <c r="G930" s="14" t="s">
        <v>3973</v>
      </c>
      <c r="H930" s="14" t="s">
        <v>3974</v>
      </c>
      <c r="I930" s="28">
        <f>Лист2!L930</f>
        <v>8.0649350649350655</v>
      </c>
      <c r="J930" s="28">
        <f>Лист2!M930</f>
        <v>2.4808743169398908</v>
      </c>
      <c r="K930" s="32" t="s">
        <v>91</v>
      </c>
      <c r="L930" s="25">
        <v>155</v>
      </c>
    </row>
    <row r="931" spans="1:12" x14ac:dyDescent="0.2">
      <c r="A931" s="13">
        <v>930</v>
      </c>
      <c r="B931" s="14" t="s">
        <v>3976</v>
      </c>
      <c r="C931" s="14" t="s">
        <v>3975</v>
      </c>
      <c r="D931" s="14" t="s">
        <v>3976</v>
      </c>
      <c r="E931" s="14" t="s">
        <v>3976</v>
      </c>
      <c r="F931" s="14" t="s">
        <v>3976</v>
      </c>
      <c r="G931" s="14" t="s">
        <v>3976</v>
      </c>
      <c r="H931" s="14" t="s">
        <v>3976</v>
      </c>
      <c r="I931" s="28">
        <f>Лист2!L931</f>
        <v>1.3923766816143497</v>
      </c>
      <c r="J931" s="28">
        <f>Лист2!M931</f>
        <v>1.8087649402390438</v>
      </c>
      <c r="K931" s="32" t="s">
        <v>91</v>
      </c>
      <c r="L931" s="25">
        <v>155</v>
      </c>
    </row>
    <row r="932" spans="1:12" x14ac:dyDescent="0.2">
      <c r="A932" s="10">
        <v>931</v>
      </c>
      <c r="B932" s="14" t="s">
        <v>3986</v>
      </c>
      <c r="C932" s="14" t="s">
        <v>3985</v>
      </c>
      <c r="D932" s="14" t="s">
        <v>3986</v>
      </c>
      <c r="E932" s="14" t="s">
        <v>3986</v>
      </c>
      <c r="F932" s="14" t="s">
        <v>3986</v>
      </c>
      <c r="G932" s="14" t="s">
        <v>3986</v>
      </c>
      <c r="H932" s="14" t="s">
        <v>3986</v>
      </c>
      <c r="I932" s="28">
        <f>Лист2!L932</f>
        <v>2.3042671614100185</v>
      </c>
      <c r="J932" s="28">
        <f>Лист2!M932</f>
        <v>1.2187919463087249</v>
      </c>
      <c r="K932" s="32" t="s">
        <v>90</v>
      </c>
      <c r="L932" s="25">
        <v>156</v>
      </c>
    </row>
    <row r="933" spans="1:12" x14ac:dyDescent="0.2">
      <c r="A933" s="10">
        <v>932</v>
      </c>
      <c r="B933" s="14" t="s">
        <v>3988</v>
      </c>
      <c r="C933" s="14" t="s">
        <v>3987</v>
      </c>
      <c r="D933" s="14" t="s">
        <v>3988</v>
      </c>
      <c r="E933" s="14" t="s">
        <v>3988</v>
      </c>
      <c r="F933" s="14" t="s">
        <v>3988</v>
      </c>
      <c r="G933" s="14" t="s">
        <v>3988</v>
      </c>
      <c r="H933" s="14" t="s">
        <v>3988</v>
      </c>
      <c r="I933" s="28">
        <f>Лист2!L933</f>
        <v>3.1284634760705288</v>
      </c>
      <c r="J933" s="28">
        <f>Лист2!M933</f>
        <v>1.5655172413793104</v>
      </c>
      <c r="K933" s="32" t="s">
        <v>91</v>
      </c>
      <c r="L933" s="25">
        <v>156</v>
      </c>
    </row>
    <row r="934" spans="1:12" x14ac:dyDescent="0.2">
      <c r="A934" s="10">
        <v>933</v>
      </c>
      <c r="B934" s="14" t="s">
        <v>3990</v>
      </c>
      <c r="C934" s="14" t="s">
        <v>3989</v>
      </c>
      <c r="D934" s="14" t="s">
        <v>3990</v>
      </c>
      <c r="E934" s="14" t="s">
        <v>3990</v>
      </c>
      <c r="F934" s="14" t="s">
        <v>3991</v>
      </c>
      <c r="G934" s="14" t="s">
        <v>3990</v>
      </c>
      <c r="H934" s="14" t="s">
        <v>3990</v>
      </c>
      <c r="I934" s="28">
        <f>Лист2!L934</f>
        <v>2.0909090909090908</v>
      </c>
      <c r="J934" s="28">
        <f>Лист2!M934</f>
        <v>22.7</v>
      </c>
      <c r="K934" s="32" t="s">
        <v>91</v>
      </c>
      <c r="L934" s="25">
        <v>156</v>
      </c>
    </row>
    <row r="935" spans="1:12" x14ac:dyDescent="0.2">
      <c r="A935" s="10">
        <v>934</v>
      </c>
      <c r="B935" s="14" t="s">
        <v>3993</v>
      </c>
      <c r="C935" s="14" t="s">
        <v>3992</v>
      </c>
      <c r="D935" s="14" t="s">
        <v>3993</v>
      </c>
      <c r="E935" s="14" t="s">
        <v>3993</v>
      </c>
      <c r="F935" s="14" t="s">
        <v>3993</v>
      </c>
      <c r="G935" s="14" t="s">
        <v>3993</v>
      </c>
      <c r="H935" s="14" t="s">
        <v>3993</v>
      </c>
      <c r="I935" s="28">
        <f>Лист2!L935</f>
        <v>1.4803337306317044</v>
      </c>
      <c r="J935" s="28">
        <f>Лист2!M935</f>
        <v>2.0730593607305936</v>
      </c>
      <c r="K935" s="32" t="s">
        <v>91</v>
      </c>
      <c r="L935" s="25">
        <v>156</v>
      </c>
    </row>
    <row r="936" spans="1:12" x14ac:dyDescent="0.2">
      <c r="A936" s="10">
        <v>935</v>
      </c>
      <c r="B936" s="14" t="s">
        <v>3995</v>
      </c>
      <c r="C936" s="14" t="s">
        <v>3994</v>
      </c>
      <c r="D936" s="14" t="s">
        <v>3995</v>
      </c>
      <c r="E936" s="14" t="s">
        <v>3995</v>
      </c>
      <c r="F936" s="14" t="s">
        <v>3995</v>
      </c>
      <c r="G936" s="14" t="s">
        <v>3995</v>
      </c>
      <c r="H936" s="14" t="s">
        <v>3995</v>
      </c>
      <c r="I936" s="28">
        <f>Лист2!L936</f>
        <v>2.4889779559118237</v>
      </c>
      <c r="J936" s="28">
        <f>Лист2!M936</f>
        <v>2.9056000000000002</v>
      </c>
      <c r="K936" s="32" t="s">
        <v>91</v>
      </c>
      <c r="L936" s="25">
        <v>156</v>
      </c>
    </row>
    <row r="937" spans="1:12" x14ac:dyDescent="0.2">
      <c r="A937" s="10">
        <v>936</v>
      </c>
      <c r="B937" s="14" t="s">
        <v>3997</v>
      </c>
      <c r="C937" s="14" t="s">
        <v>3996</v>
      </c>
      <c r="D937" s="14" t="s">
        <v>3997</v>
      </c>
      <c r="E937" s="14" t="s">
        <v>3997</v>
      </c>
      <c r="F937" s="14" t="s">
        <v>3997</v>
      </c>
      <c r="G937" s="14" t="s">
        <v>3997</v>
      </c>
      <c r="H937" s="14" t="s">
        <v>3997</v>
      </c>
      <c r="I937" s="28">
        <f>Лист2!L937</f>
        <v>10.8</v>
      </c>
      <c r="J937" s="28">
        <f>Лист2!M937</f>
        <v>22.146341463414632</v>
      </c>
      <c r="K937" s="32" t="s">
        <v>91</v>
      </c>
      <c r="L937" s="25">
        <v>156</v>
      </c>
    </row>
    <row r="938" spans="1:12" x14ac:dyDescent="0.2">
      <c r="A938" s="13">
        <v>937</v>
      </c>
      <c r="B938" s="14" t="s">
        <v>4004</v>
      </c>
      <c r="C938" s="14" t="s">
        <v>4003</v>
      </c>
      <c r="D938" s="14" t="s">
        <v>4004</v>
      </c>
      <c r="E938" s="14" t="s">
        <v>4005</v>
      </c>
      <c r="F938" s="14" t="s">
        <v>4004</v>
      </c>
      <c r="G938" s="14" t="s">
        <v>4004</v>
      </c>
      <c r="H938" s="14" t="s">
        <v>4004</v>
      </c>
      <c r="I938" s="28">
        <f>Лист2!L938</f>
        <v>2.6709677419354838</v>
      </c>
      <c r="J938" s="28">
        <f>Лист2!M938</f>
        <v>1.9319148936170212</v>
      </c>
      <c r="K938" s="32" t="s">
        <v>90</v>
      </c>
      <c r="L938" s="25">
        <v>157</v>
      </c>
    </row>
    <row r="939" spans="1:12" x14ac:dyDescent="0.2">
      <c r="A939" s="13">
        <v>938</v>
      </c>
      <c r="B939" s="14" t="s">
        <v>4006</v>
      </c>
      <c r="C939" s="14" t="s">
        <v>1857</v>
      </c>
      <c r="D939" s="14" t="s">
        <v>4008</v>
      </c>
      <c r="E939" s="14" t="s">
        <v>4007</v>
      </c>
      <c r="F939" s="14" t="s">
        <v>4009</v>
      </c>
      <c r="G939" s="14" t="s">
        <v>4010</v>
      </c>
      <c r="H939" s="14" t="s">
        <v>4011</v>
      </c>
      <c r="I939" s="28">
        <f>Лист2!L939</f>
        <v>1.4892086330935252</v>
      </c>
      <c r="J939" s="28">
        <f>Лист2!M939</f>
        <v>1.6464188576609247</v>
      </c>
      <c r="K939" s="32" t="s">
        <v>91</v>
      </c>
      <c r="L939" s="25">
        <v>157</v>
      </c>
    </row>
    <row r="940" spans="1:12" x14ac:dyDescent="0.2">
      <c r="A940" s="13">
        <v>939</v>
      </c>
      <c r="B940" s="14" t="s">
        <v>4013</v>
      </c>
      <c r="C940" s="14" t="s">
        <v>4012</v>
      </c>
      <c r="D940" s="14" t="s">
        <v>4013</v>
      </c>
      <c r="E940" s="14" t="s">
        <v>4013</v>
      </c>
      <c r="F940" s="14" t="s">
        <v>4013</v>
      </c>
      <c r="G940" s="14" t="s">
        <v>4013</v>
      </c>
      <c r="H940" s="14" t="s">
        <v>4013</v>
      </c>
      <c r="I940" s="28">
        <f>Лист2!L940</f>
        <v>1.7742857142857142</v>
      </c>
      <c r="J940" s="28">
        <f>Лист2!M940</f>
        <v>1.0688640376692171</v>
      </c>
      <c r="K940" s="32" t="s">
        <v>91</v>
      </c>
      <c r="L940" s="25">
        <v>157</v>
      </c>
    </row>
    <row r="941" spans="1:12" x14ac:dyDescent="0.2">
      <c r="A941" s="13">
        <v>940</v>
      </c>
      <c r="B941" s="14" t="s">
        <v>4015</v>
      </c>
      <c r="C941" s="14" t="s">
        <v>4014</v>
      </c>
      <c r="D941" s="14" t="s">
        <v>4015</v>
      </c>
      <c r="E941" s="14" t="s">
        <v>4015</v>
      </c>
      <c r="F941" s="14" t="s">
        <v>4015</v>
      </c>
      <c r="G941" s="14" t="s">
        <v>4015</v>
      </c>
      <c r="H941" s="14" t="s">
        <v>4015</v>
      </c>
      <c r="I941" s="28">
        <f>Лист2!L941</f>
        <v>2.7972972972972974</v>
      </c>
      <c r="J941" s="28">
        <f>Лист2!M941</f>
        <v>10.202247191011235</v>
      </c>
      <c r="K941" s="32" t="s">
        <v>91</v>
      </c>
      <c r="L941" s="25">
        <v>157</v>
      </c>
    </row>
    <row r="942" spans="1:12" x14ac:dyDescent="0.2">
      <c r="A942" s="13">
        <v>941</v>
      </c>
      <c r="B942" s="14" t="s">
        <v>4017</v>
      </c>
      <c r="C942" s="14" t="s">
        <v>4016</v>
      </c>
      <c r="D942" s="14" t="s">
        <v>4017</v>
      </c>
      <c r="E942" s="14" t="s">
        <v>4017</v>
      </c>
      <c r="F942" s="14" t="s">
        <v>4017</v>
      </c>
      <c r="G942" s="14" t="s">
        <v>4017</v>
      </c>
      <c r="H942" s="14" t="s">
        <v>4017</v>
      </c>
      <c r="I942" s="28">
        <f>Лист2!L942</f>
        <v>1.5220588235294117</v>
      </c>
      <c r="J942" s="28">
        <f>Лист2!M942</f>
        <v>2.4181091877496672</v>
      </c>
      <c r="K942" s="32" t="s">
        <v>91</v>
      </c>
      <c r="L942" s="25">
        <v>157</v>
      </c>
    </row>
    <row r="943" spans="1:12" x14ac:dyDescent="0.2">
      <c r="A943" s="13">
        <v>942</v>
      </c>
      <c r="B943" s="14" t="s">
        <v>4019</v>
      </c>
      <c r="C943" s="14" t="s">
        <v>4018</v>
      </c>
      <c r="D943" s="14" t="s">
        <v>4019</v>
      </c>
      <c r="E943" s="14" t="s">
        <v>4019</v>
      </c>
      <c r="F943" s="14" t="s">
        <v>4019</v>
      </c>
      <c r="G943" s="14" t="s">
        <v>4019</v>
      </c>
      <c r="H943" s="14" t="s">
        <v>4019</v>
      </c>
      <c r="I943" s="28">
        <f>Лист2!L943</f>
        <v>2.0734557595993324</v>
      </c>
      <c r="J943" s="28">
        <f>Лист2!M943</f>
        <v>1.224544841537424</v>
      </c>
      <c r="K943" s="32" t="s">
        <v>91</v>
      </c>
      <c r="L943" s="25">
        <v>157</v>
      </c>
    </row>
    <row r="944" spans="1:12" x14ac:dyDescent="0.2">
      <c r="A944" s="10">
        <v>943</v>
      </c>
      <c r="B944" s="14" t="s">
        <v>4024</v>
      </c>
      <c r="C944" s="14" t="s">
        <v>1858</v>
      </c>
      <c r="D944" s="14" t="s">
        <v>4023</v>
      </c>
      <c r="E944" s="14" t="s">
        <v>4025</v>
      </c>
      <c r="F944" s="14" t="s">
        <v>4026</v>
      </c>
      <c r="G944" s="14" t="s">
        <v>4027</v>
      </c>
      <c r="H944" s="14" t="s">
        <v>4028</v>
      </c>
      <c r="I944" s="28">
        <f>Лист2!L944</f>
        <v>2.2957486136783736</v>
      </c>
      <c r="J944" s="28">
        <f>Лист2!M944</f>
        <v>3.2255772646536411</v>
      </c>
      <c r="K944" s="32" t="s">
        <v>90</v>
      </c>
      <c r="L944" s="25">
        <v>158</v>
      </c>
    </row>
    <row r="945" spans="1:12" x14ac:dyDescent="0.2">
      <c r="A945" s="10">
        <v>944</v>
      </c>
      <c r="B945" s="14" t="s">
        <v>4030</v>
      </c>
      <c r="C945" s="14" t="s">
        <v>4029</v>
      </c>
      <c r="D945" s="14" t="s">
        <v>4030</v>
      </c>
      <c r="E945" s="14" t="s">
        <v>4030</v>
      </c>
      <c r="F945" s="14" t="s">
        <v>4030</v>
      </c>
      <c r="G945" s="14" t="s">
        <v>4030</v>
      </c>
      <c r="H945" s="14" t="s">
        <v>4030</v>
      </c>
      <c r="I945" s="28">
        <f>Лист2!L945</f>
        <v>1.7250000000000001</v>
      </c>
      <c r="J945" s="28">
        <f>Лист2!M945</f>
        <v>1.4586345381526105</v>
      </c>
      <c r="K945" s="32" t="s">
        <v>91</v>
      </c>
      <c r="L945" s="25">
        <v>158</v>
      </c>
    </row>
    <row r="946" spans="1:12" x14ac:dyDescent="0.2">
      <c r="A946" s="10">
        <v>945</v>
      </c>
      <c r="B946" s="14" t="s">
        <v>4032</v>
      </c>
      <c r="C946" s="14" t="s">
        <v>4031</v>
      </c>
      <c r="D946" s="14" t="s">
        <v>4032</v>
      </c>
      <c r="E946" s="14" t="s">
        <v>4032</v>
      </c>
      <c r="F946" s="14" t="s">
        <v>4032</v>
      </c>
      <c r="G946" s="14" t="s">
        <v>4032</v>
      </c>
      <c r="H946" s="14" t="s">
        <v>4032</v>
      </c>
      <c r="I946" s="28">
        <f>Лист2!L946</f>
        <v>4.419928825622776</v>
      </c>
      <c r="J946" s="28">
        <f>Лист2!M946</f>
        <v>2.3553826199740597</v>
      </c>
      <c r="K946" s="32" t="s">
        <v>91</v>
      </c>
      <c r="L946" s="25">
        <v>158</v>
      </c>
    </row>
    <row r="947" spans="1:12" x14ac:dyDescent="0.2">
      <c r="A947" s="10">
        <v>946</v>
      </c>
      <c r="B947" s="14" t="s">
        <v>4034</v>
      </c>
      <c r="C947" s="14" t="s">
        <v>4033</v>
      </c>
      <c r="D947" s="14" t="s">
        <v>4034</v>
      </c>
      <c r="E947" s="14" t="s">
        <v>4034</v>
      </c>
      <c r="F947" s="14" t="s">
        <v>4034</v>
      </c>
      <c r="G947" s="14" t="s">
        <v>4034</v>
      </c>
      <c r="H947" s="14" t="s">
        <v>4034</v>
      </c>
      <c r="I947" s="28">
        <f>Лист2!L947</f>
        <v>1.1510658016682114</v>
      </c>
      <c r="J947" s="28">
        <f>Лист2!M947</f>
        <v>2.045045045045045</v>
      </c>
      <c r="K947" s="32" t="s">
        <v>91</v>
      </c>
      <c r="L947" s="25">
        <v>158</v>
      </c>
    </row>
    <row r="948" spans="1:12" x14ac:dyDescent="0.2">
      <c r="A948" s="10">
        <v>947</v>
      </c>
      <c r="B948" s="14" t="s">
        <v>4036</v>
      </c>
      <c r="C948" s="14" t="s">
        <v>4035</v>
      </c>
      <c r="D948" s="14" t="s">
        <v>4036</v>
      </c>
      <c r="E948" s="14" t="s">
        <v>4036</v>
      </c>
      <c r="F948" s="14" t="s">
        <v>4036</v>
      </c>
      <c r="G948" s="14" t="s">
        <v>4036</v>
      </c>
      <c r="H948" s="14" t="s">
        <v>4036</v>
      </c>
      <c r="I948" s="28">
        <f>Лист2!L948</f>
        <v>2.1158432708688246</v>
      </c>
      <c r="J948" s="28">
        <f>Лист2!M948</f>
        <v>2.2146341463414636</v>
      </c>
      <c r="K948" s="32" t="s">
        <v>91</v>
      </c>
      <c r="L948" s="25">
        <v>158</v>
      </c>
    </row>
    <row r="949" spans="1:12" x14ac:dyDescent="0.2">
      <c r="A949" s="10">
        <v>948</v>
      </c>
      <c r="B949" s="14" t="s">
        <v>4038</v>
      </c>
      <c r="C949" s="14" t="s">
        <v>4037</v>
      </c>
      <c r="D949" s="14" t="s">
        <v>4038</v>
      </c>
      <c r="E949" s="14" t="s">
        <v>4038</v>
      </c>
      <c r="F949" s="14" t="s">
        <v>4038</v>
      </c>
      <c r="G949" s="14" t="s">
        <v>4038</v>
      </c>
      <c r="H949" s="14" t="s">
        <v>4038</v>
      </c>
      <c r="I949" s="28">
        <f>Лист2!L949</f>
        <v>5.5695067264573987</v>
      </c>
      <c r="J949" s="28">
        <f>Лист2!M949</f>
        <v>3.3629629629629632</v>
      </c>
      <c r="K949" s="32" t="s">
        <v>91</v>
      </c>
      <c r="L949" s="25">
        <v>158</v>
      </c>
    </row>
    <row r="950" spans="1:12" x14ac:dyDescent="0.2">
      <c r="A950" s="13">
        <v>949</v>
      </c>
      <c r="B950" s="14" t="s">
        <v>4044</v>
      </c>
      <c r="C950" s="14" t="s">
        <v>4043</v>
      </c>
      <c r="D950" s="14" t="s">
        <v>4044</v>
      </c>
      <c r="E950" s="14" t="s">
        <v>4044</v>
      </c>
      <c r="F950" s="14" t="s">
        <v>4044</v>
      </c>
      <c r="G950" s="14" t="s">
        <v>4044</v>
      </c>
      <c r="H950" s="14" t="s">
        <v>4044</v>
      </c>
      <c r="I950" s="28">
        <f>Лист2!L950</f>
        <v>1.544776119402985</v>
      </c>
      <c r="J950" s="28">
        <f>Лист2!M950</f>
        <v>2.8419405320813773</v>
      </c>
      <c r="K950" s="32" t="s">
        <v>90</v>
      </c>
      <c r="L950" s="25">
        <v>159</v>
      </c>
    </row>
    <row r="951" spans="1:12" x14ac:dyDescent="0.2">
      <c r="A951" s="13">
        <v>950</v>
      </c>
      <c r="B951" s="14" t="s">
        <v>4046</v>
      </c>
      <c r="C951" s="14" t="s">
        <v>4045</v>
      </c>
      <c r="D951" s="14" t="s">
        <v>4046</v>
      </c>
      <c r="E951" s="14" t="s">
        <v>4046</v>
      </c>
      <c r="F951" s="14" t="s">
        <v>4046</v>
      </c>
      <c r="G951" s="14" t="s">
        <v>4046</v>
      </c>
      <c r="H951" s="14" t="s">
        <v>4046</v>
      </c>
      <c r="I951" s="28">
        <f>Лист2!L951</f>
        <v>3.5485714285714285</v>
      </c>
      <c r="J951" s="28">
        <f>Лист2!M951</f>
        <v>4.4292682926829272</v>
      </c>
      <c r="K951" s="32" t="s">
        <v>91</v>
      </c>
      <c r="L951" s="25">
        <v>159</v>
      </c>
    </row>
    <row r="952" spans="1:12" x14ac:dyDescent="0.2">
      <c r="A952" s="13">
        <v>951</v>
      </c>
      <c r="B952" s="14" t="s">
        <v>4048</v>
      </c>
      <c r="C952" s="14" t="s">
        <v>4047</v>
      </c>
      <c r="D952" s="14" t="s">
        <v>4048</v>
      </c>
      <c r="E952" s="14" t="s">
        <v>4048</v>
      </c>
      <c r="F952" s="14" t="s">
        <v>4048</v>
      </c>
      <c r="G952" s="14" t="s">
        <v>4048</v>
      </c>
      <c r="H952" s="14" t="s">
        <v>4048</v>
      </c>
      <c r="I952" s="28">
        <f>Лист2!L952</f>
        <v>4.7224334600760454</v>
      </c>
      <c r="J952" s="28">
        <f>Лист2!M952</f>
        <v>2.4375838926174498</v>
      </c>
      <c r="K952" s="32" t="s">
        <v>91</v>
      </c>
      <c r="L952" s="25">
        <v>159</v>
      </c>
    </row>
    <row r="953" spans="1:12" x14ac:dyDescent="0.2">
      <c r="A953" s="13">
        <v>952</v>
      </c>
      <c r="B953" s="14" t="s">
        <v>4050</v>
      </c>
      <c r="C953" s="14" t="s">
        <v>4049</v>
      </c>
      <c r="D953" s="14" t="s">
        <v>4050</v>
      </c>
      <c r="E953" s="14" t="s">
        <v>4050</v>
      </c>
      <c r="F953" s="14" t="s">
        <v>4050</v>
      </c>
      <c r="G953" s="14" t="s">
        <v>4050</v>
      </c>
      <c r="H953" s="14" t="s">
        <v>4050</v>
      </c>
      <c r="I953" s="28">
        <f>Лист2!L953</f>
        <v>2.0032258064516131</v>
      </c>
      <c r="J953" s="28">
        <f>Лист2!M953</f>
        <v>1.9803707742639041</v>
      </c>
      <c r="K953" s="32" t="s">
        <v>91</v>
      </c>
      <c r="L953" s="25">
        <v>159</v>
      </c>
    </row>
    <row r="954" spans="1:12" x14ac:dyDescent="0.2">
      <c r="A954" s="13">
        <v>953</v>
      </c>
      <c r="B954" s="14" t="s">
        <v>4052</v>
      </c>
      <c r="C954" s="14" t="s">
        <v>4051</v>
      </c>
      <c r="D954" s="14" t="s">
        <v>4052</v>
      </c>
      <c r="E954" s="14" t="s">
        <v>4052</v>
      </c>
      <c r="F954" s="14" t="s">
        <v>4052</v>
      </c>
      <c r="G954" s="14" t="s">
        <v>4052</v>
      </c>
      <c r="H954" s="14" t="s">
        <v>4052</v>
      </c>
      <c r="I954" s="28">
        <f>Лист2!L954</f>
        <v>1.1672932330827068</v>
      </c>
      <c r="J954" s="28">
        <f>Лист2!M954</f>
        <v>2.8024691358024691</v>
      </c>
      <c r="K954" s="32" t="s">
        <v>91</v>
      </c>
      <c r="L954" s="25">
        <v>159</v>
      </c>
    </row>
    <row r="955" spans="1:12" x14ac:dyDescent="0.2">
      <c r="A955" s="13">
        <v>954</v>
      </c>
      <c r="B955" s="14" t="s">
        <v>4054</v>
      </c>
      <c r="C955" s="14" t="s">
        <v>4053</v>
      </c>
      <c r="D955" s="14" t="s">
        <v>4054</v>
      </c>
      <c r="E955" s="14" t="s">
        <v>4054</v>
      </c>
      <c r="F955" s="14" t="s">
        <v>4054</v>
      </c>
      <c r="G955" s="14" t="s">
        <v>4054</v>
      </c>
      <c r="H955" s="14" t="s">
        <v>4054</v>
      </c>
      <c r="I955" s="28">
        <f>Лист2!L955</f>
        <v>1.8078602620087336</v>
      </c>
      <c r="J955" s="28">
        <f>Лист2!M955</f>
        <v>3.5125725338491294</v>
      </c>
      <c r="K955" s="32" t="s">
        <v>91</v>
      </c>
      <c r="L955" s="25">
        <v>159</v>
      </c>
    </row>
    <row r="956" spans="1:12" x14ac:dyDescent="0.2">
      <c r="A956" s="10">
        <v>955</v>
      </c>
      <c r="B956" s="14" t="s">
        <v>4060</v>
      </c>
      <c r="C956" s="14" t="s">
        <v>4059</v>
      </c>
      <c r="D956" s="14" t="s">
        <v>4060</v>
      </c>
      <c r="E956" s="14" t="s">
        <v>4060</v>
      </c>
      <c r="F956" s="14" t="s">
        <v>4060</v>
      </c>
      <c r="G956" s="14" t="s">
        <v>4060</v>
      </c>
      <c r="H956" s="14" t="s">
        <v>4060</v>
      </c>
      <c r="I956" s="28">
        <f>Лист2!L956</f>
        <v>1.8264705882352941</v>
      </c>
      <c r="J956" s="28">
        <f>Лист2!M956</f>
        <v>1.8015873015873016</v>
      </c>
      <c r="K956" s="32" t="s">
        <v>90</v>
      </c>
      <c r="L956" s="25">
        <v>160</v>
      </c>
    </row>
    <row r="957" spans="1:12" x14ac:dyDescent="0.2">
      <c r="A957" s="10">
        <v>956</v>
      </c>
      <c r="B957" s="14" t="s">
        <v>2202</v>
      </c>
      <c r="C957" s="14" t="s">
        <v>1779</v>
      </c>
      <c r="D957" s="14" t="s">
        <v>2202</v>
      </c>
      <c r="E957" s="14" t="s">
        <v>2202</v>
      </c>
      <c r="F957" s="14" t="s">
        <v>2202</v>
      </c>
      <c r="G957" s="14" t="s">
        <v>2202</v>
      </c>
      <c r="H957" s="14" t="s">
        <v>2202</v>
      </c>
      <c r="I957" s="28">
        <f>Лист2!L957</f>
        <v>6.2412060301507539</v>
      </c>
      <c r="J957" s="28">
        <f>Лист2!M957</f>
        <v>1.4276729559748427</v>
      </c>
      <c r="K957" s="32" t="s">
        <v>91</v>
      </c>
      <c r="L957" s="25">
        <v>160</v>
      </c>
    </row>
    <row r="958" spans="1:12" x14ac:dyDescent="0.2">
      <c r="A958" s="10">
        <v>957</v>
      </c>
      <c r="B958" s="14" t="s">
        <v>4062</v>
      </c>
      <c r="C958" s="14" t="s">
        <v>4061</v>
      </c>
      <c r="D958" s="14" t="s">
        <v>4062</v>
      </c>
      <c r="E958" s="14" t="s">
        <v>4062</v>
      </c>
      <c r="F958" s="14" t="s">
        <v>4062</v>
      </c>
      <c r="G958" s="14" t="s">
        <v>4062</v>
      </c>
      <c r="H958" s="14" t="s">
        <v>4062</v>
      </c>
      <c r="I958" s="28">
        <f>Лист2!L958</f>
        <v>1.1817316841103711</v>
      </c>
      <c r="J958" s="28">
        <f>Лист2!M958</f>
        <v>1.7665369649805447</v>
      </c>
      <c r="K958" s="32" t="s">
        <v>91</v>
      </c>
      <c r="L958" s="25">
        <v>160</v>
      </c>
    </row>
    <row r="959" spans="1:12" x14ac:dyDescent="0.2">
      <c r="A959" s="10">
        <v>958</v>
      </c>
      <c r="B959" s="14" t="s">
        <v>4064</v>
      </c>
      <c r="C959" s="14" t="s">
        <v>4063</v>
      </c>
      <c r="D959" s="14" t="s">
        <v>4064</v>
      </c>
      <c r="E959" s="14" t="s">
        <v>4064</v>
      </c>
      <c r="F959" s="14" t="s">
        <v>4064</v>
      </c>
      <c r="G959" s="14" t="s">
        <v>4064</v>
      </c>
      <c r="H959" s="14" t="s">
        <v>4064</v>
      </c>
      <c r="I959" s="28">
        <f>Лист2!L959</f>
        <v>3.0145631067961167</v>
      </c>
      <c r="J959" s="28">
        <f>Лист2!M959</f>
        <v>1.7734375</v>
      </c>
      <c r="K959" s="32" t="s">
        <v>91</v>
      </c>
      <c r="L959" s="25">
        <v>160</v>
      </c>
    </row>
    <row r="960" spans="1:12" x14ac:dyDescent="0.2">
      <c r="A960" s="10">
        <v>959</v>
      </c>
      <c r="B960" s="14" t="s">
        <v>4066</v>
      </c>
      <c r="C960" s="14" t="s">
        <v>4065</v>
      </c>
      <c r="D960" s="14" t="s">
        <v>4066</v>
      </c>
      <c r="E960" s="14" t="s">
        <v>4066</v>
      </c>
      <c r="F960" s="14" t="s">
        <v>4066</v>
      </c>
      <c r="G960" s="14" t="s">
        <v>4066</v>
      </c>
      <c r="H960" s="14" t="s">
        <v>4066</v>
      </c>
      <c r="I960" s="28">
        <f>Лист2!L960</f>
        <v>1.2738461538461539</v>
      </c>
      <c r="J960" s="28">
        <f>Лист2!M960</f>
        <v>3.4722753346080304</v>
      </c>
      <c r="K960" s="32" t="s">
        <v>91</v>
      </c>
      <c r="L960" s="25">
        <v>160</v>
      </c>
    </row>
    <row r="961" spans="1:12" x14ac:dyDescent="0.2">
      <c r="A961" s="10">
        <v>960</v>
      </c>
      <c r="B961" s="14" t="s">
        <v>4067</v>
      </c>
      <c r="C961" s="14" t="s">
        <v>4068</v>
      </c>
      <c r="D961" s="14" t="s">
        <v>4067</v>
      </c>
      <c r="E961" s="14" t="s">
        <v>4067</v>
      </c>
      <c r="F961" s="14" t="s">
        <v>4067</v>
      </c>
      <c r="G961" s="14" t="s">
        <v>4067</v>
      </c>
      <c r="H961" s="14" t="s">
        <v>4069</v>
      </c>
      <c r="I961" s="28">
        <f>Лист2!L961</f>
        <v>2.5874999999999999</v>
      </c>
      <c r="J961" s="28">
        <f>Лист2!M961</f>
        <v>1.5020678246484698</v>
      </c>
      <c r="K961" s="32" t="s">
        <v>91</v>
      </c>
      <c r="L961" s="25">
        <v>160</v>
      </c>
    </row>
    <row r="962" spans="1:12" x14ac:dyDescent="0.2">
      <c r="A962" s="13">
        <v>961</v>
      </c>
      <c r="B962" s="14" t="s">
        <v>4076</v>
      </c>
      <c r="C962" s="14" t="s">
        <v>4075</v>
      </c>
      <c r="D962" s="14" t="s">
        <v>4076</v>
      </c>
      <c r="E962" s="14" t="s">
        <v>4076</v>
      </c>
      <c r="F962" s="14" t="s">
        <v>4077</v>
      </c>
      <c r="G962" s="14" t="s">
        <v>4076</v>
      </c>
      <c r="H962" s="14" t="s">
        <v>4076</v>
      </c>
      <c r="I962" s="28">
        <f>Лист2!L962</f>
        <v>3.3477088948787062</v>
      </c>
      <c r="J962" s="28">
        <f>Лист2!M962</f>
        <v>2.5222222222222221</v>
      </c>
      <c r="K962" s="32" t="s">
        <v>90</v>
      </c>
      <c r="L962" s="25">
        <v>161</v>
      </c>
    </row>
    <row r="963" spans="1:12" x14ac:dyDescent="0.2">
      <c r="A963" s="13">
        <v>962</v>
      </c>
      <c r="B963" s="14" t="s">
        <v>4079</v>
      </c>
      <c r="C963" s="14" t="s">
        <v>4078</v>
      </c>
      <c r="D963" s="14" t="s">
        <v>4079</v>
      </c>
      <c r="E963" s="14" t="s">
        <v>4079</v>
      </c>
      <c r="F963" s="14" t="s">
        <v>4079</v>
      </c>
      <c r="G963" s="14" t="s">
        <v>4079</v>
      </c>
      <c r="H963" s="14" t="s">
        <v>4079</v>
      </c>
      <c r="I963" s="28">
        <f>Лист2!L963</f>
        <v>8.4489795918367339</v>
      </c>
      <c r="J963" s="28">
        <f>Лист2!M963</f>
        <v>2.1289566236811255</v>
      </c>
      <c r="K963" s="32" t="s">
        <v>91</v>
      </c>
      <c r="L963" s="25">
        <v>161</v>
      </c>
    </row>
    <row r="964" spans="1:12" x14ac:dyDescent="0.2">
      <c r="A964" s="13">
        <v>963</v>
      </c>
      <c r="B964" s="14" t="s">
        <v>4081</v>
      </c>
      <c r="C964" s="14" t="s">
        <v>4080</v>
      </c>
      <c r="D964" s="14" t="s">
        <v>4081</v>
      </c>
      <c r="E964" s="14" t="s">
        <v>4081</v>
      </c>
      <c r="F964" s="14" t="s">
        <v>4081</v>
      </c>
      <c r="G964" s="14" t="s">
        <v>4081</v>
      </c>
      <c r="H964" s="14" t="s">
        <v>4081</v>
      </c>
      <c r="I964" s="28">
        <f>Лист2!L964</f>
        <v>2.0979729729729728</v>
      </c>
      <c r="J964" s="28">
        <f>Лист2!M964</f>
        <v>2.5541490857946556</v>
      </c>
      <c r="K964" s="32" t="s">
        <v>91</v>
      </c>
      <c r="L964" s="25">
        <v>161</v>
      </c>
    </row>
    <row r="965" spans="1:12" x14ac:dyDescent="0.2">
      <c r="A965" s="13">
        <v>964</v>
      </c>
      <c r="B965" s="14" t="s">
        <v>4083</v>
      </c>
      <c r="C965" s="14" t="s">
        <v>4082</v>
      </c>
      <c r="D965" s="14" t="s">
        <v>4083</v>
      </c>
      <c r="E965" s="14" t="s">
        <v>4083</v>
      </c>
      <c r="F965" s="14" t="s">
        <v>4083</v>
      </c>
      <c r="G965" s="14" t="s">
        <v>4083</v>
      </c>
      <c r="H965" s="14" t="s">
        <v>4083</v>
      </c>
      <c r="I965" s="28">
        <f>Лист2!L965</f>
        <v>1.2507552870090635</v>
      </c>
      <c r="J965" s="28">
        <f>Лист2!M965</f>
        <v>2.6627565982404691</v>
      </c>
      <c r="K965" s="32" t="s">
        <v>91</v>
      </c>
      <c r="L965" s="25">
        <v>161</v>
      </c>
    </row>
    <row r="966" spans="1:12" x14ac:dyDescent="0.2">
      <c r="A966" s="13">
        <v>965</v>
      </c>
      <c r="B966" s="14" t="s">
        <v>4085</v>
      </c>
      <c r="C966" s="14" t="s">
        <v>4084</v>
      </c>
      <c r="D966" s="14" t="s">
        <v>4085</v>
      </c>
      <c r="E966" s="14" t="s">
        <v>4085</v>
      </c>
      <c r="F966" s="14" t="s">
        <v>4085</v>
      </c>
      <c r="G966" s="14" t="s">
        <v>4085</v>
      </c>
      <c r="H966" s="14" t="s">
        <v>4085</v>
      </c>
      <c r="I966" s="28">
        <f>Лист2!L966</f>
        <v>1.1457564575645756</v>
      </c>
      <c r="J966" s="28">
        <f>Лист2!M966</f>
        <v>1.4574638844301766</v>
      </c>
      <c r="K966" s="32" t="s">
        <v>91</v>
      </c>
      <c r="L966" s="25">
        <v>161</v>
      </c>
    </row>
    <row r="967" spans="1:12" x14ac:dyDescent="0.2">
      <c r="A967" s="13">
        <v>966</v>
      </c>
      <c r="B967" s="14" t="s">
        <v>4087</v>
      </c>
      <c r="C967" s="14" t="s">
        <v>4086</v>
      </c>
      <c r="D967" s="14" t="s">
        <v>4087</v>
      </c>
      <c r="E967" s="14" t="s">
        <v>4087</v>
      </c>
      <c r="F967" s="14" t="s">
        <v>4087</v>
      </c>
      <c r="G967" s="14" t="s">
        <v>4087</v>
      </c>
      <c r="H967" s="14" t="s">
        <v>4087</v>
      </c>
      <c r="I967" s="28">
        <f>Лист2!L967</f>
        <v>2.8617511520737327</v>
      </c>
      <c r="J967" s="28">
        <f>Лист2!M967</f>
        <v>1.8436548223350253</v>
      </c>
      <c r="K967" s="32" t="s">
        <v>91</v>
      </c>
      <c r="L967" s="25">
        <v>161</v>
      </c>
    </row>
    <row r="968" spans="1:12" x14ac:dyDescent="0.2">
      <c r="A968" s="10">
        <v>967</v>
      </c>
      <c r="B968" s="14" t="s">
        <v>4093</v>
      </c>
      <c r="C968" s="14" t="s">
        <v>1862</v>
      </c>
      <c r="D968" s="14" t="s">
        <v>4091</v>
      </c>
      <c r="E968" s="14" t="s">
        <v>4092</v>
      </c>
      <c r="F968" s="14" t="s">
        <v>4094</v>
      </c>
      <c r="G968" s="14" t="s">
        <v>4095</v>
      </c>
      <c r="H968" s="14" t="s">
        <v>4091</v>
      </c>
      <c r="I968" s="28">
        <f>Лист2!L968</f>
        <v>2.6941431670281997</v>
      </c>
      <c r="J968" s="28">
        <f>Лист2!M968</f>
        <v>1.6721915285451197</v>
      </c>
      <c r="K968" s="32" t="s">
        <v>90</v>
      </c>
      <c r="L968" s="25">
        <v>162</v>
      </c>
    </row>
    <row r="969" spans="1:12" x14ac:dyDescent="0.2">
      <c r="A969" s="10">
        <v>968</v>
      </c>
      <c r="B969" s="14" t="s">
        <v>4097</v>
      </c>
      <c r="C969" s="14" t="s">
        <v>4096</v>
      </c>
      <c r="D969" s="14" t="s">
        <v>4097</v>
      </c>
      <c r="E969" s="14" t="s">
        <v>4097</v>
      </c>
      <c r="F969" s="14" t="s">
        <v>4097</v>
      </c>
      <c r="G969" s="14" t="s">
        <v>4097</v>
      </c>
      <c r="H969" s="14" t="s">
        <v>4097</v>
      </c>
      <c r="I969" s="28">
        <f>Лист2!L969</f>
        <v>2.0495049504950495</v>
      </c>
      <c r="J969" s="28">
        <f>Лист2!M969</f>
        <v>8.945812807881774</v>
      </c>
      <c r="K969" s="32" t="s">
        <v>91</v>
      </c>
      <c r="L969" s="25">
        <v>162</v>
      </c>
    </row>
    <row r="970" spans="1:12" x14ac:dyDescent="0.2">
      <c r="A970" s="10">
        <v>969</v>
      </c>
      <c r="B970" s="14" t="s">
        <v>4099</v>
      </c>
      <c r="C970" s="14" t="s">
        <v>4098</v>
      </c>
      <c r="D970" s="14" t="s">
        <v>4099</v>
      </c>
      <c r="E970" s="14" t="s">
        <v>4099</v>
      </c>
      <c r="F970" s="14" t="s">
        <v>4099</v>
      </c>
      <c r="G970" s="14" t="s">
        <v>4099</v>
      </c>
      <c r="H970" s="14" t="s">
        <v>4099</v>
      </c>
      <c r="I970" s="28">
        <f>Лист2!L970</f>
        <v>3.4214876033057853</v>
      </c>
      <c r="J970" s="28">
        <f>Лист2!M970</f>
        <v>1.8721649484536083</v>
      </c>
      <c r="K970" s="32" t="s">
        <v>91</v>
      </c>
      <c r="L970" s="25">
        <v>162</v>
      </c>
    </row>
    <row r="971" spans="1:12" x14ac:dyDescent="0.2">
      <c r="A971" s="10">
        <v>970</v>
      </c>
      <c r="B971" s="14" t="s">
        <v>4101</v>
      </c>
      <c r="C971" s="14" t="s">
        <v>4100</v>
      </c>
      <c r="D971" s="14" t="s">
        <v>4101</v>
      </c>
      <c r="E971" s="14" t="s">
        <v>4101</v>
      </c>
      <c r="F971" s="14" t="s">
        <v>4101</v>
      </c>
      <c r="G971" s="14" t="s">
        <v>4101</v>
      </c>
      <c r="H971" s="14" t="s">
        <v>4101</v>
      </c>
      <c r="I971" s="28">
        <f>Лист2!L971</f>
        <v>2.0294117647058822</v>
      </c>
      <c r="J971" s="28">
        <f>Лист2!M971</f>
        <v>1.2106666666666666</v>
      </c>
      <c r="K971" s="32" t="s">
        <v>91</v>
      </c>
      <c r="L971" s="25">
        <v>162</v>
      </c>
    </row>
    <row r="972" spans="1:12" x14ac:dyDescent="0.2">
      <c r="A972" s="10">
        <v>971</v>
      </c>
      <c r="B972" s="14" t="s">
        <v>4103</v>
      </c>
      <c r="C972" s="14" t="s">
        <v>4102</v>
      </c>
      <c r="D972" s="14" t="s">
        <v>4103</v>
      </c>
      <c r="E972" s="14" t="s">
        <v>4103</v>
      </c>
      <c r="F972" s="14" t="s">
        <v>4103</v>
      </c>
      <c r="G972" s="14" t="s">
        <v>4103</v>
      </c>
      <c r="H972" s="14" t="s">
        <v>4103</v>
      </c>
      <c r="I972" s="28">
        <f>Лист2!L972</f>
        <v>1.5923076923076922</v>
      </c>
      <c r="J972" s="28">
        <f>Лист2!M972</f>
        <v>2.1289566236811255</v>
      </c>
      <c r="K972" s="32" t="s">
        <v>91</v>
      </c>
      <c r="L972" s="25">
        <v>162</v>
      </c>
    </row>
    <row r="973" spans="1:12" x14ac:dyDescent="0.2">
      <c r="A973" s="10">
        <v>972</v>
      </c>
      <c r="B973" s="14" t="s">
        <v>4105</v>
      </c>
      <c r="C973" s="14" t="s">
        <v>4104</v>
      </c>
      <c r="D973" s="14" t="s">
        <v>4105</v>
      </c>
      <c r="E973" s="14" t="s">
        <v>4105</v>
      </c>
      <c r="F973" s="14" t="s">
        <v>4105</v>
      </c>
      <c r="G973" s="14" t="s">
        <v>4105</v>
      </c>
      <c r="H973" s="14" t="s">
        <v>4105</v>
      </c>
      <c r="I973" s="28">
        <f>Лист2!L973</f>
        <v>3.3477088948787062</v>
      </c>
      <c r="J973" s="28">
        <f>Лист2!M973</f>
        <v>7.0387596899224807</v>
      </c>
      <c r="K973" s="32" t="s">
        <v>91</v>
      </c>
      <c r="L973" s="25">
        <v>162</v>
      </c>
    </row>
    <row r="974" spans="1:12" x14ac:dyDescent="0.2">
      <c r="A974" s="13">
        <v>973</v>
      </c>
      <c r="B974" s="14" t="s">
        <v>4112</v>
      </c>
      <c r="C974" s="14" t="s">
        <v>4111</v>
      </c>
      <c r="D974" s="14" t="s">
        <v>4112</v>
      </c>
      <c r="E974" s="14" t="s">
        <v>4112</v>
      </c>
      <c r="F974" s="14" t="s">
        <v>4112</v>
      </c>
      <c r="G974" s="14" t="s">
        <v>4112</v>
      </c>
      <c r="H974" s="14" t="s">
        <v>4112</v>
      </c>
      <c r="I974" s="28">
        <f>Лист2!L974</f>
        <v>1.7273991655076495</v>
      </c>
      <c r="J974" s="28">
        <f>Лист2!M974</f>
        <v>2.8825396825396825</v>
      </c>
      <c r="K974" s="32" t="s">
        <v>90</v>
      </c>
      <c r="L974" s="25">
        <v>163</v>
      </c>
    </row>
    <row r="975" spans="1:12" x14ac:dyDescent="0.2">
      <c r="A975" s="13">
        <v>974</v>
      </c>
      <c r="B975" s="14" t="s">
        <v>4114</v>
      </c>
      <c r="C975" s="14" t="s">
        <v>4113</v>
      </c>
      <c r="D975" s="14" t="s">
        <v>4114</v>
      </c>
      <c r="E975" s="14" t="s">
        <v>4114</v>
      </c>
      <c r="F975" s="14" t="s">
        <v>4114</v>
      </c>
      <c r="G975" s="14" t="s">
        <v>4114</v>
      </c>
      <c r="H975" s="14" t="s">
        <v>4114</v>
      </c>
      <c r="I975" s="28">
        <f>Лист2!L975</f>
        <v>2.7058823529411766</v>
      </c>
      <c r="J975" s="28">
        <f>Лист2!M975</f>
        <v>4.4950495049504955</v>
      </c>
      <c r="K975" s="32" t="s">
        <v>91</v>
      </c>
      <c r="L975" s="25">
        <v>163</v>
      </c>
    </row>
    <row r="976" spans="1:12" x14ac:dyDescent="0.2">
      <c r="A976" s="13">
        <v>975</v>
      </c>
      <c r="B976" s="14" t="s">
        <v>4116</v>
      </c>
      <c r="C976" s="14" t="s">
        <v>4115</v>
      </c>
      <c r="D976" s="14" t="s">
        <v>4116</v>
      </c>
      <c r="E976" s="14" t="s">
        <v>4116</v>
      </c>
      <c r="F976" s="14" t="s">
        <v>4116</v>
      </c>
      <c r="G976" s="14" t="s">
        <v>4116</v>
      </c>
      <c r="H976" s="14" t="s">
        <v>4116</v>
      </c>
      <c r="I976" s="28">
        <f>Лист2!L976</f>
        <v>1.3738938053097345</v>
      </c>
      <c r="J976" s="28">
        <f>Лист2!M976</f>
        <v>1.400154202004626</v>
      </c>
      <c r="K976" s="32" t="s">
        <v>91</v>
      </c>
      <c r="L976" s="25">
        <v>163</v>
      </c>
    </row>
    <row r="977" spans="1:12" x14ac:dyDescent="0.2">
      <c r="A977" s="13">
        <v>976</v>
      </c>
      <c r="B977" s="14" t="s">
        <v>4118</v>
      </c>
      <c r="C977" s="14" t="s">
        <v>4117</v>
      </c>
      <c r="D977" s="14" t="s">
        <v>4118</v>
      </c>
      <c r="E977" s="14" t="s">
        <v>4118</v>
      </c>
      <c r="F977" s="14" t="s">
        <v>4118</v>
      </c>
      <c r="G977" s="14" t="s">
        <v>4118</v>
      </c>
      <c r="H977" s="14" t="s">
        <v>4118</v>
      </c>
      <c r="I977" s="28">
        <f>Лист2!L977</f>
        <v>3.0072639225181597</v>
      </c>
      <c r="J977" s="28">
        <f>Лист2!M977</f>
        <v>2.27</v>
      </c>
      <c r="K977" s="32" t="s">
        <v>91</v>
      </c>
      <c r="L977" s="25">
        <v>163</v>
      </c>
    </row>
    <row r="978" spans="1:12" x14ac:dyDescent="0.2">
      <c r="A978" s="13">
        <v>977</v>
      </c>
      <c r="B978" s="14" t="s">
        <v>4120</v>
      </c>
      <c r="C978" s="14" t="s">
        <v>4119</v>
      </c>
      <c r="D978" s="14" t="s">
        <v>4120</v>
      </c>
      <c r="E978" s="14" t="s">
        <v>4120</v>
      </c>
      <c r="F978" s="14" t="s">
        <v>4120</v>
      </c>
      <c r="G978" s="14" t="s">
        <v>4120</v>
      </c>
      <c r="H978" s="14" t="s">
        <v>4120</v>
      </c>
      <c r="I978" s="28">
        <f>Лист2!L978</f>
        <v>1.7870503597122303</v>
      </c>
      <c r="J978" s="28">
        <f>Лист2!M978</f>
        <v>6.394366197183099</v>
      </c>
      <c r="K978" s="32" t="s">
        <v>91</v>
      </c>
      <c r="L978" s="25">
        <v>163</v>
      </c>
    </row>
    <row r="979" spans="1:12" x14ac:dyDescent="0.2">
      <c r="A979" s="13">
        <v>978</v>
      </c>
      <c r="B979" s="14" t="s">
        <v>4122</v>
      </c>
      <c r="C979" s="14" t="s">
        <v>4121</v>
      </c>
      <c r="D979" s="14" t="s">
        <v>4122</v>
      </c>
      <c r="E979" s="14" t="s">
        <v>4122</v>
      </c>
      <c r="F979" s="14" t="s">
        <v>4122</v>
      </c>
      <c r="G979" s="14" t="s">
        <v>4122</v>
      </c>
      <c r="H979" s="14" t="s">
        <v>4122</v>
      </c>
      <c r="I979" s="28">
        <f>Лист2!L979</f>
        <v>1.4002254791431792</v>
      </c>
      <c r="J979" s="28">
        <f>Лист2!M979</f>
        <v>2.1516587677725116</v>
      </c>
      <c r="K979" s="32" t="s">
        <v>91</v>
      </c>
      <c r="L979" s="25">
        <v>163</v>
      </c>
    </row>
    <row r="980" spans="1:12" x14ac:dyDescent="0.2">
      <c r="A980" s="10">
        <v>979</v>
      </c>
      <c r="B980" s="14" t="s">
        <v>4133</v>
      </c>
      <c r="C980" s="14" t="s">
        <v>4132</v>
      </c>
      <c r="D980" s="14" t="s">
        <v>4134</v>
      </c>
      <c r="E980" s="14" t="s">
        <v>4135</v>
      </c>
      <c r="F980" s="14" t="s">
        <v>4134</v>
      </c>
      <c r="G980" s="14" t="s">
        <v>4136</v>
      </c>
      <c r="H980" s="14" t="s">
        <v>4134</v>
      </c>
      <c r="I980" s="28">
        <f>Лист2!L980</f>
        <v>3</v>
      </c>
      <c r="J980" s="28">
        <f>Лист2!M980</f>
        <v>1.2515506547208821</v>
      </c>
      <c r="K980" s="32" t="s">
        <v>90</v>
      </c>
      <c r="L980" s="25">
        <v>164</v>
      </c>
    </row>
    <row r="981" spans="1:12" x14ac:dyDescent="0.2">
      <c r="A981" s="10">
        <v>980</v>
      </c>
      <c r="B981" s="14" t="s">
        <v>4138</v>
      </c>
      <c r="C981" s="14" t="s">
        <v>4137</v>
      </c>
      <c r="D981" s="14" t="s">
        <v>4138</v>
      </c>
      <c r="E981" s="14" t="s">
        <v>4138</v>
      </c>
      <c r="F981" s="14" t="s">
        <v>4138</v>
      </c>
      <c r="G981" s="14" t="s">
        <v>4138</v>
      </c>
      <c r="H981" s="14" t="s">
        <v>4138</v>
      </c>
      <c r="I981" s="28">
        <f>Лист2!L981</f>
        <v>2.3884615384615384</v>
      </c>
      <c r="J981" s="28">
        <f>Лист2!M981</f>
        <v>1.2412850307587149</v>
      </c>
      <c r="K981" s="32" t="s">
        <v>91</v>
      </c>
      <c r="L981" s="25">
        <v>164</v>
      </c>
    </row>
    <row r="982" spans="1:12" x14ac:dyDescent="0.2">
      <c r="A982" s="10">
        <v>981</v>
      </c>
      <c r="B982" s="14" t="s">
        <v>2326</v>
      </c>
      <c r="C982" s="14" t="s">
        <v>2325</v>
      </c>
      <c r="D982" s="14" t="s">
        <v>2326</v>
      </c>
      <c r="E982" s="14" t="s">
        <v>2326</v>
      </c>
      <c r="F982" s="14" t="s">
        <v>2326</v>
      </c>
      <c r="G982" s="14" t="s">
        <v>2326</v>
      </c>
      <c r="H982" s="14" t="s">
        <v>2326</v>
      </c>
      <c r="I982" s="28">
        <f>Лист2!L982</f>
        <v>1.2</v>
      </c>
      <c r="J982" s="28">
        <f>Лист2!M982</f>
        <v>8.4859813084112155</v>
      </c>
      <c r="K982" s="32" t="s">
        <v>91</v>
      </c>
      <c r="L982" s="25">
        <v>164</v>
      </c>
    </row>
    <row r="983" spans="1:12" x14ac:dyDescent="0.2">
      <c r="A983" s="10">
        <v>982</v>
      </c>
      <c r="B983" s="14" t="s">
        <v>4139</v>
      </c>
      <c r="C983" s="14" t="s">
        <v>4140</v>
      </c>
      <c r="D983" s="14" t="s">
        <v>4139</v>
      </c>
      <c r="E983" s="14" t="s">
        <v>4139</v>
      </c>
      <c r="F983" s="14" t="s">
        <v>4139</v>
      </c>
      <c r="G983" s="14" t="s">
        <v>4139</v>
      </c>
      <c r="H983" s="14" t="s">
        <v>4139</v>
      </c>
      <c r="I983" s="28">
        <f>Лист2!L983</f>
        <v>1.8026124818577649</v>
      </c>
      <c r="J983" s="28">
        <f>Лист2!M983</f>
        <v>18.916666666666668</v>
      </c>
      <c r="K983" s="32" t="s">
        <v>91</v>
      </c>
      <c r="L983" s="25">
        <v>164</v>
      </c>
    </row>
    <row r="984" spans="1:12" x14ac:dyDescent="0.2">
      <c r="A984" s="10">
        <v>983</v>
      </c>
      <c r="B984" s="14" t="s">
        <v>4142</v>
      </c>
      <c r="C984" s="14" t="s">
        <v>4141</v>
      </c>
      <c r="D984" s="14" t="s">
        <v>4142</v>
      </c>
      <c r="E984" s="14" t="s">
        <v>4142</v>
      </c>
      <c r="F984" s="14" t="s">
        <v>4142</v>
      </c>
      <c r="G984" s="14" t="s">
        <v>4142</v>
      </c>
      <c r="H984" s="14" t="s">
        <v>4142</v>
      </c>
      <c r="I984" s="28">
        <f>Лист2!L984</f>
        <v>1.6150845253576074</v>
      </c>
      <c r="J984" s="28">
        <f>Лист2!M984</f>
        <v>4.283018867924528</v>
      </c>
      <c r="K984" s="32" t="s">
        <v>91</v>
      </c>
      <c r="L984" s="25">
        <v>164</v>
      </c>
    </row>
    <row r="985" spans="1:12" x14ac:dyDescent="0.2">
      <c r="A985" s="10">
        <v>984</v>
      </c>
      <c r="B985" s="14" t="s">
        <v>4144</v>
      </c>
      <c r="C985" s="14" t="s">
        <v>4143</v>
      </c>
      <c r="D985" s="14" t="s">
        <v>4144</v>
      </c>
      <c r="E985" s="14" t="s">
        <v>4144</v>
      </c>
      <c r="F985" s="14" t="s">
        <v>4144</v>
      </c>
      <c r="G985" s="14" t="s">
        <v>4144</v>
      </c>
      <c r="H985" s="14" t="s">
        <v>4144</v>
      </c>
      <c r="I985" s="28">
        <f>Лист2!L985</f>
        <v>3.9807692307692308</v>
      </c>
      <c r="J985" s="28">
        <f>Лист2!M985</f>
        <v>6.9578544061302683</v>
      </c>
      <c r="K985" s="32" t="s">
        <v>91</v>
      </c>
      <c r="L985" s="25">
        <v>164</v>
      </c>
    </row>
    <row r="986" spans="1:12" x14ac:dyDescent="0.2">
      <c r="A986" s="13">
        <v>985</v>
      </c>
      <c r="B986" s="14" t="s">
        <v>4151</v>
      </c>
      <c r="C986" s="14" t="s">
        <v>4150</v>
      </c>
      <c r="D986" s="14" t="s">
        <v>4151</v>
      </c>
      <c r="E986" s="14" t="s">
        <v>4152</v>
      </c>
      <c r="F986" s="14" t="s">
        <v>4151</v>
      </c>
      <c r="G986" s="14" t="s">
        <v>4151</v>
      </c>
      <c r="H986" s="14" t="s">
        <v>4151</v>
      </c>
      <c r="I986" s="28">
        <f>Лист2!L986</f>
        <v>3.2428198433420365</v>
      </c>
      <c r="J986" s="28">
        <f>Лист2!M986</f>
        <v>1.6539162112932604</v>
      </c>
      <c r="K986" s="32" t="s">
        <v>90</v>
      </c>
      <c r="L986" s="25">
        <v>165</v>
      </c>
    </row>
    <row r="987" spans="1:12" x14ac:dyDescent="0.2">
      <c r="A987" s="13">
        <v>986</v>
      </c>
      <c r="B987" s="14" t="s">
        <v>4154</v>
      </c>
      <c r="C987" s="14" t="s">
        <v>4153</v>
      </c>
      <c r="D987" s="14" t="s">
        <v>4154</v>
      </c>
      <c r="E987" s="14" t="s">
        <v>4154</v>
      </c>
      <c r="F987" s="14" t="s">
        <v>4154</v>
      </c>
      <c r="G987" s="14" t="s">
        <v>4154</v>
      </c>
      <c r="H987" s="14" t="s">
        <v>4154</v>
      </c>
      <c r="I987" s="28">
        <f>Лист2!L987</f>
        <v>8.8085106382978715</v>
      </c>
      <c r="J987" s="28">
        <f>Лист2!M987</f>
        <v>1.3392330383480826</v>
      </c>
      <c r="K987" s="32" t="s">
        <v>91</v>
      </c>
      <c r="L987" s="25">
        <v>165</v>
      </c>
    </row>
    <row r="988" spans="1:12" x14ac:dyDescent="0.2">
      <c r="A988" s="13">
        <v>987</v>
      </c>
      <c r="B988" s="14" t="s">
        <v>4156</v>
      </c>
      <c r="C988" s="14" t="s">
        <v>4155</v>
      </c>
      <c r="D988" s="14" t="s">
        <v>4156</v>
      </c>
      <c r="E988" s="14" t="s">
        <v>4156</v>
      </c>
      <c r="F988" s="14" t="s">
        <v>4156</v>
      </c>
      <c r="G988" s="14" t="s">
        <v>4156</v>
      </c>
      <c r="H988" s="14" t="s">
        <v>4156</v>
      </c>
      <c r="I988" s="28">
        <f>Лист2!L988</f>
        <v>1.2</v>
      </c>
      <c r="J988" s="28">
        <f>Лист2!M988</f>
        <v>4.9617486338797816</v>
      </c>
      <c r="K988" s="32" t="s">
        <v>91</v>
      </c>
      <c r="L988" s="25">
        <v>165</v>
      </c>
    </row>
    <row r="989" spans="1:12" x14ac:dyDescent="0.2">
      <c r="A989" s="13">
        <v>988</v>
      </c>
      <c r="B989" s="14" t="s">
        <v>4158</v>
      </c>
      <c r="C989" s="14" t="s">
        <v>4157</v>
      </c>
      <c r="D989" s="14" t="s">
        <v>4158</v>
      </c>
      <c r="E989" s="14" t="s">
        <v>4158</v>
      </c>
      <c r="F989" s="14" t="s">
        <v>4158</v>
      </c>
      <c r="G989" s="14" t="s">
        <v>4158</v>
      </c>
      <c r="H989" s="14" t="s">
        <v>4158</v>
      </c>
      <c r="I989" s="28">
        <f>Лист2!L989</f>
        <v>1.3255069370330843</v>
      </c>
      <c r="J989" s="28">
        <f>Лист2!M989</f>
        <v>2.6318840579710145</v>
      </c>
      <c r="K989" s="32" t="s">
        <v>91</v>
      </c>
      <c r="L989" s="25">
        <v>165</v>
      </c>
    </row>
    <row r="990" spans="1:12" x14ac:dyDescent="0.2">
      <c r="A990" s="13">
        <v>989</v>
      </c>
      <c r="B990" s="14" t="s">
        <v>4160</v>
      </c>
      <c r="C990" s="14" t="s">
        <v>4159</v>
      </c>
      <c r="D990" s="14" t="s">
        <v>4160</v>
      </c>
      <c r="E990" s="14" t="s">
        <v>4160</v>
      </c>
      <c r="F990" s="14" t="s">
        <v>4160</v>
      </c>
      <c r="G990" s="14" t="s">
        <v>4160</v>
      </c>
      <c r="H990" s="14" t="s">
        <v>4160</v>
      </c>
      <c r="I990" s="28">
        <f>Лист2!L990</f>
        <v>1.8592814371257484</v>
      </c>
      <c r="J990" s="28">
        <f>Лист2!M990</f>
        <v>1.7734375</v>
      </c>
      <c r="K990" s="32" t="s">
        <v>91</v>
      </c>
      <c r="L990" s="25">
        <v>165</v>
      </c>
    </row>
    <row r="991" spans="1:12" x14ac:dyDescent="0.2">
      <c r="A991" s="13">
        <v>990</v>
      </c>
      <c r="B991" s="14" t="s">
        <v>4162</v>
      </c>
      <c r="C991" s="14" t="s">
        <v>4161</v>
      </c>
      <c r="D991" s="14" t="s">
        <v>4162</v>
      </c>
      <c r="E991" s="14" t="s">
        <v>4162</v>
      </c>
      <c r="F991" s="14" t="s">
        <v>4162</v>
      </c>
      <c r="G991" s="14" t="s">
        <v>4162</v>
      </c>
      <c r="H991" s="14" t="s">
        <v>4162</v>
      </c>
      <c r="I991" s="28">
        <f>Лист2!L991</f>
        <v>1.8846737481031866</v>
      </c>
      <c r="J991" s="28">
        <f>Лист2!M991</f>
        <v>2.2119366626065773</v>
      </c>
      <c r="K991" s="32" t="s">
        <v>91</v>
      </c>
      <c r="L991" s="25">
        <v>165</v>
      </c>
    </row>
    <row r="992" spans="1:12" x14ac:dyDescent="0.2">
      <c r="A992" s="10">
        <v>991</v>
      </c>
      <c r="B992" s="14" t="s">
        <v>4169</v>
      </c>
      <c r="C992" s="14" t="s">
        <v>4168</v>
      </c>
      <c r="D992" s="14" t="s">
        <v>4169</v>
      </c>
      <c r="E992" s="14" t="s">
        <v>4169</v>
      </c>
      <c r="F992" s="14" t="s">
        <v>4169</v>
      </c>
      <c r="G992" s="14" t="s">
        <v>4169</v>
      </c>
      <c r="H992" s="14" t="s">
        <v>4169</v>
      </c>
      <c r="I992" s="28">
        <f>Лист2!L992</f>
        <v>3.9807692307692308</v>
      </c>
      <c r="J992" s="28">
        <f>Лист2!M992</f>
        <v>3.3078324225865208</v>
      </c>
      <c r="K992" s="32" t="s">
        <v>90</v>
      </c>
      <c r="L992" s="25">
        <v>166</v>
      </c>
    </row>
    <row r="993" spans="1:12" x14ac:dyDescent="0.2">
      <c r="A993" s="10">
        <v>992</v>
      </c>
      <c r="B993" s="14" t="s">
        <v>4171</v>
      </c>
      <c r="C993" s="14" t="s">
        <v>4170</v>
      </c>
      <c r="D993" s="14" t="s">
        <v>4171</v>
      </c>
      <c r="E993" s="14" t="s">
        <v>4171</v>
      </c>
      <c r="F993" s="14" t="s">
        <v>4171</v>
      </c>
      <c r="G993" s="14" t="s">
        <v>4171</v>
      </c>
      <c r="H993" s="14" t="s">
        <v>4171</v>
      </c>
      <c r="I993" s="28">
        <f>Лист2!L993</f>
        <v>4.9879518072289155</v>
      </c>
      <c r="J993" s="28">
        <f>Лист2!M993</f>
        <v>1.2962169878658101</v>
      </c>
      <c r="K993" s="32" t="s">
        <v>91</v>
      </c>
      <c r="L993" s="25">
        <v>166</v>
      </c>
    </row>
    <row r="994" spans="1:12" x14ac:dyDescent="0.2">
      <c r="A994" s="10">
        <v>993</v>
      </c>
      <c r="B994" s="14" t="s">
        <v>4172</v>
      </c>
      <c r="C994" s="14" t="s">
        <v>4173</v>
      </c>
      <c r="D994" s="14" t="s">
        <v>4172</v>
      </c>
      <c r="E994" s="14" t="s">
        <v>4172</v>
      </c>
      <c r="F994" s="14" t="s">
        <v>4172</v>
      </c>
      <c r="G994" s="14" t="s">
        <v>4172</v>
      </c>
      <c r="H994" s="14" t="s">
        <v>4172</v>
      </c>
      <c r="I994" s="28">
        <f>Лист2!L994</f>
        <v>2.1267123287671232</v>
      </c>
      <c r="J994" s="28">
        <f>Лист2!M994</f>
        <v>4.3238095238095235</v>
      </c>
      <c r="K994" s="32" t="s">
        <v>91</v>
      </c>
      <c r="L994" s="25">
        <v>166</v>
      </c>
    </row>
    <row r="995" spans="1:12" x14ac:dyDescent="0.2">
      <c r="A995" s="10">
        <v>994</v>
      </c>
      <c r="B995" s="14" t="s">
        <v>4175</v>
      </c>
      <c r="C995" s="14" t="s">
        <v>4174</v>
      </c>
      <c r="D995" s="14" t="s">
        <v>4175</v>
      </c>
      <c r="E995" s="14" t="s">
        <v>4175</v>
      </c>
      <c r="F995" s="14" t="s">
        <v>4175</v>
      </c>
      <c r="G995" s="14" t="s">
        <v>4175</v>
      </c>
      <c r="H995" s="14" t="s">
        <v>4175</v>
      </c>
      <c r="I995" s="28">
        <f>Лист2!L995</f>
        <v>5.619909502262443</v>
      </c>
      <c r="J995" s="28">
        <f>Лист2!M995</f>
        <v>1.5682210708117443</v>
      </c>
      <c r="K995" s="32" t="s">
        <v>91</v>
      </c>
      <c r="L995" s="25">
        <v>166</v>
      </c>
    </row>
    <row r="996" spans="1:12" x14ac:dyDescent="0.2">
      <c r="A996" s="10">
        <v>995</v>
      </c>
      <c r="B996" s="14" t="s">
        <v>4176</v>
      </c>
      <c r="C996" s="14" t="s">
        <v>4177</v>
      </c>
      <c r="D996" s="14" t="s">
        <v>4176</v>
      </c>
      <c r="E996" s="14" t="s">
        <v>4176</v>
      </c>
      <c r="F996" s="14" t="s">
        <v>4176</v>
      </c>
      <c r="G996" s="14" t="s">
        <v>4176</v>
      </c>
      <c r="H996" s="14" t="s">
        <v>4176</v>
      </c>
      <c r="I996" s="28">
        <f>Лист2!L996</f>
        <v>1.8733031674208145</v>
      </c>
      <c r="J996" s="28">
        <f>Лист2!M996</f>
        <v>1.8123752495009979</v>
      </c>
      <c r="K996" s="32" t="s">
        <v>91</v>
      </c>
      <c r="L996" s="25">
        <v>166</v>
      </c>
    </row>
    <row r="997" spans="1:12" x14ac:dyDescent="0.2">
      <c r="A997" s="2">
        <v>996</v>
      </c>
      <c r="B997" s="14" t="s">
        <v>4178</v>
      </c>
      <c r="C997" s="14" t="s">
        <v>4179</v>
      </c>
      <c r="D997" s="14" t="s">
        <v>4178</v>
      </c>
      <c r="E997" s="14" t="s">
        <v>4178</v>
      </c>
      <c r="F997" s="14" t="s">
        <v>4178</v>
      </c>
      <c r="G997" s="14" t="s">
        <v>4178</v>
      </c>
      <c r="H997" s="14" t="s">
        <v>4178</v>
      </c>
      <c r="I997" s="28">
        <f>Лист2!L997</f>
        <v>2.484</v>
      </c>
      <c r="J997" s="28">
        <f>Лист2!M997</f>
        <v>1.5929824561403509</v>
      </c>
      <c r="K997" s="32" t="s">
        <v>91</v>
      </c>
      <c r="L997" s="25">
        <v>166</v>
      </c>
    </row>
    <row r="998" spans="1:12" x14ac:dyDescent="0.2">
      <c r="A998" s="13">
        <v>997</v>
      </c>
      <c r="B998" s="14" t="s">
        <v>4187</v>
      </c>
      <c r="C998" s="14" t="s">
        <v>4186</v>
      </c>
      <c r="D998" s="14" t="s">
        <v>4187</v>
      </c>
      <c r="E998" s="14" t="s">
        <v>4188</v>
      </c>
      <c r="F998" s="14" t="s">
        <v>4189</v>
      </c>
      <c r="G998" s="14" t="s">
        <v>4187</v>
      </c>
      <c r="H998" s="14" t="s">
        <v>4187</v>
      </c>
      <c r="I998" s="28">
        <f>Лист2!L998</f>
        <v>1.3846153846153846</v>
      </c>
      <c r="J998" s="28">
        <f>Лист2!M998</f>
        <v>2.5434173669467786</v>
      </c>
      <c r="K998" s="32" t="s">
        <v>90</v>
      </c>
      <c r="L998" s="25">
        <v>167</v>
      </c>
    </row>
    <row r="999" spans="1:12" x14ac:dyDescent="0.2">
      <c r="A999" s="13">
        <v>998</v>
      </c>
      <c r="B999" s="14" t="s">
        <v>4191</v>
      </c>
      <c r="C999" s="14" t="s">
        <v>4190</v>
      </c>
      <c r="D999" s="14" t="s">
        <v>4191</v>
      </c>
      <c r="E999" s="14" t="s">
        <v>4191</v>
      </c>
      <c r="F999" s="14" t="s">
        <v>4192</v>
      </c>
      <c r="G999" s="14" t="s">
        <v>4191</v>
      </c>
      <c r="H999" s="14" t="s">
        <v>4191</v>
      </c>
      <c r="I999" s="28">
        <f>Лист2!L999</f>
        <v>7.9108280254777066</v>
      </c>
      <c r="J999" s="28">
        <f>Лист2!M999</f>
        <v>2.3800786369593707</v>
      </c>
      <c r="K999" s="32" t="s">
        <v>91</v>
      </c>
      <c r="L999" s="25">
        <v>167</v>
      </c>
    </row>
    <row r="1000" spans="1:12" x14ac:dyDescent="0.2">
      <c r="A1000" s="13">
        <v>999</v>
      </c>
      <c r="B1000" s="14" t="s">
        <v>4194</v>
      </c>
      <c r="C1000" s="14" t="s">
        <v>4193</v>
      </c>
      <c r="D1000" s="14" t="s">
        <v>4194</v>
      </c>
      <c r="E1000" s="14" t="s">
        <v>4194</v>
      </c>
      <c r="F1000" s="14" t="s">
        <v>4195</v>
      </c>
      <c r="G1000" s="14" t="s">
        <v>4194</v>
      </c>
      <c r="H1000" s="14" t="s">
        <v>4194</v>
      </c>
      <c r="I1000" s="28">
        <f>Лист2!L1000</f>
        <v>1.8026124818577649</v>
      </c>
      <c r="J1000" s="28">
        <f>Лист2!M1000</f>
        <v>1.3958493466564181</v>
      </c>
      <c r="K1000" s="32" t="s">
        <v>91</v>
      </c>
      <c r="L1000" s="25">
        <v>167</v>
      </c>
    </row>
    <row r="1001" spans="1:12" x14ac:dyDescent="0.2">
      <c r="A1001" s="13">
        <v>1000</v>
      </c>
      <c r="B1001" s="14" t="s">
        <v>4197</v>
      </c>
      <c r="C1001" s="14" t="s">
        <v>4196</v>
      </c>
      <c r="D1001" s="14" t="s">
        <v>4198</v>
      </c>
      <c r="E1001" s="14" t="s">
        <v>4198</v>
      </c>
      <c r="F1001" s="14" t="s">
        <v>4197</v>
      </c>
      <c r="G1001" s="14" t="s">
        <v>4197</v>
      </c>
      <c r="H1001" s="14" t="s">
        <v>4198</v>
      </c>
      <c r="I1001" s="28">
        <f>Лист2!L1001</f>
        <v>1.6515957446808511</v>
      </c>
      <c r="J1001" s="28">
        <f>Лист2!M1001</f>
        <v>1.6614821591948765</v>
      </c>
      <c r="K1001" s="32" t="s">
        <v>91</v>
      </c>
      <c r="L1001" s="25">
        <v>167</v>
      </c>
    </row>
    <row r="1002" spans="1:12" x14ac:dyDescent="0.2">
      <c r="A1002" s="13">
        <v>1001</v>
      </c>
      <c r="B1002" s="14" t="s">
        <v>4200</v>
      </c>
      <c r="C1002" s="14" t="s">
        <v>4199</v>
      </c>
      <c r="D1002" s="14" t="s">
        <v>4200</v>
      </c>
      <c r="E1002" s="14" t="s">
        <v>4200</v>
      </c>
      <c r="F1002" s="14" t="s">
        <v>4200</v>
      </c>
      <c r="G1002" s="14" t="s">
        <v>4200</v>
      </c>
      <c r="H1002" s="14" t="s">
        <v>4200</v>
      </c>
      <c r="I1002" s="28">
        <f>Лист2!L1002</f>
        <v>2.134020618556701</v>
      </c>
      <c r="J1002" s="28">
        <f>Лист2!M1002</f>
        <v>2.6824224519940918</v>
      </c>
      <c r="K1002" s="32" t="s">
        <v>91</v>
      </c>
      <c r="L1002" s="25">
        <v>167</v>
      </c>
    </row>
    <row r="1003" spans="1:12" x14ac:dyDescent="0.2">
      <c r="A1003" s="13">
        <v>1002</v>
      </c>
      <c r="B1003" s="14" t="s">
        <v>4202</v>
      </c>
      <c r="C1003" s="14" t="s">
        <v>4201</v>
      </c>
      <c r="D1003" s="14" t="s">
        <v>4202</v>
      </c>
      <c r="E1003" s="14" t="s">
        <v>4203</v>
      </c>
      <c r="F1003" s="14" t="s">
        <v>4204</v>
      </c>
      <c r="G1003" s="14" t="s">
        <v>4202</v>
      </c>
      <c r="H1003" s="14" t="s">
        <v>4202</v>
      </c>
      <c r="I1003" s="28">
        <f>Лист2!L1003</f>
        <v>1.1280653950953679</v>
      </c>
      <c r="J1003" s="28">
        <f>Лист2!M1003</f>
        <v>1.5337837837837838</v>
      </c>
      <c r="K1003" s="32" t="s">
        <v>91</v>
      </c>
      <c r="L1003" s="25">
        <v>167</v>
      </c>
    </row>
    <row r="1004" spans="1:12" x14ac:dyDescent="0.2">
      <c r="A1004" s="10">
        <v>1003</v>
      </c>
      <c r="B1004" s="14" t="s">
        <v>4212</v>
      </c>
      <c r="C1004" s="14" t="s">
        <v>4211</v>
      </c>
      <c r="D1004" s="14" t="s">
        <v>4213</v>
      </c>
      <c r="E1004" s="14" t="s">
        <v>4214</v>
      </c>
      <c r="F1004" s="14" t="s">
        <v>4215</v>
      </c>
      <c r="G1004" s="14" t="s">
        <v>4216</v>
      </c>
      <c r="H1004" s="14" t="s">
        <v>4215</v>
      </c>
      <c r="I1004" s="28">
        <f>Лист2!L1004</f>
        <v>6.0585365853658537</v>
      </c>
      <c r="J1004" s="28">
        <f>Лист2!M1004</f>
        <v>11.006060606060606</v>
      </c>
      <c r="K1004" s="32" t="s">
        <v>90</v>
      </c>
      <c r="L1004" s="25">
        <v>168</v>
      </c>
    </row>
    <row r="1005" spans="1:12" x14ac:dyDescent="0.2">
      <c r="A1005" s="10">
        <v>1004</v>
      </c>
      <c r="B1005" s="14" t="s">
        <v>4218</v>
      </c>
      <c r="C1005" s="14" t="s">
        <v>4217</v>
      </c>
      <c r="D1005" s="14" t="s">
        <v>4218</v>
      </c>
      <c r="E1005" s="14" t="s">
        <v>4218</v>
      </c>
      <c r="F1005" s="14" t="s">
        <v>4218</v>
      </c>
      <c r="G1005" s="14" t="s">
        <v>4218</v>
      </c>
      <c r="H1005" s="14" t="s">
        <v>4218</v>
      </c>
      <c r="I1005" s="28">
        <f>Лист2!L1005</f>
        <v>1.3212765957446808</v>
      </c>
      <c r="J1005" s="28">
        <f>Лист2!M1005</f>
        <v>1.7132075471698114</v>
      </c>
      <c r="K1005" s="32" t="s">
        <v>91</v>
      </c>
      <c r="L1005" s="25">
        <v>168</v>
      </c>
    </row>
    <row r="1006" spans="1:12" x14ac:dyDescent="0.2">
      <c r="A1006" s="10">
        <v>1005</v>
      </c>
      <c r="B1006" s="14" t="s">
        <v>4219</v>
      </c>
      <c r="C1006" s="14" t="s">
        <v>4220</v>
      </c>
      <c r="D1006" s="14" t="s">
        <v>4219</v>
      </c>
      <c r="E1006" s="14" t="s">
        <v>4219</v>
      </c>
      <c r="F1006" s="14" t="s">
        <v>4219</v>
      </c>
      <c r="G1006" s="14" t="s">
        <v>4219</v>
      </c>
      <c r="H1006" s="14" t="s">
        <v>4219</v>
      </c>
      <c r="I1006" s="28">
        <f>Лист2!L1006</f>
        <v>2.524390243902439</v>
      </c>
      <c r="J1006" s="28">
        <f>Лист2!M1006</f>
        <v>3.539961013645224</v>
      </c>
      <c r="K1006" s="32" t="s">
        <v>91</v>
      </c>
      <c r="L1006" s="25">
        <v>168</v>
      </c>
    </row>
    <row r="1007" spans="1:12" x14ac:dyDescent="0.2">
      <c r="A1007" s="10">
        <v>1006</v>
      </c>
      <c r="B1007" s="14" t="s">
        <v>4222</v>
      </c>
      <c r="C1007" s="14" t="s">
        <v>4221</v>
      </c>
      <c r="D1007" s="14" t="s">
        <v>4222</v>
      </c>
      <c r="E1007" s="14" t="s">
        <v>4222</v>
      </c>
      <c r="F1007" s="14" t="s">
        <v>4222</v>
      </c>
      <c r="G1007" s="14" t="s">
        <v>4222</v>
      </c>
      <c r="H1007" s="14" t="s">
        <v>4222</v>
      </c>
      <c r="I1007" s="28">
        <f>Лист2!L1007</f>
        <v>2.3657142857142857</v>
      </c>
      <c r="J1007" s="28">
        <f>Лист2!M1007</f>
        <v>5.9540983606557374</v>
      </c>
      <c r="K1007" s="32" t="s">
        <v>91</v>
      </c>
      <c r="L1007" s="25">
        <v>168</v>
      </c>
    </row>
    <row r="1008" spans="1:12" x14ac:dyDescent="0.2">
      <c r="A1008" s="10">
        <v>1007</v>
      </c>
      <c r="B1008" s="14" t="s">
        <v>2939</v>
      </c>
      <c r="C1008" s="14" t="s">
        <v>2938</v>
      </c>
      <c r="D1008" s="14" t="s">
        <v>2939</v>
      </c>
      <c r="E1008" s="14" t="s">
        <v>2939</v>
      </c>
      <c r="F1008" s="14" t="s">
        <v>2939</v>
      </c>
      <c r="G1008" s="14" t="s">
        <v>2939</v>
      </c>
      <c r="H1008" s="14" t="s">
        <v>2939</v>
      </c>
      <c r="I1008" s="28">
        <f>Лист2!L1008</f>
        <v>3.6964285714285716</v>
      </c>
      <c r="J1008" s="28">
        <f>Лист2!M1008</f>
        <v>4.1179138321995463</v>
      </c>
      <c r="K1008" s="32" t="s">
        <v>91</v>
      </c>
      <c r="L1008" s="25">
        <v>168</v>
      </c>
    </row>
    <row r="1009" spans="1:12" x14ac:dyDescent="0.2">
      <c r="A1009" s="10">
        <v>1008</v>
      </c>
      <c r="B1009" s="14" t="s">
        <v>4224</v>
      </c>
      <c r="C1009" s="14" t="s">
        <v>4223</v>
      </c>
      <c r="D1009" s="14" t="s">
        <v>4224</v>
      </c>
      <c r="E1009" s="14" t="s">
        <v>4224</v>
      </c>
      <c r="F1009" s="14" t="s">
        <v>4224</v>
      </c>
      <c r="G1009" s="14" t="s">
        <v>4224</v>
      </c>
      <c r="H1009" s="14" t="s">
        <v>4224</v>
      </c>
      <c r="I1009" s="28">
        <f>Лист2!L1009</f>
        <v>3.0292682926829269</v>
      </c>
      <c r="J1009" s="28">
        <f>Лист2!M1009</f>
        <v>13.352941176470589</v>
      </c>
      <c r="K1009" s="32" t="s">
        <v>91</v>
      </c>
      <c r="L1009" s="25">
        <v>168</v>
      </c>
    </row>
    <row r="1010" spans="1:12" x14ac:dyDescent="0.2">
      <c r="A1010" s="13">
        <v>1009</v>
      </c>
      <c r="B1010" s="14" t="s">
        <v>4231</v>
      </c>
      <c r="C1010" s="14" t="s">
        <v>4230</v>
      </c>
      <c r="D1010" s="14" t="s">
        <v>4231</v>
      </c>
      <c r="E1010" s="14" t="s">
        <v>4231</v>
      </c>
      <c r="F1010" s="14" t="s">
        <v>4231</v>
      </c>
      <c r="G1010" s="14" t="s">
        <v>4231</v>
      </c>
      <c r="H1010" s="14" t="s">
        <v>4231</v>
      </c>
      <c r="I1010" s="28">
        <f>Лист2!L1010</f>
        <v>2.7</v>
      </c>
      <c r="J1010" s="28">
        <f>Лист2!M1010</f>
        <v>3.8151260504201683</v>
      </c>
      <c r="K1010" s="32" t="s">
        <v>90</v>
      </c>
      <c r="L1010" s="25">
        <v>169</v>
      </c>
    </row>
    <row r="1011" spans="1:12" x14ac:dyDescent="0.2">
      <c r="A1011" s="13">
        <v>1010</v>
      </c>
      <c r="B1011" s="14" t="s">
        <v>4233</v>
      </c>
      <c r="C1011" s="14" t="s">
        <v>4232</v>
      </c>
      <c r="D1011" s="14" t="s">
        <v>4233</v>
      </c>
      <c r="E1011" s="14" t="s">
        <v>4233</v>
      </c>
      <c r="F1011" s="14" t="s">
        <v>4233</v>
      </c>
      <c r="G1011" s="14" t="s">
        <v>4233</v>
      </c>
      <c r="H1011" s="14" t="s">
        <v>4233</v>
      </c>
      <c r="I1011" s="28">
        <f>Лист2!L1011</f>
        <v>6.9</v>
      </c>
      <c r="J1011" s="28">
        <f>Лист2!M1011</f>
        <v>1.2550103662750518</v>
      </c>
      <c r="K1011" s="32" t="s">
        <v>91</v>
      </c>
      <c r="L1011" s="25">
        <v>169</v>
      </c>
    </row>
    <row r="1012" spans="1:12" x14ac:dyDescent="0.2">
      <c r="A1012" s="13">
        <v>1011</v>
      </c>
      <c r="B1012" s="14" t="s">
        <v>4234</v>
      </c>
      <c r="C1012" s="14" t="s">
        <v>4236</v>
      </c>
      <c r="D1012" s="14" t="s">
        <v>4235</v>
      </c>
      <c r="E1012" s="14" t="s">
        <v>4234</v>
      </c>
      <c r="F1012" s="14" t="s">
        <v>4234</v>
      </c>
      <c r="G1012" s="14" t="s">
        <v>4234</v>
      </c>
      <c r="H1012" s="14" t="s">
        <v>4234</v>
      </c>
      <c r="I1012" s="28">
        <f>Лист2!L1012</f>
        <v>4.0194174757281553</v>
      </c>
      <c r="J1012" s="28">
        <f>Лист2!M1012</f>
        <v>2.1116279069767443</v>
      </c>
      <c r="K1012" s="32" t="s">
        <v>91</v>
      </c>
      <c r="L1012" s="25">
        <v>169</v>
      </c>
    </row>
    <row r="1013" spans="1:12" x14ac:dyDescent="0.2">
      <c r="A1013" s="13">
        <v>1012</v>
      </c>
      <c r="B1013" s="14" t="s">
        <v>4237</v>
      </c>
      <c r="C1013" s="14" t="s">
        <v>4240</v>
      </c>
      <c r="D1013" s="14" t="s">
        <v>4238</v>
      </c>
      <c r="E1013" s="14" t="s">
        <v>4237</v>
      </c>
      <c r="F1013" s="14" t="s">
        <v>4239</v>
      </c>
      <c r="G1013" s="14" t="s">
        <v>4238</v>
      </c>
      <c r="H1013" s="14" t="s">
        <v>4238</v>
      </c>
      <c r="I1013" s="28">
        <f>Лист2!L1013</f>
        <v>1.6088082901554404</v>
      </c>
      <c r="J1013" s="28">
        <f>Лист2!M1013</f>
        <v>7.2640000000000002</v>
      </c>
      <c r="K1013" s="32" t="s">
        <v>91</v>
      </c>
      <c r="L1013" s="25">
        <v>169</v>
      </c>
    </row>
    <row r="1014" spans="1:12" x14ac:dyDescent="0.2">
      <c r="A1014" s="13">
        <v>1013</v>
      </c>
      <c r="B1014" s="14" t="s">
        <v>4241</v>
      </c>
      <c r="C1014" s="14" t="s">
        <v>4242</v>
      </c>
      <c r="D1014" s="14" t="s">
        <v>4241</v>
      </c>
      <c r="E1014" s="14" t="s">
        <v>4241</v>
      </c>
      <c r="F1014" s="14" t="s">
        <v>4241</v>
      </c>
      <c r="G1014" s="14" t="s">
        <v>4241</v>
      </c>
      <c r="H1014" s="14" t="s">
        <v>4241</v>
      </c>
      <c r="I1014" s="28">
        <f>Лист2!L1014</f>
        <v>2.145077720207254</v>
      </c>
      <c r="J1014" s="28">
        <f>Лист2!M1014</f>
        <v>8.0353982300884947</v>
      </c>
      <c r="K1014" s="32" t="s">
        <v>91</v>
      </c>
      <c r="L1014" s="25">
        <v>169</v>
      </c>
    </row>
    <row r="1015" spans="1:12" x14ac:dyDescent="0.2">
      <c r="A1015" s="13">
        <v>1014</v>
      </c>
      <c r="B1015" s="14" t="s">
        <v>4243</v>
      </c>
      <c r="C1015" s="14" t="s">
        <v>4244</v>
      </c>
      <c r="D1015" s="14" t="s">
        <v>4243</v>
      </c>
      <c r="E1015" s="14" t="s">
        <v>4243</v>
      </c>
      <c r="F1015" s="14" t="s">
        <v>4243</v>
      </c>
      <c r="G1015" s="14" t="s">
        <v>4243</v>
      </c>
      <c r="H1015" s="14" t="s">
        <v>4243</v>
      </c>
      <c r="I1015" s="28">
        <f>Лист2!L1015</f>
        <v>1.6363636363636365</v>
      </c>
      <c r="J1015" s="28">
        <f>Лист2!M1015</f>
        <v>1.260235947258848</v>
      </c>
      <c r="K1015" s="32" t="s">
        <v>91</v>
      </c>
      <c r="L1015" s="25">
        <v>169</v>
      </c>
    </row>
    <row r="1016" spans="1:12" x14ac:dyDescent="0.2">
      <c r="A1016" s="10">
        <v>1015</v>
      </c>
      <c r="B1016" s="14" t="s">
        <v>4254</v>
      </c>
      <c r="C1016" s="14" t="s">
        <v>4253</v>
      </c>
      <c r="D1016" s="14" t="s">
        <v>4255</v>
      </c>
      <c r="E1016" s="14" t="s">
        <v>4254</v>
      </c>
      <c r="F1016" s="14" t="s">
        <v>4254</v>
      </c>
      <c r="G1016" s="14" t="s">
        <v>4254</v>
      </c>
      <c r="H1016" s="14" t="s">
        <v>4254</v>
      </c>
      <c r="I1016" s="28">
        <f>Лист2!L1016</f>
        <v>1.6829268292682926</v>
      </c>
      <c r="J1016" s="28">
        <f>Лист2!M1016</f>
        <v>1.7909270216962525</v>
      </c>
      <c r="K1016" s="32" t="s">
        <v>90</v>
      </c>
      <c r="L1016" s="25">
        <v>170</v>
      </c>
    </row>
    <row r="1017" spans="1:12" x14ac:dyDescent="0.2">
      <c r="A1017" s="10">
        <v>1016</v>
      </c>
      <c r="B1017" s="14" t="s">
        <v>4256</v>
      </c>
      <c r="C1017" s="14" t="s">
        <v>4258</v>
      </c>
      <c r="D1017" s="14" t="s">
        <v>4256</v>
      </c>
      <c r="E1017" s="14" t="s">
        <v>4256</v>
      </c>
      <c r="F1017" s="14" t="s">
        <v>4257</v>
      </c>
      <c r="G1017" s="14" t="s">
        <v>4256</v>
      </c>
      <c r="H1017" s="14" t="s">
        <v>4256</v>
      </c>
      <c r="I1017" s="28">
        <f>Лист2!L1017</f>
        <v>12.9375</v>
      </c>
      <c r="J1017" s="28">
        <f>Лист2!M1017</f>
        <v>2.7104477611940299</v>
      </c>
      <c r="K1017" s="32" t="s">
        <v>91</v>
      </c>
      <c r="L1017" s="25">
        <v>170</v>
      </c>
    </row>
    <row r="1018" spans="1:12" x14ac:dyDescent="0.2">
      <c r="A1018" s="10">
        <v>1017</v>
      </c>
      <c r="B1018" s="14" t="s">
        <v>4260</v>
      </c>
      <c r="C1018" s="14" t="s">
        <v>4259</v>
      </c>
      <c r="D1018" s="14" t="s">
        <v>4260</v>
      </c>
      <c r="E1018" s="14" t="s">
        <v>4260</v>
      </c>
      <c r="F1018" s="14" t="s">
        <v>4260</v>
      </c>
      <c r="G1018" s="14" t="s">
        <v>4260</v>
      </c>
      <c r="H1018" s="14" t="s">
        <v>4260</v>
      </c>
      <c r="I1018" s="28">
        <f>Лист2!L1018</f>
        <v>4.1677852348993287</v>
      </c>
      <c r="J1018" s="28">
        <f>Лист2!M1018</f>
        <v>1.7083725305738475</v>
      </c>
      <c r="K1018" s="32" t="s">
        <v>91</v>
      </c>
      <c r="L1018" s="25">
        <v>170</v>
      </c>
    </row>
    <row r="1019" spans="1:12" x14ac:dyDescent="0.2">
      <c r="A1019" s="10">
        <v>1018</v>
      </c>
      <c r="B1019" s="14" t="s">
        <v>4262</v>
      </c>
      <c r="C1019" s="14" t="s">
        <v>4261</v>
      </c>
      <c r="D1019" s="14" t="s">
        <v>4262</v>
      </c>
      <c r="E1019" s="14" t="s">
        <v>4262</v>
      </c>
      <c r="F1019" s="14" t="s">
        <v>4262</v>
      </c>
      <c r="G1019" s="14" t="s">
        <v>4262</v>
      </c>
      <c r="H1019" s="14" t="s">
        <v>4262</v>
      </c>
      <c r="I1019" s="28">
        <f>Лист2!L1019</f>
        <v>1.8676691729323309</v>
      </c>
      <c r="J1019" s="28">
        <f>Лист2!M1019</f>
        <v>1.1321695760598505</v>
      </c>
      <c r="K1019" s="32" t="s">
        <v>91</v>
      </c>
      <c r="L1019" s="25">
        <v>170</v>
      </c>
    </row>
    <row r="1020" spans="1:12" x14ac:dyDescent="0.2">
      <c r="A1020" s="10">
        <v>1019</v>
      </c>
      <c r="B1020" s="14" t="s">
        <v>4264</v>
      </c>
      <c r="C1020" s="14" t="s">
        <v>4263</v>
      </c>
      <c r="D1020" s="14" t="s">
        <v>4264</v>
      </c>
      <c r="E1020" s="14" t="s">
        <v>4264</v>
      </c>
      <c r="F1020" s="14" t="s">
        <v>4264</v>
      </c>
      <c r="G1020" s="14" t="s">
        <v>4264</v>
      </c>
      <c r="H1020" s="14" t="s">
        <v>4264</v>
      </c>
      <c r="I1020" s="28">
        <f>Лист2!L1020</f>
        <v>1.4341801385681294</v>
      </c>
      <c r="J1020" s="28">
        <f>Лист2!M1020</f>
        <v>3.847457627118644</v>
      </c>
      <c r="K1020" s="32" t="s">
        <v>91</v>
      </c>
      <c r="L1020" s="25">
        <v>170</v>
      </c>
    </row>
    <row r="1021" spans="1:12" x14ac:dyDescent="0.2">
      <c r="A1021" s="10">
        <v>1020</v>
      </c>
      <c r="B1021" s="14" t="s">
        <v>4266</v>
      </c>
      <c r="C1021" s="14" t="s">
        <v>4265</v>
      </c>
      <c r="D1021" s="14" t="s">
        <v>4266</v>
      </c>
      <c r="E1021" s="14" t="s">
        <v>4266</v>
      </c>
      <c r="F1021" s="14" t="s">
        <v>4266</v>
      </c>
      <c r="G1021" s="14" t="s">
        <v>4266</v>
      </c>
      <c r="H1021" s="14" t="s">
        <v>4266</v>
      </c>
      <c r="I1021" s="28">
        <f>Лист2!L1021</f>
        <v>2.3128491620111733</v>
      </c>
      <c r="J1021" s="28">
        <f>Лист2!M1021</f>
        <v>9.6084656084656093</v>
      </c>
      <c r="K1021" s="32" t="s">
        <v>91</v>
      </c>
      <c r="L1021" s="25">
        <v>170</v>
      </c>
    </row>
    <row r="1022" spans="1:12" x14ac:dyDescent="0.2">
      <c r="A1022" s="13">
        <v>1021</v>
      </c>
      <c r="B1022" s="14" t="s">
        <v>4273</v>
      </c>
      <c r="C1022" s="14" t="s">
        <v>4272</v>
      </c>
      <c r="D1022" s="14" t="s">
        <v>4274</v>
      </c>
      <c r="E1022" s="14" t="s">
        <v>4275</v>
      </c>
      <c r="F1022" s="14" t="s">
        <v>4273</v>
      </c>
      <c r="G1022" s="14" t="s">
        <v>4276</v>
      </c>
      <c r="H1022" s="14" t="s">
        <v>4277</v>
      </c>
      <c r="I1022" s="28">
        <f>Лист2!L1022</f>
        <v>6.6063829787234045</v>
      </c>
      <c r="J1022" s="28">
        <f>Лист2!M1022</f>
        <v>4.0355555555555558</v>
      </c>
      <c r="K1022" s="32" t="s">
        <v>90</v>
      </c>
      <c r="L1022" s="25">
        <v>171</v>
      </c>
    </row>
    <row r="1023" spans="1:12" x14ac:dyDescent="0.2">
      <c r="A1023" s="13">
        <v>1022</v>
      </c>
      <c r="B1023" s="14" t="s">
        <v>4279</v>
      </c>
      <c r="C1023" s="14" t="s">
        <v>4278</v>
      </c>
      <c r="D1023" s="14" t="s">
        <v>4279</v>
      </c>
      <c r="E1023" s="14" t="s">
        <v>4279</v>
      </c>
      <c r="F1023" s="14" t="s">
        <v>4279</v>
      </c>
      <c r="G1023" s="14" t="s">
        <v>4279</v>
      </c>
      <c r="H1023" s="14" t="s">
        <v>4280</v>
      </c>
      <c r="I1023" s="28">
        <f>Лист2!L1023</f>
        <v>1.202323330106486</v>
      </c>
      <c r="J1023" s="28">
        <f>Лист2!M1023</f>
        <v>1.1838331160365059</v>
      </c>
      <c r="K1023" s="32" t="s">
        <v>91</v>
      </c>
      <c r="L1023" s="25">
        <v>171</v>
      </c>
    </row>
    <row r="1024" spans="1:12" x14ac:dyDescent="0.2">
      <c r="A1024" s="13">
        <v>1023</v>
      </c>
      <c r="B1024" s="14" t="s">
        <v>4282</v>
      </c>
      <c r="C1024" s="14" t="s">
        <v>4281</v>
      </c>
      <c r="D1024" s="14" t="s">
        <v>4282</v>
      </c>
      <c r="E1024" s="14" t="s">
        <v>4282</v>
      </c>
      <c r="F1024" s="14" t="s">
        <v>4282</v>
      </c>
      <c r="G1024" s="14" t="s">
        <v>4282</v>
      </c>
      <c r="H1024" s="14" t="s">
        <v>4282</v>
      </c>
      <c r="I1024" s="28">
        <f>Лист2!L1024</f>
        <v>3.2428198433420365</v>
      </c>
      <c r="J1024" s="28">
        <f>Лист2!M1024</f>
        <v>7.7939914163090132</v>
      </c>
      <c r="K1024" s="32" t="s">
        <v>91</v>
      </c>
      <c r="L1024" s="25">
        <v>171</v>
      </c>
    </row>
    <row r="1025" spans="1:12" x14ac:dyDescent="0.2">
      <c r="A1025" s="13">
        <v>1024</v>
      </c>
      <c r="B1025" s="14" t="s">
        <v>4284</v>
      </c>
      <c r="C1025" s="14" t="s">
        <v>4283</v>
      </c>
      <c r="D1025" s="14" t="s">
        <v>4284</v>
      </c>
      <c r="E1025" s="14" t="s">
        <v>4284</v>
      </c>
      <c r="F1025" s="14" t="s">
        <v>4284</v>
      </c>
      <c r="G1025" s="14" t="s">
        <v>4284</v>
      </c>
      <c r="H1025" s="14" t="s">
        <v>4284</v>
      </c>
      <c r="I1025" s="28">
        <f>Лист2!L1025</f>
        <v>3.234375</v>
      </c>
      <c r="J1025" s="28">
        <f>Лист2!M1025</f>
        <v>2.141509433962264</v>
      </c>
      <c r="K1025" s="32" t="s">
        <v>91</v>
      </c>
      <c r="L1025" s="25">
        <v>171</v>
      </c>
    </row>
    <row r="1026" spans="1:12" x14ac:dyDescent="0.2">
      <c r="A1026" s="13">
        <v>1025</v>
      </c>
      <c r="B1026" s="14" t="s">
        <v>4286</v>
      </c>
      <c r="C1026" s="14" t="s">
        <v>4285</v>
      </c>
      <c r="D1026" s="14" t="s">
        <v>4286</v>
      </c>
      <c r="E1026" s="14" t="s">
        <v>4286</v>
      </c>
      <c r="F1026" s="14" t="s">
        <v>4286</v>
      </c>
      <c r="G1026" s="14" t="s">
        <v>4286</v>
      </c>
      <c r="H1026" s="14" t="s">
        <v>4286</v>
      </c>
      <c r="I1026" s="28">
        <f>Лист2!L1026</f>
        <v>1.8733031674208145</v>
      </c>
      <c r="J1026" s="28">
        <f>Лист2!M1026</f>
        <v>1.5299073294018535</v>
      </c>
      <c r="K1026" s="32" t="s">
        <v>91</v>
      </c>
      <c r="L1026" s="25">
        <v>171</v>
      </c>
    </row>
    <row r="1027" spans="1:12" x14ac:dyDescent="0.2">
      <c r="A1027" s="13">
        <v>1026</v>
      </c>
      <c r="B1027" s="14" t="s">
        <v>4288</v>
      </c>
      <c r="C1027" s="14" t="s">
        <v>4287</v>
      </c>
      <c r="D1027" s="14" t="s">
        <v>4288</v>
      </c>
      <c r="E1027" s="14" t="s">
        <v>4288</v>
      </c>
      <c r="F1027" s="14" t="s">
        <v>4288</v>
      </c>
      <c r="G1027" s="14" t="s">
        <v>4288</v>
      </c>
      <c r="H1027" s="14" t="s">
        <v>4288</v>
      </c>
      <c r="I1027" s="28">
        <f>Лист2!L1027</f>
        <v>1.5544430538172715</v>
      </c>
      <c r="J1027" s="28">
        <f>Лист2!M1027</f>
        <v>1.2438356164383562</v>
      </c>
      <c r="K1027" s="32" t="s">
        <v>91</v>
      </c>
      <c r="L1027" s="25">
        <v>171</v>
      </c>
    </row>
    <row r="1028" spans="1:12" x14ac:dyDescent="0.2">
      <c r="A1028" s="10">
        <v>1027</v>
      </c>
      <c r="B1028" s="14" t="s">
        <v>4299</v>
      </c>
      <c r="C1028" s="14" t="s">
        <v>4298</v>
      </c>
      <c r="D1028" s="14" t="s">
        <v>4299</v>
      </c>
      <c r="E1028" s="14" t="s">
        <v>4299</v>
      </c>
      <c r="F1028" s="14" t="s">
        <v>4299</v>
      </c>
      <c r="G1028" s="14" t="s">
        <v>4299</v>
      </c>
      <c r="H1028" s="14" t="s">
        <v>4299</v>
      </c>
      <c r="I1028" s="28">
        <f>Лист2!L1028</f>
        <v>1.9196290571870169</v>
      </c>
      <c r="J1028" s="28">
        <f>Лист2!M1028</f>
        <v>1.4424146147736299</v>
      </c>
      <c r="K1028" s="32" t="s">
        <v>90</v>
      </c>
      <c r="L1028" s="25">
        <v>172</v>
      </c>
    </row>
    <row r="1029" spans="1:12" x14ac:dyDescent="0.2">
      <c r="A1029" s="10">
        <v>1028</v>
      </c>
      <c r="B1029" s="14" t="s">
        <v>4300</v>
      </c>
      <c r="C1029" s="14" t="s">
        <v>4301</v>
      </c>
      <c r="D1029" s="14" t="s">
        <v>4300</v>
      </c>
      <c r="E1029" s="14" t="s">
        <v>4300</v>
      </c>
      <c r="F1029" s="14" t="s">
        <v>4300</v>
      </c>
      <c r="G1029" s="14" t="s">
        <v>4300</v>
      </c>
      <c r="H1029" s="14" t="s">
        <v>4300</v>
      </c>
      <c r="I1029" s="28">
        <f>Лист2!L1029</f>
        <v>9.1999999999999993</v>
      </c>
      <c r="J1029" s="28">
        <f>Лист2!M1029</f>
        <v>9.9234972677595632</v>
      </c>
      <c r="K1029" s="32" t="s">
        <v>91</v>
      </c>
      <c r="L1029" s="25">
        <v>172</v>
      </c>
    </row>
    <row r="1030" spans="1:12" x14ac:dyDescent="0.2">
      <c r="A1030" s="10">
        <v>1029</v>
      </c>
      <c r="B1030" s="14" t="s">
        <v>4302</v>
      </c>
      <c r="C1030" s="14" t="s">
        <v>4303</v>
      </c>
      <c r="D1030" s="14" t="s">
        <v>4302</v>
      </c>
      <c r="E1030" s="14" t="s">
        <v>4302</v>
      </c>
      <c r="F1030" s="14" t="s">
        <v>4302</v>
      </c>
      <c r="G1030" s="14" t="s">
        <v>4302</v>
      </c>
      <c r="H1030" s="14" t="s">
        <v>4302</v>
      </c>
      <c r="I1030" s="28">
        <f>Лист2!L1030</f>
        <v>3.4596100278551534</v>
      </c>
      <c r="J1030" s="28">
        <f>Лист2!M1030</f>
        <v>4.3864734299516908</v>
      </c>
      <c r="K1030" s="32" t="s">
        <v>91</v>
      </c>
      <c r="L1030" s="25">
        <v>172</v>
      </c>
    </row>
    <row r="1031" spans="1:12" x14ac:dyDescent="0.2">
      <c r="A1031" s="10">
        <v>1030</v>
      </c>
      <c r="B1031" s="14" t="s">
        <v>2966</v>
      </c>
      <c r="C1031" s="14" t="s">
        <v>2965</v>
      </c>
      <c r="D1031" s="14" t="s">
        <v>2966</v>
      </c>
      <c r="E1031" s="14" t="s">
        <v>2966</v>
      </c>
      <c r="F1031" s="14" t="s">
        <v>2966</v>
      </c>
      <c r="G1031" s="14" t="s">
        <v>2966</v>
      </c>
      <c r="H1031" s="14" t="s">
        <v>2966</v>
      </c>
      <c r="I1031" s="28">
        <f>Лист2!L1031</f>
        <v>2.0032258064516131</v>
      </c>
      <c r="J1031" s="28">
        <f>Лист2!M1031</f>
        <v>1.8568507157464214</v>
      </c>
      <c r="K1031" s="32" t="s">
        <v>91</v>
      </c>
      <c r="L1031" s="25">
        <v>172</v>
      </c>
    </row>
    <row r="1032" spans="1:12" x14ac:dyDescent="0.2">
      <c r="A1032" s="10">
        <v>1031</v>
      </c>
      <c r="B1032" s="14" t="s">
        <v>4305</v>
      </c>
      <c r="C1032" s="14" t="s">
        <v>4304</v>
      </c>
      <c r="D1032" s="14" t="s">
        <v>4305</v>
      </c>
      <c r="E1032" s="14" t="s">
        <v>4305</v>
      </c>
      <c r="F1032" s="14" t="s">
        <v>4305</v>
      </c>
      <c r="G1032" s="14" t="s">
        <v>4305</v>
      </c>
      <c r="H1032" s="14" t="s">
        <v>4305</v>
      </c>
      <c r="I1032" s="28">
        <f>Лист2!L1032</f>
        <v>2.0495049504950495</v>
      </c>
      <c r="J1032" s="28">
        <f>Лист2!M1032</f>
        <v>1.2042440318302388</v>
      </c>
      <c r="K1032" s="32" t="s">
        <v>91</v>
      </c>
      <c r="L1032" s="25">
        <v>172</v>
      </c>
    </row>
    <row r="1033" spans="1:12" x14ac:dyDescent="0.2">
      <c r="A1033" s="10">
        <v>1032</v>
      </c>
      <c r="B1033" s="14" t="s">
        <v>4306</v>
      </c>
      <c r="C1033" s="14" t="s">
        <v>4161</v>
      </c>
      <c r="D1033" s="14" t="s">
        <v>4306</v>
      </c>
      <c r="E1033" s="14" t="s">
        <v>4306</v>
      </c>
      <c r="F1033" s="14" t="s">
        <v>4306</v>
      </c>
      <c r="G1033" s="14" t="s">
        <v>4306</v>
      </c>
      <c r="H1033" s="14" t="s">
        <v>4306</v>
      </c>
      <c r="I1033" s="28">
        <f>Лист2!L1033</f>
        <v>1.3529411764705883</v>
      </c>
      <c r="J1033" s="28">
        <f>Лист2!M1033</f>
        <v>1.2074468085106382</v>
      </c>
      <c r="K1033" s="32" t="s">
        <v>91</v>
      </c>
      <c r="L1033" s="25">
        <v>172</v>
      </c>
    </row>
    <row r="1034" spans="1:12" x14ac:dyDescent="0.2">
      <c r="A1034" s="13">
        <v>1033</v>
      </c>
      <c r="B1034" s="14" t="s">
        <v>4317</v>
      </c>
      <c r="C1034" s="14" t="s">
        <v>4316</v>
      </c>
      <c r="D1034" s="14" t="s">
        <v>4317</v>
      </c>
      <c r="E1034" s="14" t="s">
        <v>4317</v>
      </c>
      <c r="F1034" s="14" t="s">
        <v>4317</v>
      </c>
      <c r="G1034" s="14" t="s">
        <v>4317</v>
      </c>
      <c r="H1034" s="14" t="s">
        <v>4317</v>
      </c>
      <c r="I1034" s="28">
        <f>Лист2!L1034</f>
        <v>2.4023210831721471</v>
      </c>
      <c r="J1034" s="28">
        <f>Лист2!M1034</f>
        <v>1.7495183044315992</v>
      </c>
      <c r="K1034" s="32" t="s">
        <v>90</v>
      </c>
      <c r="L1034" s="25">
        <v>173</v>
      </c>
    </row>
    <row r="1035" spans="1:12" x14ac:dyDescent="0.2">
      <c r="A1035" s="13">
        <v>1034</v>
      </c>
      <c r="B1035" s="14" t="s">
        <v>4319</v>
      </c>
      <c r="C1035" s="14" t="s">
        <v>4318</v>
      </c>
      <c r="D1035" s="14" t="s">
        <v>4320</v>
      </c>
      <c r="E1035" s="14" t="s">
        <v>4319</v>
      </c>
      <c r="F1035" s="14" t="s">
        <v>4319</v>
      </c>
      <c r="G1035" s="14" t="s">
        <v>4319</v>
      </c>
      <c r="H1035" s="14" t="s">
        <v>4319</v>
      </c>
      <c r="I1035" s="28">
        <f>Лист2!L1035</f>
        <v>5.3076923076923075</v>
      </c>
      <c r="J1035" s="28">
        <f>Лист2!M1035</f>
        <v>1.3333333333333333</v>
      </c>
      <c r="K1035" s="32" t="s">
        <v>91</v>
      </c>
      <c r="L1035" s="25">
        <v>173</v>
      </c>
    </row>
    <row r="1036" spans="1:12" x14ac:dyDescent="0.2">
      <c r="A1036" s="13">
        <v>1035</v>
      </c>
      <c r="B1036" s="14" t="s">
        <v>4322</v>
      </c>
      <c r="C1036" s="14" t="s">
        <v>4321</v>
      </c>
      <c r="D1036" s="14" t="s">
        <v>4322</v>
      </c>
      <c r="E1036" s="14" t="s">
        <v>4322</v>
      </c>
      <c r="F1036" s="14" t="s">
        <v>4322</v>
      </c>
      <c r="G1036" s="14" t="s">
        <v>4322</v>
      </c>
      <c r="H1036" s="14" t="s">
        <v>4322</v>
      </c>
      <c r="I1036" s="28">
        <f>Лист2!L1036</f>
        <v>1.4663518299881937</v>
      </c>
      <c r="J1036" s="28">
        <f>Лист2!M1036</f>
        <v>3.4590476190476189</v>
      </c>
      <c r="K1036" s="32" t="s">
        <v>91</v>
      </c>
      <c r="L1036" s="25">
        <v>173</v>
      </c>
    </row>
    <row r="1037" spans="1:12" x14ac:dyDescent="0.2">
      <c r="A1037" s="13">
        <v>1036</v>
      </c>
      <c r="B1037" s="14" t="s">
        <v>4324</v>
      </c>
      <c r="C1037" s="14" t="s">
        <v>4323</v>
      </c>
      <c r="D1037" s="14" t="s">
        <v>4324</v>
      </c>
      <c r="E1037" s="14" t="s">
        <v>4324</v>
      </c>
      <c r="F1037" s="14" t="s">
        <v>4324</v>
      </c>
      <c r="G1037" s="14" t="s">
        <v>4324</v>
      </c>
      <c r="H1037" s="14" t="s">
        <v>4324</v>
      </c>
      <c r="I1037" s="28">
        <f>Лист2!L1037</f>
        <v>1.2634791454730416</v>
      </c>
      <c r="J1037" s="28">
        <f>Лист2!M1037</f>
        <v>2.5469845722300142</v>
      </c>
      <c r="K1037" s="32" t="s">
        <v>91</v>
      </c>
      <c r="L1037" s="25">
        <v>173</v>
      </c>
    </row>
    <row r="1038" spans="1:12" x14ac:dyDescent="0.2">
      <c r="A1038" s="13">
        <v>1037</v>
      </c>
      <c r="B1038" s="14" t="s">
        <v>4326</v>
      </c>
      <c r="C1038" s="14" t="s">
        <v>4325</v>
      </c>
      <c r="D1038" s="14" t="s">
        <v>4326</v>
      </c>
      <c r="E1038" s="14" t="s">
        <v>4326</v>
      </c>
      <c r="F1038" s="14" t="s">
        <v>4326</v>
      </c>
      <c r="G1038" s="14" t="s">
        <v>4326</v>
      </c>
      <c r="H1038" s="14" t="s">
        <v>4326</v>
      </c>
      <c r="I1038" s="28">
        <f>Лист2!L1038</f>
        <v>4.1677852348993287</v>
      </c>
      <c r="J1038" s="28">
        <f>Лист2!M1038</f>
        <v>1.6286995515695066</v>
      </c>
      <c r="K1038" s="32" t="s">
        <v>91</v>
      </c>
      <c r="L1038" s="25">
        <v>173</v>
      </c>
    </row>
    <row r="1039" spans="1:12" x14ac:dyDescent="0.2">
      <c r="A1039" s="13">
        <v>1038</v>
      </c>
      <c r="B1039" s="14" t="s">
        <v>4328</v>
      </c>
      <c r="C1039" s="14" t="s">
        <v>4327</v>
      </c>
      <c r="D1039" s="14" t="s">
        <v>4328</v>
      </c>
      <c r="E1039" s="14" t="s">
        <v>4328</v>
      </c>
      <c r="F1039" s="14" t="s">
        <v>4328</v>
      </c>
      <c r="G1039" s="14" t="s">
        <v>4328</v>
      </c>
      <c r="H1039" s="14" t="s">
        <v>4328</v>
      </c>
      <c r="I1039" s="28">
        <f>Лист2!L1039</f>
        <v>2.76</v>
      </c>
      <c r="J1039" s="28">
        <f>Лист2!M1039</f>
        <v>1.3969230769230769</v>
      </c>
      <c r="K1039" s="32" t="s">
        <v>91</v>
      </c>
      <c r="L1039" s="25">
        <v>173</v>
      </c>
    </row>
    <row r="1040" spans="1:12" x14ac:dyDescent="0.2">
      <c r="A1040" s="10">
        <v>1039</v>
      </c>
      <c r="B1040" s="14" t="s">
        <v>4338</v>
      </c>
      <c r="C1040" s="14" t="s">
        <v>4337</v>
      </c>
      <c r="D1040" s="14" t="s">
        <v>4338</v>
      </c>
      <c r="E1040" s="14" t="s">
        <v>4338</v>
      </c>
      <c r="F1040" s="14" t="s">
        <v>4338</v>
      </c>
      <c r="G1040" s="14" t="s">
        <v>4338</v>
      </c>
      <c r="H1040" s="14" t="s">
        <v>4338</v>
      </c>
      <c r="I1040" s="28">
        <f>Лист2!L1040</f>
        <v>2.0495049504950495</v>
      </c>
      <c r="J1040" s="28">
        <f>Лист2!M1040</f>
        <v>1.4412698412698413</v>
      </c>
      <c r="K1040" s="32" t="s">
        <v>90</v>
      </c>
      <c r="L1040" s="25">
        <v>174</v>
      </c>
    </row>
    <row r="1041" spans="1:12" x14ac:dyDescent="0.2">
      <c r="A1041" s="10">
        <v>1040</v>
      </c>
      <c r="B1041" s="14" t="s">
        <v>4340</v>
      </c>
      <c r="C1041" s="14" t="s">
        <v>4339</v>
      </c>
      <c r="D1041" s="14" t="s">
        <v>4340</v>
      </c>
      <c r="E1041" s="14" t="s">
        <v>4340</v>
      </c>
      <c r="F1041" s="14" t="s">
        <v>4340</v>
      </c>
      <c r="G1041" s="14" t="s">
        <v>4340</v>
      </c>
      <c r="H1041" s="14" t="s">
        <v>4340</v>
      </c>
      <c r="I1041" s="28">
        <f>Лист2!L1041</f>
        <v>1.7037037037037037</v>
      </c>
      <c r="J1041" s="28">
        <f>Лист2!M1041</f>
        <v>8.6476190476190471</v>
      </c>
      <c r="K1041" s="32" t="s">
        <v>91</v>
      </c>
      <c r="L1041" s="25">
        <v>174</v>
      </c>
    </row>
    <row r="1042" spans="1:12" x14ac:dyDescent="0.2">
      <c r="A1042" s="10">
        <v>1041</v>
      </c>
      <c r="B1042" s="14" t="s">
        <v>4241</v>
      </c>
      <c r="C1042" s="14" t="s">
        <v>4341</v>
      </c>
      <c r="D1042" s="14" t="s">
        <v>4241</v>
      </c>
      <c r="E1042" s="14" t="s">
        <v>4241</v>
      </c>
      <c r="F1042" s="14" t="s">
        <v>4241</v>
      </c>
      <c r="G1042" s="14" t="s">
        <v>4241</v>
      </c>
      <c r="H1042" s="14" t="s">
        <v>4241</v>
      </c>
      <c r="I1042" s="28">
        <f>Лист2!L1042</f>
        <v>4.7586206896551726</v>
      </c>
      <c r="J1042" s="28">
        <f>Лист2!M1042</f>
        <v>2.7725190839694656</v>
      </c>
      <c r="K1042" s="32" t="s">
        <v>91</v>
      </c>
      <c r="L1042" s="25">
        <v>174</v>
      </c>
    </row>
    <row r="1043" spans="1:12" x14ac:dyDescent="0.2">
      <c r="A1043" s="10">
        <v>1042</v>
      </c>
      <c r="B1043" s="14" t="s">
        <v>4342</v>
      </c>
      <c r="C1043" s="14" t="s">
        <v>4343</v>
      </c>
      <c r="D1043" s="14" t="s">
        <v>4342</v>
      </c>
      <c r="E1043" s="14" t="s">
        <v>4342</v>
      </c>
      <c r="F1043" s="14" t="s">
        <v>4342</v>
      </c>
      <c r="G1043" s="14" t="s">
        <v>4342</v>
      </c>
      <c r="H1043" s="14" t="s">
        <v>4342</v>
      </c>
      <c r="I1043" s="28">
        <f>Лист2!L1043</f>
        <v>1.2924037460978148</v>
      </c>
      <c r="J1043" s="28">
        <f>Лист2!M1043</f>
        <v>2.4408602150537635</v>
      </c>
      <c r="K1043" s="32" t="s">
        <v>91</v>
      </c>
      <c r="L1043" s="25">
        <v>174</v>
      </c>
    </row>
    <row r="1044" spans="1:12" x14ac:dyDescent="0.2">
      <c r="A1044" s="10">
        <v>1043</v>
      </c>
      <c r="B1044" s="14" t="s">
        <v>4345</v>
      </c>
      <c r="C1044" s="14" t="s">
        <v>4344</v>
      </c>
      <c r="D1044" s="14" t="s">
        <v>4345</v>
      </c>
      <c r="E1044" s="14" t="s">
        <v>4345</v>
      </c>
      <c r="F1044" s="14" t="s">
        <v>4345</v>
      </c>
      <c r="G1044" s="14" t="s">
        <v>4345</v>
      </c>
      <c r="H1044" s="14" t="s">
        <v>4345</v>
      </c>
      <c r="I1044" s="28">
        <f>Лист2!L1044</f>
        <v>1.3059936908517351</v>
      </c>
      <c r="J1044" s="28">
        <f>Лист2!M1044</f>
        <v>3.3629629629629632</v>
      </c>
      <c r="K1044" s="32" t="s">
        <v>91</v>
      </c>
      <c r="L1044" s="25">
        <v>174</v>
      </c>
    </row>
    <row r="1045" spans="1:12" x14ac:dyDescent="0.2">
      <c r="A1045" s="10">
        <v>1044</v>
      </c>
      <c r="B1045" s="14" t="s">
        <v>4347</v>
      </c>
      <c r="C1045" s="14" t="s">
        <v>4346</v>
      </c>
      <c r="D1045" s="14" t="s">
        <v>4347</v>
      </c>
      <c r="E1045" s="14" t="s">
        <v>4347</v>
      </c>
      <c r="F1045" s="14" t="s">
        <v>4347</v>
      </c>
      <c r="G1045" s="14" t="s">
        <v>4347</v>
      </c>
      <c r="H1045" s="14" t="s">
        <v>4347</v>
      </c>
      <c r="I1045" s="28">
        <f>Лист2!L1045</f>
        <v>4.7769230769230768</v>
      </c>
      <c r="J1045" s="28">
        <f>Лист2!M1045</f>
        <v>2.131455399061033</v>
      </c>
      <c r="K1045" s="32" t="s">
        <v>91</v>
      </c>
      <c r="L1045" s="25">
        <v>174</v>
      </c>
    </row>
    <row r="1046" spans="1:12" x14ac:dyDescent="0.2">
      <c r="A1046" s="13">
        <v>1045</v>
      </c>
      <c r="B1046" s="14" t="s">
        <v>4358</v>
      </c>
      <c r="C1046" s="14" t="s">
        <v>4357</v>
      </c>
      <c r="D1046" s="14" t="s">
        <v>4359</v>
      </c>
      <c r="E1046" s="14" t="s">
        <v>4360</v>
      </c>
      <c r="F1046" s="14" t="s">
        <v>4361</v>
      </c>
      <c r="G1046" s="14" t="s">
        <v>4358</v>
      </c>
      <c r="H1046" s="14" t="s">
        <v>4358</v>
      </c>
      <c r="I1046" s="28">
        <f>Лист2!L1046</f>
        <v>3.2176165803108807</v>
      </c>
      <c r="J1046" s="28">
        <f>Лист2!M1046</f>
        <v>2.0873563218390805</v>
      </c>
      <c r="K1046" s="32" t="s">
        <v>90</v>
      </c>
      <c r="L1046" s="25">
        <v>175</v>
      </c>
    </row>
    <row r="1047" spans="1:12" x14ac:dyDescent="0.2">
      <c r="A1047" s="13">
        <v>1046</v>
      </c>
      <c r="B1047" s="14" t="s">
        <v>4363</v>
      </c>
      <c r="C1047" s="14" t="s">
        <v>4362</v>
      </c>
      <c r="D1047" s="14" t="s">
        <v>4363</v>
      </c>
      <c r="E1047" s="14" t="s">
        <v>4363</v>
      </c>
      <c r="F1047" s="14" t="s">
        <v>4363</v>
      </c>
      <c r="G1047" s="14" t="s">
        <v>4363</v>
      </c>
      <c r="H1047" s="14" t="s">
        <v>4363</v>
      </c>
      <c r="I1047" s="28">
        <f>Лист2!L1047</f>
        <v>2.915492957746479</v>
      </c>
      <c r="J1047" s="28">
        <f>Лист2!M1047</f>
        <v>3.3943925233644858</v>
      </c>
      <c r="K1047" s="32" t="s">
        <v>91</v>
      </c>
      <c r="L1047" s="25">
        <v>175</v>
      </c>
    </row>
    <row r="1048" spans="1:12" x14ac:dyDescent="0.2">
      <c r="A1048" s="13">
        <v>1047</v>
      </c>
      <c r="B1048" s="14" t="s">
        <v>4365</v>
      </c>
      <c r="C1048" s="14" t="s">
        <v>4364</v>
      </c>
      <c r="D1048" s="14" t="s">
        <v>4365</v>
      </c>
      <c r="E1048" s="14" t="s">
        <v>4365</v>
      </c>
      <c r="F1048" s="14" t="s">
        <v>4365</v>
      </c>
      <c r="G1048" s="14" t="s">
        <v>4365</v>
      </c>
      <c r="H1048" s="14" t="s">
        <v>4365</v>
      </c>
      <c r="I1048" s="28">
        <f>Лист2!L1048</f>
        <v>1.228486646884273</v>
      </c>
      <c r="J1048" s="28">
        <f>Лист2!M1048</f>
        <v>1.3747161241483725</v>
      </c>
      <c r="K1048" s="32" t="s">
        <v>91</v>
      </c>
      <c r="L1048" s="25">
        <v>175</v>
      </c>
    </row>
    <row r="1049" spans="1:12" x14ac:dyDescent="0.2">
      <c r="A1049" s="13">
        <v>1048</v>
      </c>
      <c r="B1049" s="14" t="s">
        <v>4366</v>
      </c>
      <c r="C1049" s="14" t="s">
        <v>4367</v>
      </c>
      <c r="D1049" s="14" t="s">
        <v>4366</v>
      </c>
      <c r="E1049" s="14" t="s">
        <v>4366</v>
      </c>
      <c r="F1049" s="14" t="s">
        <v>4366</v>
      </c>
      <c r="G1049" s="14" t="s">
        <v>4366</v>
      </c>
      <c r="H1049" s="14" t="s">
        <v>4366</v>
      </c>
      <c r="I1049" s="28">
        <f>Лист2!L1049</f>
        <v>1.6046511627906976</v>
      </c>
      <c r="J1049" s="28">
        <f>Лист2!M1049</f>
        <v>4.4950495049504955</v>
      </c>
      <c r="K1049" s="32" t="s">
        <v>91</v>
      </c>
      <c r="L1049" s="25">
        <v>175</v>
      </c>
    </row>
    <row r="1050" spans="1:12" x14ac:dyDescent="0.2">
      <c r="A1050" s="13">
        <v>1049</v>
      </c>
      <c r="B1050" s="14" t="s">
        <v>4369</v>
      </c>
      <c r="C1050" s="14" t="s">
        <v>4368</v>
      </c>
      <c r="D1050" s="14" t="s">
        <v>4369</v>
      </c>
      <c r="E1050" s="14" t="s">
        <v>4369</v>
      </c>
      <c r="F1050" s="14" t="s">
        <v>4369</v>
      </c>
      <c r="G1050" s="14" t="s">
        <v>4369</v>
      </c>
      <c r="H1050" s="14" t="s">
        <v>4369</v>
      </c>
      <c r="I1050" s="28">
        <f>Лист2!L1050</f>
        <v>1.7922077922077921</v>
      </c>
      <c r="J1050" s="28">
        <f>Лист2!M1050</f>
        <v>2.3163265306122449</v>
      </c>
      <c r="K1050" s="32" t="s">
        <v>91</v>
      </c>
      <c r="L1050" s="25">
        <v>175</v>
      </c>
    </row>
    <row r="1051" spans="1:12" x14ac:dyDescent="0.2">
      <c r="A1051" s="13">
        <v>1050</v>
      </c>
      <c r="B1051" s="14" t="s">
        <v>4371</v>
      </c>
      <c r="C1051" s="14" t="s">
        <v>4370</v>
      </c>
      <c r="D1051" s="14" t="s">
        <v>4371</v>
      </c>
      <c r="E1051" s="14" t="s">
        <v>4371</v>
      </c>
      <c r="F1051" s="14" t="s">
        <v>4371</v>
      </c>
      <c r="G1051" s="14" t="s">
        <v>4371</v>
      </c>
      <c r="H1051" s="14" t="s">
        <v>4371</v>
      </c>
      <c r="I1051" s="28">
        <f>Лист2!L1051</f>
        <v>1.4768133174791915</v>
      </c>
      <c r="J1051" s="28">
        <f>Лист2!M1051</f>
        <v>1.7856440511307767</v>
      </c>
      <c r="K1051" s="32" t="s">
        <v>91</v>
      </c>
      <c r="L1051" s="25">
        <v>175</v>
      </c>
    </row>
    <row r="1052" spans="1:12" x14ac:dyDescent="0.2">
      <c r="A1052" s="10">
        <v>1051</v>
      </c>
      <c r="B1052" s="14" t="s">
        <v>4380</v>
      </c>
      <c r="C1052" s="14" t="s">
        <v>4379</v>
      </c>
      <c r="D1052" s="14" t="s">
        <v>4380</v>
      </c>
      <c r="E1052" s="14" t="s">
        <v>4380</v>
      </c>
      <c r="F1052" s="14" t="s">
        <v>4380</v>
      </c>
      <c r="G1052" s="14" t="s">
        <v>4380</v>
      </c>
      <c r="H1052" s="14" t="s">
        <v>4380</v>
      </c>
      <c r="I1052" s="28">
        <f>Лист2!L1052</f>
        <v>1.7226074895977808</v>
      </c>
      <c r="J1052" s="28">
        <f>Лист2!M1052</f>
        <v>1.4310480693459418</v>
      </c>
      <c r="K1052" s="32" t="s">
        <v>90</v>
      </c>
      <c r="L1052" s="25">
        <v>176</v>
      </c>
    </row>
    <row r="1053" spans="1:12" x14ac:dyDescent="0.2">
      <c r="A1053" s="10">
        <v>1052</v>
      </c>
      <c r="B1053" s="14" t="s">
        <v>4382</v>
      </c>
      <c r="C1053" s="14" t="s">
        <v>4381</v>
      </c>
      <c r="D1053" s="14" t="s">
        <v>4382</v>
      </c>
      <c r="E1053" s="14" t="s">
        <v>4382</v>
      </c>
      <c r="F1053" s="14" t="s">
        <v>4382</v>
      </c>
      <c r="G1053" s="14" t="s">
        <v>4382</v>
      </c>
      <c r="H1053" s="14" t="s">
        <v>4382</v>
      </c>
      <c r="I1053" s="28">
        <f>Лист2!L1053</f>
        <v>2.3433962264150945</v>
      </c>
      <c r="J1053" s="28">
        <f>Лист2!M1053</f>
        <v>8.6476190476190471</v>
      </c>
      <c r="K1053" s="32" t="s">
        <v>91</v>
      </c>
      <c r="L1053" s="25">
        <v>176</v>
      </c>
    </row>
    <row r="1054" spans="1:12" x14ac:dyDescent="0.2">
      <c r="A1054" s="10">
        <v>1053</v>
      </c>
      <c r="B1054" s="14" t="s">
        <v>4384</v>
      </c>
      <c r="C1054" s="14" t="s">
        <v>4383</v>
      </c>
      <c r="D1054" s="14" t="s">
        <v>4384</v>
      </c>
      <c r="E1054" s="14" t="s">
        <v>4384</v>
      </c>
      <c r="F1054" s="14" t="s">
        <v>4384</v>
      </c>
      <c r="G1054" s="14" t="s">
        <v>4384</v>
      </c>
      <c r="H1054" s="14" t="s">
        <v>4384</v>
      </c>
      <c r="I1054" s="28">
        <f>Лист2!L1054</f>
        <v>2.0064620355411953</v>
      </c>
      <c r="J1054" s="28">
        <f>Лист2!M1054</f>
        <v>1.0764671013633669</v>
      </c>
      <c r="K1054" s="32" t="s">
        <v>91</v>
      </c>
      <c r="L1054" s="25">
        <v>176</v>
      </c>
    </row>
    <row r="1055" spans="1:12" x14ac:dyDescent="0.2">
      <c r="A1055" s="10">
        <v>1054</v>
      </c>
      <c r="B1055" s="14" t="s">
        <v>4386</v>
      </c>
      <c r="C1055" s="14" t="s">
        <v>4385</v>
      </c>
      <c r="D1055" s="14" t="s">
        <v>4386</v>
      </c>
      <c r="E1055" s="14" t="s">
        <v>4386</v>
      </c>
      <c r="F1055" s="14" t="s">
        <v>4386</v>
      </c>
      <c r="G1055" s="14" t="s">
        <v>4386</v>
      </c>
      <c r="H1055" s="14" t="s">
        <v>4386</v>
      </c>
      <c r="I1055" s="28">
        <f>Лист2!L1055</f>
        <v>3.6964285714285716</v>
      </c>
      <c r="J1055" s="28">
        <f>Лист2!M1055</f>
        <v>4.7664041994750654</v>
      </c>
      <c r="K1055" s="32" t="s">
        <v>91</v>
      </c>
      <c r="L1055" s="25">
        <v>176</v>
      </c>
    </row>
    <row r="1056" spans="1:12" x14ac:dyDescent="0.2">
      <c r="A1056" s="10">
        <v>1055</v>
      </c>
      <c r="B1056" s="14" t="s">
        <v>4388</v>
      </c>
      <c r="C1056" s="14" t="s">
        <v>4387</v>
      </c>
      <c r="D1056" s="14" t="s">
        <v>4388</v>
      </c>
      <c r="E1056" s="14" t="s">
        <v>4388</v>
      </c>
      <c r="F1056" s="14" t="s">
        <v>4388</v>
      </c>
      <c r="G1056" s="14" t="s">
        <v>4388</v>
      </c>
      <c r="H1056" s="14" t="s">
        <v>4388</v>
      </c>
      <c r="I1056" s="28">
        <f>Лист2!L1056</f>
        <v>1.8454680534918277</v>
      </c>
      <c r="J1056" s="28">
        <f>Лист2!M1056</f>
        <v>2.5577464788732396</v>
      </c>
      <c r="K1056" s="32" t="s">
        <v>91</v>
      </c>
      <c r="L1056" s="25">
        <v>176</v>
      </c>
    </row>
    <row r="1057" spans="1:12" x14ac:dyDescent="0.2">
      <c r="A1057" s="10">
        <v>1056</v>
      </c>
      <c r="B1057" s="14" t="s">
        <v>4389</v>
      </c>
      <c r="C1057" s="14" t="s">
        <v>4390</v>
      </c>
      <c r="D1057" s="14" t="s">
        <v>4389</v>
      </c>
      <c r="E1057" s="14" t="s">
        <v>4389</v>
      </c>
      <c r="F1057" s="14" t="s">
        <v>4389</v>
      </c>
      <c r="G1057" s="14" t="s">
        <v>4389</v>
      </c>
      <c r="H1057" s="14" t="s">
        <v>4389</v>
      </c>
      <c r="I1057" s="28">
        <f>Лист2!L1057</f>
        <v>3.4985915492957744</v>
      </c>
      <c r="J1057" s="28">
        <f>Лист2!M1057</f>
        <v>1.9547900968783638</v>
      </c>
      <c r="K1057" s="32" t="s">
        <v>91</v>
      </c>
      <c r="L1057" s="25">
        <v>176</v>
      </c>
    </row>
    <row r="1058" spans="1:12" x14ac:dyDescent="0.2">
      <c r="A1058" s="13">
        <v>1057</v>
      </c>
      <c r="B1058" s="14" t="s">
        <v>4398</v>
      </c>
      <c r="C1058" s="14" t="s">
        <v>4397</v>
      </c>
      <c r="D1058" s="14" t="s">
        <v>4398</v>
      </c>
      <c r="E1058" s="14" t="s">
        <v>4398</v>
      </c>
      <c r="F1058" s="14" t="s">
        <v>4398</v>
      </c>
      <c r="G1058" s="14" t="s">
        <v>4398</v>
      </c>
      <c r="H1058" s="14" t="s">
        <v>4398</v>
      </c>
      <c r="I1058" s="28">
        <f>Лист2!L1058</f>
        <v>1.3603504928806134</v>
      </c>
      <c r="J1058" s="28">
        <f>Лист2!M1058</f>
        <v>1.6330935251798562</v>
      </c>
      <c r="K1058" s="32" t="s">
        <v>90</v>
      </c>
      <c r="L1058" s="25">
        <v>177</v>
      </c>
    </row>
    <row r="1059" spans="1:12" x14ac:dyDescent="0.2">
      <c r="A1059" s="13">
        <v>1058</v>
      </c>
      <c r="B1059" s="14" t="s">
        <v>4400</v>
      </c>
      <c r="C1059" s="14" t="s">
        <v>4399</v>
      </c>
      <c r="D1059" s="14" t="s">
        <v>4400</v>
      </c>
      <c r="E1059" s="14" t="s">
        <v>4400</v>
      </c>
      <c r="F1059" s="14" t="s">
        <v>4401</v>
      </c>
      <c r="G1059" s="14" t="s">
        <v>4400</v>
      </c>
      <c r="H1059" s="14" t="s">
        <v>4400</v>
      </c>
      <c r="I1059" s="28">
        <f>Лист2!L1059</f>
        <v>2.1050847457627118</v>
      </c>
      <c r="J1059" s="28">
        <f>Лист2!M1059</f>
        <v>1.4154325798908807</v>
      </c>
      <c r="K1059" s="32" t="s">
        <v>91</v>
      </c>
      <c r="L1059" s="25">
        <v>177</v>
      </c>
    </row>
    <row r="1060" spans="1:12" x14ac:dyDescent="0.2">
      <c r="A1060" s="13">
        <v>1059</v>
      </c>
      <c r="B1060" s="14" t="s">
        <v>4403</v>
      </c>
      <c r="C1060" s="14" t="s">
        <v>4402</v>
      </c>
      <c r="D1060" s="14" t="s">
        <v>4403</v>
      </c>
      <c r="E1060" s="14" t="s">
        <v>4403</v>
      </c>
      <c r="F1060" s="14" t="s">
        <v>4403</v>
      </c>
      <c r="G1060" s="14" t="s">
        <v>4403</v>
      </c>
      <c r="H1060" s="14" t="s">
        <v>4403</v>
      </c>
      <c r="I1060" s="28">
        <f>Лист2!L1060</f>
        <v>3.7636363636363637</v>
      </c>
      <c r="J1060" s="28">
        <f>Лист2!M1060</f>
        <v>1.5108153078202995</v>
      </c>
      <c r="K1060" s="32" t="s">
        <v>91</v>
      </c>
      <c r="L1060" s="25">
        <v>177</v>
      </c>
    </row>
    <row r="1061" spans="1:12" x14ac:dyDescent="0.2">
      <c r="A1061" s="13">
        <v>1060</v>
      </c>
      <c r="B1061" s="14" t="s">
        <v>4405</v>
      </c>
      <c r="C1061" s="14" t="s">
        <v>4404</v>
      </c>
      <c r="D1061" s="14" t="s">
        <v>4405</v>
      </c>
      <c r="E1061" s="14" t="s">
        <v>4405</v>
      </c>
      <c r="F1061" s="14" t="s">
        <v>4405</v>
      </c>
      <c r="G1061" s="14" t="s">
        <v>4405</v>
      </c>
      <c r="H1061" s="14" t="s">
        <v>4405</v>
      </c>
      <c r="I1061" s="28">
        <f>Лист2!L1061</f>
        <v>2.3389830508474576</v>
      </c>
      <c r="J1061" s="28">
        <f>Лист2!M1061</f>
        <v>1.1861528412802089</v>
      </c>
      <c r="K1061" s="32" t="s">
        <v>91</v>
      </c>
      <c r="L1061" s="25">
        <v>177</v>
      </c>
    </row>
    <row r="1062" spans="1:12" x14ac:dyDescent="0.2">
      <c r="A1062" s="13">
        <v>1061</v>
      </c>
      <c r="B1062" s="14" t="s">
        <v>4407</v>
      </c>
      <c r="C1062" s="14" t="s">
        <v>4406</v>
      </c>
      <c r="D1062" s="14" t="s">
        <v>4407</v>
      </c>
      <c r="E1062" s="14" t="s">
        <v>4407</v>
      </c>
      <c r="F1062" s="14" t="s">
        <v>4407</v>
      </c>
      <c r="G1062" s="14" t="s">
        <v>4407</v>
      </c>
      <c r="H1062" s="14" t="s">
        <v>4407</v>
      </c>
      <c r="I1062" s="28">
        <f>Лист2!L1062</f>
        <v>4.0324675324675328</v>
      </c>
      <c r="J1062" s="28">
        <f>Лист2!M1062</f>
        <v>9.3128205128205135</v>
      </c>
      <c r="K1062" s="32" t="s">
        <v>91</v>
      </c>
      <c r="L1062" s="25">
        <v>177</v>
      </c>
    </row>
    <row r="1063" spans="1:12" x14ac:dyDescent="0.2">
      <c r="A1063" s="13">
        <v>1062</v>
      </c>
      <c r="B1063" s="14" t="s">
        <v>4409</v>
      </c>
      <c r="C1063" s="14" t="s">
        <v>4408</v>
      </c>
      <c r="D1063" s="14" t="s">
        <v>4409</v>
      </c>
      <c r="E1063" s="14" t="s">
        <v>4409</v>
      </c>
      <c r="F1063" s="14" t="s">
        <v>4409</v>
      </c>
      <c r="G1063" s="14" t="s">
        <v>4409</v>
      </c>
      <c r="H1063" s="14" t="s">
        <v>4409</v>
      </c>
      <c r="I1063" s="28">
        <f>Лист2!L1063</f>
        <v>3.0666666666666669</v>
      </c>
      <c r="J1063" s="28">
        <f>Лист2!M1063</f>
        <v>3.5960396039603961</v>
      </c>
      <c r="K1063" s="32" t="s">
        <v>91</v>
      </c>
      <c r="L1063" s="25">
        <v>177</v>
      </c>
    </row>
    <row r="1064" spans="1:12" x14ac:dyDescent="0.2">
      <c r="A1064" s="10">
        <v>1063</v>
      </c>
      <c r="B1064" s="14" t="s">
        <v>4418</v>
      </c>
      <c r="C1064" s="14" t="s">
        <v>4417</v>
      </c>
      <c r="D1064" s="14" t="s">
        <v>4418</v>
      </c>
      <c r="E1064" s="14" t="s">
        <v>4418</v>
      </c>
      <c r="F1064" s="14" t="s">
        <v>4418</v>
      </c>
      <c r="G1064" s="14" t="s">
        <v>4418</v>
      </c>
      <c r="H1064" s="14" t="s">
        <v>4418</v>
      </c>
      <c r="I1064" s="28">
        <f>Лист2!L1064</f>
        <v>2.4400785854616895</v>
      </c>
      <c r="J1064" s="28">
        <f>Лист2!M1064</f>
        <v>2.7515151515151515</v>
      </c>
      <c r="K1064" s="32" t="s">
        <v>90</v>
      </c>
      <c r="L1064" s="25">
        <v>178</v>
      </c>
    </row>
    <row r="1065" spans="1:12" x14ac:dyDescent="0.2">
      <c r="A1065" s="10">
        <v>1064</v>
      </c>
      <c r="B1065" s="14" t="s">
        <v>4420</v>
      </c>
      <c r="C1065" s="14" t="s">
        <v>4419</v>
      </c>
      <c r="D1065" s="14" t="s">
        <v>4420</v>
      </c>
      <c r="E1065" s="14" t="s">
        <v>4420</v>
      </c>
      <c r="F1065" s="14" t="s">
        <v>4420</v>
      </c>
      <c r="G1065" s="14" t="s">
        <v>4420</v>
      </c>
      <c r="H1065" s="14" t="s">
        <v>4420</v>
      </c>
      <c r="I1065" s="28">
        <f>Лист2!L1065</f>
        <v>1.7922077922077921</v>
      </c>
      <c r="J1065" s="28">
        <f>Лист2!M1065</f>
        <v>2.3584415584415583</v>
      </c>
      <c r="K1065" s="32" t="s">
        <v>91</v>
      </c>
      <c r="L1065" s="25">
        <v>178</v>
      </c>
    </row>
    <row r="1066" spans="1:12" x14ac:dyDescent="0.2">
      <c r="A1066" s="10">
        <v>1065</v>
      </c>
      <c r="B1066" s="14" t="s">
        <v>4422</v>
      </c>
      <c r="C1066" s="14" t="s">
        <v>4421</v>
      </c>
      <c r="D1066" s="14" t="s">
        <v>4422</v>
      </c>
      <c r="E1066" s="14" t="s">
        <v>4422</v>
      </c>
      <c r="F1066" s="14" t="s">
        <v>4422</v>
      </c>
      <c r="G1066" s="14" t="s">
        <v>4422</v>
      </c>
      <c r="H1066" s="14" t="s">
        <v>4422</v>
      </c>
      <c r="I1066" s="28">
        <f>Лист2!L1066</f>
        <v>4.9482071713147411</v>
      </c>
      <c r="J1066" s="28">
        <f>Лист2!M1066</f>
        <v>2.0542986425339365</v>
      </c>
      <c r="K1066" s="32" t="s">
        <v>91</v>
      </c>
      <c r="L1066" s="25">
        <v>178</v>
      </c>
    </row>
    <row r="1067" spans="1:12" x14ac:dyDescent="0.2">
      <c r="A1067" s="10">
        <v>1066</v>
      </c>
      <c r="B1067" s="14" t="s">
        <v>4424</v>
      </c>
      <c r="C1067" s="14" t="s">
        <v>4423</v>
      </c>
      <c r="D1067" s="14" t="s">
        <v>4424</v>
      </c>
      <c r="E1067" s="14" t="s">
        <v>4424</v>
      </c>
      <c r="F1067" s="14" t="s">
        <v>4424</v>
      </c>
      <c r="G1067" s="14" t="s">
        <v>4424</v>
      </c>
      <c r="H1067" s="14" t="s">
        <v>4424</v>
      </c>
      <c r="I1067" s="28">
        <f>Лист2!L1067</f>
        <v>2.2999999999999998</v>
      </c>
      <c r="J1067" s="28">
        <f>Лист2!M1067</f>
        <v>1.7562862669245647</v>
      </c>
      <c r="K1067" s="32" t="s">
        <v>91</v>
      </c>
      <c r="L1067" s="25">
        <v>178</v>
      </c>
    </row>
    <row r="1068" spans="1:12" x14ac:dyDescent="0.2">
      <c r="A1068" s="10">
        <v>1067</v>
      </c>
      <c r="B1068" s="14" t="s">
        <v>4426</v>
      </c>
      <c r="C1068" s="14" t="s">
        <v>4425</v>
      </c>
      <c r="D1068" s="14" t="s">
        <v>4426</v>
      </c>
      <c r="E1068" s="14" t="s">
        <v>4426</v>
      </c>
      <c r="F1068" s="14" t="s">
        <v>4426</v>
      </c>
      <c r="G1068" s="14" t="s">
        <v>4426</v>
      </c>
      <c r="H1068" s="14" t="s">
        <v>4426</v>
      </c>
      <c r="I1068" s="28">
        <f>Лист2!L1068</f>
        <v>2.2338129496402876</v>
      </c>
      <c r="J1068" s="28">
        <f>Лист2!M1068</f>
        <v>4.1366742596810937</v>
      </c>
      <c r="K1068" s="32" t="s">
        <v>91</v>
      </c>
      <c r="L1068" s="25">
        <v>178</v>
      </c>
    </row>
    <row r="1069" spans="1:12" x14ac:dyDescent="0.2">
      <c r="A1069" s="10">
        <v>1068</v>
      </c>
      <c r="B1069" s="14" t="s">
        <v>4428</v>
      </c>
      <c r="C1069" s="14" t="s">
        <v>4427</v>
      </c>
      <c r="D1069" s="14" t="s">
        <v>4428</v>
      </c>
      <c r="E1069" s="14" t="s">
        <v>4428</v>
      </c>
      <c r="F1069" s="14" t="s">
        <v>4428</v>
      </c>
      <c r="G1069" s="14" t="s">
        <v>4428</v>
      </c>
      <c r="H1069" s="14" t="s">
        <v>4428</v>
      </c>
      <c r="I1069" s="28">
        <f>Лист2!L1069</f>
        <v>2.8356164383561642</v>
      </c>
      <c r="J1069" s="28">
        <f>Лист2!M1069</f>
        <v>1.3226511289147851</v>
      </c>
      <c r="K1069" s="32" t="s">
        <v>91</v>
      </c>
      <c r="L1069" s="25">
        <v>178</v>
      </c>
    </row>
    <row r="1070" spans="1:12" x14ac:dyDescent="0.2">
      <c r="A1070" s="13">
        <v>1069</v>
      </c>
      <c r="B1070" s="14" t="s">
        <v>4438</v>
      </c>
      <c r="C1070" s="14" t="s">
        <v>4437</v>
      </c>
      <c r="D1070" s="14" t="s">
        <v>4439</v>
      </c>
      <c r="E1070" s="14" t="s">
        <v>4439</v>
      </c>
      <c r="F1070" s="14" t="s">
        <v>4438</v>
      </c>
      <c r="G1070" s="14" t="s">
        <v>4438</v>
      </c>
      <c r="H1070" s="14" t="s">
        <v>4439</v>
      </c>
      <c r="I1070" s="28">
        <f>Лист2!L1070</f>
        <v>1.5352286773794808</v>
      </c>
      <c r="J1070" s="28">
        <f>Лист2!M1070</f>
        <v>2.1289566236811255</v>
      </c>
      <c r="K1070" s="32" t="s">
        <v>90</v>
      </c>
      <c r="L1070" s="25">
        <v>179</v>
      </c>
    </row>
    <row r="1071" spans="1:12" x14ac:dyDescent="0.2">
      <c r="A1071" s="13">
        <v>1070</v>
      </c>
      <c r="B1071" s="14" t="s">
        <v>4441</v>
      </c>
      <c r="C1071" s="14" t="s">
        <v>4440</v>
      </c>
      <c r="D1071" s="14" t="s">
        <v>4441</v>
      </c>
      <c r="E1071" s="14" t="s">
        <v>4442</v>
      </c>
      <c r="F1071" s="14" t="s">
        <v>4441</v>
      </c>
      <c r="G1071" s="14" t="s">
        <v>4441</v>
      </c>
      <c r="H1071" s="14" t="s">
        <v>4441</v>
      </c>
      <c r="I1071" s="28">
        <f>Лист2!L1071</f>
        <v>1.297805642633229</v>
      </c>
      <c r="J1071" s="28">
        <f>Лист2!M1071</f>
        <v>2.8825396825396825</v>
      </c>
      <c r="K1071" s="32" t="s">
        <v>91</v>
      </c>
      <c r="L1071" s="25">
        <v>179</v>
      </c>
    </row>
    <row r="1072" spans="1:12" x14ac:dyDescent="0.2">
      <c r="A1072" s="13">
        <v>1071</v>
      </c>
      <c r="B1072" s="14" t="s">
        <v>4110</v>
      </c>
      <c r="C1072" s="14" t="s">
        <v>4443</v>
      </c>
      <c r="D1072" s="14" t="s">
        <v>4110</v>
      </c>
      <c r="E1072" s="14" t="s">
        <v>4110</v>
      </c>
      <c r="F1072" s="14" t="s">
        <v>4110</v>
      </c>
      <c r="G1072" s="14" t="s">
        <v>4110</v>
      </c>
      <c r="H1072" s="14" t="s">
        <v>4110</v>
      </c>
      <c r="I1072" s="28">
        <f>Лист2!L1072</f>
        <v>1.1270417422867514</v>
      </c>
      <c r="J1072" s="28">
        <f>Лист2!M1072</f>
        <v>1.9319148936170212</v>
      </c>
      <c r="K1072" s="32" t="s">
        <v>91</v>
      </c>
      <c r="L1072" s="25">
        <v>179</v>
      </c>
    </row>
    <row r="1073" spans="1:12" x14ac:dyDescent="0.2">
      <c r="A1073" s="13">
        <v>1072</v>
      </c>
      <c r="B1073" s="14" t="s">
        <v>4445</v>
      </c>
      <c r="C1073" s="14" t="s">
        <v>4444</v>
      </c>
      <c r="D1073" s="14" t="s">
        <v>4445</v>
      </c>
      <c r="E1073" s="14" t="s">
        <v>4445</v>
      </c>
      <c r="F1073" s="14" t="s">
        <v>4445</v>
      </c>
      <c r="G1073" s="14" t="s">
        <v>4445</v>
      </c>
      <c r="H1073" s="14" t="s">
        <v>4445</v>
      </c>
      <c r="I1073" s="28">
        <f>Лист2!L1073</f>
        <v>1.1280653950953679</v>
      </c>
      <c r="J1073" s="28">
        <f>Лист2!M1073</f>
        <v>1.4776240846216435</v>
      </c>
      <c r="K1073" s="32" t="s">
        <v>91</v>
      </c>
      <c r="L1073" s="25">
        <v>179</v>
      </c>
    </row>
    <row r="1074" spans="1:12" x14ac:dyDescent="0.2">
      <c r="A1074" s="13">
        <v>1073</v>
      </c>
      <c r="B1074" s="14" t="s">
        <v>4447</v>
      </c>
      <c r="C1074" s="14" t="s">
        <v>4446</v>
      </c>
      <c r="D1074" s="14" t="s">
        <v>4447</v>
      </c>
      <c r="E1074" s="14" t="s">
        <v>4448</v>
      </c>
      <c r="F1074" s="14" t="s">
        <v>4447</v>
      </c>
      <c r="G1074" s="14" t="s">
        <v>4447</v>
      </c>
      <c r="H1074" s="14" t="s">
        <v>4447</v>
      </c>
      <c r="I1074" s="28">
        <f>Лист2!L1074</f>
        <v>2.875</v>
      </c>
      <c r="J1074" s="28">
        <f>Лист2!M1074</f>
        <v>1.4551282051282051</v>
      </c>
      <c r="K1074" s="32" t="s">
        <v>91</v>
      </c>
      <c r="L1074" s="25">
        <v>179</v>
      </c>
    </row>
    <row r="1075" spans="1:12" x14ac:dyDescent="0.2">
      <c r="A1075" s="13">
        <v>1074</v>
      </c>
      <c r="B1075" s="14" t="s">
        <v>4450</v>
      </c>
      <c r="C1075" s="14" t="s">
        <v>4449</v>
      </c>
      <c r="D1075" s="14" t="s">
        <v>4450</v>
      </c>
      <c r="E1075" s="14" t="s">
        <v>4450</v>
      </c>
      <c r="F1075" s="14" t="s">
        <v>4450</v>
      </c>
      <c r="G1075" s="14" t="s">
        <v>4450</v>
      </c>
      <c r="H1075" s="14" t="s">
        <v>4451</v>
      </c>
      <c r="I1075" s="28">
        <f>Лист2!L1075</f>
        <v>1.4611764705882353</v>
      </c>
      <c r="J1075" s="28">
        <f>Лист2!M1075</f>
        <v>2.9721767594108019</v>
      </c>
      <c r="K1075" s="32" t="s">
        <v>91</v>
      </c>
      <c r="L1075" s="25">
        <v>179</v>
      </c>
    </row>
    <row r="1076" spans="1:12" x14ac:dyDescent="0.2">
      <c r="A1076" s="10">
        <v>1075</v>
      </c>
      <c r="B1076" s="14" t="s">
        <v>4457</v>
      </c>
      <c r="C1076" s="14" t="s">
        <v>4456</v>
      </c>
      <c r="D1076" s="14" t="s">
        <v>4457</v>
      </c>
      <c r="E1076" s="14" t="s">
        <v>4457</v>
      </c>
      <c r="F1076" s="14" t="s">
        <v>4457</v>
      </c>
      <c r="G1076" s="14" t="s">
        <v>4457</v>
      </c>
      <c r="H1076" s="14" t="s">
        <v>4457</v>
      </c>
      <c r="I1076" s="28">
        <f>Лист2!L1076</f>
        <v>2.1050847457627118</v>
      </c>
      <c r="J1076" s="28">
        <f>Лист2!M1076</f>
        <v>1.3511904761904763</v>
      </c>
      <c r="K1076" s="32" t="s">
        <v>90</v>
      </c>
      <c r="L1076" s="25">
        <v>180</v>
      </c>
    </row>
    <row r="1077" spans="1:12" x14ac:dyDescent="0.2">
      <c r="A1077" s="10">
        <v>1076</v>
      </c>
      <c r="B1077" s="14" t="s">
        <v>4459</v>
      </c>
      <c r="C1077" s="14" t="s">
        <v>4458</v>
      </c>
      <c r="D1077" s="14" t="s">
        <v>4459</v>
      </c>
      <c r="E1077" s="14" t="s">
        <v>4459</v>
      </c>
      <c r="F1077" s="14" t="s">
        <v>4459</v>
      </c>
      <c r="G1077" s="14" t="s">
        <v>4459</v>
      </c>
      <c r="H1077" s="14" t="s">
        <v>4459</v>
      </c>
      <c r="I1077" s="28">
        <f>Лист2!L1077</f>
        <v>7.8113207547169807</v>
      </c>
      <c r="J1077" s="28">
        <f>Лист2!M1077</f>
        <v>1.3362766740250185</v>
      </c>
      <c r="K1077" s="32" t="s">
        <v>91</v>
      </c>
      <c r="L1077" s="25">
        <v>180</v>
      </c>
    </row>
    <row r="1078" spans="1:12" x14ac:dyDescent="0.2">
      <c r="A1078" s="10">
        <v>1077</v>
      </c>
      <c r="B1078" s="14" t="s">
        <v>3783</v>
      </c>
      <c r="C1078" s="14" t="s">
        <v>3782</v>
      </c>
      <c r="D1078" s="14" t="s">
        <v>3783</v>
      </c>
      <c r="E1078" s="14" t="s">
        <v>3783</v>
      </c>
      <c r="F1078" s="14" t="s">
        <v>3783</v>
      </c>
      <c r="G1078" s="14" t="s">
        <v>3783</v>
      </c>
      <c r="H1078" s="14" t="s">
        <v>3783</v>
      </c>
      <c r="I1078" s="28">
        <f>Лист2!L1078</f>
        <v>2.5295315682281059</v>
      </c>
      <c r="J1078" s="28">
        <f>Лист2!M1078</f>
        <v>1.3862595419847328</v>
      </c>
      <c r="K1078" s="32" t="s">
        <v>91</v>
      </c>
      <c r="L1078" s="25">
        <v>180</v>
      </c>
    </row>
    <row r="1079" spans="1:12" x14ac:dyDescent="0.2">
      <c r="A1079" s="10">
        <v>1078</v>
      </c>
      <c r="B1079" s="14" t="s">
        <v>4461</v>
      </c>
      <c r="C1079" s="14" t="s">
        <v>4460</v>
      </c>
      <c r="D1079" s="14" t="s">
        <v>4461</v>
      </c>
      <c r="E1079" s="14" t="s">
        <v>4461</v>
      </c>
      <c r="F1079" s="14" t="s">
        <v>4461</v>
      </c>
      <c r="G1079" s="14" t="s">
        <v>4461</v>
      </c>
      <c r="H1079" s="14" t="s">
        <v>4461</v>
      </c>
      <c r="I1079" s="28">
        <f>Лист2!L1079</f>
        <v>3.3658536585365852</v>
      </c>
      <c r="J1079" s="28">
        <f>Лист2!M1079</f>
        <v>1.400154202004626</v>
      </c>
      <c r="K1079" s="32" t="s">
        <v>91</v>
      </c>
      <c r="L1079" s="25">
        <v>180</v>
      </c>
    </row>
    <row r="1080" spans="1:12" x14ac:dyDescent="0.2">
      <c r="A1080" s="10">
        <v>1079</v>
      </c>
      <c r="B1080" s="14" t="s">
        <v>4463</v>
      </c>
      <c r="C1080" s="14" t="s">
        <v>4462</v>
      </c>
      <c r="D1080" s="14" t="s">
        <v>4463</v>
      </c>
      <c r="E1080" s="14" t="s">
        <v>4463</v>
      </c>
      <c r="F1080" s="14" t="s">
        <v>4463</v>
      </c>
      <c r="G1080" s="14" t="s">
        <v>4463</v>
      </c>
      <c r="H1080" s="14" t="s">
        <v>4463</v>
      </c>
      <c r="I1080" s="28">
        <f>Лист2!L1080</f>
        <v>1.3830734966592428</v>
      </c>
      <c r="J1080" s="28">
        <f>Лист2!M1080</f>
        <v>1.6660550458715597</v>
      </c>
      <c r="K1080" s="32" t="s">
        <v>91</v>
      </c>
      <c r="L1080" s="25">
        <v>180</v>
      </c>
    </row>
    <row r="1081" spans="1:12" x14ac:dyDescent="0.2">
      <c r="A1081" s="10">
        <v>1080</v>
      </c>
      <c r="B1081" s="14" t="s">
        <v>4465</v>
      </c>
      <c r="C1081" s="14" t="s">
        <v>4464</v>
      </c>
      <c r="D1081" s="14" t="s">
        <v>4465</v>
      </c>
      <c r="E1081" s="14" t="s">
        <v>4465</v>
      </c>
      <c r="F1081" s="14" t="s">
        <v>4465</v>
      </c>
      <c r="G1081" s="14" t="s">
        <v>4465</v>
      </c>
      <c r="H1081" s="14" t="s">
        <v>4465</v>
      </c>
      <c r="I1081" s="28">
        <f>Лист2!L1081</f>
        <v>2.3657142857142857</v>
      </c>
      <c r="J1081" s="28">
        <f>Лист2!M1081</f>
        <v>2.1985472154963679</v>
      </c>
      <c r="K1081" s="32" t="s">
        <v>91</v>
      </c>
      <c r="L1081" s="25">
        <v>180</v>
      </c>
    </row>
    <row r="1082" spans="1:12" x14ac:dyDescent="0.2">
      <c r="A1082" s="13">
        <v>1081</v>
      </c>
      <c r="B1082" s="14" t="s">
        <v>4306</v>
      </c>
      <c r="C1082" s="14" t="s">
        <v>4161</v>
      </c>
      <c r="D1082" s="14" t="s">
        <v>4306</v>
      </c>
      <c r="E1082" s="14" t="s">
        <v>4306</v>
      </c>
      <c r="F1082" s="14" t="s">
        <v>4306</v>
      </c>
      <c r="G1082" s="14" t="s">
        <v>4306</v>
      </c>
      <c r="H1082" s="14" t="s">
        <v>4306</v>
      </c>
      <c r="I1082" s="28">
        <f>Лист2!L1082</f>
        <v>1.5201958384332925</v>
      </c>
      <c r="J1082" s="28">
        <f>Лист2!M1082</f>
        <v>1.2916073968705548</v>
      </c>
      <c r="K1082" s="32" t="s">
        <v>90</v>
      </c>
      <c r="L1082" s="25">
        <v>181</v>
      </c>
    </row>
    <row r="1083" spans="1:12" x14ac:dyDescent="0.2">
      <c r="A1083" s="13">
        <v>1082</v>
      </c>
      <c r="B1083" s="14" t="s">
        <v>4472</v>
      </c>
      <c r="C1083" s="14" t="s">
        <v>4471</v>
      </c>
      <c r="D1083" s="14" t="s">
        <v>4472</v>
      </c>
      <c r="E1083" s="14" t="s">
        <v>4472</v>
      </c>
      <c r="F1083" s="14" t="s">
        <v>4472</v>
      </c>
      <c r="G1083" s="14" t="s">
        <v>4472</v>
      </c>
      <c r="H1083" s="14" t="s">
        <v>4472</v>
      </c>
      <c r="I1083" s="28">
        <f>Лист2!L1083</f>
        <v>2.9571428571428573</v>
      </c>
      <c r="J1083" s="28">
        <f>Лист2!M1083</f>
        <v>1.0406876790830946</v>
      </c>
      <c r="K1083" s="32" t="s">
        <v>91</v>
      </c>
      <c r="L1083" s="25">
        <v>181</v>
      </c>
    </row>
    <row r="1084" spans="1:12" x14ac:dyDescent="0.2">
      <c r="A1084" s="13">
        <v>1083</v>
      </c>
      <c r="B1084" s="14" t="s">
        <v>4474</v>
      </c>
      <c r="C1084" s="14" t="s">
        <v>4473</v>
      </c>
      <c r="D1084" s="14" t="s">
        <v>4474</v>
      </c>
      <c r="E1084" s="14" t="s">
        <v>4474</v>
      </c>
      <c r="F1084" s="14" t="s">
        <v>4474</v>
      </c>
      <c r="G1084" s="14" t="s">
        <v>4474</v>
      </c>
      <c r="H1084" s="14" t="s">
        <v>4474</v>
      </c>
      <c r="I1084" s="28">
        <f>Лист2!L1084</f>
        <v>2.167539267015707</v>
      </c>
      <c r="J1084" s="28">
        <f>Лист2!M1084</f>
        <v>1.7562862669245647</v>
      </c>
      <c r="K1084" s="32" t="s">
        <v>91</v>
      </c>
      <c r="L1084" s="25">
        <v>181</v>
      </c>
    </row>
    <row r="1085" spans="1:12" x14ac:dyDescent="0.2">
      <c r="A1085" s="13">
        <v>1084</v>
      </c>
      <c r="B1085" s="14" t="s">
        <v>4476</v>
      </c>
      <c r="C1085" s="14" t="s">
        <v>4475</v>
      </c>
      <c r="D1085" s="14" t="s">
        <v>4476</v>
      </c>
      <c r="E1085" s="14" t="s">
        <v>4476</v>
      </c>
      <c r="F1085" s="14" t="s">
        <v>4476</v>
      </c>
      <c r="G1085" s="14" t="s">
        <v>4476</v>
      </c>
      <c r="H1085" s="14" t="s">
        <v>4476</v>
      </c>
      <c r="I1085" s="28">
        <f>Лист2!L1085</f>
        <v>2.9855769230769229</v>
      </c>
      <c r="J1085" s="28">
        <f>Лист2!M1085</f>
        <v>3.147313691507799</v>
      </c>
      <c r="K1085" s="32" t="s">
        <v>91</v>
      </c>
      <c r="L1085" s="25">
        <v>181</v>
      </c>
    </row>
    <row r="1086" spans="1:12" x14ac:dyDescent="0.2">
      <c r="A1086" s="13">
        <v>1085</v>
      </c>
      <c r="B1086" s="14" t="s">
        <v>4478</v>
      </c>
      <c r="C1086" s="14" t="s">
        <v>4477</v>
      </c>
      <c r="D1086" s="14" t="s">
        <v>4478</v>
      </c>
      <c r="E1086" s="14" t="s">
        <v>4479</v>
      </c>
      <c r="F1086" s="14" t="s">
        <v>4478</v>
      </c>
      <c r="G1086" s="14" t="s">
        <v>4478</v>
      </c>
      <c r="H1086" s="14" t="s">
        <v>4478</v>
      </c>
      <c r="I1086" s="28">
        <f>Лист2!L1086</f>
        <v>1.2751540041067762</v>
      </c>
      <c r="J1086" s="28">
        <f>Лист2!M1086</f>
        <v>1.4276729559748427</v>
      </c>
      <c r="K1086" s="32" t="s">
        <v>91</v>
      </c>
      <c r="L1086" s="25">
        <v>181</v>
      </c>
    </row>
    <row r="1087" spans="1:12" x14ac:dyDescent="0.2">
      <c r="A1087" s="13">
        <v>1086</v>
      </c>
      <c r="B1087" s="14" t="s">
        <v>4481</v>
      </c>
      <c r="C1087" s="14" t="s">
        <v>4480</v>
      </c>
      <c r="D1087" s="14" t="s">
        <v>4481</v>
      </c>
      <c r="E1087" s="14" t="s">
        <v>4481</v>
      </c>
      <c r="F1087" s="14" t="s">
        <v>4481</v>
      </c>
      <c r="G1087" s="14" t="s">
        <v>4481</v>
      </c>
      <c r="H1087" s="14" t="s">
        <v>4481</v>
      </c>
      <c r="I1087" s="28">
        <f>Лист2!L1087</f>
        <v>1.5902688860435339</v>
      </c>
      <c r="J1087" s="28">
        <f>Лист2!M1087</f>
        <v>1.499587118084228</v>
      </c>
      <c r="K1087" s="32" t="s">
        <v>91</v>
      </c>
      <c r="L1087" s="25">
        <v>181</v>
      </c>
    </row>
    <row r="1088" spans="1:12" x14ac:dyDescent="0.2">
      <c r="A1088" s="10">
        <v>1087</v>
      </c>
      <c r="B1088" s="14" t="s">
        <v>4490</v>
      </c>
      <c r="C1088" s="14" t="s">
        <v>4489</v>
      </c>
      <c r="D1088" s="14" t="s">
        <v>4491</v>
      </c>
      <c r="E1088" s="14" t="s">
        <v>4490</v>
      </c>
      <c r="F1088" s="14" t="s">
        <v>4490</v>
      </c>
      <c r="G1088" s="14" t="s">
        <v>4490</v>
      </c>
      <c r="H1088" s="14" t="s">
        <v>4492</v>
      </c>
      <c r="I1088" s="28">
        <f>Лист2!L1088</f>
        <v>2.4210526315789473</v>
      </c>
      <c r="J1088" s="28">
        <f>Лист2!M1088</f>
        <v>1.9568965517241379</v>
      </c>
      <c r="K1088" s="32" t="s">
        <v>90</v>
      </c>
      <c r="L1088" s="25">
        <v>182</v>
      </c>
    </row>
    <row r="1089" spans="1:12" x14ac:dyDescent="0.2">
      <c r="A1089" s="10">
        <v>1088</v>
      </c>
      <c r="B1089" s="14" t="s">
        <v>4494</v>
      </c>
      <c r="C1089" s="14" t="s">
        <v>4493</v>
      </c>
      <c r="D1089" s="14" t="s">
        <v>4494</v>
      </c>
      <c r="E1089" s="14" t="s">
        <v>4494</v>
      </c>
      <c r="F1089" s="14" t="s">
        <v>4494</v>
      </c>
      <c r="G1089" s="14" t="s">
        <v>4494</v>
      </c>
      <c r="H1089" s="14" t="s">
        <v>4494</v>
      </c>
      <c r="I1089" s="28">
        <f>Лист2!L1089</f>
        <v>3.430939226519337</v>
      </c>
      <c r="J1089" s="28">
        <f>Лист2!M1089</f>
        <v>1.7019681349578257</v>
      </c>
      <c r="K1089" s="32" t="s">
        <v>91</v>
      </c>
      <c r="L1089" s="25">
        <v>182</v>
      </c>
    </row>
    <row r="1090" spans="1:12" x14ac:dyDescent="0.2">
      <c r="A1090" s="10">
        <v>1089</v>
      </c>
      <c r="B1090" s="14" t="s">
        <v>4496</v>
      </c>
      <c r="C1090" s="14" t="s">
        <v>4495</v>
      </c>
      <c r="D1090" s="14" t="s">
        <v>4496</v>
      </c>
      <c r="E1090" s="14" t="s">
        <v>4496</v>
      </c>
      <c r="F1090" s="14" t="s">
        <v>4497</v>
      </c>
      <c r="G1090" s="14" t="s">
        <v>4496</v>
      </c>
      <c r="H1090" s="14" t="s">
        <v>4496</v>
      </c>
      <c r="I1090" s="28">
        <f>Лист2!L1090</f>
        <v>4.5999999999999996</v>
      </c>
      <c r="J1090" s="28">
        <f>Лист2!M1090</f>
        <v>2.2392108508014799</v>
      </c>
      <c r="K1090" s="32" t="s">
        <v>91</v>
      </c>
      <c r="L1090" s="25">
        <v>182</v>
      </c>
    </row>
    <row r="1091" spans="1:12" x14ac:dyDescent="0.2">
      <c r="A1091" s="10">
        <v>1090</v>
      </c>
      <c r="B1091" s="14" t="s">
        <v>4499</v>
      </c>
      <c r="C1091" s="14" t="s">
        <v>4498</v>
      </c>
      <c r="D1091" s="14" t="s">
        <v>4499</v>
      </c>
      <c r="E1091" s="14" t="s">
        <v>4499</v>
      </c>
      <c r="F1091" s="14" t="s">
        <v>4499</v>
      </c>
      <c r="G1091" s="14" t="s">
        <v>4499</v>
      </c>
      <c r="H1091" s="14" t="s">
        <v>4499</v>
      </c>
      <c r="I1091" s="28">
        <f>Лист2!L1091</f>
        <v>2.8163265306122449</v>
      </c>
      <c r="J1091" s="28">
        <f>Лист2!M1091</f>
        <v>1.213903743315508</v>
      </c>
      <c r="K1091" s="32" t="s">
        <v>91</v>
      </c>
      <c r="L1091" s="25">
        <v>182</v>
      </c>
    </row>
    <row r="1092" spans="1:12" x14ac:dyDescent="0.2">
      <c r="A1092" s="10">
        <v>1091</v>
      </c>
      <c r="B1092" s="14" t="s">
        <v>4501</v>
      </c>
      <c r="C1092" s="14" t="s">
        <v>4500</v>
      </c>
      <c r="D1092" s="14" t="s">
        <v>4501</v>
      </c>
      <c r="E1092" s="14" t="s">
        <v>4501</v>
      </c>
      <c r="F1092" s="14" t="s">
        <v>4501</v>
      </c>
      <c r="G1092" s="14" t="s">
        <v>4501</v>
      </c>
      <c r="H1092" s="14" t="s">
        <v>4501</v>
      </c>
      <c r="I1092" s="28">
        <f>Лист2!L1092</f>
        <v>3.7409638554216866</v>
      </c>
      <c r="J1092" s="28">
        <f>Лист2!M1092</f>
        <v>1.4023166023166023</v>
      </c>
      <c r="K1092" s="32" t="s">
        <v>91</v>
      </c>
      <c r="L1092" s="25">
        <v>182</v>
      </c>
    </row>
    <row r="1093" spans="1:12" x14ac:dyDescent="0.2">
      <c r="A1093" s="10">
        <v>1092</v>
      </c>
      <c r="B1093" s="14" t="s">
        <v>4503</v>
      </c>
      <c r="C1093" s="14" t="s">
        <v>4502</v>
      </c>
      <c r="D1093" s="14" t="s">
        <v>4503</v>
      </c>
      <c r="E1093" s="14" t="s">
        <v>4503</v>
      </c>
      <c r="F1093" s="14" t="s">
        <v>4503</v>
      </c>
      <c r="G1093" s="14" t="s">
        <v>4503</v>
      </c>
      <c r="H1093" s="14" t="s">
        <v>4503</v>
      </c>
      <c r="I1093" s="28">
        <f>Лист2!L1093</f>
        <v>1.3754152823920265</v>
      </c>
      <c r="J1093" s="28">
        <f>Лист2!M1093</f>
        <v>2.986842105263158</v>
      </c>
      <c r="K1093" s="32" t="s">
        <v>91</v>
      </c>
      <c r="L1093" s="25">
        <v>182</v>
      </c>
    </row>
    <row r="1094" spans="1:12" x14ac:dyDescent="0.2">
      <c r="A1094" s="13">
        <v>1093</v>
      </c>
      <c r="B1094" s="14" t="s">
        <v>4510</v>
      </c>
      <c r="C1094" s="14" t="s">
        <v>4509</v>
      </c>
      <c r="D1094" s="14" t="s">
        <v>4511</v>
      </c>
      <c r="E1094" s="14" t="s">
        <v>4510</v>
      </c>
      <c r="F1094" s="14" t="s">
        <v>4512</v>
      </c>
      <c r="G1094" s="14" t="s">
        <v>4510</v>
      </c>
      <c r="H1094" s="14" t="s">
        <v>4510</v>
      </c>
      <c r="I1094" s="28">
        <f>Лист2!L1094</f>
        <v>1.6761133603238867</v>
      </c>
      <c r="J1094" s="28">
        <f>Лист2!M1094</f>
        <v>2.7556904400606981</v>
      </c>
      <c r="K1094" s="32" t="s">
        <v>90</v>
      </c>
      <c r="L1094" s="25">
        <v>183</v>
      </c>
    </row>
    <row r="1095" spans="1:12" x14ac:dyDescent="0.2">
      <c r="A1095" s="13">
        <v>1094</v>
      </c>
      <c r="B1095" s="14" t="s">
        <v>4514</v>
      </c>
      <c r="C1095" s="14" t="s">
        <v>4513</v>
      </c>
      <c r="D1095" s="14" t="s">
        <v>4514</v>
      </c>
      <c r="E1095" s="14" t="s">
        <v>4514</v>
      </c>
      <c r="F1095" s="14" t="s">
        <v>4514</v>
      </c>
      <c r="G1095" s="14" t="s">
        <v>4514</v>
      </c>
      <c r="H1095" s="14" t="s">
        <v>4514</v>
      </c>
      <c r="I1095" s="28">
        <f>Лист2!L1095</f>
        <v>1.072538860103627</v>
      </c>
      <c r="J1095" s="28">
        <f>Лист2!M1095</f>
        <v>2.8871224165341811</v>
      </c>
      <c r="K1095" s="32" t="s">
        <v>91</v>
      </c>
      <c r="L1095" s="25">
        <v>183</v>
      </c>
    </row>
    <row r="1096" spans="1:12" x14ac:dyDescent="0.2">
      <c r="A1096" s="13">
        <v>1095</v>
      </c>
      <c r="B1096" s="14" t="s">
        <v>4516</v>
      </c>
      <c r="C1096" s="14" t="s">
        <v>4515</v>
      </c>
      <c r="D1096" s="14" t="s">
        <v>4516</v>
      </c>
      <c r="E1096" s="14" t="s">
        <v>4516</v>
      </c>
      <c r="F1096" s="14" t="s">
        <v>4516</v>
      </c>
      <c r="G1096" s="14" t="s">
        <v>4516</v>
      </c>
      <c r="H1096" s="14" t="s">
        <v>4516</v>
      </c>
      <c r="I1096" s="28">
        <f>Лист2!L1096</f>
        <v>3.0441176470588234</v>
      </c>
      <c r="J1096" s="28">
        <f>Лист2!M1096</f>
        <v>1.7003745318352059</v>
      </c>
      <c r="K1096" s="32" t="s">
        <v>91</v>
      </c>
      <c r="L1096" s="25">
        <v>183</v>
      </c>
    </row>
    <row r="1097" spans="1:12" x14ac:dyDescent="0.2">
      <c r="A1097" s="13">
        <v>1096</v>
      </c>
      <c r="B1097" s="14" t="s">
        <v>4518</v>
      </c>
      <c r="C1097" s="14" t="s">
        <v>4517</v>
      </c>
      <c r="D1097" s="14" t="s">
        <v>4518</v>
      </c>
      <c r="E1097" s="14" t="s">
        <v>4518</v>
      </c>
      <c r="F1097" s="14" t="s">
        <v>4518</v>
      </c>
      <c r="G1097" s="14" t="s">
        <v>4518</v>
      </c>
      <c r="H1097" s="14" t="s">
        <v>4518</v>
      </c>
      <c r="I1097" s="28">
        <f>Лист2!L1097</f>
        <v>1.6171875</v>
      </c>
      <c r="J1097" s="28">
        <f>Лист2!M1097</f>
        <v>1.9717698154180239</v>
      </c>
      <c r="K1097" s="32" t="s">
        <v>91</v>
      </c>
      <c r="L1097" s="25">
        <v>183</v>
      </c>
    </row>
    <row r="1098" spans="1:12" x14ac:dyDescent="0.2">
      <c r="A1098" s="13">
        <v>1097</v>
      </c>
      <c r="B1098" s="14" t="s">
        <v>4520</v>
      </c>
      <c r="C1098" s="14" t="s">
        <v>4519</v>
      </c>
      <c r="D1098" s="14" t="s">
        <v>4520</v>
      </c>
      <c r="E1098" s="14" t="s">
        <v>4520</v>
      </c>
      <c r="F1098" s="14" t="s">
        <v>4520</v>
      </c>
      <c r="G1098" s="14" t="s">
        <v>4520</v>
      </c>
      <c r="H1098" s="14" t="s">
        <v>4520</v>
      </c>
      <c r="I1098" s="28">
        <f>Лист2!L1098</f>
        <v>1.2673469387755103</v>
      </c>
      <c r="J1098" s="28">
        <f>Лист2!M1098</f>
        <v>4.8042328042328046</v>
      </c>
      <c r="K1098" s="32" t="s">
        <v>91</v>
      </c>
      <c r="L1098" s="25">
        <v>183</v>
      </c>
    </row>
    <row r="1099" spans="1:12" x14ac:dyDescent="0.2">
      <c r="A1099" s="13">
        <v>1098</v>
      </c>
      <c r="B1099" s="14" t="s">
        <v>4521</v>
      </c>
      <c r="C1099" s="14" t="s">
        <v>4522</v>
      </c>
      <c r="D1099" s="14" t="s">
        <v>4521</v>
      </c>
      <c r="E1099" s="14" t="s">
        <v>4521</v>
      </c>
      <c r="F1099" s="14" t="s">
        <v>4521</v>
      </c>
      <c r="G1099" s="14" t="s">
        <v>4521</v>
      </c>
      <c r="H1099" s="14" t="s">
        <v>4521</v>
      </c>
      <c r="I1099" s="28">
        <f>Лист2!L1099</f>
        <v>1.3708609271523178</v>
      </c>
      <c r="J1099" s="28">
        <f>Лист2!M1099</f>
        <v>2.4213333333333331</v>
      </c>
      <c r="K1099" s="32" t="s">
        <v>91</v>
      </c>
      <c r="L1099" s="25">
        <v>183</v>
      </c>
    </row>
    <row r="1100" spans="1:12" x14ac:dyDescent="0.2">
      <c r="A1100" s="10">
        <v>1099</v>
      </c>
      <c r="B1100" s="14" t="s">
        <v>4530</v>
      </c>
      <c r="C1100" s="14" t="s">
        <v>4529</v>
      </c>
      <c r="D1100" s="14" t="s">
        <v>4530</v>
      </c>
      <c r="E1100" s="14" t="s">
        <v>4530</v>
      </c>
      <c r="F1100" s="14" t="s">
        <v>4530</v>
      </c>
      <c r="G1100" s="14" t="s">
        <v>4530</v>
      </c>
      <c r="H1100" s="14" t="s">
        <v>4530</v>
      </c>
      <c r="I1100" s="28">
        <f>Лист2!L1100</f>
        <v>1.4785714285714286</v>
      </c>
      <c r="J1100" s="28">
        <f>Лист2!M1100</f>
        <v>1.2788732394366198</v>
      </c>
      <c r="K1100" s="32" t="s">
        <v>90</v>
      </c>
      <c r="L1100" s="25">
        <v>184</v>
      </c>
    </row>
    <row r="1101" spans="1:12" x14ac:dyDescent="0.2">
      <c r="A1101" s="10">
        <v>1100</v>
      </c>
      <c r="B1101" s="14" t="s">
        <v>4532</v>
      </c>
      <c r="C1101" s="14" t="s">
        <v>4531</v>
      </c>
      <c r="D1101" s="14" t="s">
        <v>4532</v>
      </c>
      <c r="E1101" s="14" t="s">
        <v>4532</v>
      </c>
      <c r="F1101" s="14" t="s">
        <v>4532</v>
      </c>
      <c r="G1101" s="14" t="s">
        <v>4533</v>
      </c>
      <c r="H1101" s="14" t="s">
        <v>4532</v>
      </c>
      <c r="I1101" s="28">
        <f>Лист2!L1101</f>
        <v>3.5792507204610953</v>
      </c>
      <c r="J1101" s="28">
        <f>Лист2!M1101</f>
        <v>1.2576177285318559</v>
      </c>
      <c r="K1101" s="32" t="s">
        <v>91</v>
      </c>
      <c r="L1101" s="25">
        <v>184</v>
      </c>
    </row>
    <row r="1102" spans="1:12" x14ac:dyDescent="0.2">
      <c r="A1102" s="10">
        <v>1101</v>
      </c>
      <c r="B1102" s="14" t="s">
        <v>4535</v>
      </c>
      <c r="C1102" s="14" t="s">
        <v>4534</v>
      </c>
      <c r="D1102" s="14" t="s">
        <v>4535</v>
      </c>
      <c r="E1102" s="14" t="s">
        <v>4535</v>
      </c>
      <c r="F1102" s="14" t="s">
        <v>4535</v>
      </c>
      <c r="G1102" s="14" t="s">
        <v>4535</v>
      </c>
      <c r="H1102" s="14" t="s">
        <v>4535</v>
      </c>
      <c r="I1102" s="28">
        <f>Лист2!L1102</f>
        <v>2.3345864661654137</v>
      </c>
      <c r="J1102" s="28">
        <f>Лист2!M1102</f>
        <v>1.2725998598458304</v>
      </c>
      <c r="K1102" s="32" t="s">
        <v>91</v>
      </c>
      <c r="L1102" s="25">
        <v>184</v>
      </c>
    </row>
    <row r="1103" spans="1:12" x14ac:dyDescent="0.2">
      <c r="A1103" s="10">
        <v>1102</v>
      </c>
      <c r="B1103" s="14" t="s">
        <v>4537</v>
      </c>
      <c r="C1103" s="14" t="s">
        <v>4536</v>
      </c>
      <c r="D1103" s="14" t="s">
        <v>4537</v>
      </c>
      <c r="E1103" s="14" t="s">
        <v>4537</v>
      </c>
      <c r="F1103" s="14" t="s">
        <v>4537</v>
      </c>
      <c r="G1103" s="14" t="s">
        <v>4537</v>
      </c>
      <c r="H1103" s="14" t="s">
        <v>4537</v>
      </c>
      <c r="I1103" s="28">
        <f>Лист2!L1103</f>
        <v>1.1694915254237288</v>
      </c>
      <c r="J1103" s="28">
        <f>Лист2!M1103</f>
        <v>1.3422025129342203</v>
      </c>
      <c r="K1103" s="32" t="s">
        <v>91</v>
      </c>
      <c r="L1103" s="25">
        <v>184</v>
      </c>
    </row>
    <row r="1104" spans="1:12" x14ac:dyDescent="0.2">
      <c r="A1104" s="10">
        <v>1103</v>
      </c>
      <c r="B1104" s="14" t="s">
        <v>4539</v>
      </c>
      <c r="C1104" s="14" t="s">
        <v>4538</v>
      </c>
      <c r="D1104" s="14" t="s">
        <v>4539</v>
      </c>
      <c r="E1104" s="14" t="s">
        <v>4539</v>
      </c>
      <c r="F1104" s="14" t="s">
        <v>4539</v>
      </c>
      <c r="G1104" s="14" t="s">
        <v>4539</v>
      </c>
      <c r="H1104" s="14" t="s">
        <v>4539</v>
      </c>
      <c r="I1104" s="28">
        <f>Лист2!L1104</f>
        <v>1.3693495038588754</v>
      </c>
      <c r="J1104" s="28">
        <f>Лист2!M1104</f>
        <v>1.5095594347464671</v>
      </c>
      <c r="K1104" s="32" t="s">
        <v>91</v>
      </c>
      <c r="L1104" s="25">
        <v>184</v>
      </c>
    </row>
    <row r="1105" spans="1:12" x14ac:dyDescent="0.2">
      <c r="A1105" s="10">
        <v>1104</v>
      </c>
      <c r="B1105" s="14" t="s">
        <v>4541</v>
      </c>
      <c r="C1105" s="14" t="s">
        <v>4540</v>
      </c>
      <c r="D1105" s="14" t="s">
        <v>4541</v>
      </c>
      <c r="E1105" s="14" t="s">
        <v>4541</v>
      </c>
      <c r="F1105" s="14" t="s">
        <v>4541</v>
      </c>
      <c r="G1105" s="14" t="s">
        <v>4541</v>
      </c>
      <c r="H1105" s="14" t="s">
        <v>4541</v>
      </c>
      <c r="I1105" s="28">
        <f>Лист2!L1105</f>
        <v>1.4161915621436716</v>
      </c>
      <c r="J1105" s="28">
        <f>Лист2!M1105</f>
        <v>2.3553826199740597</v>
      </c>
      <c r="K1105" s="32" t="s">
        <v>91</v>
      </c>
      <c r="L1105" s="25">
        <v>184</v>
      </c>
    </row>
    <row r="1106" spans="1:12" x14ac:dyDescent="0.2">
      <c r="A1106" s="13">
        <v>1105</v>
      </c>
      <c r="B1106" s="14" t="s">
        <v>4548</v>
      </c>
      <c r="C1106" s="14" t="s">
        <v>4547</v>
      </c>
      <c r="D1106" s="14" t="s">
        <v>4548</v>
      </c>
      <c r="E1106" s="14" t="s">
        <v>4548</v>
      </c>
      <c r="F1106" s="14" t="s">
        <v>4549</v>
      </c>
      <c r="G1106" s="14" t="s">
        <v>4548</v>
      </c>
      <c r="H1106" s="14" t="s">
        <v>4548</v>
      </c>
      <c r="I1106" s="28">
        <f>Лист2!L1106</f>
        <v>2.2788990825688074</v>
      </c>
      <c r="J1106" s="28">
        <f>Лист2!M1106</f>
        <v>5.3569321533923304</v>
      </c>
      <c r="K1106" s="32" t="s">
        <v>90</v>
      </c>
      <c r="L1106" s="25">
        <v>185</v>
      </c>
    </row>
    <row r="1107" spans="1:12" x14ac:dyDescent="0.2">
      <c r="A1107" s="13">
        <v>1106</v>
      </c>
      <c r="B1107" s="14" t="s">
        <v>4551</v>
      </c>
      <c r="C1107" s="14" t="s">
        <v>4550</v>
      </c>
      <c r="D1107" s="14" t="s">
        <v>4551</v>
      </c>
      <c r="E1107" s="14" t="s">
        <v>4551</v>
      </c>
      <c r="F1107" s="14" t="s">
        <v>4551</v>
      </c>
      <c r="G1107" s="14" t="s">
        <v>4551</v>
      </c>
      <c r="H1107" s="14" t="s">
        <v>4551</v>
      </c>
      <c r="I1107" s="28">
        <f>Лист2!L1107</f>
        <v>1.5220588235294117</v>
      </c>
      <c r="J1107" s="28">
        <f>Лист2!M1107</f>
        <v>5.4208955223880597</v>
      </c>
      <c r="K1107" s="32" t="s">
        <v>91</v>
      </c>
      <c r="L1107" s="25">
        <v>185</v>
      </c>
    </row>
    <row r="1108" spans="1:12" x14ac:dyDescent="0.2">
      <c r="A1108" s="13">
        <v>1107</v>
      </c>
      <c r="B1108" s="14" t="s">
        <v>4553</v>
      </c>
      <c r="C1108" s="14" t="s">
        <v>4552</v>
      </c>
      <c r="D1108" s="14" t="s">
        <v>4553</v>
      </c>
      <c r="E1108" s="14" t="s">
        <v>4553</v>
      </c>
      <c r="F1108" s="14" t="s">
        <v>4553</v>
      </c>
      <c r="G1108" s="14" t="s">
        <v>4553</v>
      </c>
      <c r="H1108" s="14" t="s">
        <v>4553</v>
      </c>
      <c r="I1108" s="28">
        <f>Лист2!L1108</f>
        <v>7.9615384615384617</v>
      </c>
      <c r="J1108" s="28">
        <f>Лист2!M1108</f>
        <v>1.523489932885906</v>
      </c>
      <c r="K1108" s="32" t="s">
        <v>91</v>
      </c>
      <c r="L1108" s="25">
        <v>185</v>
      </c>
    </row>
    <row r="1109" spans="1:12" x14ac:dyDescent="0.2">
      <c r="A1109" s="13">
        <v>1108</v>
      </c>
      <c r="B1109" s="14" t="s">
        <v>4555</v>
      </c>
      <c r="C1109" s="14" t="s">
        <v>4554</v>
      </c>
      <c r="D1109" s="14" t="s">
        <v>4555</v>
      </c>
      <c r="E1109" s="14" t="s">
        <v>4555</v>
      </c>
      <c r="F1109" s="14" t="s">
        <v>4555</v>
      </c>
      <c r="G1109" s="14" t="s">
        <v>4555</v>
      </c>
      <c r="H1109" s="14" t="s">
        <v>4555</v>
      </c>
      <c r="I1109" s="28">
        <f>Лист2!L1109</f>
        <v>2.1158432708688246</v>
      </c>
      <c r="J1109" s="28">
        <f>Лист2!M1109</f>
        <v>1.6419529837251357</v>
      </c>
      <c r="K1109" s="32" t="s">
        <v>91</v>
      </c>
      <c r="L1109" s="25">
        <v>185</v>
      </c>
    </row>
    <row r="1110" spans="1:12" x14ac:dyDescent="0.2">
      <c r="A1110" s="13">
        <v>1109</v>
      </c>
      <c r="B1110" s="14" t="s">
        <v>4557</v>
      </c>
      <c r="C1110" s="14" t="s">
        <v>4556</v>
      </c>
      <c r="D1110" s="14" t="s">
        <v>4557</v>
      </c>
      <c r="E1110" s="14" t="s">
        <v>4557</v>
      </c>
      <c r="F1110" s="14" t="s">
        <v>4557</v>
      </c>
      <c r="G1110" s="14" t="s">
        <v>4557</v>
      </c>
      <c r="H1110" s="14" t="s">
        <v>4557</v>
      </c>
      <c r="I1110" s="28">
        <f>Лист2!L1110</f>
        <v>1.2660550458715596</v>
      </c>
      <c r="J1110" s="28">
        <f>Лист2!M1110</f>
        <v>1.9055613850996853</v>
      </c>
      <c r="K1110" s="32" t="s">
        <v>91</v>
      </c>
      <c r="L1110" s="25">
        <v>185</v>
      </c>
    </row>
    <row r="1111" spans="1:12" x14ac:dyDescent="0.2">
      <c r="A1111" s="13">
        <v>1110</v>
      </c>
      <c r="B1111" s="14" t="s">
        <v>4559</v>
      </c>
      <c r="C1111" s="14" t="s">
        <v>4558</v>
      </c>
      <c r="D1111" s="14" t="s">
        <v>4559</v>
      </c>
      <c r="E1111" s="14" t="s">
        <v>4559</v>
      </c>
      <c r="F1111" s="14" t="s">
        <v>4559</v>
      </c>
      <c r="G1111" s="14" t="s">
        <v>4559</v>
      </c>
      <c r="H1111" s="14" t="s">
        <v>4559</v>
      </c>
      <c r="I1111" s="28">
        <f>Лист2!L1111</f>
        <v>2.6369426751592355</v>
      </c>
      <c r="J1111" s="28">
        <f>Лист2!M1111</f>
        <v>2.5613540197461213</v>
      </c>
      <c r="K1111" s="32" t="s">
        <v>91</v>
      </c>
      <c r="L1111" s="25">
        <v>185</v>
      </c>
    </row>
    <row r="1112" spans="1:12" x14ac:dyDescent="0.2">
      <c r="A1112" s="10">
        <v>1111</v>
      </c>
      <c r="B1112" s="14" t="s">
        <v>4567</v>
      </c>
      <c r="C1112" s="14" t="s">
        <v>4566</v>
      </c>
      <c r="D1112" s="14" t="s">
        <v>4567</v>
      </c>
      <c r="E1112" s="14" t="s">
        <v>4569</v>
      </c>
      <c r="F1112" s="14" t="s">
        <v>4567</v>
      </c>
      <c r="G1112" s="14" t="s">
        <v>4569</v>
      </c>
      <c r="H1112" s="14" t="s">
        <v>4568</v>
      </c>
      <c r="I1112" s="28">
        <f>Лист2!L1112</f>
        <v>1.943661971830986</v>
      </c>
      <c r="J1112" s="28">
        <f>Лист2!M1112</f>
        <v>1.7278782112274025</v>
      </c>
      <c r="K1112" s="32" t="s">
        <v>90</v>
      </c>
      <c r="L1112" s="25">
        <v>186</v>
      </c>
    </row>
    <row r="1113" spans="1:12" x14ac:dyDescent="0.2">
      <c r="A1113" s="10">
        <v>1112</v>
      </c>
      <c r="B1113" s="14" t="s">
        <v>4571</v>
      </c>
      <c r="C1113" s="14" t="s">
        <v>4570</v>
      </c>
      <c r="D1113" s="14" t="s">
        <v>4571</v>
      </c>
      <c r="E1113" s="14" t="s">
        <v>4571</v>
      </c>
      <c r="F1113" s="14" t="s">
        <v>4571</v>
      </c>
      <c r="G1113" s="14" t="s">
        <v>4571</v>
      </c>
      <c r="H1113" s="14" t="s">
        <v>4571</v>
      </c>
      <c r="I1113" s="28">
        <f>Лист2!L1113</f>
        <v>1.9019908116385911</v>
      </c>
      <c r="J1113" s="28">
        <f>Лист2!M1113</f>
        <v>1.2050431320504313</v>
      </c>
      <c r="K1113" s="32" t="s">
        <v>91</v>
      </c>
      <c r="L1113" s="25">
        <v>186</v>
      </c>
    </row>
    <row r="1114" spans="1:12" x14ac:dyDescent="0.2">
      <c r="A1114" s="10">
        <v>1113</v>
      </c>
      <c r="B1114" s="14" t="s">
        <v>4573</v>
      </c>
      <c r="C1114" s="14" t="s">
        <v>4572</v>
      </c>
      <c r="D1114" s="14" t="s">
        <v>4573</v>
      </c>
      <c r="E1114" s="14" t="s">
        <v>4573</v>
      </c>
      <c r="F1114" s="14" t="s">
        <v>4573</v>
      </c>
      <c r="G1114" s="14" t="s">
        <v>4573</v>
      </c>
      <c r="H1114" s="14" t="s">
        <v>4573</v>
      </c>
      <c r="I1114" s="28">
        <f>Лист2!L1114</f>
        <v>2.4305283757338554</v>
      </c>
      <c r="J1114" s="28">
        <f>Лист2!M1114</f>
        <v>2.6863905325443787</v>
      </c>
      <c r="K1114" s="32" t="s">
        <v>91</v>
      </c>
      <c r="L1114" s="25">
        <v>186</v>
      </c>
    </row>
    <row r="1115" spans="1:12" x14ac:dyDescent="0.2">
      <c r="A1115" s="10">
        <v>1114</v>
      </c>
      <c r="B1115" s="14" t="s">
        <v>4575</v>
      </c>
      <c r="C1115" s="14" t="s">
        <v>4574</v>
      </c>
      <c r="D1115" s="14" t="s">
        <v>4575</v>
      </c>
      <c r="E1115" s="14" t="s">
        <v>4575</v>
      </c>
      <c r="F1115" s="14" t="s">
        <v>4575</v>
      </c>
      <c r="G1115" s="14" t="s">
        <v>4575</v>
      </c>
      <c r="H1115" s="14" t="s">
        <v>4575</v>
      </c>
      <c r="I1115" s="28">
        <f>Лист2!L1115</f>
        <v>2.3612167300380227</v>
      </c>
      <c r="J1115" s="28">
        <f>Лист2!M1115</f>
        <v>2.2587064676616917</v>
      </c>
      <c r="K1115" s="32" t="s">
        <v>91</v>
      </c>
      <c r="L1115" s="25">
        <v>186</v>
      </c>
    </row>
    <row r="1116" spans="1:12" x14ac:dyDescent="0.2">
      <c r="A1116" s="10">
        <v>1115</v>
      </c>
      <c r="B1116" s="14" t="s">
        <v>4577</v>
      </c>
      <c r="C1116" s="14" t="s">
        <v>4576</v>
      </c>
      <c r="D1116" s="14" t="s">
        <v>4577</v>
      </c>
      <c r="E1116" s="14" t="s">
        <v>4577</v>
      </c>
      <c r="F1116" s="14" t="s">
        <v>4577</v>
      </c>
      <c r="G1116" s="14" t="s">
        <v>4577</v>
      </c>
      <c r="H1116" s="14" t="s">
        <v>4577</v>
      </c>
      <c r="I1116" s="28">
        <f>Лист2!L1116</f>
        <v>1.8592814371257484</v>
      </c>
      <c r="J1116" s="28">
        <f>Лист2!M1116</f>
        <v>1.0880766926303176</v>
      </c>
      <c r="K1116" s="32" t="s">
        <v>91</v>
      </c>
      <c r="L1116" s="25">
        <v>186</v>
      </c>
    </row>
    <row r="1117" spans="1:12" x14ac:dyDescent="0.2">
      <c r="A1117" s="10">
        <v>1116</v>
      </c>
      <c r="B1117" s="14" t="s">
        <v>4579</v>
      </c>
      <c r="C1117" s="14" t="s">
        <v>4578</v>
      </c>
      <c r="D1117" s="14" t="s">
        <v>4579</v>
      </c>
      <c r="E1117" s="14" t="s">
        <v>4579</v>
      </c>
      <c r="F1117" s="14" t="s">
        <v>4579</v>
      </c>
      <c r="G1117" s="14" t="s">
        <v>4579</v>
      </c>
      <c r="H1117" s="14" t="s">
        <v>4579</v>
      </c>
      <c r="I1117" s="28">
        <f>Лист2!L1117</f>
        <v>1.9903846153846154</v>
      </c>
      <c r="J1117" s="28">
        <f>Лист2!M1117</f>
        <v>13.757575757575758</v>
      </c>
      <c r="K1117" s="32" t="s">
        <v>91</v>
      </c>
      <c r="L1117" s="25">
        <v>186</v>
      </c>
    </row>
    <row r="1118" spans="1:12" x14ac:dyDescent="0.2">
      <c r="A1118" s="13">
        <v>1117</v>
      </c>
      <c r="B1118" s="14" t="s">
        <v>4587</v>
      </c>
      <c r="C1118" s="14" t="s">
        <v>4586</v>
      </c>
      <c r="D1118" s="14" t="s">
        <v>4587</v>
      </c>
      <c r="E1118" s="14" t="s">
        <v>4587</v>
      </c>
      <c r="F1118" s="14" t="s">
        <v>4587</v>
      </c>
      <c r="G1118" s="14" t="s">
        <v>4587</v>
      </c>
      <c r="H1118" s="14" t="s">
        <v>4587</v>
      </c>
      <c r="I1118" s="28">
        <f>Лист2!L1118</f>
        <v>2.1015228426395938</v>
      </c>
      <c r="J1118" s="28">
        <f>Лист2!M1118</f>
        <v>1.5145954962468724</v>
      </c>
      <c r="K1118" s="32" t="s">
        <v>90</v>
      </c>
      <c r="L1118" s="25">
        <v>187</v>
      </c>
    </row>
    <row r="1119" spans="1:12" x14ac:dyDescent="0.2">
      <c r="A1119" s="13">
        <v>1118</v>
      </c>
      <c r="B1119" s="14" t="s">
        <v>4589</v>
      </c>
      <c r="C1119" s="14" t="s">
        <v>4588</v>
      </c>
      <c r="D1119" s="14" t="s">
        <v>4589</v>
      </c>
      <c r="E1119" s="14" t="s">
        <v>4589</v>
      </c>
      <c r="F1119" s="14" t="s">
        <v>4589</v>
      </c>
      <c r="G1119" s="14" t="s">
        <v>4589</v>
      </c>
      <c r="H1119" s="14" t="s">
        <v>4589</v>
      </c>
      <c r="I1119" s="28">
        <f>Лист2!L1119</f>
        <v>3.7409638554216866</v>
      </c>
      <c r="J1119" s="28">
        <f>Лист2!M1119</f>
        <v>2.1853188929001202</v>
      </c>
      <c r="K1119" s="32" t="s">
        <v>91</v>
      </c>
      <c r="L1119" s="25">
        <v>187</v>
      </c>
    </row>
    <row r="1120" spans="1:12" x14ac:dyDescent="0.2">
      <c r="A1120" s="13">
        <v>1119</v>
      </c>
      <c r="B1120" s="14" t="s">
        <v>4591</v>
      </c>
      <c r="C1120" s="14" t="s">
        <v>4590</v>
      </c>
      <c r="D1120" s="14" t="s">
        <v>4591</v>
      </c>
      <c r="E1120" s="14" t="s">
        <v>4591</v>
      </c>
      <c r="F1120" s="14" t="s">
        <v>4591</v>
      </c>
      <c r="G1120" s="14" t="s">
        <v>4591</v>
      </c>
      <c r="H1120" s="14" t="s">
        <v>4591</v>
      </c>
      <c r="I1120" s="28">
        <f>Лист2!L1120</f>
        <v>7.097142857142857</v>
      </c>
      <c r="J1120" s="28">
        <f>Лист2!M1120</f>
        <v>1.7035647279549719</v>
      </c>
      <c r="K1120" s="32" t="s">
        <v>91</v>
      </c>
      <c r="L1120" s="25">
        <v>187</v>
      </c>
    </row>
    <row r="1121" spans="1:12" x14ac:dyDescent="0.2">
      <c r="A1121" s="13">
        <v>1120</v>
      </c>
      <c r="B1121" s="14" t="s">
        <v>4593</v>
      </c>
      <c r="C1121" s="14" t="s">
        <v>4592</v>
      </c>
      <c r="D1121" s="14" t="s">
        <v>4593</v>
      </c>
      <c r="E1121" s="14" t="s">
        <v>4593</v>
      </c>
      <c r="F1121" s="14" t="s">
        <v>4593</v>
      </c>
      <c r="G1121" s="14" t="s">
        <v>4593</v>
      </c>
      <c r="H1121" s="14" t="s">
        <v>4593</v>
      </c>
      <c r="I1121" s="28">
        <f>Лист2!L1121</f>
        <v>3.9179810725552051</v>
      </c>
      <c r="J1121" s="28">
        <f>Лист2!M1121</f>
        <v>2.9009584664536741</v>
      </c>
      <c r="K1121" s="32" t="s">
        <v>91</v>
      </c>
      <c r="L1121" s="25">
        <v>187</v>
      </c>
    </row>
    <row r="1122" spans="1:12" x14ac:dyDescent="0.2">
      <c r="A1122" s="13">
        <v>1121</v>
      </c>
      <c r="B1122" s="14" t="s">
        <v>4595</v>
      </c>
      <c r="C1122" s="14" t="s">
        <v>4594</v>
      </c>
      <c r="D1122" s="14" t="s">
        <v>4595</v>
      </c>
      <c r="E1122" s="14" t="s">
        <v>4595</v>
      </c>
      <c r="F1122" s="14" t="s">
        <v>4595</v>
      </c>
      <c r="G1122" s="14" t="s">
        <v>4595</v>
      </c>
      <c r="H1122" s="14" t="s">
        <v>4595</v>
      </c>
      <c r="I1122" s="28">
        <f>Лист2!L1122</f>
        <v>2.1751313485113837</v>
      </c>
      <c r="J1122" s="28">
        <f>Лист2!M1122</f>
        <v>1.7980198019801981</v>
      </c>
      <c r="K1122" s="32" t="s">
        <v>91</v>
      </c>
      <c r="L1122" s="25">
        <v>187</v>
      </c>
    </row>
    <row r="1123" spans="1:12" x14ac:dyDescent="0.2">
      <c r="A1123" s="13">
        <v>1122</v>
      </c>
      <c r="B1123" s="14" t="s">
        <v>4597</v>
      </c>
      <c r="C1123" s="14" t="s">
        <v>4596</v>
      </c>
      <c r="D1123" s="14" t="s">
        <v>4597</v>
      </c>
      <c r="E1123" s="14" t="s">
        <v>4597</v>
      </c>
      <c r="F1123" s="14" t="s">
        <v>4597</v>
      </c>
      <c r="G1123" s="14" t="s">
        <v>4597</v>
      </c>
      <c r="H1123" s="14" t="s">
        <v>4597</v>
      </c>
      <c r="I1123" s="28">
        <f>Лист2!L1123</f>
        <v>1.38</v>
      </c>
      <c r="J1123" s="28">
        <f>Лист2!M1123</f>
        <v>1.4764227642276422</v>
      </c>
      <c r="K1123" s="32" t="s">
        <v>91</v>
      </c>
      <c r="L1123" s="25">
        <v>187</v>
      </c>
    </row>
    <row r="1124" spans="1:12" x14ac:dyDescent="0.2">
      <c r="A1124" s="2">
        <v>1123</v>
      </c>
      <c r="B1124" s="14" t="s">
        <v>4606</v>
      </c>
      <c r="C1124" s="14" t="s">
        <v>4605</v>
      </c>
      <c r="D1124" s="14" t="s">
        <v>4606</v>
      </c>
      <c r="E1124" s="14" t="s">
        <v>4606</v>
      </c>
      <c r="F1124" s="14" t="s">
        <v>4606</v>
      </c>
      <c r="G1124" s="14" t="s">
        <v>4606</v>
      </c>
      <c r="H1124" s="14" t="s">
        <v>4606</v>
      </c>
      <c r="I1124" s="28">
        <f>Лист2!L1124</f>
        <v>2.747787610619469</v>
      </c>
      <c r="J1124" s="28">
        <f>Лист2!M1124</f>
        <v>2.8643533123028391</v>
      </c>
      <c r="K1124" s="32" t="s">
        <v>90</v>
      </c>
      <c r="L1124" s="25">
        <v>188</v>
      </c>
    </row>
    <row r="1125" spans="1:12" x14ac:dyDescent="0.2">
      <c r="A1125" s="2">
        <v>1124</v>
      </c>
      <c r="B1125" s="14" t="s">
        <v>4608</v>
      </c>
      <c r="C1125" s="14" t="s">
        <v>4607</v>
      </c>
      <c r="D1125" s="14" t="s">
        <v>4608</v>
      </c>
      <c r="E1125" s="14" t="s">
        <v>4608</v>
      </c>
      <c r="F1125" s="14" t="s">
        <v>4608</v>
      </c>
      <c r="G1125" s="14" t="s">
        <v>4608</v>
      </c>
      <c r="H1125" s="14" t="s">
        <v>4608</v>
      </c>
      <c r="I1125" s="28">
        <f>Лист2!L1125</f>
        <v>1.3693495038588754</v>
      </c>
      <c r="J1125" s="28">
        <f>Лист2!M1125</f>
        <v>8.7729468599033815</v>
      </c>
      <c r="K1125" s="32" t="s">
        <v>91</v>
      </c>
      <c r="L1125" s="25">
        <v>188</v>
      </c>
    </row>
    <row r="1126" spans="1:12" x14ac:dyDescent="0.2">
      <c r="A1126" s="2">
        <v>1125</v>
      </c>
      <c r="B1126" s="14" t="s">
        <v>4610</v>
      </c>
      <c r="C1126" s="14" t="s">
        <v>4609</v>
      </c>
      <c r="D1126" s="14" t="s">
        <v>4610</v>
      </c>
      <c r="E1126" s="14" t="s">
        <v>4610</v>
      </c>
      <c r="F1126" s="14" t="s">
        <v>4610</v>
      </c>
      <c r="G1126" s="14" t="s">
        <v>4610</v>
      </c>
      <c r="H1126" s="14" t="s">
        <v>4610</v>
      </c>
      <c r="I1126" s="28">
        <f>Лист2!L1126</f>
        <v>4.3426573426573425</v>
      </c>
      <c r="J1126" s="28">
        <f>Лист2!M1126</f>
        <v>1.780392156862745</v>
      </c>
      <c r="K1126" s="32" t="s">
        <v>91</v>
      </c>
      <c r="L1126" s="25">
        <v>188</v>
      </c>
    </row>
    <row r="1127" spans="1:12" x14ac:dyDescent="0.2">
      <c r="A1127" s="2">
        <v>1126</v>
      </c>
      <c r="B1127" s="14" t="s">
        <v>4612</v>
      </c>
      <c r="C1127" s="14" t="s">
        <v>4611</v>
      </c>
      <c r="D1127" s="14" t="s">
        <v>4612</v>
      </c>
      <c r="E1127" s="14" t="s">
        <v>4612</v>
      </c>
      <c r="F1127" s="14" t="s">
        <v>4612</v>
      </c>
      <c r="G1127" s="14" t="s">
        <v>4612</v>
      </c>
      <c r="H1127" s="14" t="s">
        <v>4612</v>
      </c>
      <c r="I1127" s="28">
        <f>Лист2!L1127</f>
        <v>1.62565445026178</v>
      </c>
      <c r="J1127" s="28">
        <f>Лист2!M1127</f>
        <v>1.2532781228433403</v>
      </c>
      <c r="K1127" s="32" t="s">
        <v>91</v>
      </c>
      <c r="L1127" s="25">
        <v>188</v>
      </c>
    </row>
    <row r="1128" spans="1:12" x14ac:dyDescent="0.2">
      <c r="A1128" s="2">
        <v>1127</v>
      </c>
      <c r="B1128" s="14" t="s">
        <v>4614</v>
      </c>
      <c r="C1128" s="14" t="s">
        <v>4613</v>
      </c>
      <c r="D1128" s="14" t="s">
        <v>4614</v>
      </c>
      <c r="E1128" s="14" t="s">
        <v>4614</v>
      </c>
      <c r="F1128" s="14" t="s">
        <v>4614</v>
      </c>
      <c r="G1128" s="14" t="s">
        <v>4614</v>
      </c>
      <c r="H1128" s="14" t="s">
        <v>4614</v>
      </c>
      <c r="I1128" s="28">
        <f>Лист2!L1128</f>
        <v>1.8904109589041096</v>
      </c>
      <c r="J1128" s="28">
        <f>Лист2!M1128</f>
        <v>1.8269617706237424</v>
      </c>
      <c r="K1128" s="32" t="s">
        <v>91</v>
      </c>
      <c r="L1128" s="25">
        <v>188</v>
      </c>
    </row>
    <row r="1129" spans="1:12" x14ac:dyDescent="0.2">
      <c r="A1129" s="2">
        <v>1128</v>
      </c>
      <c r="B1129" s="14" t="s">
        <v>4616</v>
      </c>
      <c r="C1129" s="14" t="s">
        <v>4615</v>
      </c>
      <c r="D1129" s="14" t="s">
        <v>4617</v>
      </c>
      <c r="E1129" s="14" t="s">
        <v>4617</v>
      </c>
      <c r="F1129" s="14" t="s">
        <v>4616</v>
      </c>
      <c r="G1129" s="14" t="s">
        <v>4616</v>
      </c>
      <c r="H1129" s="14" t="s">
        <v>4616</v>
      </c>
      <c r="I1129" s="28">
        <f>Лист2!L1129</f>
        <v>1.425947187141217</v>
      </c>
      <c r="J1129" s="28">
        <f>Лист2!M1129</f>
        <v>3.7061224489795919</v>
      </c>
      <c r="K1129" s="32" t="s">
        <v>91</v>
      </c>
      <c r="L1129" s="25">
        <v>188</v>
      </c>
    </row>
    <row r="1130" spans="1:12" x14ac:dyDescent="0.2">
      <c r="A1130" s="13">
        <v>1129</v>
      </c>
      <c r="B1130" s="14" t="s">
        <v>4656</v>
      </c>
      <c r="C1130" s="14" t="s">
        <v>4655</v>
      </c>
      <c r="D1130" s="14" t="s">
        <v>4656</v>
      </c>
      <c r="E1130" s="14" t="s">
        <v>4656</v>
      </c>
      <c r="F1130" s="14" t="s">
        <v>4656</v>
      </c>
      <c r="G1130" s="14" t="s">
        <v>4656</v>
      </c>
      <c r="H1130" s="14" t="s">
        <v>4656</v>
      </c>
      <c r="I1130" s="28">
        <f>Лист2!L1130</f>
        <v>1.6472148541114058</v>
      </c>
      <c r="J1130" s="28">
        <f>Лист2!M1130</f>
        <v>50.444444444444443</v>
      </c>
      <c r="K1130" s="32" t="s">
        <v>91</v>
      </c>
      <c r="L1130" s="25">
        <v>189</v>
      </c>
    </row>
    <row r="1131" spans="1:12" x14ac:dyDescent="0.2">
      <c r="A1131" s="13">
        <v>1130</v>
      </c>
      <c r="B1131" s="14" t="s">
        <v>4658</v>
      </c>
      <c r="C1131" s="14" t="s">
        <v>4657</v>
      </c>
      <c r="D1131" s="14" t="s">
        <v>4659</v>
      </c>
      <c r="E1131" s="14" t="s">
        <v>4658</v>
      </c>
      <c r="F1131" s="14" t="s">
        <v>4658</v>
      </c>
      <c r="G1131" s="14" t="s">
        <v>4658</v>
      </c>
      <c r="H1131" s="14" t="s">
        <v>4658</v>
      </c>
      <c r="I1131" s="28">
        <f>Лист2!L1131</f>
        <v>1.4543325526932085</v>
      </c>
      <c r="J1131" s="28">
        <f>Лист2!M1131</f>
        <v>3.581854043392505</v>
      </c>
      <c r="K1131" s="32" t="s">
        <v>91</v>
      </c>
      <c r="L1131" s="25">
        <v>189</v>
      </c>
    </row>
    <row r="1132" spans="1:12" x14ac:dyDescent="0.2">
      <c r="A1132" s="13">
        <v>1131</v>
      </c>
      <c r="B1132" s="14" t="s">
        <v>4661</v>
      </c>
      <c r="C1132" s="14" t="s">
        <v>4660</v>
      </c>
      <c r="D1132" s="14" t="s">
        <v>4662</v>
      </c>
      <c r="E1132" s="14" t="s">
        <v>4661</v>
      </c>
      <c r="F1132" s="14" t="s">
        <v>4663</v>
      </c>
      <c r="G1132" s="14" t="s">
        <v>4664</v>
      </c>
      <c r="H1132" s="14" t="s">
        <v>4664</v>
      </c>
      <c r="I1132" s="28">
        <f>Лист2!L1132</f>
        <v>2.5503080082135523</v>
      </c>
      <c r="J1132" s="28">
        <f>Лист2!M1132</f>
        <v>2.0267857142857144</v>
      </c>
      <c r="K1132" s="32" t="s">
        <v>91</v>
      </c>
      <c r="L1132" s="25">
        <v>189</v>
      </c>
    </row>
    <row r="1133" spans="1:12" x14ac:dyDescent="0.2">
      <c r="A1133" s="13">
        <v>1132</v>
      </c>
      <c r="B1133" s="14" t="s">
        <v>4666</v>
      </c>
      <c r="C1133" s="14" t="s">
        <v>4665</v>
      </c>
      <c r="D1133" s="14" t="s">
        <v>4666</v>
      </c>
      <c r="E1133" s="14" t="s">
        <v>4666</v>
      </c>
      <c r="F1133" s="14" t="s">
        <v>4666</v>
      </c>
      <c r="G1133" s="14" t="s">
        <v>4666</v>
      </c>
      <c r="H1133" s="14" t="s">
        <v>4667</v>
      </c>
      <c r="I1133" s="28">
        <f>Лист2!L1133</f>
        <v>5.8584905660377355</v>
      </c>
      <c r="J1133" s="28">
        <f>Лист2!M1133</f>
        <v>6.9049429657794681</v>
      </c>
      <c r="K1133" s="32" t="s">
        <v>91</v>
      </c>
      <c r="L1133" s="25">
        <v>189</v>
      </c>
    </row>
    <row r="1134" spans="1:12" x14ac:dyDescent="0.2">
      <c r="A1134" s="13">
        <v>1133</v>
      </c>
      <c r="B1134" s="14" t="s">
        <v>4669</v>
      </c>
      <c r="C1134" s="14" t="s">
        <v>4668</v>
      </c>
      <c r="D1134" s="14" t="s">
        <v>4669</v>
      </c>
      <c r="E1134" s="14" t="s">
        <v>4670</v>
      </c>
      <c r="F1134" s="14" t="s">
        <v>4669</v>
      </c>
      <c r="G1134" s="14" t="s">
        <v>4669</v>
      </c>
      <c r="H1134" s="14" t="s">
        <v>4669</v>
      </c>
      <c r="I1134" s="28">
        <f>Лист2!L1134</f>
        <v>2.1413793103448278</v>
      </c>
      <c r="J1134" s="28">
        <f>Лист2!M1134</f>
        <v>1.4897456931911404</v>
      </c>
      <c r="K1134" s="32" t="s">
        <v>91</v>
      </c>
      <c r="L1134" s="25">
        <v>189</v>
      </c>
    </row>
    <row r="1135" spans="1:12" x14ac:dyDescent="0.2">
      <c r="A1135" s="13">
        <v>1134</v>
      </c>
      <c r="B1135" s="14" t="s">
        <v>4672</v>
      </c>
      <c r="C1135" s="14" t="s">
        <v>4671</v>
      </c>
      <c r="D1135" s="14" t="s">
        <v>4672</v>
      </c>
      <c r="E1135" s="14" t="s">
        <v>4672</v>
      </c>
      <c r="F1135" s="14" t="s">
        <v>4672</v>
      </c>
      <c r="G1135" s="14" t="s">
        <v>4673</v>
      </c>
      <c r="H1135" s="14" t="s">
        <v>4672</v>
      </c>
      <c r="I1135" s="28">
        <f>Лист2!L1135</f>
        <v>1.0358632193494579</v>
      </c>
      <c r="J1135" s="28">
        <f>Лист2!M1135</f>
        <v>1.9526881720430107</v>
      </c>
      <c r="K1135" s="32" t="s">
        <v>91</v>
      </c>
      <c r="L1135" s="25">
        <v>189</v>
      </c>
    </row>
    <row r="1136" spans="1:12" x14ac:dyDescent="0.2">
      <c r="A1136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93EF-5097-1A41-AAEE-D81E5508C2F8}">
  <dimension ref="A1:Q1135"/>
  <sheetViews>
    <sheetView zoomScale="160" zoomScaleNormal="160" workbookViewId="0">
      <pane ySplit="1" topLeftCell="A1111" activePane="bottomLeft" state="frozen"/>
      <selection pane="bottomLeft" activeCell="O1131" sqref="O1131"/>
    </sheetView>
  </sheetViews>
  <sheetFormatPr baseColWidth="10" defaultRowHeight="16" x14ac:dyDescent="0.2"/>
  <cols>
    <col min="1" max="1" width="8.83203125" customWidth="1"/>
    <col min="2" max="2" width="11.83203125" customWidth="1"/>
    <col min="3" max="3" width="10.83203125" customWidth="1"/>
    <col min="4" max="4" width="20.6640625" customWidth="1"/>
    <col min="5" max="6" width="6.83203125" customWidth="1"/>
    <col min="7" max="7" width="8.33203125" customWidth="1"/>
    <col min="8" max="8" width="7.83203125" customWidth="1"/>
    <col min="9" max="9" width="41.5" customWidth="1"/>
  </cols>
  <sheetData>
    <row r="1" spans="1:17" x14ac:dyDescent="0.2">
      <c r="A1" s="19"/>
      <c r="B1" s="1" t="s">
        <v>295</v>
      </c>
      <c r="C1" s="1" t="s">
        <v>296</v>
      </c>
      <c r="D1" s="2" t="s">
        <v>301</v>
      </c>
      <c r="E1" s="1" t="s">
        <v>293</v>
      </c>
      <c r="F1" s="1" t="s">
        <v>294</v>
      </c>
      <c r="G1" s="1" t="s">
        <v>291</v>
      </c>
      <c r="H1" s="1" t="s">
        <v>292</v>
      </c>
      <c r="I1" s="1" t="s">
        <v>297</v>
      </c>
      <c r="J1" s="1" t="s">
        <v>299</v>
      </c>
      <c r="K1" s="1" t="s">
        <v>300</v>
      </c>
      <c r="L1" s="1" t="s">
        <v>44</v>
      </c>
      <c r="M1" s="1" t="s">
        <v>45</v>
      </c>
      <c r="N1" s="1" t="s">
        <v>299</v>
      </c>
      <c r="O1" s="1" t="s">
        <v>300</v>
      </c>
      <c r="P1" s="1" t="s">
        <v>44</v>
      </c>
      <c r="Q1" s="1" t="s">
        <v>45</v>
      </c>
    </row>
    <row r="2" spans="1:17" x14ac:dyDescent="0.2">
      <c r="A2" s="13">
        <f>Сities!A2</f>
        <v>1</v>
      </c>
      <c r="B2" s="17">
        <f>G2+H2/60</f>
        <v>2.3333333333333335</v>
      </c>
      <c r="C2" s="17">
        <f>E2+F2/60</f>
        <v>48.833333333333336</v>
      </c>
      <c r="D2" s="15" t="str">
        <f>Сities!B2</f>
        <v>Paris</v>
      </c>
      <c r="E2" s="16">
        <v>48</v>
      </c>
      <c r="F2" s="16">
        <v>50</v>
      </c>
      <c r="G2" s="16">
        <v>2</v>
      </c>
      <c r="H2" s="16">
        <v>20</v>
      </c>
      <c r="I2" s="18" t="s">
        <v>298</v>
      </c>
      <c r="J2" s="16">
        <v>697</v>
      </c>
      <c r="K2" s="16">
        <v>620</v>
      </c>
      <c r="L2" s="17">
        <f>1242/J2</f>
        <v>1.7819225251076041</v>
      </c>
      <c r="M2" s="17">
        <f>1816/(1816-K2)</f>
        <v>1.5183946488294315</v>
      </c>
      <c r="N2" s="16">
        <v>514</v>
      </c>
      <c r="O2" s="16">
        <v>1086</v>
      </c>
      <c r="P2" s="17">
        <f>1242/N2</f>
        <v>2.4163424124513617</v>
      </c>
      <c r="Q2" s="17">
        <f>1816/(1816-O2)</f>
        <v>2.4876712328767123</v>
      </c>
    </row>
    <row r="3" spans="1:17" x14ac:dyDescent="0.2">
      <c r="A3" s="13">
        <f>Сities!A3</f>
        <v>2</v>
      </c>
      <c r="B3" s="17">
        <f t="shared" ref="B3:B66" si="0">G3+H3/60</f>
        <v>5.3666666666666663</v>
      </c>
      <c r="C3" s="17">
        <f t="shared" ref="C3:C66" si="1">E3+F3/60</f>
        <v>43.016666666666666</v>
      </c>
      <c r="D3" s="3" t="str">
        <f>Сities!B3</f>
        <v>Marseille</v>
      </c>
      <c r="E3" s="16">
        <v>43</v>
      </c>
      <c r="F3" s="16">
        <v>1</v>
      </c>
      <c r="G3" s="16">
        <v>5</v>
      </c>
      <c r="H3" s="16">
        <v>22</v>
      </c>
      <c r="I3" s="8"/>
      <c r="J3" s="16">
        <v>975</v>
      </c>
      <c r="K3" s="16">
        <v>1384</v>
      </c>
      <c r="L3" s="17">
        <f t="shared" ref="L3:L66" si="2">1242/J3</f>
        <v>1.2738461538461539</v>
      </c>
      <c r="M3" s="17">
        <f t="shared" ref="M3:M66" si="3">1816/(1816-K3)</f>
        <v>4.2037037037037033</v>
      </c>
      <c r="N3" s="4"/>
      <c r="O3" s="4"/>
      <c r="P3" s="5"/>
      <c r="Q3" s="5"/>
    </row>
    <row r="4" spans="1:17" x14ac:dyDescent="0.2">
      <c r="A4" s="13">
        <f>Сities!A4</f>
        <v>3</v>
      </c>
      <c r="B4" s="17">
        <f t="shared" si="0"/>
        <v>1.45</v>
      </c>
      <c r="C4" s="17">
        <f t="shared" si="1"/>
        <v>43.6</v>
      </c>
      <c r="D4" s="3" t="str">
        <f>Сities!B4</f>
        <v>Toulouse</v>
      </c>
      <c r="E4" s="16">
        <v>43</v>
      </c>
      <c r="F4" s="16">
        <v>36</v>
      </c>
      <c r="G4" s="16">
        <v>1</v>
      </c>
      <c r="H4" s="16">
        <v>27</v>
      </c>
      <c r="I4" s="8"/>
      <c r="J4" s="16">
        <v>615</v>
      </c>
      <c r="K4" s="16">
        <v>1345</v>
      </c>
      <c r="L4" s="17">
        <f t="shared" si="2"/>
        <v>2.0195121951219512</v>
      </c>
      <c r="M4" s="17">
        <f t="shared" si="3"/>
        <v>3.8556263269639066</v>
      </c>
      <c r="N4" s="4"/>
      <c r="O4" s="4"/>
      <c r="P4" s="5"/>
      <c r="Q4" s="5"/>
    </row>
    <row r="5" spans="1:17" x14ac:dyDescent="0.2">
      <c r="A5" s="13">
        <f>Сities!A5</f>
        <v>4</v>
      </c>
      <c r="B5" s="17">
        <f t="shared" si="0"/>
        <v>4.8499999999999996</v>
      </c>
      <c r="C5" s="17">
        <f t="shared" si="1"/>
        <v>45.766666666666666</v>
      </c>
      <c r="D5" s="3" t="str">
        <f>Сities!B5</f>
        <v>Lyon</v>
      </c>
      <c r="E5" s="16">
        <v>45</v>
      </c>
      <c r="F5" s="16">
        <v>46</v>
      </c>
      <c r="G5" s="16">
        <v>4</v>
      </c>
      <c r="H5" s="16">
        <v>51</v>
      </c>
      <c r="I5" s="8"/>
      <c r="J5" s="16">
        <v>928</v>
      </c>
      <c r="K5" s="16">
        <v>1043</v>
      </c>
      <c r="L5" s="17">
        <f t="shared" si="2"/>
        <v>1.3383620689655173</v>
      </c>
      <c r="M5" s="17">
        <f t="shared" si="3"/>
        <v>2.3492884864165591</v>
      </c>
      <c r="N5" s="4"/>
      <c r="O5" s="4"/>
      <c r="P5" s="5"/>
      <c r="Q5" s="5"/>
    </row>
    <row r="6" spans="1:17" x14ac:dyDescent="0.2">
      <c r="A6" s="13">
        <f>Сities!A6</f>
        <v>5</v>
      </c>
      <c r="B6" s="17">
        <f t="shared" si="0"/>
        <v>-1.55</v>
      </c>
      <c r="C6" s="17">
        <f t="shared" si="1"/>
        <v>47.216666666666669</v>
      </c>
      <c r="D6" s="3" t="str">
        <f>Сities!B6</f>
        <v>Nantes</v>
      </c>
      <c r="E6" s="16">
        <v>47</v>
      </c>
      <c r="F6" s="16">
        <v>13</v>
      </c>
      <c r="G6" s="16">
        <v>-1</v>
      </c>
      <c r="H6" s="16">
        <v>-33</v>
      </c>
      <c r="I6" s="8"/>
      <c r="J6" s="16">
        <v>339</v>
      </c>
      <c r="K6" s="16">
        <v>845</v>
      </c>
      <c r="L6" s="17">
        <f t="shared" si="2"/>
        <v>3.663716814159292</v>
      </c>
      <c r="M6" s="17">
        <f t="shared" si="3"/>
        <v>1.870236869207003</v>
      </c>
      <c r="N6" s="4"/>
      <c r="O6" s="4"/>
      <c r="P6" s="5"/>
      <c r="Q6" s="5"/>
    </row>
    <row r="7" spans="1:17" x14ac:dyDescent="0.2">
      <c r="A7" s="13">
        <f>Сities!A7</f>
        <v>6</v>
      </c>
      <c r="B7" s="17">
        <f t="shared" si="0"/>
        <v>7.75</v>
      </c>
      <c r="C7" s="17">
        <f t="shared" si="1"/>
        <v>48.56666666666667</v>
      </c>
      <c r="D7" s="3" t="str">
        <f>Сities!B7</f>
        <v>Strasbourg</v>
      </c>
      <c r="E7" s="16">
        <v>48</v>
      </c>
      <c r="F7" s="16">
        <v>34</v>
      </c>
      <c r="G7" s="16">
        <v>7</v>
      </c>
      <c r="H7" s="16">
        <v>45</v>
      </c>
      <c r="I7" s="8"/>
      <c r="J7" s="16">
        <v>1198</v>
      </c>
      <c r="K7" s="16">
        <v>655</v>
      </c>
      <c r="L7" s="17">
        <f t="shared" si="2"/>
        <v>1.0367278797996662</v>
      </c>
      <c r="M7" s="17">
        <f t="shared" si="3"/>
        <v>1.5641688199827735</v>
      </c>
      <c r="N7" s="4"/>
      <c r="O7" s="4"/>
      <c r="P7" s="5"/>
      <c r="Q7" s="5"/>
    </row>
    <row r="8" spans="1:17" x14ac:dyDescent="0.2">
      <c r="A8" s="10">
        <f>Сities!A8</f>
        <v>7</v>
      </c>
      <c r="B8" s="5">
        <f t="shared" si="0"/>
        <v>149.13333333333333</v>
      </c>
      <c r="C8" s="5">
        <f t="shared" si="1"/>
        <v>-35.299999999999997</v>
      </c>
      <c r="D8" s="2" t="str">
        <f>Сities!B8</f>
        <v>Canberra</v>
      </c>
      <c r="E8" s="20">
        <v>-35</v>
      </c>
      <c r="F8" s="20">
        <v>-18</v>
      </c>
      <c r="G8" s="20">
        <v>149</v>
      </c>
      <c r="H8" s="20">
        <v>8</v>
      </c>
      <c r="I8" s="14" t="s">
        <v>304</v>
      </c>
      <c r="J8" s="4">
        <v>1096</v>
      </c>
      <c r="K8" s="4">
        <v>1226</v>
      </c>
      <c r="L8" s="5">
        <f t="shared" si="2"/>
        <v>1.1332116788321167</v>
      </c>
      <c r="M8" s="5">
        <f t="shared" si="3"/>
        <v>3.0779661016949151</v>
      </c>
      <c r="N8" s="4">
        <v>397</v>
      </c>
      <c r="O8" s="4">
        <v>959</v>
      </c>
      <c r="P8" s="5">
        <f t="shared" ref="P8:P62" si="4">1242/N8</f>
        <v>3.1284634760705288</v>
      </c>
      <c r="Q8" s="5">
        <f t="shared" ref="Q8:Q62" si="5">1816/(1816-O8)</f>
        <v>2.1190198366394397</v>
      </c>
    </row>
    <row r="9" spans="1:17" x14ac:dyDescent="0.2">
      <c r="A9" s="10">
        <f>Сities!A9</f>
        <v>8</v>
      </c>
      <c r="B9" s="5">
        <f t="shared" si="0"/>
        <v>115.86666666666666</v>
      </c>
      <c r="C9" s="5">
        <f t="shared" si="1"/>
        <v>-31.95</v>
      </c>
      <c r="D9" s="2" t="str">
        <f>Сities!B9</f>
        <v>Perth</v>
      </c>
      <c r="E9" s="20">
        <v>-31</v>
      </c>
      <c r="F9" s="20">
        <v>-57</v>
      </c>
      <c r="G9" s="20">
        <v>115</v>
      </c>
      <c r="H9" s="20">
        <v>52</v>
      </c>
      <c r="I9" s="14"/>
      <c r="J9" s="4">
        <v>98</v>
      </c>
      <c r="K9" s="4">
        <v>1106</v>
      </c>
      <c r="L9" s="5">
        <f t="shared" si="2"/>
        <v>12.673469387755102</v>
      </c>
      <c r="M9" s="5">
        <f t="shared" si="3"/>
        <v>2.5577464788732396</v>
      </c>
      <c r="N9" s="4"/>
      <c r="O9" s="4"/>
      <c r="P9" s="5"/>
      <c r="Q9" s="5"/>
    </row>
    <row r="10" spans="1:17" x14ac:dyDescent="0.2">
      <c r="A10" s="10">
        <f>Сities!A10</f>
        <v>9</v>
      </c>
      <c r="B10" s="5">
        <f t="shared" si="0"/>
        <v>138.58333333333334</v>
      </c>
      <c r="C10" s="5">
        <f t="shared" si="1"/>
        <v>-34.93333333333333</v>
      </c>
      <c r="D10" s="2" t="str">
        <f>Сities!B10</f>
        <v>Adelaide</v>
      </c>
      <c r="E10" s="20">
        <v>-34</v>
      </c>
      <c r="F10" s="20">
        <v>-56</v>
      </c>
      <c r="G10" s="20">
        <v>138</v>
      </c>
      <c r="H10" s="20">
        <v>35</v>
      </c>
      <c r="I10" s="14"/>
      <c r="J10" s="4">
        <v>780</v>
      </c>
      <c r="K10" s="4">
        <v>1214</v>
      </c>
      <c r="L10" s="5">
        <f t="shared" si="2"/>
        <v>1.5923076923076922</v>
      </c>
      <c r="M10" s="5">
        <f t="shared" si="3"/>
        <v>3.0166112956810633</v>
      </c>
      <c r="N10" s="4"/>
      <c r="O10" s="4"/>
      <c r="P10" s="5"/>
      <c r="Q10" s="5"/>
    </row>
    <row r="11" spans="1:17" x14ac:dyDescent="0.2">
      <c r="A11" s="10">
        <f>Сities!A11</f>
        <v>10</v>
      </c>
      <c r="B11" s="5">
        <f t="shared" si="0"/>
        <v>147.31666666666666</v>
      </c>
      <c r="C11" s="5">
        <f t="shared" si="1"/>
        <v>-42.883333333333333</v>
      </c>
      <c r="D11" s="2" t="str">
        <f>Сities!B11</f>
        <v>Hobart</v>
      </c>
      <c r="E11" s="20">
        <v>-42</v>
      </c>
      <c r="F11" s="20">
        <v>-53</v>
      </c>
      <c r="G11" s="20">
        <v>147</v>
      </c>
      <c r="H11" s="20">
        <v>19</v>
      </c>
      <c r="I11" s="14"/>
      <c r="J11" s="4">
        <v>1042</v>
      </c>
      <c r="K11" s="4">
        <v>1500</v>
      </c>
      <c r="L11" s="5">
        <f t="shared" si="2"/>
        <v>1.1919385796545106</v>
      </c>
      <c r="M11" s="5">
        <f t="shared" si="3"/>
        <v>5.7468354430379751</v>
      </c>
      <c r="N11" s="4"/>
      <c r="O11" s="4"/>
      <c r="P11" s="5"/>
      <c r="Q11" s="5"/>
    </row>
    <row r="12" spans="1:17" x14ac:dyDescent="0.2">
      <c r="A12" s="10">
        <f>Сities!A12</f>
        <v>11</v>
      </c>
      <c r="B12" s="5">
        <f t="shared" si="0"/>
        <v>153.03333333333333</v>
      </c>
      <c r="C12" s="5">
        <f t="shared" si="1"/>
        <v>-27.466666666666665</v>
      </c>
      <c r="D12" s="2" t="str">
        <f>Сities!B12</f>
        <v>Brisbane</v>
      </c>
      <c r="E12" s="20">
        <v>-27</v>
      </c>
      <c r="F12" s="20">
        <v>-28</v>
      </c>
      <c r="G12" s="20">
        <v>153</v>
      </c>
      <c r="H12" s="20">
        <v>2</v>
      </c>
      <c r="I12" s="14"/>
      <c r="J12" s="4">
        <v>1212</v>
      </c>
      <c r="K12" s="4">
        <v>946</v>
      </c>
      <c r="L12" s="5">
        <f t="shared" si="2"/>
        <v>1.0247524752475248</v>
      </c>
      <c r="M12" s="5">
        <f t="shared" si="3"/>
        <v>2.0873563218390805</v>
      </c>
      <c r="N12" s="4"/>
      <c r="O12" s="4"/>
      <c r="P12" s="5"/>
      <c r="Q12" s="5"/>
    </row>
    <row r="13" spans="1:17" x14ac:dyDescent="0.2">
      <c r="A13" s="10">
        <f>Сities!A13</f>
        <v>12</v>
      </c>
      <c r="B13" s="5">
        <f t="shared" si="0"/>
        <v>130.83333333333334</v>
      </c>
      <c r="C13" s="5">
        <f t="shared" si="1"/>
        <v>-12.466666666666667</v>
      </c>
      <c r="D13" s="2" t="str">
        <f>Сities!B13</f>
        <v>Darwin</v>
      </c>
      <c r="E13" s="20">
        <v>-12</v>
      </c>
      <c r="F13" s="20">
        <v>-28</v>
      </c>
      <c r="G13" s="20">
        <v>130</v>
      </c>
      <c r="H13" s="20">
        <v>50</v>
      </c>
      <c r="I13" s="14"/>
      <c r="J13" s="4">
        <v>550</v>
      </c>
      <c r="K13" s="4">
        <v>408</v>
      </c>
      <c r="L13" s="5">
        <f t="shared" si="2"/>
        <v>2.2581818181818183</v>
      </c>
      <c r="M13" s="5">
        <f t="shared" si="3"/>
        <v>1.2897727272727273</v>
      </c>
      <c r="N13" s="4"/>
      <c r="O13" s="4"/>
      <c r="P13" s="5"/>
      <c r="Q13" s="5"/>
    </row>
    <row r="14" spans="1:17" x14ac:dyDescent="0.2">
      <c r="A14" s="13">
        <f>Сities!A14</f>
        <v>13</v>
      </c>
      <c r="B14" s="17">
        <f t="shared" si="0"/>
        <v>-75.683333333333337</v>
      </c>
      <c r="C14" s="17">
        <f t="shared" si="1"/>
        <v>45.416666666666664</v>
      </c>
      <c r="D14" s="3" t="str">
        <f>Сities!B14</f>
        <v>Ottawa</v>
      </c>
      <c r="E14" s="16">
        <v>45</v>
      </c>
      <c r="F14" s="16">
        <v>25</v>
      </c>
      <c r="G14" s="16">
        <v>-75</v>
      </c>
      <c r="H14" s="16">
        <v>-41</v>
      </c>
      <c r="I14" s="18" t="s">
        <v>305</v>
      </c>
      <c r="J14" s="16">
        <v>918</v>
      </c>
      <c r="K14" s="16">
        <v>1416</v>
      </c>
      <c r="L14" s="17">
        <f t="shared" si="2"/>
        <v>1.3529411764705883</v>
      </c>
      <c r="M14" s="17">
        <f t="shared" si="3"/>
        <v>4.54</v>
      </c>
      <c r="N14" s="16">
        <v>480</v>
      </c>
      <c r="O14" s="16">
        <v>394</v>
      </c>
      <c r="P14" s="17">
        <f t="shared" si="4"/>
        <v>2.5874999999999999</v>
      </c>
      <c r="Q14" s="17">
        <f t="shared" si="5"/>
        <v>1.2770745428973278</v>
      </c>
    </row>
    <row r="15" spans="1:17" x14ac:dyDescent="0.2">
      <c r="A15" s="13">
        <f>Сities!A15</f>
        <v>14</v>
      </c>
      <c r="B15" s="17">
        <f t="shared" si="0"/>
        <v>-123.1</v>
      </c>
      <c r="C15" s="17">
        <f t="shared" si="1"/>
        <v>49.3</v>
      </c>
      <c r="D15" s="3" t="str">
        <f>Сities!B15</f>
        <v>Vancouver</v>
      </c>
      <c r="E15" s="16">
        <v>49</v>
      </c>
      <c r="F15" s="16">
        <v>18</v>
      </c>
      <c r="G15" s="16">
        <v>-123</v>
      </c>
      <c r="H15" s="16">
        <v>-6</v>
      </c>
      <c r="I15" s="8"/>
      <c r="J15" s="16">
        <v>256</v>
      </c>
      <c r="K15" s="16">
        <v>1300</v>
      </c>
      <c r="L15" s="17">
        <f t="shared" si="2"/>
        <v>4.8515625</v>
      </c>
      <c r="M15" s="17">
        <f t="shared" si="3"/>
        <v>3.5193798449612403</v>
      </c>
      <c r="N15" s="4"/>
      <c r="O15" s="4"/>
      <c r="P15" s="5"/>
      <c r="Q15" s="5"/>
    </row>
    <row r="16" spans="1:17" x14ac:dyDescent="0.2">
      <c r="A16" s="13">
        <f>Сities!A16</f>
        <v>15</v>
      </c>
      <c r="B16" s="17">
        <f t="shared" si="0"/>
        <v>-135.05000000000001</v>
      </c>
      <c r="C16" s="17">
        <f t="shared" si="1"/>
        <v>60.716666666666669</v>
      </c>
      <c r="D16" s="3" t="str">
        <f>Сities!B16</f>
        <v>Whitehorse</v>
      </c>
      <c r="E16" s="16">
        <v>60</v>
      </c>
      <c r="F16" s="16">
        <v>43</v>
      </c>
      <c r="G16" s="16">
        <v>-135</v>
      </c>
      <c r="H16" s="16">
        <v>-3</v>
      </c>
      <c r="I16" s="8"/>
      <c r="J16" s="16">
        <v>88</v>
      </c>
      <c r="K16" s="16">
        <v>962</v>
      </c>
      <c r="L16" s="17">
        <f t="shared" si="2"/>
        <v>14.113636363636363</v>
      </c>
      <c r="M16" s="17">
        <f t="shared" si="3"/>
        <v>2.1264637002341922</v>
      </c>
      <c r="N16" s="4"/>
      <c r="O16" s="4"/>
      <c r="P16" s="5"/>
      <c r="Q16" s="5"/>
    </row>
    <row r="17" spans="1:17" x14ac:dyDescent="0.2">
      <c r="A17" s="13">
        <f>Сities!A17</f>
        <v>16</v>
      </c>
      <c r="B17" s="17">
        <f t="shared" si="0"/>
        <v>-113.95</v>
      </c>
      <c r="C17" s="17">
        <f t="shared" si="1"/>
        <v>51.05</v>
      </c>
      <c r="D17" s="3" t="str">
        <f>Сities!B17</f>
        <v>Calgary</v>
      </c>
      <c r="E17" s="16">
        <v>51</v>
      </c>
      <c r="F17" s="16">
        <v>3</v>
      </c>
      <c r="G17" s="16">
        <v>-114</v>
      </c>
      <c r="H17" s="16">
        <v>3</v>
      </c>
      <c r="I17" s="8"/>
      <c r="J17" s="16">
        <v>384</v>
      </c>
      <c r="K17" s="16">
        <v>1250</v>
      </c>
      <c r="L17" s="17">
        <f t="shared" si="2"/>
        <v>3.234375</v>
      </c>
      <c r="M17" s="17">
        <f t="shared" si="3"/>
        <v>3.2084805653710249</v>
      </c>
      <c r="N17" s="4"/>
      <c r="O17" s="4"/>
      <c r="P17" s="5"/>
      <c r="Q17" s="5"/>
    </row>
    <row r="18" spans="1:17" x14ac:dyDescent="0.2">
      <c r="A18" s="13">
        <f>Сities!A18</f>
        <v>17</v>
      </c>
      <c r="B18" s="17">
        <f t="shared" si="0"/>
        <v>-68.516666666666666</v>
      </c>
      <c r="C18" s="17">
        <f t="shared" si="1"/>
        <v>63.75</v>
      </c>
      <c r="D18" s="3" t="str">
        <f>Сities!B18</f>
        <v>Iqaluit</v>
      </c>
      <c r="E18" s="16">
        <v>63</v>
      </c>
      <c r="F18" s="16">
        <v>45</v>
      </c>
      <c r="G18" s="16">
        <v>-68</v>
      </c>
      <c r="H18" s="16">
        <v>-31</v>
      </c>
      <c r="I18" s="8"/>
      <c r="J18" s="16">
        <v>1018</v>
      </c>
      <c r="K18" s="16">
        <v>872</v>
      </c>
      <c r="L18" s="17">
        <f t="shared" si="2"/>
        <v>1.2200392927308448</v>
      </c>
      <c r="M18" s="17">
        <f t="shared" si="3"/>
        <v>1.923728813559322</v>
      </c>
      <c r="N18" s="4"/>
      <c r="O18" s="4"/>
      <c r="P18" s="5"/>
      <c r="Q18" s="5"/>
    </row>
    <row r="19" spans="1:17" x14ac:dyDescent="0.2">
      <c r="A19" s="13">
        <f>Сities!A19</f>
        <v>18</v>
      </c>
      <c r="B19" s="17">
        <f t="shared" si="0"/>
        <v>-97.13333333333334</v>
      </c>
      <c r="C19" s="17">
        <f t="shared" si="1"/>
        <v>49.983333333333334</v>
      </c>
      <c r="D19" s="3" t="str">
        <f>Сities!B19</f>
        <v>Winnipeg</v>
      </c>
      <c r="E19" s="16">
        <v>49</v>
      </c>
      <c r="F19" s="16">
        <v>59</v>
      </c>
      <c r="G19" s="16">
        <v>-97</v>
      </c>
      <c r="H19" s="16">
        <v>-8</v>
      </c>
      <c r="I19" s="8"/>
      <c r="J19" s="16">
        <v>618</v>
      </c>
      <c r="K19" s="16">
        <v>1282</v>
      </c>
      <c r="L19" s="17">
        <f t="shared" si="2"/>
        <v>2.0097087378640777</v>
      </c>
      <c r="M19" s="17">
        <f t="shared" si="3"/>
        <v>3.4007490636704119</v>
      </c>
      <c r="N19" s="4"/>
      <c r="O19" s="4"/>
      <c r="P19" s="5"/>
      <c r="Q19" s="5"/>
    </row>
    <row r="20" spans="1:17" x14ac:dyDescent="0.2">
      <c r="A20" s="10">
        <f>Сities!A20</f>
        <v>19</v>
      </c>
      <c r="B20" s="5">
        <f t="shared" si="0"/>
        <v>-99.15</v>
      </c>
      <c r="C20" s="5">
        <f t="shared" si="1"/>
        <v>19.416666666666668</v>
      </c>
      <c r="D20" s="2" t="str">
        <f>Сities!B20</f>
        <v>Mexico City</v>
      </c>
      <c r="E20" s="4">
        <v>19</v>
      </c>
      <c r="F20" s="4">
        <v>25</v>
      </c>
      <c r="G20" s="4">
        <v>-99</v>
      </c>
      <c r="H20" s="4">
        <v>-9</v>
      </c>
      <c r="I20" s="14" t="s">
        <v>306</v>
      </c>
      <c r="J20" s="4">
        <v>908</v>
      </c>
      <c r="K20" s="4">
        <v>744</v>
      </c>
      <c r="L20" s="5">
        <f t="shared" si="2"/>
        <v>1.36784140969163</v>
      </c>
      <c r="M20" s="5">
        <f t="shared" si="3"/>
        <v>1.6940298507462686</v>
      </c>
      <c r="N20" s="4">
        <v>528</v>
      </c>
      <c r="O20" s="4">
        <v>762</v>
      </c>
      <c r="P20" s="5">
        <f t="shared" si="4"/>
        <v>2.3522727272727271</v>
      </c>
      <c r="Q20" s="5">
        <f t="shared" si="5"/>
        <v>1.7229601518026565</v>
      </c>
    </row>
    <row r="21" spans="1:17" x14ac:dyDescent="0.2">
      <c r="A21" s="10">
        <f>Сities!A21</f>
        <v>20</v>
      </c>
      <c r="B21" s="5">
        <f t="shared" si="0"/>
        <v>-103.35</v>
      </c>
      <c r="C21" s="5">
        <f t="shared" si="1"/>
        <v>20.666666666666668</v>
      </c>
      <c r="D21" s="2" t="str">
        <f>Сities!B21</f>
        <v>Guadalajara</v>
      </c>
      <c r="E21" s="4">
        <v>20</v>
      </c>
      <c r="F21" s="4">
        <v>40</v>
      </c>
      <c r="G21" s="4">
        <v>-103</v>
      </c>
      <c r="H21" s="4">
        <v>-21</v>
      </c>
      <c r="I21" s="14"/>
      <c r="J21" s="4">
        <v>824</v>
      </c>
      <c r="K21" s="4">
        <v>994</v>
      </c>
      <c r="L21" s="5">
        <f t="shared" si="2"/>
        <v>1.5072815533980584</v>
      </c>
      <c r="M21" s="5">
        <f t="shared" si="3"/>
        <v>2.2092457420924574</v>
      </c>
      <c r="N21" s="4"/>
      <c r="O21" s="4"/>
      <c r="P21" s="5"/>
      <c r="Q21" s="5"/>
    </row>
    <row r="22" spans="1:17" x14ac:dyDescent="0.2">
      <c r="A22" s="10">
        <f>Сities!A22</f>
        <v>21</v>
      </c>
      <c r="B22" s="5">
        <f t="shared" si="0"/>
        <v>-100.3</v>
      </c>
      <c r="C22" s="5">
        <f t="shared" si="1"/>
        <v>25.666666666666668</v>
      </c>
      <c r="D22" s="2" t="str">
        <f>Сities!B22</f>
        <v>Monterrey</v>
      </c>
      <c r="E22" s="4">
        <v>25</v>
      </c>
      <c r="F22" s="4">
        <v>40</v>
      </c>
      <c r="G22" s="4">
        <v>-100</v>
      </c>
      <c r="H22" s="4">
        <v>-18</v>
      </c>
      <c r="I22" s="14"/>
      <c r="J22" s="4">
        <v>484</v>
      </c>
      <c r="K22" s="4">
        <v>812</v>
      </c>
      <c r="L22" s="5">
        <f t="shared" si="2"/>
        <v>2.5661157024793386</v>
      </c>
      <c r="M22" s="5">
        <f t="shared" si="3"/>
        <v>1.8087649402390438</v>
      </c>
      <c r="N22" s="4"/>
      <c r="O22" s="4"/>
      <c r="P22" s="5"/>
      <c r="Q22" s="5"/>
    </row>
    <row r="23" spans="1:17" x14ac:dyDescent="0.2">
      <c r="A23" s="10">
        <f>Сities!A23</f>
        <v>22</v>
      </c>
      <c r="B23" s="5">
        <f t="shared" si="0"/>
        <v>-89.61666666666666</v>
      </c>
      <c r="C23" s="5">
        <f t="shared" si="1"/>
        <v>20.966666666666665</v>
      </c>
      <c r="D23" s="2" t="str">
        <f>Сities!B23</f>
        <v>Mérida</v>
      </c>
      <c r="E23" s="4">
        <v>20</v>
      </c>
      <c r="F23" s="4">
        <v>58</v>
      </c>
      <c r="G23" s="4">
        <v>-89</v>
      </c>
      <c r="H23" s="4">
        <v>-37</v>
      </c>
      <c r="I23" s="14"/>
      <c r="J23" s="4">
        <v>804</v>
      </c>
      <c r="K23" s="4">
        <v>176</v>
      </c>
      <c r="L23" s="5">
        <f t="shared" si="2"/>
        <v>1.544776119402985</v>
      </c>
      <c r="M23" s="5">
        <f t="shared" si="3"/>
        <v>1.1073170731707318</v>
      </c>
      <c r="N23" s="4"/>
      <c r="O23" s="4"/>
      <c r="P23" s="5"/>
      <c r="Q23" s="5"/>
    </row>
    <row r="24" spans="1:17" x14ac:dyDescent="0.2">
      <c r="A24" s="10">
        <f>Сities!A24</f>
        <v>23</v>
      </c>
      <c r="B24" s="5">
        <f t="shared" si="0"/>
        <v>-110.95</v>
      </c>
      <c r="C24" s="5">
        <f t="shared" si="1"/>
        <v>29.1</v>
      </c>
      <c r="D24" s="2" t="str">
        <f>Сities!B24</f>
        <v>Hermosillo</v>
      </c>
      <c r="E24" s="4">
        <v>29</v>
      </c>
      <c r="F24" s="4">
        <v>6</v>
      </c>
      <c r="G24" s="4">
        <v>-110</v>
      </c>
      <c r="H24" s="4">
        <v>-57</v>
      </c>
      <c r="I24" s="14"/>
      <c r="J24" s="4">
        <v>254</v>
      </c>
      <c r="K24" s="4">
        <v>1444</v>
      </c>
      <c r="L24" s="5">
        <f t="shared" si="2"/>
        <v>4.8897637795275593</v>
      </c>
      <c r="M24" s="5">
        <f t="shared" si="3"/>
        <v>4.881720430107527</v>
      </c>
      <c r="N24" s="4"/>
      <c r="O24" s="4"/>
      <c r="P24" s="5"/>
      <c r="Q24" s="5"/>
    </row>
    <row r="25" spans="1:17" x14ac:dyDescent="0.2">
      <c r="A25" s="10">
        <f>Сities!A25</f>
        <v>24</v>
      </c>
      <c r="B25" s="5">
        <f t="shared" si="0"/>
        <v>-99.916666666666671</v>
      </c>
      <c r="C25" s="5">
        <f t="shared" si="1"/>
        <v>16.866666666666667</v>
      </c>
      <c r="D25" s="2" t="str">
        <f>Сities!B25</f>
        <v>Acapulco</v>
      </c>
      <c r="E25" s="4">
        <v>16</v>
      </c>
      <c r="F25" s="4">
        <v>52</v>
      </c>
      <c r="G25" s="4">
        <v>-99</v>
      </c>
      <c r="H25" s="4">
        <v>-55</v>
      </c>
      <c r="I25" s="14"/>
      <c r="J25" s="4">
        <v>1084</v>
      </c>
      <c r="K25" s="4">
        <v>790</v>
      </c>
      <c r="L25" s="5">
        <f t="shared" si="2"/>
        <v>1.1457564575645756</v>
      </c>
      <c r="M25" s="5">
        <f t="shared" si="3"/>
        <v>1.769980506822612</v>
      </c>
      <c r="N25" s="4"/>
      <c r="O25" s="4"/>
      <c r="P25" s="5"/>
      <c r="Q25" s="5"/>
    </row>
    <row r="26" spans="1:17" x14ac:dyDescent="0.2">
      <c r="A26" s="13">
        <f>Сities!A26</f>
        <v>25</v>
      </c>
      <c r="B26" s="17">
        <f t="shared" si="0"/>
        <v>12.5</v>
      </c>
      <c r="C26" s="17">
        <f t="shared" si="1"/>
        <v>41.9</v>
      </c>
      <c r="D26" s="3" t="str">
        <f>Сities!B26</f>
        <v>Rome</v>
      </c>
      <c r="E26" s="16">
        <v>41</v>
      </c>
      <c r="F26" s="16">
        <v>54</v>
      </c>
      <c r="G26" s="16">
        <v>12</v>
      </c>
      <c r="H26" s="16">
        <v>30</v>
      </c>
      <c r="I26" s="18" t="s">
        <v>302</v>
      </c>
      <c r="J26" s="16">
        <v>612</v>
      </c>
      <c r="K26" s="16">
        <v>900</v>
      </c>
      <c r="L26" s="17">
        <f t="shared" si="2"/>
        <v>2.0294117647058822</v>
      </c>
      <c r="M26" s="17">
        <f t="shared" si="3"/>
        <v>1.982532751091703</v>
      </c>
      <c r="N26" s="16">
        <v>658</v>
      </c>
      <c r="O26" s="16">
        <v>1194</v>
      </c>
      <c r="P26" s="17">
        <f t="shared" si="4"/>
        <v>1.8875379939209727</v>
      </c>
      <c r="Q26" s="17">
        <f t="shared" si="5"/>
        <v>2.919614147909968</v>
      </c>
    </row>
    <row r="27" spans="1:17" x14ac:dyDescent="0.2">
      <c r="A27" s="13">
        <f>Сities!A27</f>
        <v>26</v>
      </c>
      <c r="B27" s="17">
        <f t="shared" si="0"/>
        <v>13.366666666666667</v>
      </c>
      <c r="C27" s="17">
        <f t="shared" si="1"/>
        <v>38.116666666666667</v>
      </c>
      <c r="D27" s="3" t="str">
        <f>Сities!B27</f>
        <v>Palermo</v>
      </c>
      <c r="E27" s="16">
        <v>38</v>
      </c>
      <c r="F27" s="16">
        <v>7</v>
      </c>
      <c r="G27" s="16">
        <v>13</v>
      </c>
      <c r="H27" s="16">
        <v>22</v>
      </c>
      <c r="I27" s="8"/>
      <c r="J27" s="16">
        <v>698</v>
      </c>
      <c r="K27" s="16">
        <v>1542</v>
      </c>
      <c r="L27" s="17">
        <f t="shared" si="2"/>
        <v>1.7793696275071633</v>
      </c>
      <c r="M27" s="17">
        <f t="shared" si="3"/>
        <v>6.6277372262773726</v>
      </c>
      <c r="N27" s="4"/>
      <c r="O27" s="4"/>
      <c r="P27" s="5"/>
      <c r="Q27" s="5"/>
    </row>
    <row r="28" spans="1:17" x14ac:dyDescent="0.2">
      <c r="A28" s="13">
        <f>Сities!A28</f>
        <v>27</v>
      </c>
      <c r="B28" s="17">
        <f t="shared" si="0"/>
        <v>16.866666666666667</v>
      </c>
      <c r="C28" s="17">
        <f t="shared" si="1"/>
        <v>41.116666666666667</v>
      </c>
      <c r="D28" s="3" t="str">
        <f>Сities!B28</f>
        <v>Bari</v>
      </c>
      <c r="E28" s="16">
        <v>41</v>
      </c>
      <c r="F28" s="16">
        <v>7</v>
      </c>
      <c r="G28" s="16">
        <v>16</v>
      </c>
      <c r="H28" s="16">
        <v>52</v>
      </c>
      <c r="I28" s="8"/>
      <c r="J28" s="16">
        <v>1058</v>
      </c>
      <c r="K28" s="16">
        <v>1030</v>
      </c>
      <c r="L28" s="17">
        <f t="shared" si="2"/>
        <v>1.173913043478261</v>
      </c>
      <c r="M28" s="17">
        <f t="shared" si="3"/>
        <v>2.3104325699745547</v>
      </c>
      <c r="N28" s="4"/>
      <c r="O28" s="4"/>
      <c r="P28" s="5"/>
      <c r="Q28" s="5"/>
    </row>
    <row r="29" spans="1:17" x14ac:dyDescent="0.2">
      <c r="A29" s="13">
        <f>Сities!A29</f>
        <v>28</v>
      </c>
      <c r="B29" s="17">
        <f t="shared" si="0"/>
        <v>9.1666666666666661</v>
      </c>
      <c r="C29" s="17">
        <f t="shared" si="1"/>
        <v>45.466666666666669</v>
      </c>
      <c r="D29" s="3" t="str">
        <f>Сities!B29</f>
        <v>Milan</v>
      </c>
      <c r="E29" s="16">
        <v>45</v>
      </c>
      <c r="F29" s="16">
        <v>28</v>
      </c>
      <c r="G29" s="16">
        <v>9</v>
      </c>
      <c r="H29" s="16">
        <v>10</v>
      </c>
      <c r="I29" s="8"/>
      <c r="J29" s="16">
        <v>272</v>
      </c>
      <c r="K29" s="16">
        <v>292</v>
      </c>
      <c r="L29" s="17">
        <f t="shared" si="2"/>
        <v>4.5661764705882355</v>
      </c>
      <c r="M29" s="17">
        <f t="shared" si="3"/>
        <v>1.1916010498687664</v>
      </c>
      <c r="N29" s="4"/>
      <c r="O29" s="4"/>
      <c r="P29" s="5"/>
      <c r="Q29" s="5"/>
    </row>
    <row r="30" spans="1:17" x14ac:dyDescent="0.2">
      <c r="A30" s="13">
        <f>Сities!A30</f>
        <v>29</v>
      </c>
      <c r="B30" s="17">
        <f t="shared" si="0"/>
        <v>12.316666666666666</v>
      </c>
      <c r="C30" s="17">
        <f t="shared" si="1"/>
        <v>45.43333333333333</v>
      </c>
      <c r="D30" s="3" t="str">
        <f>Сities!B30</f>
        <v>Venice</v>
      </c>
      <c r="E30" s="16">
        <v>45</v>
      </c>
      <c r="F30" s="16">
        <v>26</v>
      </c>
      <c r="G30" s="16">
        <v>12</v>
      </c>
      <c r="H30" s="16">
        <v>19</v>
      </c>
      <c r="I30" s="8"/>
      <c r="J30" s="16">
        <v>592</v>
      </c>
      <c r="K30" s="16">
        <v>296</v>
      </c>
      <c r="L30" s="17">
        <f t="shared" si="2"/>
        <v>2.0979729729729728</v>
      </c>
      <c r="M30" s="17">
        <f t="shared" si="3"/>
        <v>1.1947368421052631</v>
      </c>
      <c r="N30" s="4"/>
      <c r="O30" s="4"/>
      <c r="P30" s="5"/>
      <c r="Q30" s="5"/>
    </row>
    <row r="31" spans="1:17" x14ac:dyDescent="0.2">
      <c r="A31" s="13">
        <f>Сities!A31</f>
        <v>30</v>
      </c>
      <c r="B31" s="17">
        <f t="shared" si="0"/>
        <v>14.25</v>
      </c>
      <c r="C31" s="17">
        <f t="shared" si="1"/>
        <v>40.833333333333336</v>
      </c>
      <c r="D31" s="3" t="str">
        <f>Сities!B31</f>
        <v>Naples</v>
      </c>
      <c r="E31" s="16">
        <v>40</v>
      </c>
      <c r="F31" s="16">
        <v>50</v>
      </c>
      <c r="G31" s="16">
        <v>14</v>
      </c>
      <c r="H31" s="16">
        <v>15</v>
      </c>
      <c r="I31" s="8"/>
      <c r="J31" s="16">
        <v>792</v>
      </c>
      <c r="K31" s="16">
        <v>1080</v>
      </c>
      <c r="L31" s="17">
        <f t="shared" si="2"/>
        <v>1.5681818181818181</v>
      </c>
      <c r="M31" s="17">
        <f t="shared" si="3"/>
        <v>2.4673913043478262</v>
      </c>
      <c r="N31" s="4"/>
      <c r="O31" s="4"/>
      <c r="P31" s="5"/>
      <c r="Q31" s="5"/>
    </row>
    <row r="32" spans="1:17" x14ac:dyDescent="0.2">
      <c r="A32" s="10">
        <f>Сities!A32</f>
        <v>31</v>
      </c>
      <c r="B32" s="5">
        <f t="shared" si="0"/>
        <v>174.78333333333333</v>
      </c>
      <c r="C32" s="5">
        <f t="shared" si="1"/>
        <v>-41.283333333333331</v>
      </c>
      <c r="D32" s="2" t="str">
        <f>Сities!B32</f>
        <v>Wellington</v>
      </c>
      <c r="E32" s="20">
        <v>-41</v>
      </c>
      <c r="F32" s="20">
        <v>-17</v>
      </c>
      <c r="G32" s="20">
        <v>174</v>
      </c>
      <c r="H32" s="20">
        <v>47</v>
      </c>
      <c r="I32" s="14" t="s">
        <v>307</v>
      </c>
      <c r="J32" s="4">
        <v>847</v>
      </c>
      <c r="K32" s="4">
        <v>962</v>
      </c>
      <c r="L32" s="5">
        <f t="shared" si="2"/>
        <v>1.4663518299881937</v>
      </c>
      <c r="M32" s="5">
        <f t="shared" si="3"/>
        <v>2.1264637002341922</v>
      </c>
      <c r="N32" s="4">
        <v>850</v>
      </c>
      <c r="O32" s="4">
        <v>1225</v>
      </c>
      <c r="P32" s="5">
        <f t="shared" si="4"/>
        <v>1.4611764705882353</v>
      </c>
      <c r="Q32" s="5">
        <f t="shared" si="5"/>
        <v>3.0727580372250425</v>
      </c>
    </row>
    <row r="33" spans="1:17" x14ac:dyDescent="0.2">
      <c r="A33" s="10">
        <f>Сities!A33</f>
        <v>32</v>
      </c>
      <c r="B33" s="5">
        <f t="shared" si="0"/>
        <v>174.78333333333333</v>
      </c>
      <c r="C33" s="5">
        <f t="shared" si="1"/>
        <v>-36.85</v>
      </c>
      <c r="D33" s="2" t="str">
        <f>Сities!B33</f>
        <v>Auckland</v>
      </c>
      <c r="E33" s="20">
        <v>-36</v>
      </c>
      <c r="F33" s="20">
        <v>-51</v>
      </c>
      <c r="G33" s="20">
        <v>174</v>
      </c>
      <c r="H33" s="20">
        <v>47</v>
      </c>
      <c r="I33" s="14"/>
      <c r="J33" s="4">
        <v>847</v>
      </c>
      <c r="K33" s="4">
        <v>355</v>
      </c>
      <c r="L33" s="5">
        <f t="shared" si="2"/>
        <v>1.4663518299881937</v>
      </c>
      <c r="M33" s="5">
        <f t="shared" si="3"/>
        <v>1.2429842573579739</v>
      </c>
      <c r="N33" s="4"/>
      <c r="O33" s="4"/>
      <c r="P33" s="5"/>
      <c r="Q33" s="5"/>
    </row>
    <row r="34" spans="1:17" x14ac:dyDescent="0.2">
      <c r="A34" s="10">
        <f>Сities!A34</f>
        <v>33</v>
      </c>
      <c r="B34" s="5">
        <f t="shared" si="0"/>
        <v>172.61666666666667</v>
      </c>
      <c r="C34" s="5">
        <f t="shared" si="1"/>
        <v>-43.533333333333331</v>
      </c>
      <c r="D34" s="2" t="str">
        <f>Сities!B34</f>
        <v>Christchurch</v>
      </c>
      <c r="E34" s="20">
        <v>-43</v>
      </c>
      <c r="F34" s="20">
        <v>-32</v>
      </c>
      <c r="G34" s="20">
        <v>172</v>
      </c>
      <c r="H34" s="20">
        <v>37</v>
      </c>
      <c r="I34" s="14"/>
      <c r="J34" s="4">
        <v>633</v>
      </c>
      <c r="K34" s="4">
        <v>1273</v>
      </c>
      <c r="L34" s="5">
        <f t="shared" si="2"/>
        <v>1.9620853080568721</v>
      </c>
      <c r="M34" s="5">
        <f t="shared" si="3"/>
        <v>3.3443830570902393</v>
      </c>
      <c r="N34" s="4"/>
      <c r="O34" s="4"/>
      <c r="P34" s="5"/>
      <c r="Q34" s="5"/>
    </row>
    <row r="35" spans="1:17" x14ac:dyDescent="0.2">
      <c r="A35" s="10">
        <f>Сities!A35</f>
        <v>34</v>
      </c>
      <c r="B35" s="5">
        <f t="shared" si="0"/>
        <v>170.5</v>
      </c>
      <c r="C35" s="5">
        <f t="shared" si="1"/>
        <v>-45.866666666666667</v>
      </c>
      <c r="D35" s="2" t="str">
        <f>Сities!B35</f>
        <v>Dunedin</v>
      </c>
      <c r="E35" s="20">
        <v>-45</v>
      </c>
      <c r="F35" s="20">
        <v>-52</v>
      </c>
      <c r="G35" s="20">
        <v>170</v>
      </c>
      <c r="H35" s="20">
        <v>30</v>
      </c>
      <c r="I35" s="14"/>
      <c r="J35" s="4">
        <v>421</v>
      </c>
      <c r="K35" s="4">
        <v>1592</v>
      </c>
      <c r="L35" s="5">
        <f t="shared" si="2"/>
        <v>2.9501187648456058</v>
      </c>
      <c r="M35" s="5">
        <f t="shared" si="3"/>
        <v>8.1071428571428577</v>
      </c>
      <c r="N35" s="4"/>
      <c r="O35" s="4"/>
      <c r="P35" s="5"/>
      <c r="Q35" s="5"/>
    </row>
    <row r="36" spans="1:17" x14ac:dyDescent="0.2">
      <c r="A36" s="10">
        <f>Сities!A36</f>
        <v>35</v>
      </c>
      <c r="B36" s="5">
        <f t="shared" si="0"/>
        <v>174.01666666666668</v>
      </c>
      <c r="C36" s="5">
        <f t="shared" si="1"/>
        <v>-38.666666666666664</v>
      </c>
      <c r="D36" s="2" t="str">
        <f>Сities!B36</f>
        <v>Gisborne</v>
      </c>
      <c r="E36" s="20">
        <v>-38</v>
      </c>
      <c r="F36" s="20">
        <v>-40</v>
      </c>
      <c r="G36" s="20">
        <v>174</v>
      </c>
      <c r="H36" s="20">
        <v>1</v>
      </c>
      <c r="I36" s="14"/>
      <c r="J36" s="4">
        <v>772</v>
      </c>
      <c r="K36" s="4">
        <v>605</v>
      </c>
      <c r="L36" s="5">
        <f t="shared" si="2"/>
        <v>1.6088082901554404</v>
      </c>
      <c r="M36" s="5">
        <f t="shared" si="3"/>
        <v>1.499587118084228</v>
      </c>
      <c r="N36" s="4"/>
      <c r="O36" s="4"/>
      <c r="P36" s="5"/>
      <c r="Q36" s="5"/>
    </row>
    <row r="37" spans="1:17" x14ac:dyDescent="0.2">
      <c r="A37" s="10">
        <f>Сities!A37</f>
        <v>36</v>
      </c>
      <c r="B37" s="5">
        <f t="shared" si="0"/>
        <v>168.26666666666668</v>
      </c>
      <c r="C37" s="5">
        <f t="shared" si="1"/>
        <v>-46.416666666666664</v>
      </c>
      <c r="D37" s="2" t="str">
        <f>Сities!B37</f>
        <v>Invercargill</v>
      </c>
      <c r="E37" s="20">
        <v>-46</v>
      </c>
      <c r="F37" s="20">
        <v>-25</v>
      </c>
      <c r="G37" s="20">
        <v>168</v>
      </c>
      <c r="H37" s="20">
        <v>16</v>
      </c>
      <c r="I37" s="14"/>
      <c r="J37" s="4">
        <v>198</v>
      </c>
      <c r="K37" s="4">
        <v>1667</v>
      </c>
      <c r="L37" s="5">
        <f t="shared" si="2"/>
        <v>6.2727272727272725</v>
      </c>
      <c r="M37" s="5">
        <f t="shared" si="3"/>
        <v>12.187919463087248</v>
      </c>
      <c r="N37" s="4"/>
      <c r="O37" s="4"/>
      <c r="P37" s="5"/>
      <c r="Q37" s="5"/>
    </row>
    <row r="38" spans="1:17" x14ac:dyDescent="0.2">
      <c r="A38" s="13">
        <f>Сities!A38</f>
        <v>37</v>
      </c>
      <c r="B38" s="17">
        <f t="shared" si="0"/>
        <v>73.166666666666671</v>
      </c>
      <c r="C38" s="17">
        <f t="shared" si="1"/>
        <v>33.666666666666664</v>
      </c>
      <c r="D38" s="3" t="str">
        <f>Сities!B38</f>
        <v>Islamabad</v>
      </c>
      <c r="E38" s="16">
        <v>33</v>
      </c>
      <c r="F38" s="16">
        <v>40</v>
      </c>
      <c r="G38" s="16">
        <v>73</v>
      </c>
      <c r="H38" s="16">
        <v>10</v>
      </c>
      <c r="I38" s="18" t="s">
        <v>303</v>
      </c>
      <c r="J38" s="16">
        <v>340</v>
      </c>
      <c r="K38" s="16">
        <v>571</v>
      </c>
      <c r="L38" s="17">
        <f t="shared" si="2"/>
        <v>3.6529411764705881</v>
      </c>
      <c r="M38" s="17">
        <f t="shared" si="3"/>
        <v>1.4586345381526105</v>
      </c>
      <c r="N38" s="16">
        <v>438</v>
      </c>
      <c r="O38" s="16">
        <v>858</v>
      </c>
      <c r="P38" s="17">
        <f t="shared" si="4"/>
        <v>2.8356164383561642</v>
      </c>
      <c r="Q38" s="17">
        <f t="shared" si="5"/>
        <v>1.8956158663883089</v>
      </c>
    </row>
    <row r="39" spans="1:17" x14ac:dyDescent="0.2">
      <c r="A39" s="13">
        <f>Сities!A39</f>
        <v>38</v>
      </c>
      <c r="B39" s="17">
        <f t="shared" si="0"/>
        <v>74.349999999999994</v>
      </c>
      <c r="C39" s="17">
        <f t="shared" si="1"/>
        <v>31.55</v>
      </c>
      <c r="D39" s="3" t="str">
        <f>Сities!B39</f>
        <v>Lahore</v>
      </c>
      <c r="E39" s="16">
        <v>31</v>
      </c>
      <c r="F39" s="16">
        <v>33</v>
      </c>
      <c r="G39" s="16">
        <v>74</v>
      </c>
      <c r="H39" s="16">
        <v>21</v>
      </c>
      <c r="I39" s="8"/>
      <c r="J39" s="16">
        <v>528</v>
      </c>
      <c r="K39" s="16">
        <v>454</v>
      </c>
      <c r="L39" s="17">
        <f t="shared" si="2"/>
        <v>2.3522727272727271</v>
      </c>
      <c r="M39" s="17">
        <f t="shared" si="3"/>
        <v>1.3333333333333333</v>
      </c>
      <c r="N39" s="4"/>
      <c r="O39" s="4"/>
      <c r="P39" s="5"/>
      <c r="Q39" s="5"/>
    </row>
    <row r="40" spans="1:17" x14ac:dyDescent="0.2">
      <c r="A40" s="13">
        <f>Сities!A40</f>
        <v>39</v>
      </c>
      <c r="B40" s="17">
        <f t="shared" si="0"/>
        <v>67.016666666666666</v>
      </c>
      <c r="C40" s="17">
        <f t="shared" si="1"/>
        <v>24.866666666666667</v>
      </c>
      <c r="D40" s="3" t="str">
        <f>Сities!B40</f>
        <v>Karachi</v>
      </c>
      <c r="E40" s="16">
        <v>24</v>
      </c>
      <c r="F40" s="16">
        <v>52</v>
      </c>
      <c r="G40" s="16">
        <v>67</v>
      </c>
      <c r="H40" s="16">
        <v>1</v>
      </c>
      <c r="I40" s="8"/>
      <c r="J40" s="16">
        <v>1120</v>
      </c>
      <c r="K40" s="16">
        <v>1177</v>
      </c>
      <c r="L40" s="17">
        <f t="shared" si="2"/>
        <v>1.1089285714285715</v>
      </c>
      <c r="M40" s="17">
        <f t="shared" si="3"/>
        <v>2.8419405320813773</v>
      </c>
      <c r="N40" s="4"/>
      <c r="O40" s="4"/>
      <c r="P40" s="5"/>
      <c r="Q40" s="5"/>
    </row>
    <row r="41" spans="1:17" x14ac:dyDescent="0.2">
      <c r="A41" s="13">
        <f>Сities!A41</f>
        <v>40</v>
      </c>
      <c r="B41" s="17">
        <f t="shared" si="0"/>
        <v>71.416666666666671</v>
      </c>
      <c r="C41" s="17">
        <f t="shared" si="1"/>
        <v>30.2</v>
      </c>
      <c r="D41" s="3" t="str">
        <f>Сities!B41</f>
        <v>Multan</v>
      </c>
      <c r="E41" s="16">
        <v>30</v>
      </c>
      <c r="F41" s="16">
        <v>12</v>
      </c>
      <c r="G41" s="16">
        <v>71</v>
      </c>
      <c r="H41" s="16">
        <v>25</v>
      </c>
      <c r="I41" s="8"/>
      <c r="J41" s="16">
        <v>648</v>
      </c>
      <c r="K41" s="16">
        <v>743</v>
      </c>
      <c r="L41" s="17">
        <f t="shared" si="2"/>
        <v>1.9166666666666667</v>
      </c>
      <c r="M41" s="17">
        <f t="shared" si="3"/>
        <v>1.6924510717614165</v>
      </c>
      <c r="N41" s="4"/>
      <c r="O41" s="4"/>
      <c r="P41" s="5"/>
      <c r="Q41" s="5"/>
    </row>
    <row r="42" spans="1:17" x14ac:dyDescent="0.2">
      <c r="A42" s="13">
        <f>Сities!A42</f>
        <v>41</v>
      </c>
      <c r="B42" s="17">
        <f t="shared" si="0"/>
        <v>68.36666666666666</v>
      </c>
      <c r="C42" s="17">
        <f t="shared" si="1"/>
        <v>25.383333333333333</v>
      </c>
      <c r="D42" s="3" t="str">
        <f>Сities!B42</f>
        <v>Hyderabad</v>
      </c>
      <c r="E42" s="16">
        <v>25</v>
      </c>
      <c r="F42" s="16">
        <v>23</v>
      </c>
      <c r="G42" s="16">
        <v>68</v>
      </c>
      <c r="H42" s="16">
        <v>22</v>
      </c>
      <c r="I42" s="8"/>
      <c r="J42" s="16">
        <v>1075</v>
      </c>
      <c r="K42" s="16">
        <v>1045</v>
      </c>
      <c r="L42" s="17">
        <f t="shared" si="2"/>
        <v>1.1553488372093024</v>
      </c>
      <c r="M42" s="17">
        <f t="shared" si="3"/>
        <v>2.3553826199740597</v>
      </c>
      <c r="N42" s="4"/>
      <c r="O42" s="4"/>
      <c r="P42" s="5"/>
      <c r="Q42" s="5"/>
    </row>
    <row r="43" spans="1:17" x14ac:dyDescent="0.2">
      <c r="A43" s="13">
        <f>Сities!A43</f>
        <v>42</v>
      </c>
      <c r="B43" s="17">
        <f t="shared" si="0"/>
        <v>67.016666666666666</v>
      </c>
      <c r="C43" s="17">
        <f t="shared" si="1"/>
        <v>30.133333333333333</v>
      </c>
      <c r="D43" s="3" t="str">
        <f>Сities!B43</f>
        <v>Quetta</v>
      </c>
      <c r="E43" s="16">
        <v>30</v>
      </c>
      <c r="F43" s="16">
        <v>8</v>
      </c>
      <c r="G43" s="16">
        <v>67</v>
      </c>
      <c r="H43" s="16">
        <v>1</v>
      </c>
      <c r="I43" s="8"/>
      <c r="J43" s="16">
        <v>652</v>
      </c>
      <c r="K43" s="16">
        <v>1177</v>
      </c>
      <c r="L43" s="17">
        <f t="shared" si="2"/>
        <v>1.9049079754601228</v>
      </c>
      <c r="M43" s="17">
        <f t="shared" si="3"/>
        <v>2.8419405320813773</v>
      </c>
      <c r="N43" s="4"/>
      <c r="O43" s="4"/>
      <c r="P43" s="5"/>
      <c r="Q43" s="5"/>
    </row>
    <row r="44" spans="1:17" x14ac:dyDescent="0.2">
      <c r="A44" s="11">
        <f>Сities!A44</f>
        <v>43</v>
      </c>
      <c r="B44" s="5">
        <f t="shared" si="0"/>
        <v>104.91666666666667</v>
      </c>
      <c r="C44" s="5">
        <f t="shared" si="1"/>
        <v>11.55</v>
      </c>
      <c r="D44" s="2" t="str">
        <f>Сities!B44</f>
        <v>Phnom Penh</v>
      </c>
      <c r="E44" s="4">
        <v>11</v>
      </c>
      <c r="F44" s="4">
        <v>33</v>
      </c>
      <c r="G44" s="4">
        <v>104</v>
      </c>
      <c r="H44" s="4">
        <v>55</v>
      </c>
      <c r="I44" s="14" t="s">
        <v>308</v>
      </c>
      <c r="J44" s="4">
        <v>602</v>
      </c>
      <c r="K44" s="4">
        <v>1182</v>
      </c>
      <c r="L44" s="5">
        <f t="shared" si="2"/>
        <v>2.0631229235880397</v>
      </c>
      <c r="M44" s="5">
        <f t="shared" si="3"/>
        <v>2.8643533123028391</v>
      </c>
      <c r="N44" s="4">
        <v>745</v>
      </c>
      <c r="O44" s="4">
        <v>1041</v>
      </c>
      <c r="P44" s="5">
        <f t="shared" si="4"/>
        <v>1.6671140939597315</v>
      </c>
      <c r="Q44" s="5">
        <f t="shared" si="5"/>
        <v>2.3432258064516129</v>
      </c>
    </row>
    <row r="45" spans="1:17" x14ac:dyDescent="0.2">
      <c r="A45" s="11">
        <f>Сities!A45</f>
        <v>44</v>
      </c>
      <c r="B45" s="5">
        <f t="shared" si="0"/>
        <v>103.2</v>
      </c>
      <c r="C45" s="5">
        <f t="shared" si="1"/>
        <v>13.1</v>
      </c>
      <c r="D45" s="2" t="str">
        <f>Сities!B45</f>
        <v>Battambang</v>
      </c>
      <c r="E45" s="4">
        <v>13</v>
      </c>
      <c r="F45" s="4">
        <v>6</v>
      </c>
      <c r="G45" s="4">
        <v>103</v>
      </c>
      <c r="H45" s="4">
        <v>12</v>
      </c>
      <c r="I45" s="14"/>
      <c r="J45" s="4">
        <v>206</v>
      </c>
      <c r="K45" s="4">
        <v>741</v>
      </c>
      <c r="L45" s="5">
        <f t="shared" si="2"/>
        <v>6.0291262135922334</v>
      </c>
      <c r="M45" s="5">
        <f t="shared" si="3"/>
        <v>1.6893023255813953</v>
      </c>
      <c r="N45" s="4"/>
      <c r="O45" s="4"/>
      <c r="P45" s="5"/>
      <c r="Q45" s="5"/>
    </row>
    <row r="46" spans="1:17" x14ac:dyDescent="0.2">
      <c r="A46" s="11">
        <f>Сities!A46</f>
        <v>45</v>
      </c>
      <c r="B46" s="5">
        <f t="shared" si="0"/>
        <v>105.46666666666667</v>
      </c>
      <c r="C46" s="5">
        <f t="shared" si="1"/>
        <v>11.983333333333333</v>
      </c>
      <c r="D46" s="2" t="str">
        <f>Сities!B46</f>
        <v>Kampong Cham</v>
      </c>
      <c r="E46" s="4">
        <v>11</v>
      </c>
      <c r="F46" s="4">
        <v>59</v>
      </c>
      <c r="G46" s="4">
        <v>105</v>
      </c>
      <c r="H46" s="4">
        <v>28</v>
      </c>
      <c r="I46" s="14"/>
      <c r="J46" s="4">
        <v>728</v>
      </c>
      <c r="K46" s="4">
        <v>1060</v>
      </c>
      <c r="L46" s="5">
        <f t="shared" si="2"/>
        <v>1.706043956043956</v>
      </c>
      <c r="M46" s="5">
        <f t="shared" si="3"/>
        <v>2.4021164021164023</v>
      </c>
      <c r="N46" s="4"/>
      <c r="O46" s="4"/>
      <c r="P46" s="5"/>
      <c r="Q46" s="5"/>
    </row>
    <row r="47" spans="1:17" x14ac:dyDescent="0.2">
      <c r="A47" s="11">
        <f>Сities!A47</f>
        <v>46</v>
      </c>
      <c r="B47" s="5">
        <f t="shared" si="0"/>
        <v>103.86666666666666</v>
      </c>
      <c r="C47" s="5">
        <f t="shared" si="1"/>
        <v>13.366666666666667</v>
      </c>
      <c r="D47" s="2" t="str">
        <f>Сities!B47</f>
        <v>Siem Reap</v>
      </c>
      <c r="E47" s="4">
        <v>13</v>
      </c>
      <c r="F47" s="4">
        <v>22</v>
      </c>
      <c r="G47" s="4">
        <v>103</v>
      </c>
      <c r="H47" s="4">
        <v>52</v>
      </c>
      <c r="I47" s="14"/>
      <c r="J47" s="4">
        <v>360</v>
      </c>
      <c r="K47" s="4">
        <v>667</v>
      </c>
      <c r="L47" s="5">
        <f t="shared" si="2"/>
        <v>3.45</v>
      </c>
      <c r="M47" s="5">
        <f t="shared" si="3"/>
        <v>1.5805047867711053</v>
      </c>
      <c r="N47" s="4"/>
      <c r="O47" s="4"/>
      <c r="P47" s="5"/>
      <c r="Q47" s="5"/>
    </row>
    <row r="48" spans="1:17" x14ac:dyDescent="0.2">
      <c r="A48" s="11">
        <f>Сities!A48</f>
        <v>47</v>
      </c>
      <c r="B48" s="5">
        <f t="shared" si="0"/>
        <v>105.96666666666667</v>
      </c>
      <c r="C48" s="5">
        <f t="shared" si="1"/>
        <v>13.516666666666667</v>
      </c>
      <c r="D48" s="2" t="str">
        <f>Сities!B48</f>
        <v>Stung Treng</v>
      </c>
      <c r="E48" s="4">
        <v>13</v>
      </c>
      <c r="F48" s="4">
        <v>31</v>
      </c>
      <c r="G48" s="4">
        <v>105</v>
      </c>
      <c r="H48" s="4">
        <v>58</v>
      </c>
      <c r="I48" s="14"/>
      <c r="J48" s="4">
        <v>843</v>
      </c>
      <c r="K48" s="4">
        <v>623</v>
      </c>
      <c r="L48" s="5">
        <f t="shared" si="2"/>
        <v>1.4733096085409252</v>
      </c>
      <c r="M48" s="5">
        <f t="shared" si="3"/>
        <v>1.5222129086336966</v>
      </c>
      <c r="N48" s="4"/>
      <c r="O48" s="4"/>
      <c r="P48" s="5"/>
      <c r="Q48" s="5"/>
    </row>
    <row r="49" spans="1:17" x14ac:dyDescent="0.2">
      <c r="A49" s="11">
        <f>Сities!A49</f>
        <v>48</v>
      </c>
      <c r="B49" s="5">
        <f t="shared" si="0"/>
        <v>103.5</v>
      </c>
      <c r="C49" s="5">
        <f t="shared" si="1"/>
        <v>10.633333333333333</v>
      </c>
      <c r="D49" s="2" t="str">
        <f>Сities!B49</f>
        <v>Sihanoukville</v>
      </c>
      <c r="E49" s="4">
        <v>10</v>
      </c>
      <c r="F49" s="4">
        <v>38</v>
      </c>
      <c r="G49" s="4">
        <v>103</v>
      </c>
      <c r="H49" s="4">
        <v>30</v>
      </c>
      <c r="I49" s="14"/>
      <c r="J49" s="4">
        <v>275</v>
      </c>
      <c r="K49" s="4">
        <v>1443</v>
      </c>
      <c r="L49" s="5">
        <f t="shared" si="2"/>
        <v>4.5163636363636366</v>
      </c>
      <c r="M49" s="5">
        <f t="shared" si="3"/>
        <v>4.8686327077747986</v>
      </c>
      <c r="N49" s="4"/>
      <c r="O49" s="4"/>
      <c r="P49" s="5"/>
      <c r="Q49" s="5"/>
    </row>
    <row r="50" spans="1:17" x14ac:dyDescent="0.2">
      <c r="A50" s="13">
        <f>Сities!A50</f>
        <v>49</v>
      </c>
      <c r="B50" s="17">
        <f t="shared" si="0"/>
        <v>31.233333333333334</v>
      </c>
      <c r="C50" s="17">
        <f t="shared" si="1"/>
        <v>30.033333333333335</v>
      </c>
      <c r="D50" s="3" t="str">
        <f>Сities!B50</f>
        <v>Cairo</v>
      </c>
      <c r="E50" s="16">
        <v>30</v>
      </c>
      <c r="F50" s="16">
        <v>2</v>
      </c>
      <c r="G50" s="16">
        <v>31</v>
      </c>
      <c r="H50" s="16">
        <v>14</v>
      </c>
      <c r="I50" s="18" t="s">
        <v>309</v>
      </c>
      <c r="J50" s="16">
        <v>643</v>
      </c>
      <c r="K50" s="16">
        <v>486</v>
      </c>
      <c r="L50" s="17">
        <f t="shared" si="2"/>
        <v>1.931570762052877</v>
      </c>
      <c r="M50" s="17">
        <f t="shared" si="3"/>
        <v>1.3654135338345865</v>
      </c>
      <c r="N50" s="16">
        <v>833</v>
      </c>
      <c r="O50" s="16">
        <v>562</v>
      </c>
      <c r="P50" s="17">
        <f t="shared" si="4"/>
        <v>1.4909963985594237</v>
      </c>
      <c r="Q50" s="17">
        <f t="shared" si="5"/>
        <v>1.4481658692185009</v>
      </c>
    </row>
    <row r="51" spans="1:17" x14ac:dyDescent="0.2">
      <c r="A51" s="13">
        <f>Сities!A51</f>
        <v>50</v>
      </c>
      <c r="B51" s="17">
        <f t="shared" si="0"/>
        <v>29.916666666666668</v>
      </c>
      <c r="C51" s="17">
        <f t="shared" si="1"/>
        <v>31.2</v>
      </c>
      <c r="D51" s="3" t="str">
        <f>Сities!B51</f>
        <v>Alexandria</v>
      </c>
      <c r="E51" s="16">
        <v>31</v>
      </c>
      <c r="F51" s="16">
        <v>12</v>
      </c>
      <c r="G51" s="16">
        <v>29</v>
      </c>
      <c r="H51" s="16">
        <v>55</v>
      </c>
      <c r="I51" s="8"/>
      <c r="J51" s="16">
        <v>516</v>
      </c>
      <c r="K51" s="16">
        <v>343</v>
      </c>
      <c r="L51" s="17">
        <f t="shared" si="2"/>
        <v>2.4069767441860463</v>
      </c>
      <c r="M51" s="17">
        <f t="shared" si="3"/>
        <v>1.2328581126951799</v>
      </c>
      <c r="N51" s="4"/>
      <c r="O51" s="4"/>
      <c r="P51" s="5"/>
      <c r="Q51" s="5"/>
    </row>
    <row r="52" spans="1:17" x14ac:dyDescent="0.2">
      <c r="A52" s="13">
        <f>Сities!A52</f>
        <v>51</v>
      </c>
      <c r="B52" s="17">
        <f t="shared" si="0"/>
        <v>27.966666666666665</v>
      </c>
      <c r="C52" s="17">
        <f t="shared" si="1"/>
        <v>27.066666666666666</v>
      </c>
      <c r="D52" s="3" t="str">
        <f>Сities!B52</f>
        <v>Farafra</v>
      </c>
      <c r="E52" s="16">
        <v>27</v>
      </c>
      <c r="F52" s="16">
        <v>4</v>
      </c>
      <c r="G52" s="16">
        <v>27</v>
      </c>
      <c r="H52" s="16">
        <v>58</v>
      </c>
      <c r="I52" s="8"/>
      <c r="J52" s="16">
        <v>330</v>
      </c>
      <c r="K52" s="16">
        <v>849</v>
      </c>
      <c r="L52" s="17">
        <f t="shared" si="2"/>
        <v>3.7636363636363637</v>
      </c>
      <c r="M52" s="17">
        <f t="shared" si="3"/>
        <v>1.8779731127197519</v>
      </c>
      <c r="N52" s="4"/>
      <c r="O52" s="4"/>
      <c r="P52" s="5"/>
      <c r="Q52" s="5"/>
    </row>
    <row r="53" spans="1:17" x14ac:dyDescent="0.2">
      <c r="A53" s="13">
        <f>Сities!A53</f>
        <v>52</v>
      </c>
      <c r="B53" s="17">
        <f t="shared" si="0"/>
        <v>32.483333333333334</v>
      </c>
      <c r="C53" s="17">
        <f t="shared" si="1"/>
        <v>25.683333333333334</v>
      </c>
      <c r="D53" s="3" t="str">
        <f>Сities!B53</f>
        <v>Luxor</v>
      </c>
      <c r="E53" s="16">
        <v>25</v>
      </c>
      <c r="F53" s="16">
        <v>41</v>
      </c>
      <c r="G53" s="16">
        <v>32</v>
      </c>
      <c r="H53" s="16">
        <v>29</v>
      </c>
      <c r="I53" s="8"/>
      <c r="J53" s="16">
        <v>762</v>
      </c>
      <c r="K53" s="16">
        <v>1019</v>
      </c>
      <c r="L53" s="17">
        <f t="shared" si="2"/>
        <v>1.6299212598425197</v>
      </c>
      <c r="M53" s="17">
        <f t="shared" si="3"/>
        <v>2.2785445420326225</v>
      </c>
      <c r="N53" s="4"/>
      <c r="O53" s="4"/>
      <c r="P53" s="5"/>
      <c r="Q53" s="5"/>
    </row>
    <row r="54" spans="1:17" x14ac:dyDescent="0.2">
      <c r="A54" s="13">
        <f>Сities!A54</f>
        <v>53</v>
      </c>
      <c r="B54" s="17">
        <f t="shared" si="0"/>
        <v>33.81666666666667</v>
      </c>
      <c r="C54" s="17">
        <f t="shared" si="1"/>
        <v>27.25</v>
      </c>
      <c r="D54" s="3" t="str">
        <f>Сities!B54</f>
        <v>Hurghada</v>
      </c>
      <c r="E54" s="16">
        <v>27</v>
      </c>
      <c r="F54" s="16">
        <v>15</v>
      </c>
      <c r="G54" s="16">
        <v>33</v>
      </c>
      <c r="H54" s="16">
        <v>49</v>
      </c>
      <c r="I54" s="8"/>
      <c r="J54" s="16">
        <v>890</v>
      </c>
      <c r="K54" s="16">
        <v>827</v>
      </c>
      <c r="L54" s="17">
        <f t="shared" si="2"/>
        <v>1.395505617977528</v>
      </c>
      <c r="M54" s="17">
        <f t="shared" si="3"/>
        <v>1.8361981799797775</v>
      </c>
      <c r="N54" s="4"/>
      <c r="O54" s="4"/>
      <c r="P54" s="5"/>
      <c r="Q54" s="5"/>
    </row>
    <row r="55" spans="1:17" x14ac:dyDescent="0.2">
      <c r="A55" s="13">
        <f>Сities!A55</f>
        <v>54</v>
      </c>
      <c r="B55" s="17">
        <f t="shared" si="0"/>
        <v>32.9</v>
      </c>
      <c r="C55" s="17">
        <f t="shared" si="1"/>
        <v>24.083333333333332</v>
      </c>
      <c r="D55" s="3" t="str">
        <f>Сities!B55</f>
        <v>Aswan</v>
      </c>
      <c r="E55" s="16">
        <v>24</v>
      </c>
      <c r="F55" s="16">
        <v>5</v>
      </c>
      <c r="G55" s="16">
        <v>32</v>
      </c>
      <c r="H55" s="16">
        <v>54</v>
      </c>
      <c r="I55" s="8"/>
      <c r="J55" s="16">
        <v>803</v>
      </c>
      <c r="K55" s="16">
        <v>1214</v>
      </c>
      <c r="L55" s="17">
        <f t="shared" si="2"/>
        <v>1.5466998754669987</v>
      </c>
      <c r="M55" s="17">
        <f t="shared" si="3"/>
        <v>3.0166112956810633</v>
      </c>
      <c r="N55" s="4"/>
      <c r="O55" s="4"/>
      <c r="P55" s="5"/>
      <c r="Q55" s="5"/>
    </row>
    <row r="56" spans="1:17" x14ac:dyDescent="0.2">
      <c r="A56" s="10">
        <f>Сities!A56</f>
        <v>55</v>
      </c>
      <c r="B56" s="5">
        <f t="shared" si="0"/>
        <v>13.233333333333333</v>
      </c>
      <c r="C56" s="5">
        <f t="shared" si="1"/>
        <v>-8.8333333333333339</v>
      </c>
      <c r="D56" s="2" t="str">
        <f>Сities!B56</f>
        <v>Luanda</v>
      </c>
      <c r="E56" s="4">
        <v>-8</v>
      </c>
      <c r="F56" s="4">
        <v>-50</v>
      </c>
      <c r="G56" s="4">
        <v>13</v>
      </c>
      <c r="H56" s="4">
        <v>14</v>
      </c>
      <c r="I56" s="14" t="s">
        <v>310</v>
      </c>
      <c r="J56" s="4">
        <v>190</v>
      </c>
      <c r="K56" s="4">
        <v>699</v>
      </c>
      <c r="L56" s="5">
        <f t="shared" si="2"/>
        <v>6.5368421052631582</v>
      </c>
      <c r="M56" s="5">
        <f t="shared" si="3"/>
        <v>1.6257833482542525</v>
      </c>
      <c r="N56" s="4">
        <v>677</v>
      </c>
      <c r="O56" s="4">
        <v>1094</v>
      </c>
      <c r="P56" s="5">
        <f t="shared" si="4"/>
        <v>1.8345642540620384</v>
      </c>
      <c r="Q56" s="5">
        <f t="shared" si="5"/>
        <v>2.5152354570637119</v>
      </c>
    </row>
    <row r="57" spans="1:17" x14ac:dyDescent="0.2">
      <c r="A57" s="10">
        <f>Сities!A57</f>
        <v>56</v>
      </c>
      <c r="B57" s="5">
        <f t="shared" si="0"/>
        <v>12.183333333333334</v>
      </c>
      <c r="C57" s="5">
        <f t="shared" si="1"/>
        <v>-5.5666666666666664</v>
      </c>
      <c r="D57" s="2" t="str">
        <f>Сities!B57</f>
        <v>Cabinda</v>
      </c>
      <c r="E57" s="4">
        <v>-5</v>
      </c>
      <c r="F57" s="4">
        <v>-34</v>
      </c>
      <c r="G57" s="4">
        <v>12</v>
      </c>
      <c r="H57" s="4">
        <v>11</v>
      </c>
      <c r="I57" s="14"/>
      <c r="J57" s="4">
        <v>89</v>
      </c>
      <c r="K57" s="4">
        <v>410</v>
      </c>
      <c r="L57" s="5">
        <f t="shared" si="2"/>
        <v>13.955056179775282</v>
      </c>
      <c r="M57" s="5">
        <f t="shared" si="3"/>
        <v>1.2916073968705548</v>
      </c>
      <c r="N57" s="4"/>
      <c r="O57" s="4"/>
      <c r="P57" s="5"/>
      <c r="Q57" s="5"/>
    </row>
    <row r="58" spans="1:17" x14ac:dyDescent="0.2">
      <c r="A58" s="10">
        <f>Сities!A58</f>
        <v>57</v>
      </c>
      <c r="B58" s="5">
        <f t="shared" si="0"/>
        <v>15.733333333333333</v>
      </c>
      <c r="C58" s="5">
        <f t="shared" si="1"/>
        <v>-12.766666666666667</v>
      </c>
      <c r="D58" s="2" t="str">
        <f>Сities!B58</f>
        <v>Huambo</v>
      </c>
      <c r="E58" s="4">
        <v>-12</v>
      </c>
      <c r="F58" s="4">
        <v>-46</v>
      </c>
      <c r="G58" s="4">
        <v>15</v>
      </c>
      <c r="H58" s="4">
        <v>44</v>
      </c>
      <c r="I58" s="14"/>
      <c r="J58" s="4">
        <v>430</v>
      </c>
      <c r="K58" s="4">
        <v>1045</v>
      </c>
      <c r="L58" s="5">
        <f t="shared" si="2"/>
        <v>2.8883720930232557</v>
      </c>
      <c r="M58" s="5">
        <f t="shared" si="3"/>
        <v>2.3553826199740597</v>
      </c>
      <c r="N58" s="4"/>
      <c r="O58" s="4"/>
      <c r="P58" s="5"/>
      <c r="Q58" s="5"/>
    </row>
    <row r="59" spans="1:17" x14ac:dyDescent="0.2">
      <c r="A59" s="10">
        <f>Сities!A59</f>
        <v>58</v>
      </c>
      <c r="B59" s="5">
        <f t="shared" si="0"/>
        <v>13.5</v>
      </c>
      <c r="C59" s="5">
        <f t="shared" si="1"/>
        <v>-14.916666666666666</v>
      </c>
      <c r="D59" s="2" t="str">
        <f>Сities!B59</f>
        <v>Lubango</v>
      </c>
      <c r="E59" s="4">
        <v>-14</v>
      </c>
      <c r="F59" s="4">
        <v>-55</v>
      </c>
      <c r="G59" s="4">
        <v>13</v>
      </c>
      <c r="H59" s="4">
        <v>30</v>
      </c>
      <c r="I59" s="14"/>
      <c r="J59" s="4">
        <v>215</v>
      </c>
      <c r="K59" s="4">
        <v>1236</v>
      </c>
      <c r="L59" s="5">
        <f t="shared" si="2"/>
        <v>5.7767441860465114</v>
      </c>
      <c r="M59" s="5">
        <f t="shared" si="3"/>
        <v>3.1310344827586207</v>
      </c>
      <c r="N59" s="4"/>
      <c r="O59" s="4"/>
      <c r="P59" s="5"/>
      <c r="Q59" s="5"/>
    </row>
    <row r="60" spans="1:17" x14ac:dyDescent="0.2">
      <c r="A60" s="10">
        <f>Сities!A60</f>
        <v>59</v>
      </c>
      <c r="B60" s="5">
        <f t="shared" si="0"/>
        <v>16.933333333333334</v>
      </c>
      <c r="C60" s="5">
        <f t="shared" si="1"/>
        <v>-12.383333333333333</v>
      </c>
      <c r="D60" s="2" t="str">
        <f>Сities!B60</f>
        <v>Kuito</v>
      </c>
      <c r="E60" s="4">
        <v>-12</v>
      </c>
      <c r="F60" s="4">
        <v>-23</v>
      </c>
      <c r="G60" s="4">
        <v>16</v>
      </c>
      <c r="H60" s="4">
        <v>56</v>
      </c>
      <c r="I60" s="14"/>
      <c r="J60" s="4">
        <v>546</v>
      </c>
      <c r="K60" s="4">
        <v>1013</v>
      </c>
      <c r="L60" s="5">
        <f t="shared" si="2"/>
        <v>2.2747252747252746</v>
      </c>
      <c r="M60" s="5">
        <f t="shared" si="3"/>
        <v>2.2615193026151932</v>
      </c>
      <c r="N60" s="4"/>
      <c r="O60" s="4"/>
      <c r="P60" s="5"/>
      <c r="Q60" s="5"/>
    </row>
    <row r="61" spans="1:17" x14ac:dyDescent="0.2">
      <c r="A61" s="10">
        <f>Сities!A61</f>
        <v>60</v>
      </c>
      <c r="B61" s="5">
        <f t="shared" si="0"/>
        <v>16.350000000000001</v>
      </c>
      <c r="C61" s="5">
        <f t="shared" si="1"/>
        <v>-9.5333333333333332</v>
      </c>
      <c r="D61" s="2" t="str">
        <f>Сities!B61</f>
        <v>Malanje</v>
      </c>
      <c r="E61" s="4">
        <v>-9</v>
      </c>
      <c r="F61" s="4">
        <v>-32</v>
      </c>
      <c r="G61" s="4">
        <v>16</v>
      </c>
      <c r="H61" s="4">
        <v>21</v>
      </c>
      <c r="I61" s="14"/>
      <c r="J61" s="4">
        <v>491</v>
      </c>
      <c r="K61" s="4">
        <v>761</v>
      </c>
      <c r="L61" s="5">
        <f t="shared" si="2"/>
        <v>2.5295315682281059</v>
      </c>
      <c r="M61" s="5">
        <f t="shared" si="3"/>
        <v>1.7213270142180095</v>
      </c>
      <c r="N61" s="4"/>
      <c r="O61" s="4"/>
      <c r="P61" s="5"/>
      <c r="Q61" s="5"/>
    </row>
    <row r="62" spans="1:17" x14ac:dyDescent="0.2">
      <c r="A62" s="26">
        <f>Сities!A62</f>
        <v>61</v>
      </c>
      <c r="B62" s="17">
        <f t="shared" si="0"/>
        <v>168.3</v>
      </c>
      <c r="C62" s="17">
        <f t="shared" si="1"/>
        <v>-17.75</v>
      </c>
      <c r="D62" s="27" t="str">
        <f>Сities!B62</f>
        <v>Port Vila</v>
      </c>
      <c r="E62" s="16">
        <v>-17</v>
      </c>
      <c r="F62" s="16">
        <v>-45</v>
      </c>
      <c r="G62" s="16">
        <v>168</v>
      </c>
      <c r="H62" s="16">
        <v>18</v>
      </c>
      <c r="I62" s="18" t="s">
        <v>328</v>
      </c>
      <c r="J62" s="16">
        <v>681</v>
      </c>
      <c r="K62" s="16">
        <v>1177</v>
      </c>
      <c r="L62" s="17">
        <f t="shared" si="2"/>
        <v>1.8237885462555066</v>
      </c>
      <c r="M62" s="17">
        <f t="shared" si="3"/>
        <v>2.8419405320813773</v>
      </c>
      <c r="N62" s="16">
        <v>801</v>
      </c>
      <c r="O62" s="16">
        <v>832</v>
      </c>
      <c r="P62" s="17">
        <f t="shared" si="4"/>
        <v>1.550561797752809</v>
      </c>
      <c r="Q62" s="17">
        <f t="shared" si="5"/>
        <v>1.8455284552845528</v>
      </c>
    </row>
    <row r="63" spans="1:17" x14ac:dyDescent="0.2">
      <c r="A63" s="26">
        <f>Сities!A63</f>
        <v>62</v>
      </c>
      <c r="B63" s="17">
        <f t="shared" si="0"/>
        <v>167.55</v>
      </c>
      <c r="C63" s="17">
        <f t="shared" si="1"/>
        <v>-13.883333333333333</v>
      </c>
      <c r="D63" s="27" t="str">
        <f>Сities!B63</f>
        <v>Sola</v>
      </c>
      <c r="E63" s="16">
        <v>-13</v>
      </c>
      <c r="F63" s="16">
        <v>-53</v>
      </c>
      <c r="G63" s="16">
        <v>167</v>
      </c>
      <c r="H63" s="16">
        <v>33</v>
      </c>
      <c r="I63" s="14"/>
      <c r="J63" s="16">
        <v>429</v>
      </c>
      <c r="K63" s="16">
        <v>218</v>
      </c>
      <c r="L63" s="17">
        <f t="shared" si="2"/>
        <v>2.895104895104895</v>
      </c>
      <c r="M63" s="17">
        <f t="shared" si="3"/>
        <v>1.1364205256570714</v>
      </c>
      <c r="N63" s="4"/>
      <c r="O63" s="4"/>
      <c r="P63" s="5"/>
      <c r="Q63" s="5"/>
    </row>
    <row r="64" spans="1:17" x14ac:dyDescent="0.2">
      <c r="A64" s="26">
        <f>Сities!A64</f>
        <v>63</v>
      </c>
      <c r="B64" s="17">
        <f t="shared" si="0"/>
        <v>169.26666666666668</v>
      </c>
      <c r="C64" s="17">
        <f t="shared" si="1"/>
        <v>-19.55</v>
      </c>
      <c r="D64" s="27" t="str">
        <f>Сities!B64</f>
        <v>Isangel</v>
      </c>
      <c r="E64" s="16">
        <v>-19</v>
      </c>
      <c r="F64" s="16">
        <v>-33</v>
      </c>
      <c r="G64" s="16">
        <v>169</v>
      </c>
      <c r="H64" s="16">
        <v>16</v>
      </c>
      <c r="I64" s="14"/>
      <c r="J64" s="16">
        <v>1000</v>
      </c>
      <c r="K64" s="16">
        <v>1624</v>
      </c>
      <c r="L64" s="17">
        <f t="shared" si="2"/>
        <v>1.242</v>
      </c>
      <c r="M64" s="17">
        <f t="shared" si="3"/>
        <v>9.4583333333333339</v>
      </c>
      <c r="N64" s="4"/>
      <c r="O64" s="4"/>
      <c r="P64" s="5"/>
      <c r="Q64" s="5"/>
    </row>
    <row r="65" spans="1:17" x14ac:dyDescent="0.2">
      <c r="A65" s="26">
        <f>Сities!A65</f>
        <v>64</v>
      </c>
      <c r="B65" s="17">
        <f t="shared" si="0"/>
        <v>167.16666666666666</v>
      </c>
      <c r="C65" s="17">
        <f t="shared" si="1"/>
        <v>-15.516666666666667</v>
      </c>
      <c r="D65" s="27" t="str">
        <f>Сities!B65</f>
        <v>Luganville</v>
      </c>
      <c r="E65" s="16">
        <v>-15</v>
      </c>
      <c r="F65" s="16">
        <v>-31</v>
      </c>
      <c r="G65" s="16">
        <v>167</v>
      </c>
      <c r="H65" s="16">
        <v>10</v>
      </c>
      <c r="I65" s="14"/>
      <c r="J65" s="16">
        <v>303</v>
      </c>
      <c r="K65" s="16">
        <v>623</v>
      </c>
      <c r="L65" s="17">
        <f t="shared" si="2"/>
        <v>4.0990099009900991</v>
      </c>
      <c r="M65" s="17">
        <f t="shared" si="3"/>
        <v>1.5222129086336966</v>
      </c>
      <c r="N65" s="4"/>
      <c r="O65" s="4"/>
      <c r="P65" s="5"/>
      <c r="Q65" s="5"/>
    </row>
    <row r="66" spans="1:17" x14ac:dyDescent="0.2">
      <c r="A66" s="26">
        <f>Сities!A66</f>
        <v>65</v>
      </c>
      <c r="B66" s="17">
        <f t="shared" si="0"/>
        <v>167.98333333333332</v>
      </c>
      <c r="C66" s="17">
        <f t="shared" si="1"/>
        <v>-15.283333333333333</v>
      </c>
      <c r="D66" s="27" t="str">
        <f>Сities!B66</f>
        <v>Saratamata</v>
      </c>
      <c r="E66" s="16">
        <v>-15</v>
      </c>
      <c r="F66" s="16">
        <v>-17</v>
      </c>
      <c r="G66" s="16">
        <v>167</v>
      </c>
      <c r="H66" s="16">
        <v>59</v>
      </c>
      <c r="I66" s="14"/>
      <c r="J66" s="16">
        <v>573</v>
      </c>
      <c r="K66" s="16">
        <v>565</v>
      </c>
      <c r="L66" s="17">
        <f t="shared" si="2"/>
        <v>2.167539267015707</v>
      </c>
      <c r="M66" s="17">
        <f t="shared" si="3"/>
        <v>1.4516386890487609</v>
      </c>
      <c r="N66" s="4"/>
      <c r="O66" s="4"/>
      <c r="P66" s="5"/>
      <c r="Q66" s="5"/>
    </row>
    <row r="67" spans="1:17" x14ac:dyDescent="0.2">
      <c r="A67" s="26">
        <f>Сities!A67</f>
        <v>66</v>
      </c>
      <c r="B67" s="17">
        <f t="shared" ref="B67:B130" si="6">G67+H67/60</f>
        <v>167.41666666666666</v>
      </c>
      <c r="C67" s="17">
        <f t="shared" ref="C67:C130" si="7">E67+F67/60</f>
        <v>-16.100000000000001</v>
      </c>
      <c r="D67" s="27" t="str">
        <f>Сities!B67</f>
        <v>Lakatoro</v>
      </c>
      <c r="E67" s="16">
        <v>-16</v>
      </c>
      <c r="F67" s="16">
        <v>-6</v>
      </c>
      <c r="G67" s="16">
        <v>167</v>
      </c>
      <c r="H67" s="16">
        <v>25</v>
      </c>
      <c r="I67" s="14"/>
      <c r="J67" s="16">
        <v>385</v>
      </c>
      <c r="K67" s="16">
        <v>767</v>
      </c>
      <c r="L67" s="17">
        <f t="shared" ref="L67:L130" si="8">1242/J67</f>
        <v>3.2259740259740259</v>
      </c>
      <c r="M67" s="17">
        <f t="shared" ref="M67:M130" si="9">1816/(1816-K67)</f>
        <v>1.7311725452812201</v>
      </c>
      <c r="N67" s="4"/>
      <c r="O67" s="4"/>
      <c r="P67" s="5"/>
      <c r="Q67" s="5"/>
    </row>
    <row r="68" spans="1:17" x14ac:dyDescent="0.2">
      <c r="A68" s="25">
        <f>Сities!A68</f>
        <v>67</v>
      </c>
      <c r="B68" s="5">
        <f t="shared" si="6"/>
        <v>147.15</v>
      </c>
      <c r="C68" s="5">
        <f t="shared" si="7"/>
        <v>-9.4833333333333325</v>
      </c>
      <c r="D68" s="1" t="str">
        <f>Сities!B68</f>
        <v>Port Moresby</v>
      </c>
      <c r="E68" s="4">
        <v>-9</v>
      </c>
      <c r="F68" s="4">
        <v>-29</v>
      </c>
      <c r="G68" s="4">
        <v>147</v>
      </c>
      <c r="H68" s="4">
        <v>9</v>
      </c>
      <c r="I68" s="14" t="s">
        <v>350</v>
      </c>
      <c r="J68" s="4">
        <v>981</v>
      </c>
      <c r="K68" s="4">
        <v>1046</v>
      </c>
      <c r="L68" s="5">
        <f t="shared" si="8"/>
        <v>1.2660550458715596</v>
      </c>
      <c r="M68" s="5">
        <f t="shared" si="9"/>
        <v>2.3584415584415583</v>
      </c>
      <c r="N68" s="4">
        <v>513</v>
      </c>
      <c r="O68" s="4">
        <v>670</v>
      </c>
      <c r="P68" s="5">
        <f t="shared" ref="P68:P128" si="10">1242/N68</f>
        <v>2.4210526315789473</v>
      </c>
      <c r="Q68" s="5">
        <f t="shared" ref="Q68:Q128" si="11">1816/(1816-O68)</f>
        <v>1.5846422338568935</v>
      </c>
    </row>
    <row r="69" spans="1:17" x14ac:dyDescent="0.2">
      <c r="A69" s="25">
        <f>Сities!A69</f>
        <v>68</v>
      </c>
      <c r="B69" s="5">
        <f t="shared" si="6"/>
        <v>147</v>
      </c>
      <c r="C69" s="5">
        <f t="shared" si="7"/>
        <v>-6.7333333333333334</v>
      </c>
      <c r="D69" s="1" t="str">
        <f>Сities!B69</f>
        <v>Lae</v>
      </c>
      <c r="E69" s="4">
        <v>-6</v>
      </c>
      <c r="F69" s="4">
        <v>-44</v>
      </c>
      <c r="G69" s="4">
        <v>147</v>
      </c>
      <c r="H69" s="4">
        <v>0</v>
      </c>
      <c r="I69" s="14"/>
      <c r="J69" s="4">
        <v>663</v>
      </c>
      <c r="K69" s="4">
        <v>1061</v>
      </c>
      <c r="L69" s="5">
        <f t="shared" si="8"/>
        <v>1.8733031674208145</v>
      </c>
      <c r="M69" s="5">
        <f t="shared" si="9"/>
        <v>2.4052980132450332</v>
      </c>
      <c r="N69" s="4"/>
      <c r="O69" s="4"/>
      <c r="P69" s="5"/>
      <c r="Q69" s="5"/>
    </row>
    <row r="70" spans="1:17" x14ac:dyDescent="0.2">
      <c r="A70" s="25">
        <f>Сities!A70</f>
        <v>69</v>
      </c>
      <c r="B70" s="5">
        <f t="shared" si="6"/>
        <v>144.23333333333332</v>
      </c>
      <c r="C70" s="5">
        <f t="shared" si="7"/>
        <v>-5.8666666666666671</v>
      </c>
      <c r="D70" s="1" t="str">
        <f>Сities!B70</f>
        <v>Mount Hagen</v>
      </c>
      <c r="E70" s="4">
        <v>-5</v>
      </c>
      <c r="F70" s="4">
        <v>-52</v>
      </c>
      <c r="G70" s="4">
        <v>144</v>
      </c>
      <c r="H70" s="4">
        <v>14</v>
      </c>
      <c r="I70" s="14"/>
      <c r="J70" s="4">
        <v>562</v>
      </c>
      <c r="K70" s="4">
        <v>1384</v>
      </c>
      <c r="L70" s="5">
        <f t="shared" si="8"/>
        <v>2.209964412811388</v>
      </c>
      <c r="M70" s="5">
        <f t="shared" si="9"/>
        <v>4.2037037037037033</v>
      </c>
      <c r="N70" s="4"/>
      <c r="O70" s="4"/>
      <c r="P70" s="5"/>
      <c r="Q70" s="5"/>
    </row>
    <row r="71" spans="1:17" x14ac:dyDescent="0.2">
      <c r="A71" s="25">
        <f>Сities!A71</f>
        <v>70</v>
      </c>
      <c r="B71" s="5">
        <f t="shared" si="6"/>
        <v>152.26666666666668</v>
      </c>
      <c r="C71" s="5">
        <f t="shared" si="7"/>
        <v>-4.3499999999999996</v>
      </c>
      <c r="D71" s="1" t="str">
        <f>Сities!B71</f>
        <v>Kokopo</v>
      </c>
      <c r="E71" s="4">
        <v>-4</v>
      </c>
      <c r="F71" s="4">
        <v>-21</v>
      </c>
      <c r="G71" s="4">
        <v>152</v>
      </c>
      <c r="H71" s="4">
        <v>16</v>
      </c>
      <c r="I71" s="14"/>
      <c r="J71" s="4">
        <v>387</v>
      </c>
      <c r="K71" s="4">
        <v>450</v>
      </c>
      <c r="L71" s="5">
        <f t="shared" si="8"/>
        <v>3.2093023255813953</v>
      </c>
      <c r="M71" s="5">
        <f t="shared" si="9"/>
        <v>1.329428989751098</v>
      </c>
      <c r="N71" s="4"/>
      <c r="O71" s="4"/>
      <c r="P71" s="5"/>
      <c r="Q71" s="5"/>
    </row>
    <row r="72" spans="1:17" x14ac:dyDescent="0.2">
      <c r="A72" s="25">
        <f>Сities!A72</f>
        <v>71</v>
      </c>
      <c r="B72" s="5">
        <f t="shared" si="6"/>
        <v>143.19999999999999</v>
      </c>
      <c r="C72" s="5">
        <f t="shared" si="7"/>
        <v>-9.0833333333333339</v>
      </c>
      <c r="D72" s="1" t="str">
        <f>Сities!B72</f>
        <v>Daru</v>
      </c>
      <c r="E72" s="4">
        <v>-9</v>
      </c>
      <c r="F72" s="4">
        <v>-5</v>
      </c>
      <c r="G72" s="4">
        <v>143</v>
      </c>
      <c r="H72" s="4">
        <v>12</v>
      </c>
      <c r="I72" s="14"/>
      <c r="J72" s="4">
        <v>934</v>
      </c>
      <c r="K72" s="4">
        <v>1503</v>
      </c>
      <c r="L72" s="5">
        <f t="shared" si="8"/>
        <v>1.3297644539614561</v>
      </c>
      <c r="M72" s="5">
        <f t="shared" si="9"/>
        <v>5.8019169329073481</v>
      </c>
      <c r="N72" s="4"/>
      <c r="O72" s="4"/>
      <c r="P72" s="5"/>
      <c r="Q72" s="5"/>
    </row>
    <row r="73" spans="1:17" x14ac:dyDescent="0.2">
      <c r="A73" s="25">
        <f>Сities!A73</f>
        <v>72</v>
      </c>
      <c r="B73" s="5">
        <f t="shared" si="6"/>
        <v>141.28333333333333</v>
      </c>
      <c r="C73" s="5">
        <f t="shared" si="7"/>
        <v>-2.6666666666666665</v>
      </c>
      <c r="D73" s="1" t="str">
        <f>Сities!B73</f>
        <v>Vanimo</v>
      </c>
      <c r="E73" s="4">
        <v>-2</v>
      </c>
      <c r="F73" s="4">
        <v>-40</v>
      </c>
      <c r="G73" s="4">
        <v>141</v>
      </c>
      <c r="H73" s="4">
        <v>17</v>
      </c>
      <c r="I73" s="14"/>
      <c r="J73" s="4">
        <v>193</v>
      </c>
      <c r="K73" s="4">
        <v>1726</v>
      </c>
      <c r="L73" s="5">
        <f t="shared" si="8"/>
        <v>6.4352331606217614</v>
      </c>
      <c r="M73" s="5">
        <f t="shared" si="9"/>
        <v>20.177777777777777</v>
      </c>
      <c r="N73" s="4"/>
      <c r="O73" s="4"/>
      <c r="P73" s="5"/>
      <c r="Q73" s="5"/>
    </row>
    <row r="74" spans="1:17" x14ac:dyDescent="0.2">
      <c r="A74" s="26">
        <f>Сities!A74</f>
        <v>73</v>
      </c>
      <c r="B74" s="17">
        <f t="shared" si="6"/>
        <v>159.94999999999999</v>
      </c>
      <c r="C74" s="17">
        <f t="shared" si="7"/>
        <v>-9.4333333333333336</v>
      </c>
      <c r="D74" s="27" t="str">
        <f>Сities!B74</f>
        <v>Honiara</v>
      </c>
      <c r="E74" s="16">
        <v>-9</v>
      </c>
      <c r="F74" s="16">
        <v>-26</v>
      </c>
      <c r="G74" s="16">
        <v>159</v>
      </c>
      <c r="H74" s="16">
        <v>57</v>
      </c>
      <c r="I74" s="18" t="s">
        <v>374</v>
      </c>
      <c r="J74" s="16">
        <v>663</v>
      </c>
      <c r="K74" s="16">
        <v>1128</v>
      </c>
      <c r="L74" s="17">
        <f t="shared" si="8"/>
        <v>1.8733031674208145</v>
      </c>
      <c r="M74" s="17">
        <f t="shared" si="9"/>
        <v>2.63953488372093</v>
      </c>
      <c r="N74" s="16">
        <v>697</v>
      </c>
      <c r="O74" s="16">
        <v>710</v>
      </c>
      <c r="P74" s="17">
        <f t="shared" si="10"/>
        <v>1.7819225251076041</v>
      </c>
      <c r="Q74" s="17">
        <f t="shared" si="11"/>
        <v>1.6419529837251357</v>
      </c>
    </row>
    <row r="75" spans="1:17" x14ac:dyDescent="0.2">
      <c r="A75" s="26">
        <f>Сities!A75</f>
        <v>74</v>
      </c>
      <c r="B75" s="17">
        <f t="shared" si="6"/>
        <v>165.83333333333334</v>
      </c>
      <c r="C75" s="17">
        <f t="shared" si="7"/>
        <v>-10.716666666666667</v>
      </c>
      <c r="D75" s="27" t="str">
        <f>Сities!B75</f>
        <v>Lata</v>
      </c>
      <c r="E75" s="16">
        <v>-10</v>
      </c>
      <c r="F75" s="16">
        <v>-43</v>
      </c>
      <c r="G75" s="16">
        <v>165</v>
      </c>
      <c r="H75" s="16">
        <v>50</v>
      </c>
      <c r="I75" s="14"/>
      <c r="J75" s="16">
        <v>953</v>
      </c>
      <c r="K75" s="16">
        <v>220</v>
      </c>
      <c r="L75" s="17">
        <f t="shared" si="8"/>
        <v>1.3032528856243442</v>
      </c>
      <c r="M75" s="17">
        <f t="shared" si="9"/>
        <v>1.1378446115288221</v>
      </c>
      <c r="N75" s="4"/>
      <c r="O75" s="4"/>
      <c r="P75" s="5"/>
      <c r="Q75" s="5"/>
    </row>
    <row r="76" spans="1:17" x14ac:dyDescent="0.2">
      <c r="A76" s="26">
        <f>Сities!A76</f>
        <v>75</v>
      </c>
      <c r="B76" s="17">
        <f t="shared" si="6"/>
        <v>160.69999999999999</v>
      </c>
      <c r="C76" s="17">
        <f t="shared" si="7"/>
        <v>-8.7666666666666675</v>
      </c>
      <c r="D76" s="27" t="str">
        <f>Сities!B76</f>
        <v>Auki</v>
      </c>
      <c r="E76" s="16">
        <v>-8</v>
      </c>
      <c r="F76" s="16">
        <v>-46</v>
      </c>
      <c r="G76" s="16">
        <v>160</v>
      </c>
      <c r="H76" s="16">
        <v>42</v>
      </c>
      <c r="I76" s="14"/>
      <c r="J76" s="16">
        <v>511</v>
      </c>
      <c r="K76" s="16">
        <v>1014</v>
      </c>
      <c r="L76" s="17">
        <f t="shared" si="8"/>
        <v>2.4305283757338554</v>
      </c>
      <c r="M76" s="17">
        <f t="shared" si="9"/>
        <v>2.2643391521197009</v>
      </c>
      <c r="N76" s="4"/>
      <c r="O76" s="4"/>
      <c r="P76" s="5"/>
      <c r="Q76" s="5"/>
    </row>
    <row r="77" spans="1:17" x14ac:dyDescent="0.2">
      <c r="A77" s="26">
        <f>Сities!A77</f>
        <v>76</v>
      </c>
      <c r="B77" s="17">
        <f t="shared" si="6"/>
        <v>156.4</v>
      </c>
      <c r="C77" s="17">
        <f t="shared" si="7"/>
        <v>-6.7166666666666668</v>
      </c>
      <c r="D77" s="27" t="str">
        <f>Сities!B77</f>
        <v>Taro</v>
      </c>
      <c r="E77" s="16">
        <v>-6</v>
      </c>
      <c r="F77" s="16">
        <v>-43</v>
      </c>
      <c r="G77" s="16">
        <v>156</v>
      </c>
      <c r="H77" s="16">
        <v>24</v>
      </c>
      <c r="I77" s="14"/>
      <c r="J77" s="16">
        <v>48</v>
      </c>
      <c r="K77" s="16">
        <v>1678</v>
      </c>
      <c r="L77" s="17">
        <f t="shared" si="8"/>
        <v>25.875</v>
      </c>
      <c r="M77" s="17">
        <f t="shared" si="9"/>
        <v>13.159420289855072</v>
      </c>
      <c r="N77" s="4"/>
      <c r="O77" s="4"/>
      <c r="P77" s="5"/>
      <c r="Q77" s="5"/>
    </row>
    <row r="78" spans="1:17" x14ac:dyDescent="0.2">
      <c r="A78" s="26">
        <f>Сities!A78</f>
        <v>77</v>
      </c>
      <c r="B78" s="17">
        <f t="shared" si="6"/>
        <v>156.85</v>
      </c>
      <c r="C78" s="17">
        <f t="shared" si="7"/>
        <v>-8.1</v>
      </c>
      <c r="D78" s="27" t="str">
        <f>Сities!B78</f>
        <v>Gizo</v>
      </c>
      <c r="E78" s="16">
        <v>-8</v>
      </c>
      <c r="F78" s="16">
        <v>-6</v>
      </c>
      <c r="G78" s="16">
        <v>156</v>
      </c>
      <c r="H78" s="16">
        <v>51</v>
      </c>
      <c r="I78" s="14"/>
      <c r="J78" s="16">
        <v>361</v>
      </c>
      <c r="K78" s="16">
        <v>1609</v>
      </c>
      <c r="L78" s="17">
        <f t="shared" si="8"/>
        <v>3.4404432132963989</v>
      </c>
      <c r="M78" s="17">
        <f t="shared" si="9"/>
        <v>8.7729468599033815</v>
      </c>
      <c r="N78" s="4"/>
      <c r="O78" s="4"/>
      <c r="P78" s="5"/>
      <c r="Q78" s="5"/>
    </row>
    <row r="79" spans="1:17" x14ac:dyDescent="0.2">
      <c r="A79" s="26">
        <f>Сities!A79</f>
        <v>78</v>
      </c>
      <c r="B79" s="17">
        <f t="shared" si="6"/>
        <v>161.91666666666666</v>
      </c>
      <c r="C79" s="17">
        <f t="shared" si="7"/>
        <v>-10.45</v>
      </c>
      <c r="D79" s="27" t="str">
        <f>Сities!B79</f>
        <v>Kirakira</v>
      </c>
      <c r="E79" s="16">
        <v>-10</v>
      </c>
      <c r="F79" s="16">
        <v>-27</v>
      </c>
      <c r="G79" s="16">
        <v>161</v>
      </c>
      <c r="H79" s="16">
        <v>55</v>
      </c>
      <c r="I79" s="14"/>
      <c r="J79" s="16">
        <v>893</v>
      </c>
      <c r="K79" s="16">
        <v>824</v>
      </c>
      <c r="L79" s="17">
        <f t="shared" si="8"/>
        <v>1.3908174692049271</v>
      </c>
      <c r="M79" s="17">
        <f t="shared" si="9"/>
        <v>1.8306451612903225</v>
      </c>
      <c r="N79" s="4"/>
      <c r="O79" s="4"/>
      <c r="P79" s="5"/>
      <c r="Q79" s="5"/>
    </row>
    <row r="80" spans="1:17" x14ac:dyDescent="0.2">
      <c r="A80" s="25">
        <f>Сities!A80</f>
        <v>79</v>
      </c>
      <c r="B80" s="5">
        <f t="shared" si="6"/>
        <v>178.43333333333334</v>
      </c>
      <c r="C80" s="5">
        <f t="shared" si="7"/>
        <v>-18.133333333333333</v>
      </c>
      <c r="D80" s="1" t="str">
        <f>Сities!B80</f>
        <v>Suva</v>
      </c>
      <c r="E80" s="4">
        <v>-18</v>
      </c>
      <c r="F80" s="4">
        <v>-8</v>
      </c>
      <c r="G80" s="4">
        <v>178</v>
      </c>
      <c r="H80" s="4">
        <v>26</v>
      </c>
      <c r="I80" s="8" t="s">
        <v>395</v>
      </c>
      <c r="J80" s="4">
        <v>372</v>
      </c>
      <c r="K80" s="4">
        <v>1105</v>
      </c>
      <c r="L80" s="5">
        <f t="shared" si="8"/>
        <v>3.338709677419355</v>
      </c>
      <c r="M80" s="5">
        <f t="shared" si="9"/>
        <v>2.5541490857946556</v>
      </c>
      <c r="N80" s="4">
        <v>927</v>
      </c>
      <c r="O80" s="4">
        <v>842</v>
      </c>
      <c r="P80" s="5">
        <f t="shared" si="10"/>
        <v>1.3398058252427185</v>
      </c>
      <c r="Q80" s="5">
        <f t="shared" si="11"/>
        <v>1.8644763860369611</v>
      </c>
    </row>
    <row r="81" spans="1:17" x14ac:dyDescent="0.2">
      <c r="A81" s="25">
        <f>Сities!A81</f>
        <v>80</v>
      </c>
      <c r="B81" s="5">
        <f t="shared" si="6"/>
        <v>179.36666666666667</v>
      </c>
      <c r="C81" s="5">
        <f t="shared" si="7"/>
        <v>-16.433333333333334</v>
      </c>
      <c r="D81" s="1" t="str">
        <f>Сities!B81</f>
        <v>Labasa</v>
      </c>
      <c r="E81" s="4">
        <v>-16</v>
      </c>
      <c r="F81" s="4">
        <v>-26</v>
      </c>
      <c r="G81" s="4">
        <v>179</v>
      </c>
      <c r="H81" s="4">
        <v>22</v>
      </c>
      <c r="I81" s="14"/>
      <c r="J81" s="4">
        <v>599</v>
      </c>
      <c r="K81" s="4">
        <v>576</v>
      </c>
      <c r="L81" s="5">
        <f t="shared" si="8"/>
        <v>2.0734557595993324</v>
      </c>
      <c r="M81" s="5">
        <f t="shared" si="9"/>
        <v>1.4645161290322581</v>
      </c>
      <c r="N81" s="4"/>
      <c r="O81" s="4"/>
      <c r="P81" s="5"/>
      <c r="Q81" s="5"/>
    </row>
    <row r="82" spans="1:17" x14ac:dyDescent="0.2">
      <c r="A82" s="25">
        <f>Сities!A82</f>
        <v>81</v>
      </c>
      <c r="B82" s="5">
        <f t="shared" si="6"/>
        <v>177.68333333333334</v>
      </c>
      <c r="C82" s="5">
        <f t="shared" si="7"/>
        <v>-17.533333333333335</v>
      </c>
      <c r="D82" s="1" t="str">
        <f>Сities!B82</f>
        <v>Ba</v>
      </c>
      <c r="E82" s="4">
        <v>-17</v>
      </c>
      <c r="F82" s="4">
        <v>-32</v>
      </c>
      <c r="G82" s="4">
        <v>177</v>
      </c>
      <c r="H82" s="4">
        <v>41</v>
      </c>
      <c r="I82" s="14"/>
      <c r="J82" s="4">
        <v>189</v>
      </c>
      <c r="K82" s="4">
        <v>919</v>
      </c>
      <c r="L82" s="5">
        <f t="shared" si="8"/>
        <v>6.5714285714285712</v>
      </c>
      <c r="M82" s="5">
        <f t="shared" si="9"/>
        <v>2.0245261984392418</v>
      </c>
      <c r="N82" s="4"/>
      <c r="O82" s="4"/>
      <c r="P82" s="5"/>
      <c r="Q82" s="5"/>
    </row>
    <row r="83" spans="1:17" x14ac:dyDescent="0.2">
      <c r="A83" s="25">
        <f>Сities!A83</f>
        <v>82</v>
      </c>
      <c r="B83" s="5">
        <f t="shared" si="6"/>
        <v>178.83333333333334</v>
      </c>
      <c r="C83" s="5">
        <f t="shared" si="7"/>
        <v>-17.683333333333334</v>
      </c>
      <c r="D83" s="1" t="str">
        <f>Сities!B83</f>
        <v>Levuka</v>
      </c>
      <c r="E83" s="4">
        <v>-17</v>
      </c>
      <c r="F83" s="4">
        <v>-41</v>
      </c>
      <c r="G83" s="4">
        <v>178</v>
      </c>
      <c r="H83" s="4">
        <v>50</v>
      </c>
      <c r="I83" s="14"/>
      <c r="J83" s="4">
        <v>469</v>
      </c>
      <c r="K83" s="4">
        <v>965</v>
      </c>
      <c r="L83" s="5">
        <f t="shared" si="8"/>
        <v>2.64818763326226</v>
      </c>
      <c r="M83" s="5">
        <f t="shared" si="9"/>
        <v>2.1339600470035252</v>
      </c>
      <c r="N83" s="4"/>
      <c r="O83" s="4"/>
      <c r="P83" s="5"/>
      <c r="Q83" s="5"/>
    </row>
    <row r="84" spans="1:17" x14ac:dyDescent="0.2">
      <c r="A84" s="25">
        <f>Сities!A84</f>
        <v>83</v>
      </c>
      <c r="B84" s="5">
        <f t="shared" si="6"/>
        <v>179.36666666666667</v>
      </c>
      <c r="C84" s="5">
        <f t="shared" si="7"/>
        <v>-16.75</v>
      </c>
      <c r="D84" s="1" t="str">
        <f>Сities!B84</f>
        <v>Savusavu</v>
      </c>
      <c r="E84" s="4">
        <v>-16</v>
      </c>
      <c r="F84" s="4">
        <v>-45</v>
      </c>
      <c r="G84" s="4">
        <v>179</v>
      </c>
      <c r="H84" s="4">
        <v>22</v>
      </c>
      <c r="I84" s="14"/>
      <c r="J84" s="4">
        <v>600</v>
      </c>
      <c r="K84" s="4">
        <v>678</v>
      </c>
      <c r="L84" s="5">
        <f t="shared" si="8"/>
        <v>2.0699999999999998</v>
      </c>
      <c r="M84" s="5">
        <f t="shared" si="9"/>
        <v>1.5957820738137083</v>
      </c>
      <c r="N84" s="4"/>
      <c r="O84" s="4"/>
      <c r="P84" s="5"/>
      <c r="Q84" s="5"/>
    </row>
    <row r="85" spans="1:17" x14ac:dyDescent="0.2">
      <c r="A85" s="25">
        <f>Сities!A85</f>
        <v>84</v>
      </c>
      <c r="B85" s="5">
        <f t="shared" si="6"/>
        <v>179.83333333333334</v>
      </c>
      <c r="C85" s="5">
        <f t="shared" si="7"/>
        <v>-18.95</v>
      </c>
      <c r="D85" s="1" t="str">
        <f>Сities!B85</f>
        <v>Totoya</v>
      </c>
      <c r="E85" s="4">
        <v>-18</v>
      </c>
      <c r="F85" s="4">
        <v>-57</v>
      </c>
      <c r="G85" s="4">
        <v>179</v>
      </c>
      <c r="H85" s="4">
        <v>50</v>
      </c>
      <c r="I85" s="14"/>
      <c r="J85" s="4">
        <v>714</v>
      </c>
      <c r="K85" s="4">
        <v>1359</v>
      </c>
      <c r="L85" s="5">
        <f t="shared" si="8"/>
        <v>1.7394957983193278</v>
      </c>
      <c r="M85" s="5">
        <f t="shared" si="9"/>
        <v>3.9737417943107221</v>
      </c>
      <c r="N85" s="4"/>
      <c r="O85" s="4"/>
      <c r="P85" s="5"/>
      <c r="Q85" s="5"/>
    </row>
    <row r="86" spans="1:17" x14ac:dyDescent="0.2">
      <c r="A86" s="26">
        <f>Сities!A86</f>
        <v>85</v>
      </c>
      <c r="B86" s="17">
        <f t="shared" si="6"/>
        <v>139.68333333333334</v>
      </c>
      <c r="C86" s="17">
        <f t="shared" si="7"/>
        <v>35.68333333333333</v>
      </c>
      <c r="D86" s="27" t="str">
        <f>Сities!B86</f>
        <v>Tokyo</v>
      </c>
      <c r="E86" s="16">
        <v>35</v>
      </c>
      <c r="F86" s="16">
        <v>41</v>
      </c>
      <c r="G86" s="16">
        <v>139</v>
      </c>
      <c r="H86" s="16">
        <v>41</v>
      </c>
      <c r="I86" s="18" t="s">
        <v>418</v>
      </c>
      <c r="J86" s="16">
        <v>771</v>
      </c>
      <c r="K86" s="16">
        <v>1078</v>
      </c>
      <c r="L86" s="17">
        <f t="shared" si="8"/>
        <v>1.6108949416342413</v>
      </c>
      <c r="M86" s="17">
        <f t="shared" si="9"/>
        <v>2.4607046070460705</v>
      </c>
      <c r="N86" s="16">
        <v>1024</v>
      </c>
      <c r="O86" s="16">
        <v>776</v>
      </c>
      <c r="P86" s="17">
        <f t="shared" si="10"/>
        <v>1.212890625</v>
      </c>
      <c r="Q86" s="17">
        <f t="shared" si="11"/>
        <v>1.7461538461538462</v>
      </c>
    </row>
    <row r="87" spans="1:17" x14ac:dyDescent="0.2">
      <c r="A87" s="26">
        <f>Сities!A87</f>
        <v>86</v>
      </c>
      <c r="B87" s="17">
        <f t="shared" si="6"/>
        <v>141.35</v>
      </c>
      <c r="C87" s="17">
        <f t="shared" si="7"/>
        <v>43.06666666666667</v>
      </c>
      <c r="D87" s="27" t="str">
        <f>Сities!B87</f>
        <v>Sapporo</v>
      </c>
      <c r="E87" s="16">
        <v>43</v>
      </c>
      <c r="F87" s="16">
        <v>4</v>
      </c>
      <c r="G87" s="16">
        <v>141</v>
      </c>
      <c r="H87" s="16">
        <v>21</v>
      </c>
      <c r="I87" s="14"/>
      <c r="J87" s="16">
        <v>887</v>
      </c>
      <c r="K87" s="16">
        <v>493</v>
      </c>
      <c r="L87" s="17">
        <f t="shared" si="8"/>
        <v>1.4002254791431792</v>
      </c>
      <c r="M87" s="17">
        <f t="shared" si="9"/>
        <v>1.3726379440665155</v>
      </c>
      <c r="N87" s="4"/>
      <c r="O87" s="4"/>
      <c r="P87" s="5"/>
      <c r="Q87" s="5"/>
    </row>
    <row r="88" spans="1:17" x14ac:dyDescent="0.2">
      <c r="A88" s="26">
        <f>Сities!A88</f>
        <v>87</v>
      </c>
      <c r="B88" s="17">
        <f t="shared" si="6"/>
        <v>140.56666666666666</v>
      </c>
      <c r="C88" s="17">
        <f t="shared" si="7"/>
        <v>37.616666666666667</v>
      </c>
      <c r="D88" s="27" t="str">
        <f>Сities!B88</f>
        <v>Fukushima</v>
      </c>
      <c r="E88" s="16">
        <v>37</v>
      </c>
      <c r="F88" s="16">
        <v>37</v>
      </c>
      <c r="G88" s="16">
        <v>140</v>
      </c>
      <c r="H88" s="16">
        <v>34</v>
      </c>
      <c r="I88" s="14"/>
      <c r="J88" s="16">
        <v>832</v>
      </c>
      <c r="K88" s="16">
        <v>925</v>
      </c>
      <c r="L88" s="17">
        <f t="shared" si="8"/>
        <v>1.4927884615384615</v>
      </c>
      <c r="M88" s="17">
        <f t="shared" si="9"/>
        <v>2.0381593714927049</v>
      </c>
      <c r="N88" s="4"/>
      <c r="O88" s="4"/>
      <c r="P88" s="5"/>
      <c r="Q88" s="5"/>
    </row>
    <row r="89" spans="1:17" x14ac:dyDescent="0.2">
      <c r="A89" s="26">
        <f>Сities!A89</f>
        <v>88</v>
      </c>
      <c r="B89" s="17">
        <f t="shared" si="6"/>
        <v>135.5</v>
      </c>
      <c r="C89" s="17">
        <f t="shared" si="7"/>
        <v>34.700000000000003</v>
      </c>
      <c r="D89" s="27" t="str">
        <f>Сities!B89</f>
        <v>Osaka</v>
      </c>
      <c r="E89" s="16">
        <v>34</v>
      </c>
      <c r="F89" s="16">
        <v>42</v>
      </c>
      <c r="G89" s="16">
        <v>135</v>
      </c>
      <c r="H89" s="16">
        <v>30</v>
      </c>
      <c r="I89" s="14"/>
      <c r="J89" s="16">
        <v>482</v>
      </c>
      <c r="K89" s="16">
        <v>1157</v>
      </c>
      <c r="L89" s="17">
        <f t="shared" si="8"/>
        <v>2.5767634854771786</v>
      </c>
      <c r="M89" s="17">
        <f t="shared" si="9"/>
        <v>2.7556904400606981</v>
      </c>
      <c r="N89" s="4"/>
      <c r="O89" s="4"/>
      <c r="P89" s="5"/>
      <c r="Q89" s="5"/>
    </row>
    <row r="90" spans="1:17" x14ac:dyDescent="0.2">
      <c r="A90" s="26">
        <f>Сities!A90</f>
        <v>89</v>
      </c>
      <c r="B90" s="17">
        <f t="shared" si="6"/>
        <v>130.4</v>
      </c>
      <c r="C90" s="17">
        <f t="shared" si="7"/>
        <v>33.583333333333336</v>
      </c>
      <c r="D90" s="27" t="str">
        <f>Сities!B90</f>
        <v>Fukuoka</v>
      </c>
      <c r="E90" s="16">
        <v>33</v>
      </c>
      <c r="F90" s="16">
        <v>35</v>
      </c>
      <c r="G90" s="16">
        <v>130</v>
      </c>
      <c r="H90" s="16">
        <v>24</v>
      </c>
      <c r="I90" s="14"/>
      <c r="J90" s="16">
        <v>130</v>
      </c>
      <c r="K90" s="16">
        <v>1245</v>
      </c>
      <c r="L90" s="17">
        <f t="shared" si="8"/>
        <v>9.5538461538461537</v>
      </c>
      <c r="M90" s="17">
        <f t="shared" si="9"/>
        <v>3.180385288966725</v>
      </c>
      <c r="N90" s="4"/>
      <c r="O90" s="4"/>
      <c r="P90" s="5"/>
      <c r="Q90" s="5"/>
    </row>
    <row r="91" spans="1:17" x14ac:dyDescent="0.2">
      <c r="A91" s="26">
        <f>Сities!A91</f>
        <v>90</v>
      </c>
      <c r="B91" s="17">
        <f t="shared" si="6"/>
        <v>130.55000000000001</v>
      </c>
      <c r="C91" s="17">
        <f t="shared" si="7"/>
        <v>31.6</v>
      </c>
      <c r="D91" s="27" t="str">
        <f>Сities!B91</f>
        <v>Kagoshima</v>
      </c>
      <c r="E91" s="16">
        <v>31</v>
      </c>
      <c r="F91" s="16">
        <v>36</v>
      </c>
      <c r="G91" s="16">
        <v>130</v>
      </c>
      <c r="H91" s="16">
        <v>33</v>
      </c>
      <c r="I91" s="14"/>
      <c r="J91" s="16">
        <v>140</v>
      </c>
      <c r="K91" s="16">
        <v>1405</v>
      </c>
      <c r="L91" s="17">
        <f t="shared" si="8"/>
        <v>8.8714285714285719</v>
      </c>
      <c r="M91" s="17">
        <f t="shared" si="9"/>
        <v>4.4184914841849148</v>
      </c>
      <c r="N91" s="4"/>
      <c r="O91" s="4"/>
      <c r="P91" s="5"/>
      <c r="Q91" s="5"/>
    </row>
    <row r="92" spans="1:17" x14ac:dyDescent="0.2">
      <c r="A92" s="25">
        <f>Сities!A92</f>
        <v>91</v>
      </c>
      <c r="B92" s="5">
        <f t="shared" si="6"/>
        <v>172.96666666666667</v>
      </c>
      <c r="C92" s="5">
        <f t="shared" si="7"/>
        <v>1.4</v>
      </c>
      <c r="D92" s="1" t="str">
        <f>Сities!B92</f>
        <v>South Tarawa</v>
      </c>
      <c r="E92" s="4">
        <v>1</v>
      </c>
      <c r="F92" s="4">
        <v>24</v>
      </c>
      <c r="G92" s="4">
        <v>172</v>
      </c>
      <c r="H92" s="4">
        <v>58</v>
      </c>
      <c r="I92" s="14" t="s">
        <v>434</v>
      </c>
      <c r="J92" s="4">
        <v>180</v>
      </c>
      <c r="K92" s="4">
        <v>1723</v>
      </c>
      <c r="L92" s="5">
        <f t="shared" si="8"/>
        <v>6.9</v>
      </c>
      <c r="M92" s="5">
        <f t="shared" si="9"/>
        <v>19.526881720430108</v>
      </c>
      <c r="N92" s="4">
        <v>873</v>
      </c>
      <c r="O92" s="4">
        <v>580</v>
      </c>
      <c r="P92" s="5">
        <f t="shared" si="10"/>
        <v>1.4226804123711341</v>
      </c>
      <c r="Q92" s="5">
        <f t="shared" si="11"/>
        <v>1.4692556634304208</v>
      </c>
    </row>
    <row r="93" spans="1:17" x14ac:dyDescent="0.2">
      <c r="A93" s="25">
        <f>Сities!A93</f>
        <v>92</v>
      </c>
      <c r="B93" s="5">
        <f t="shared" si="6"/>
        <v>188.31666666666666</v>
      </c>
      <c r="C93" s="5">
        <f t="shared" si="7"/>
        <v>-2.8166666666666664</v>
      </c>
      <c r="D93" s="1" t="str">
        <f>Сities!B93</f>
        <v>Kanton</v>
      </c>
      <c r="E93" s="4">
        <v>-2</v>
      </c>
      <c r="F93" s="4">
        <v>-49</v>
      </c>
      <c r="G93" s="4">
        <v>188</v>
      </c>
      <c r="H93" s="4">
        <v>19</v>
      </c>
      <c r="I93" s="14"/>
      <c r="J93" s="4">
        <v>880</v>
      </c>
      <c r="K93" s="4">
        <v>989</v>
      </c>
      <c r="L93" s="5">
        <f t="shared" si="8"/>
        <v>1.4113636363636364</v>
      </c>
      <c r="M93" s="5">
        <f t="shared" si="9"/>
        <v>2.1958887545344621</v>
      </c>
      <c r="N93" s="4"/>
      <c r="O93" s="4"/>
      <c r="P93" s="5"/>
      <c r="Q93" s="5"/>
    </row>
    <row r="94" spans="1:17" x14ac:dyDescent="0.2">
      <c r="A94" s="25">
        <f>Сities!A94</f>
        <v>93</v>
      </c>
      <c r="B94" s="5">
        <f t="shared" si="6"/>
        <v>176.83333333333334</v>
      </c>
      <c r="C94" s="5">
        <f t="shared" si="7"/>
        <v>-2.65</v>
      </c>
      <c r="D94" s="1" t="str">
        <f>Сities!B94</f>
        <v>Arorae</v>
      </c>
      <c r="E94" s="4">
        <v>-2</v>
      </c>
      <c r="F94" s="4">
        <v>-39</v>
      </c>
      <c r="G94" s="4">
        <v>176</v>
      </c>
      <c r="H94" s="4">
        <v>50</v>
      </c>
      <c r="I94" s="14"/>
      <c r="J94" s="4">
        <v>852</v>
      </c>
      <c r="K94" s="4">
        <v>1539</v>
      </c>
      <c r="L94" s="5">
        <f t="shared" si="8"/>
        <v>1.4577464788732395</v>
      </c>
      <c r="M94" s="5">
        <f t="shared" si="9"/>
        <v>6.5559566787003609</v>
      </c>
      <c r="N94" s="4"/>
      <c r="O94" s="4"/>
      <c r="P94" s="5"/>
      <c r="Q94" s="5"/>
    </row>
    <row r="95" spans="1:17" x14ac:dyDescent="0.2">
      <c r="A95" s="25">
        <f>Сities!A95</f>
        <v>94</v>
      </c>
      <c r="B95" s="5">
        <f t="shared" si="6"/>
        <v>173.83333333333334</v>
      </c>
      <c r="C95" s="5">
        <f t="shared" si="7"/>
        <v>0.4</v>
      </c>
      <c r="D95" s="1" t="str">
        <f>Сities!B95</f>
        <v>Abemama</v>
      </c>
      <c r="E95" s="4">
        <v>0</v>
      </c>
      <c r="F95" s="4">
        <v>24</v>
      </c>
      <c r="G95" s="4">
        <v>173</v>
      </c>
      <c r="H95" s="4">
        <v>50</v>
      </c>
      <c r="I95" s="14"/>
      <c r="J95" s="4">
        <v>347</v>
      </c>
      <c r="K95" s="4">
        <v>1680</v>
      </c>
      <c r="L95" s="5">
        <f t="shared" si="8"/>
        <v>3.5792507204610953</v>
      </c>
      <c r="M95" s="5">
        <f t="shared" si="9"/>
        <v>13.352941176470589</v>
      </c>
      <c r="N95" s="4"/>
      <c r="O95" s="4"/>
      <c r="P95" s="5"/>
      <c r="Q95" s="5"/>
    </row>
    <row r="96" spans="1:17" x14ac:dyDescent="0.2">
      <c r="A96" s="25">
        <f>Сities!A96</f>
        <v>95</v>
      </c>
      <c r="B96" s="5">
        <f t="shared" si="6"/>
        <v>202.6</v>
      </c>
      <c r="C96" s="5">
        <f t="shared" si="7"/>
        <v>1.8666666666666667</v>
      </c>
      <c r="D96" s="1" t="str">
        <f>Сities!B96</f>
        <v>Christmas Island</v>
      </c>
      <c r="E96" s="4">
        <v>1</v>
      </c>
      <c r="F96" s="4">
        <v>52</v>
      </c>
      <c r="G96" s="4">
        <v>202</v>
      </c>
      <c r="H96" s="4">
        <v>36</v>
      </c>
      <c r="I96" s="14"/>
      <c r="J96" s="4">
        <v>104</v>
      </c>
      <c r="K96" s="4">
        <v>306</v>
      </c>
      <c r="L96" s="5">
        <f t="shared" si="8"/>
        <v>11.942307692307692</v>
      </c>
      <c r="M96" s="5">
        <f t="shared" si="9"/>
        <v>1.2026490066225166</v>
      </c>
      <c r="N96" s="4"/>
      <c r="O96" s="4"/>
      <c r="P96" s="5"/>
      <c r="Q96" s="5"/>
    </row>
    <row r="97" spans="1:17" x14ac:dyDescent="0.2">
      <c r="A97" s="25">
        <f>Сities!A97</f>
        <v>96</v>
      </c>
      <c r="B97" s="5">
        <f t="shared" si="6"/>
        <v>205.06666666666666</v>
      </c>
      <c r="C97" s="5">
        <f t="shared" si="7"/>
        <v>-4.0166666666666666</v>
      </c>
      <c r="D97" s="1" t="str">
        <f>Сities!B97</f>
        <v>Malden</v>
      </c>
      <c r="E97" s="4">
        <v>-4</v>
      </c>
      <c r="F97" s="4">
        <v>-1</v>
      </c>
      <c r="G97" s="4">
        <v>205</v>
      </c>
      <c r="H97" s="4">
        <v>4</v>
      </c>
      <c r="I97" s="14"/>
      <c r="J97" s="4">
        <v>1080</v>
      </c>
      <c r="K97" s="4">
        <v>188</v>
      </c>
      <c r="L97" s="5">
        <f t="shared" si="8"/>
        <v>1.1499999999999999</v>
      </c>
      <c r="M97" s="5">
        <f t="shared" si="9"/>
        <v>1.1154791154791155</v>
      </c>
      <c r="N97" s="4"/>
      <c r="O97" s="4"/>
      <c r="P97" s="5"/>
      <c r="Q97" s="5"/>
    </row>
    <row r="98" spans="1:17" x14ac:dyDescent="0.2">
      <c r="A98" s="26">
        <f>Сities!A98</f>
        <v>97</v>
      </c>
      <c r="B98" s="17">
        <f t="shared" si="6"/>
        <v>0</v>
      </c>
      <c r="C98" s="17">
        <f t="shared" si="7"/>
        <v>0</v>
      </c>
      <c r="D98" s="27" t="str">
        <f>Сities!B98</f>
        <v>Anibare</v>
      </c>
      <c r="E98" s="16"/>
      <c r="F98" s="29"/>
      <c r="G98" s="16"/>
      <c r="H98" s="29"/>
      <c r="I98" s="18" t="s">
        <v>448</v>
      </c>
      <c r="J98" s="16">
        <v>978</v>
      </c>
      <c r="K98" s="16">
        <v>955</v>
      </c>
      <c r="L98" s="17">
        <f t="shared" si="8"/>
        <v>1.2699386503067485</v>
      </c>
      <c r="M98" s="17">
        <f t="shared" si="9"/>
        <v>2.1091753774680604</v>
      </c>
      <c r="N98" s="16">
        <v>811</v>
      </c>
      <c r="O98" s="16">
        <v>520</v>
      </c>
      <c r="P98" s="17">
        <f t="shared" si="10"/>
        <v>1.531442663378545</v>
      </c>
      <c r="Q98" s="17">
        <f t="shared" si="11"/>
        <v>1.4012345679012346</v>
      </c>
    </row>
    <row r="99" spans="1:17" x14ac:dyDescent="0.2">
      <c r="A99" s="26">
        <f>Сities!A99</f>
        <v>98</v>
      </c>
      <c r="B99" s="17">
        <f t="shared" si="6"/>
        <v>0</v>
      </c>
      <c r="C99" s="17">
        <f t="shared" si="7"/>
        <v>0</v>
      </c>
      <c r="D99" s="27" t="str">
        <f>Сities!B99</f>
        <v>Denigomodu</v>
      </c>
      <c r="E99" s="16"/>
      <c r="F99" s="29"/>
      <c r="G99" s="16"/>
      <c r="H99" s="29"/>
      <c r="I99" s="14"/>
      <c r="J99" s="16">
        <v>199</v>
      </c>
      <c r="K99" s="16">
        <v>889</v>
      </c>
      <c r="L99" s="17">
        <f t="shared" si="8"/>
        <v>6.2412060301507539</v>
      </c>
      <c r="M99" s="17">
        <f t="shared" si="9"/>
        <v>1.9590075512405609</v>
      </c>
      <c r="N99" s="4"/>
      <c r="O99" s="4"/>
      <c r="P99" s="5"/>
      <c r="Q99" s="5"/>
    </row>
    <row r="100" spans="1:17" x14ac:dyDescent="0.2">
      <c r="A100" s="26">
        <f>Сities!A100</f>
        <v>99</v>
      </c>
      <c r="B100" s="17">
        <f t="shared" si="6"/>
        <v>0</v>
      </c>
      <c r="C100" s="17">
        <f t="shared" si="7"/>
        <v>0</v>
      </c>
      <c r="D100" s="27" t="str">
        <f>Сities!B100</f>
        <v>Ewa</v>
      </c>
      <c r="E100" s="16"/>
      <c r="F100" s="29"/>
      <c r="G100" s="16"/>
      <c r="H100" s="29"/>
      <c r="I100" s="14"/>
      <c r="J100" s="16">
        <v>637</v>
      </c>
      <c r="K100" s="16">
        <v>458</v>
      </c>
      <c r="L100" s="17">
        <f t="shared" si="8"/>
        <v>1.9497645211930925</v>
      </c>
      <c r="M100" s="17">
        <f t="shared" si="9"/>
        <v>1.3372606774668629</v>
      </c>
      <c r="N100" s="4"/>
      <c r="O100" s="4"/>
      <c r="P100" s="5"/>
      <c r="Q100" s="5"/>
    </row>
    <row r="101" spans="1:17" x14ac:dyDescent="0.2">
      <c r="A101" s="26">
        <f>Сities!A101</f>
        <v>100</v>
      </c>
      <c r="B101" s="17">
        <f t="shared" si="6"/>
        <v>0</v>
      </c>
      <c r="C101" s="17">
        <f t="shared" si="7"/>
        <v>0</v>
      </c>
      <c r="D101" s="27" t="str">
        <f>Сities!B101</f>
        <v>Anabar</v>
      </c>
      <c r="E101" s="16"/>
      <c r="F101" s="29"/>
      <c r="G101" s="16"/>
      <c r="H101" s="29"/>
      <c r="I101" s="14"/>
      <c r="J101" s="16">
        <v>1069</v>
      </c>
      <c r="K101" s="16">
        <v>562</v>
      </c>
      <c r="L101" s="17">
        <f t="shared" si="8"/>
        <v>1.1618334892422826</v>
      </c>
      <c r="M101" s="17">
        <f t="shared" si="9"/>
        <v>1.4481658692185009</v>
      </c>
      <c r="N101" s="4"/>
      <c r="O101" s="4"/>
      <c r="P101" s="5"/>
      <c r="Q101" s="5"/>
    </row>
    <row r="102" spans="1:17" x14ac:dyDescent="0.2">
      <c r="A102" s="26">
        <f>Сities!A102</f>
        <v>101</v>
      </c>
      <c r="B102" s="17">
        <f t="shared" si="6"/>
        <v>0</v>
      </c>
      <c r="C102" s="17">
        <f t="shared" si="7"/>
        <v>0</v>
      </c>
      <c r="D102" s="27" t="str">
        <f>Сities!B102</f>
        <v>Yaren</v>
      </c>
      <c r="E102" s="16"/>
      <c r="F102" s="29"/>
      <c r="G102" s="16"/>
      <c r="H102" s="29"/>
      <c r="I102" s="14"/>
      <c r="J102" s="16">
        <v>279</v>
      </c>
      <c r="K102" s="16">
        <v>1283</v>
      </c>
      <c r="L102" s="17">
        <f t="shared" si="8"/>
        <v>4.4516129032258061</v>
      </c>
      <c r="M102" s="17">
        <f t="shared" si="9"/>
        <v>3.4071294559099439</v>
      </c>
      <c r="N102" s="4"/>
      <c r="O102" s="4"/>
      <c r="P102" s="5"/>
      <c r="Q102" s="5"/>
    </row>
    <row r="103" spans="1:17" x14ac:dyDescent="0.2">
      <c r="A103" s="26">
        <f>Сities!A103</f>
        <v>102</v>
      </c>
      <c r="B103" s="17">
        <f t="shared" si="6"/>
        <v>0</v>
      </c>
      <c r="C103" s="17">
        <f t="shared" si="7"/>
        <v>0</v>
      </c>
      <c r="D103" s="27" t="str">
        <f>Сities!B103</f>
        <v>Meneng</v>
      </c>
      <c r="E103" s="16"/>
      <c r="F103" s="29"/>
      <c r="G103" s="16"/>
      <c r="H103" s="29"/>
      <c r="I103" s="14"/>
      <c r="J103" s="16">
        <v>687</v>
      </c>
      <c r="K103" s="16">
        <v>1348</v>
      </c>
      <c r="L103" s="17">
        <f t="shared" si="8"/>
        <v>1.8078602620087336</v>
      </c>
      <c r="M103" s="17">
        <f t="shared" si="9"/>
        <v>3.8803418803418803</v>
      </c>
      <c r="N103" s="4"/>
      <c r="O103" s="4"/>
      <c r="P103" s="5"/>
      <c r="Q103" s="5"/>
    </row>
    <row r="104" spans="1:17" x14ac:dyDescent="0.2">
      <c r="A104" s="25">
        <f>Сities!A104</f>
        <v>103</v>
      </c>
      <c r="B104" s="5">
        <f t="shared" si="6"/>
        <v>-171.75</v>
      </c>
      <c r="C104" s="5">
        <f t="shared" si="7"/>
        <v>-13.833333333333334</v>
      </c>
      <c r="D104" s="1" t="str">
        <f>Сities!B104</f>
        <v>Apia</v>
      </c>
      <c r="E104" s="30">
        <v>-13</v>
      </c>
      <c r="F104" s="30">
        <v>-50</v>
      </c>
      <c r="G104" s="30">
        <v>-171</v>
      </c>
      <c r="H104" s="30">
        <v>-45</v>
      </c>
      <c r="I104" s="14" t="s">
        <v>475</v>
      </c>
      <c r="J104" s="4">
        <v>718</v>
      </c>
      <c r="K104" s="4">
        <v>479</v>
      </c>
      <c r="L104" s="5">
        <f t="shared" si="8"/>
        <v>1.7298050139275767</v>
      </c>
      <c r="M104" s="5">
        <f t="shared" si="9"/>
        <v>1.3582647718773373</v>
      </c>
      <c r="N104" s="4">
        <v>1036</v>
      </c>
      <c r="O104" s="4">
        <v>789</v>
      </c>
      <c r="P104" s="5">
        <f t="shared" si="10"/>
        <v>1.1988416988416988</v>
      </c>
      <c r="Q104" s="5">
        <f t="shared" si="11"/>
        <v>1.7682570593962998</v>
      </c>
    </row>
    <row r="105" spans="1:17" x14ac:dyDescent="0.2">
      <c r="A105" s="25">
        <f>Сities!A105</f>
        <v>104</v>
      </c>
      <c r="B105" s="5">
        <f t="shared" si="6"/>
        <v>-172.63716666666667</v>
      </c>
      <c r="C105" s="5">
        <f t="shared" si="7"/>
        <v>-13.519333333333334</v>
      </c>
      <c r="D105" s="1" t="str">
        <f>Сities!B105</f>
        <v>Asau</v>
      </c>
      <c r="E105" s="30">
        <v>-13</v>
      </c>
      <c r="F105" s="30">
        <v>-31.16</v>
      </c>
      <c r="G105" s="30">
        <v>-172</v>
      </c>
      <c r="H105" s="30">
        <v>-38.229999999999997</v>
      </c>
      <c r="I105" s="14"/>
      <c r="J105" s="4">
        <v>269</v>
      </c>
      <c r="K105" s="4">
        <v>1494</v>
      </c>
      <c r="L105" s="5">
        <f t="shared" si="8"/>
        <v>4.6171003717472123</v>
      </c>
      <c r="M105" s="5">
        <f t="shared" si="9"/>
        <v>5.6397515527950315</v>
      </c>
      <c r="N105" s="4"/>
      <c r="O105" s="4"/>
      <c r="P105" s="5"/>
      <c r="Q105" s="5"/>
    </row>
    <row r="106" spans="1:17" x14ac:dyDescent="0.2">
      <c r="A106" s="25">
        <f>Сities!A106</f>
        <v>105</v>
      </c>
      <c r="B106" s="5">
        <f t="shared" si="6"/>
        <v>-172.30633333333333</v>
      </c>
      <c r="C106" s="5">
        <f t="shared" si="7"/>
        <v>-13.755833333333333</v>
      </c>
      <c r="D106" s="1" t="str">
        <f>Сities!B106</f>
        <v>Vailoa</v>
      </c>
      <c r="E106" s="30">
        <v>-13</v>
      </c>
      <c r="F106" s="30">
        <v>-45.35</v>
      </c>
      <c r="G106" s="30">
        <v>-172</v>
      </c>
      <c r="H106" s="30">
        <v>-18.38</v>
      </c>
      <c r="I106" s="14"/>
      <c r="J106" s="4">
        <v>607</v>
      </c>
      <c r="K106" s="4">
        <v>1116</v>
      </c>
      <c r="L106" s="5">
        <f t="shared" si="8"/>
        <v>2.0461285008237233</v>
      </c>
      <c r="M106" s="5">
        <f t="shared" si="9"/>
        <v>2.5942857142857143</v>
      </c>
      <c r="N106" s="4"/>
      <c r="O106" s="4"/>
      <c r="P106" s="5"/>
      <c r="Q106" s="5"/>
    </row>
    <row r="107" spans="1:17" x14ac:dyDescent="0.2">
      <c r="A107" s="25">
        <f>Сities!A107</f>
        <v>106</v>
      </c>
      <c r="B107" s="5">
        <f t="shared" si="6"/>
        <v>-172.34933333333333</v>
      </c>
      <c r="C107" s="5">
        <f t="shared" si="7"/>
        <v>-13.458666666666666</v>
      </c>
      <c r="D107" s="1" t="str">
        <f>Сities!B107</f>
        <v>Saleaula</v>
      </c>
      <c r="E107" s="30">
        <v>-13</v>
      </c>
      <c r="F107" s="30">
        <v>-27.52</v>
      </c>
      <c r="G107" s="30">
        <v>-172</v>
      </c>
      <c r="H107" s="30">
        <v>-20.96</v>
      </c>
      <c r="I107" s="14"/>
      <c r="J107" s="4">
        <v>183</v>
      </c>
      <c r="K107" s="4">
        <v>1166</v>
      </c>
      <c r="L107" s="5">
        <f t="shared" si="8"/>
        <v>6.7868852459016393</v>
      </c>
      <c r="M107" s="5">
        <f t="shared" si="9"/>
        <v>2.7938461538461539</v>
      </c>
      <c r="N107" s="4"/>
      <c r="O107" s="4"/>
      <c r="P107" s="5"/>
      <c r="Q107" s="5"/>
    </row>
    <row r="108" spans="1:17" x14ac:dyDescent="0.2">
      <c r="A108" s="25">
        <f>Сities!A108</f>
        <v>107</v>
      </c>
      <c r="B108" s="5">
        <f t="shared" si="6"/>
        <v>-171.50450000000001</v>
      </c>
      <c r="C108" s="5">
        <f t="shared" si="7"/>
        <v>-14.041666666666666</v>
      </c>
      <c r="D108" s="1" t="str">
        <f>Сities!B108</f>
        <v>Saleapaga</v>
      </c>
      <c r="E108" s="30">
        <v>-14</v>
      </c>
      <c r="F108" s="30">
        <v>-2.5</v>
      </c>
      <c r="G108" s="30">
        <v>-171</v>
      </c>
      <c r="H108" s="30">
        <v>-30.27</v>
      </c>
      <c r="I108" s="14"/>
      <c r="J108" s="4">
        <v>1017</v>
      </c>
      <c r="K108" s="4">
        <v>198</v>
      </c>
      <c r="L108" s="5">
        <f t="shared" si="8"/>
        <v>1.2212389380530972</v>
      </c>
      <c r="M108" s="5">
        <f t="shared" si="9"/>
        <v>1.1223733003708283</v>
      </c>
      <c r="N108" s="4"/>
      <c r="O108" s="4"/>
      <c r="P108" s="5"/>
      <c r="Q108" s="5"/>
    </row>
    <row r="109" spans="1:17" x14ac:dyDescent="0.2">
      <c r="A109" s="25">
        <f>Сities!A109</f>
        <v>108</v>
      </c>
      <c r="B109" s="5">
        <f t="shared" si="6"/>
        <v>-171.86616666666666</v>
      </c>
      <c r="C109" s="5">
        <f t="shared" si="7"/>
        <v>-13.976666666666667</v>
      </c>
      <c r="D109" s="1" t="str">
        <f>Сities!B109</f>
        <v>Sataoauta</v>
      </c>
      <c r="E109" s="30">
        <v>-13</v>
      </c>
      <c r="F109" s="30">
        <v>-58.6</v>
      </c>
      <c r="G109" s="30">
        <v>-171</v>
      </c>
      <c r="H109" s="30">
        <v>-51.97</v>
      </c>
      <c r="I109" s="14"/>
      <c r="J109" s="4">
        <v>924</v>
      </c>
      <c r="K109" s="4">
        <v>613</v>
      </c>
      <c r="L109" s="5">
        <f t="shared" si="8"/>
        <v>1.3441558441558441</v>
      </c>
      <c r="M109" s="5">
        <f t="shared" si="9"/>
        <v>1.5095594347464671</v>
      </c>
      <c r="N109" s="4"/>
      <c r="O109" s="4"/>
      <c r="P109" s="5"/>
      <c r="Q109" s="5"/>
    </row>
    <row r="110" spans="1:17" x14ac:dyDescent="0.2">
      <c r="A110" s="26">
        <f>Сities!A110</f>
        <v>109</v>
      </c>
      <c r="B110" s="17">
        <f t="shared" si="6"/>
        <v>-175.2</v>
      </c>
      <c r="C110" s="17">
        <f t="shared" si="7"/>
        <v>-21.133333333333333</v>
      </c>
      <c r="D110" s="27" t="str">
        <f>Сities!B110</f>
        <v>Nukuʻalofa</v>
      </c>
      <c r="E110" s="31">
        <v>-21</v>
      </c>
      <c r="F110" s="31">
        <v>-8</v>
      </c>
      <c r="G110" s="31">
        <v>-175</v>
      </c>
      <c r="H110" s="31">
        <v>-12</v>
      </c>
      <c r="I110" s="18" t="s">
        <v>495</v>
      </c>
      <c r="J110" s="16">
        <v>330</v>
      </c>
      <c r="K110" s="16">
        <v>1593</v>
      </c>
      <c r="L110" s="17">
        <f t="shared" si="8"/>
        <v>3.7636363636363637</v>
      </c>
      <c r="M110" s="17">
        <f t="shared" si="9"/>
        <v>8.143497757847534</v>
      </c>
      <c r="N110" s="16">
        <v>1001</v>
      </c>
      <c r="O110" s="16">
        <v>902</v>
      </c>
      <c r="P110" s="17">
        <f t="shared" si="10"/>
        <v>1.2407592407592407</v>
      </c>
      <c r="Q110" s="17">
        <f t="shared" si="11"/>
        <v>1.986870897155361</v>
      </c>
    </row>
    <row r="111" spans="1:17" x14ac:dyDescent="0.2">
      <c r="A111" s="26">
        <f>Сities!A111</f>
        <v>110</v>
      </c>
      <c r="B111" s="17">
        <f t="shared" si="6"/>
        <v>-173.983</v>
      </c>
      <c r="C111" s="17">
        <f t="shared" si="7"/>
        <v>-18.650833333333335</v>
      </c>
      <c r="D111" s="27" t="str">
        <f>Сities!B111</f>
        <v>Neiafu</v>
      </c>
      <c r="E111" s="31">
        <v>-18</v>
      </c>
      <c r="F111" s="31">
        <v>-39.049999999999997</v>
      </c>
      <c r="G111" s="31">
        <v>-173</v>
      </c>
      <c r="H111" s="31">
        <v>-58.98</v>
      </c>
      <c r="I111" s="14"/>
      <c r="J111" s="16">
        <v>835</v>
      </c>
      <c r="K111" s="16">
        <v>949</v>
      </c>
      <c r="L111" s="17">
        <f t="shared" si="8"/>
        <v>1.4874251497005988</v>
      </c>
      <c r="M111" s="17">
        <f t="shared" si="9"/>
        <v>2.0945790080738176</v>
      </c>
      <c r="N111" s="4"/>
      <c r="O111" s="4"/>
      <c r="P111" s="5"/>
      <c r="Q111" s="5"/>
    </row>
    <row r="112" spans="1:17" x14ac:dyDescent="0.2">
      <c r="A112" s="26">
        <f>Сities!A112</f>
        <v>111</v>
      </c>
      <c r="B112" s="17">
        <f t="shared" si="6"/>
        <v>-174.34883333333335</v>
      </c>
      <c r="C112" s="17">
        <f t="shared" si="7"/>
        <v>-19.803333333333335</v>
      </c>
      <c r="D112" s="27" t="str">
        <f>Сities!B112</f>
        <v>Pangai</v>
      </c>
      <c r="E112" s="31">
        <v>-19</v>
      </c>
      <c r="F112" s="31">
        <v>-48.2</v>
      </c>
      <c r="G112" s="31">
        <v>-174</v>
      </c>
      <c r="H112" s="31">
        <v>-20.93</v>
      </c>
      <c r="I112" s="14"/>
      <c r="J112" s="16">
        <v>683</v>
      </c>
      <c r="K112" s="16">
        <v>1247</v>
      </c>
      <c r="L112" s="17">
        <f t="shared" si="8"/>
        <v>1.8184480234260616</v>
      </c>
      <c r="M112" s="17">
        <f t="shared" si="9"/>
        <v>3.1915641476274166</v>
      </c>
      <c r="N112" s="4"/>
      <c r="O112" s="4"/>
      <c r="P112" s="5"/>
      <c r="Q112" s="5"/>
    </row>
    <row r="113" spans="1:17" x14ac:dyDescent="0.2">
      <c r="A113" s="26">
        <f>Сities!A113</f>
        <v>112</v>
      </c>
      <c r="B113" s="17">
        <f t="shared" si="6"/>
        <v>-173.78333333333333</v>
      </c>
      <c r="C113" s="17">
        <f t="shared" si="7"/>
        <v>-16</v>
      </c>
      <c r="D113" s="27" t="str">
        <f>Сities!B113</f>
        <v>Niuatoputapu</v>
      </c>
      <c r="E113" s="31">
        <v>-16</v>
      </c>
      <c r="F113" s="31">
        <v>0</v>
      </c>
      <c r="G113" s="31">
        <v>-173</v>
      </c>
      <c r="H113" s="31">
        <v>-47</v>
      </c>
      <c r="I113" s="14"/>
      <c r="J113" s="16">
        <v>918</v>
      </c>
      <c r="K113" s="16">
        <v>260</v>
      </c>
      <c r="L113" s="17">
        <f t="shared" si="8"/>
        <v>1.3529411764705883</v>
      </c>
      <c r="M113" s="17">
        <f t="shared" si="9"/>
        <v>1.1670951156812339</v>
      </c>
      <c r="N113" s="4"/>
      <c r="O113" s="4"/>
      <c r="P113" s="5"/>
      <c r="Q113" s="5"/>
    </row>
    <row r="114" spans="1:17" x14ac:dyDescent="0.2">
      <c r="A114" s="26">
        <f>Сities!A114</f>
        <v>113</v>
      </c>
      <c r="B114" s="17">
        <f t="shared" si="6"/>
        <v>-175.63333333333333</v>
      </c>
      <c r="C114" s="17">
        <f t="shared" si="7"/>
        <v>-15.6</v>
      </c>
      <c r="D114" s="27" t="str">
        <f>Сities!B114</f>
        <v>Niuafoʻou</v>
      </c>
      <c r="E114" s="31">
        <v>-15</v>
      </c>
      <c r="F114" s="31">
        <v>-36</v>
      </c>
      <c r="G114" s="31">
        <v>-175</v>
      </c>
      <c r="H114" s="31">
        <v>-38</v>
      </c>
      <c r="I114" s="14"/>
      <c r="J114" s="16">
        <v>150</v>
      </c>
      <c r="K114" s="16">
        <v>155</v>
      </c>
      <c r="L114" s="17">
        <f t="shared" si="8"/>
        <v>8.2799999999999994</v>
      </c>
      <c r="M114" s="17">
        <f t="shared" si="9"/>
        <v>1.0933172787477423</v>
      </c>
      <c r="N114" s="4"/>
      <c r="O114" s="4"/>
      <c r="P114" s="5"/>
      <c r="Q114" s="5"/>
    </row>
    <row r="115" spans="1:17" x14ac:dyDescent="0.2">
      <c r="A115" s="26">
        <f>Сities!A115</f>
        <v>114</v>
      </c>
      <c r="B115" s="17">
        <f t="shared" si="6"/>
        <v>-174.93333333333334</v>
      </c>
      <c r="C115" s="17">
        <f t="shared" si="7"/>
        <v>-21.383333333333333</v>
      </c>
      <c r="D115" s="27" t="str">
        <f>Сities!B115</f>
        <v>ʻEua</v>
      </c>
      <c r="E115" s="31">
        <v>-21</v>
      </c>
      <c r="F115" s="31">
        <v>-23</v>
      </c>
      <c r="G115" s="31">
        <v>-174</v>
      </c>
      <c r="H115" s="31">
        <v>-56</v>
      </c>
      <c r="I115" s="14"/>
      <c r="J115" s="16">
        <v>440</v>
      </c>
      <c r="K115" s="16">
        <v>1657</v>
      </c>
      <c r="L115" s="17">
        <f t="shared" si="8"/>
        <v>2.8227272727272728</v>
      </c>
      <c r="M115" s="17">
        <f t="shared" si="9"/>
        <v>11.421383647798741</v>
      </c>
      <c r="N115" s="4"/>
      <c r="O115" s="4"/>
      <c r="P115" s="5"/>
      <c r="Q115" s="5"/>
    </row>
    <row r="116" spans="1:17" x14ac:dyDescent="0.2">
      <c r="A116" s="25">
        <f>Сities!A116</f>
        <v>115</v>
      </c>
      <c r="B116" s="5">
        <f t="shared" si="6"/>
        <v>179.21666666666667</v>
      </c>
      <c r="C116" s="5">
        <f t="shared" si="7"/>
        <v>-8.5166666666666675</v>
      </c>
      <c r="D116" s="1" t="str">
        <f>Сities!B116</f>
        <v>Funafuti</v>
      </c>
      <c r="E116" s="4">
        <v>-8</v>
      </c>
      <c r="F116" s="4">
        <v>-31</v>
      </c>
      <c r="G116" s="4">
        <v>179</v>
      </c>
      <c r="H116" s="4">
        <v>13</v>
      </c>
      <c r="I116" s="14" t="s">
        <v>510</v>
      </c>
      <c r="J116" s="4">
        <v>999</v>
      </c>
      <c r="K116" s="4">
        <v>1224</v>
      </c>
      <c r="L116" s="5">
        <f t="shared" si="8"/>
        <v>1.2432432432432432</v>
      </c>
      <c r="M116" s="5">
        <f t="shared" si="9"/>
        <v>3.0675675675675675</v>
      </c>
      <c r="N116" s="4">
        <v>928</v>
      </c>
      <c r="O116" s="4">
        <v>695</v>
      </c>
      <c r="P116" s="5">
        <f t="shared" si="10"/>
        <v>1.3383620689655173</v>
      </c>
      <c r="Q116" s="5">
        <f t="shared" si="11"/>
        <v>1.6199821587867975</v>
      </c>
    </row>
    <row r="117" spans="1:17" x14ac:dyDescent="0.2">
      <c r="A117" s="25">
        <f>Сities!A117</f>
        <v>116</v>
      </c>
      <c r="B117" s="5">
        <f t="shared" si="6"/>
        <v>178.5</v>
      </c>
      <c r="C117" s="5">
        <f t="shared" si="7"/>
        <v>-8</v>
      </c>
      <c r="D117" s="1" t="str">
        <f>Сities!B117</f>
        <v>Nukufetau</v>
      </c>
      <c r="E117" s="4">
        <v>-8</v>
      </c>
      <c r="F117" s="4">
        <v>0</v>
      </c>
      <c r="G117" s="4">
        <v>178</v>
      </c>
      <c r="H117" s="4">
        <v>30</v>
      </c>
      <c r="I117" s="14"/>
      <c r="J117" s="4">
        <v>774</v>
      </c>
      <c r="K117" s="4">
        <v>1064</v>
      </c>
      <c r="L117" s="5">
        <f t="shared" si="8"/>
        <v>1.6046511627906976</v>
      </c>
      <c r="M117" s="5">
        <f t="shared" si="9"/>
        <v>2.4148936170212765</v>
      </c>
      <c r="N117" s="4"/>
      <c r="O117" s="4"/>
      <c r="P117" s="5"/>
      <c r="Q117" s="5"/>
    </row>
    <row r="118" spans="1:17" x14ac:dyDescent="0.2">
      <c r="A118" s="25">
        <f>Сities!A118</f>
        <v>117</v>
      </c>
      <c r="B118" s="5">
        <f t="shared" si="6"/>
        <v>177.15</v>
      </c>
      <c r="C118" s="5">
        <f t="shared" si="7"/>
        <v>-7.2166666666666668</v>
      </c>
      <c r="D118" s="1" t="str">
        <f>Сities!B118</f>
        <v>Nui</v>
      </c>
      <c r="E118" s="4">
        <v>-7</v>
      </c>
      <c r="F118" s="4">
        <v>-13</v>
      </c>
      <c r="G118" s="4">
        <v>177</v>
      </c>
      <c r="H118" s="4">
        <v>9</v>
      </c>
      <c r="I118" s="14"/>
      <c r="J118" s="4">
        <v>356</v>
      </c>
      <c r="K118" s="4">
        <v>821</v>
      </c>
      <c r="L118" s="5">
        <f t="shared" si="8"/>
        <v>3.4887640449438204</v>
      </c>
      <c r="M118" s="5">
        <f t="shared" si="9"/>
        <v>1.8251256281407036</v>
      </c>
      <c r="N118" s="4"/>
      <c r="O118" s="4"/>
      <c r="P118" s="5"/>
      <c r="Q118" s="5"/>
    </row>
    <row r="119" spans="1:17" x14ac:dyDescent="0.2">
      <c r="A119" s="25">
        <f>Сities!A119</f>
        <v>118</v>
      </c>
      <c r="B119" s="5">
        <f t="shared" si="6"/>
        <v>177.34166666666667</v>
      </c>
      <c r="C119" s="5">
        <f t="shared" si="7"/>
        <v>-6.1083333333333334</v>
      </c>
      <c r="D119" s="1" t="str">
        <f>Сities!B119</f>
        <v>Niutao</v>
      </c>
      <c r="E119" s="30">
        <v>-6</v>
      </c>
      <c r="F119" s="30">
        <v>-6.5</v>
      </c>
      <c r="G119" s="30">
        <v>177</v>
      </c>
      <c r="H119" s="30">
        <v>20.5</v>
      </c>
      <c r="I119" s="14"/>
      <c r="J119" s="4">
        <v>415</v>
      </c>
      <c r="K119" s="4">
        <v>476</v>
      </c>
      <c r="L119" s="5">
        <f t="shared" si="8"/>
        <v>2.9927710843373494</v>
      </c>
      <c r="M119" s="5">
        <f t="shared" si="9"/>
        <v>1.3552238805970149</v>
      </c>
      <c r="N119" s="4"/>
      <c r="O119" s="4"/>
      <c r="P119" s="5"/>
      <c r="Q119" s="5"/>
    </row>
    <row r="120" spans="1:17" x14ac:dyDescent="0.2">
      <c r="A120" s="25">
        <f>Сities!A120</f>
        <v>119</v>
      </c>
      <c r="B120" s="5">
        <f t="shared" si="6"/>
        <v>176.32083333333333</v>
      </c>
      <c r="C120" s="5">
        <f t="shared" si="7"/>
        <v>-6.2874999999999996</v>
      </c>
      <c r="D120" s="1" t="str">
        <f>Сities!B120</f>
        <v>Nanumanga</v>
      </c>
      <c r="E120" s="30">
        <v>-6</v>
      </c>
      <c r="F120" s="30">
        <v>-17.25</v>
      </c>
      <c r="G120" s="30">
        <v>176</v>
      </c>
      <c r="H120" s="30">
        <v>19.25</v>
      </c>
      <c r="I120" s="14"/>
      <c r="J120" s="4">
        <v>99</v>
      </c>
      <c r="K120" s="4">
        <v>531</v>
      </c>
      <c r="L120" s="5">
        <f t="shared" si="8"/>
        <v>12.545454545454545</v>
      </c>
      <c r="M120" s="5">
        <f t="shared" si="9"/>
        <v>1.4132295719844359</v>
      </c>
      <c r="N120" s="4"/>
      <c r="O120" s="4"/>
      <c r="P120" s="5"/>
      <c r="Q120" s="5"/>
    </row>
    <row r="121" spans="1:17" x14ac:dyDescent="0.2">
      <c r="A121" s="25">
        <f>Сities!A121</f>
        <v>120</v>
      </c>
      <c r="B121" s="5">
        <f t="shared" si="6"/>
        <v>179.80866666666665</v>
      </c>
      <c r="C121" s="5">
        <f t="shared" si="7"/>
        <v>-9.3699999999999992</v>
      </c>
      <c r="D121" s="1" t="str">
        <f>Сities!B121</f>
        <v>Nukulaelae</v>
      </c>
      <c r="E121" s="30">
        <v>-9</v>
      </c>
      <c r="F121" s="30">
        <v>-22.2</v>
      </c>
      <c r="G121" s="30">
        <v>179</v>
      </c>
      <c r="H121" s="30">
        <v>48.52</v>
      </c>
      <c r="I121" s="14"/>
      <c r="J121" s="4">
        <v>1182</v>
      </c>
      <c r="K121" s="4">
        <v>1489</v>
      </c>
      <c r="L121" s="5">
        <f t="shared" si="8"/>
        <v>1.0507614213197969</v>
      </c>
      <c r="M121" s="5">
        <f t="shared" si="9"/>
        <v>5.5535168195718656</v>
      </c>
      <c r="N121" s="4"/>
      <c r="O121" s="4"/>
      <c r="P121" s="5"/>
      <c r="Q121" s="5"/>
    </row>
    <row r="122" spans="1:17" x14ac:dyDescent="0.2">
      <c r="A122" s="26">
        <f>Сities!A122</f>
        <v>121</v>
      </c>
      <c r="B122" s="17">
        <f t="shared" si="6"/>
        <v>69.166666666666671</v>
      </c>
      <c r="C122" s="17">
        <f t="shared" si="7"/>
        <v>34.533333333333331</v>
      </c>
      <c r="D122" s="27" t="str">
        <f>Сities!B122</f>
        <v>Kabul</v>
      </c>
      <c r="E122" s="31">
        <v>34</v>
      </c>
      <c r="F122" s="31">
        <v>32</v>
      </c>
      <c r="G122" s="31">
        <v>69</v>
      </c>
      <c r="H122" s="31">
        <v>10</v>
      </c>
      <c r="I122" s="18" t="s">
        <v>545</v>
      </c>
      <c r="J122" s="16">
        <v>535</v>
      </c>
      <c r="K122" s="16">
        <v>722</v>
      </c>
      <c r="L122" s="17">
        <f t="shared" si="8"/>
        <v>2.3214953271028036</v>
      </c>
      <c r="M122" s="17">
        <f t="shared" si="9"/>
        <v>1.659963436928702</v>
      </c>
      <c r="N122" s="16">
        <v>418</v>
      </c>
      <c r="O122" s="16">
        <v>802</v>
      </c>
      <c r="P122" s="17">
        <f t="shared" si="10"/>
        <v>2.9712918660287082</v>
      </c>
      <c r="Q122" s="17">
        <f t="shared" si="11"/>
        <v>1.7909270216962525</v>
      </c>
    </row>
    <row r="123" spans="1:17" x14ac:dyDescent="0.2">
      <c r="A123" s="26">
        <f>Сities!A123</f>
        <v>122</v>
      </c>
      <c r="B123" s="17">
        <f t="shared" si="6"/>
        <v>62.203000000000003</v>
      </c>
      <c r="C123" s="17">
        <f t="shared" si="7"/>
        <v>34.341999999999999</v>
      </c>
      <c r="D123" s="27" t="str">
        <f>Сities!B123</f>
        <v>Herat</v>
      </c>
      <c r="E123" s="31">
        <v>34</v>
      </c>
      <c r="F123" s="31">
        <v>20.52</v>
      </c>
      <c r="G123" s="31">
        <v>62</v>
      </c>
      <c r="H123" s="31">
        <v>12.18</v>
      </c>
      <c r="I123" s="14"/>
      <c r="J123" s="16">
        <v>562</v>
      </c>
      <c r="K123" s="16">
        <v>1584</v>
      </c>
      <c r="L123" s="17">
        <f t="shared" si="8"/>
        <v>2.209964412811388</v>
      </c>
      <c r="M123" s="17">
        <f t="shared" si="9"/>
        <v>7.8275862068965516</v>
      </c>
      <c r="N123" s="4"/>
      <c r="O123" s="4"/>
      <c r="P123" s="5"/>
      <c r="Q123" s="5"/>
    </row>
    <row r="124" spans="1:17" x14ac:dyDescent="0.2">
      <c r="A124" s="26">
        <f>Сities!A124</f>
        <v>123</v>
      </c>
      <c r="B124" s="17">
        <f t="shared" si="6"/>
        <v>65.705500000000001</v>
      </c>
      <c r="C124" s="17">
        <f t="shared" si="7"/>
        <v>31.608333333333334</v>
      </c>
      <c r="D124" s="27" t="str">
        <f>Сities!B124</f>
        <v>Kandahar</v>
      </c>
      <c r="E124" s="31">
        <v>31</v>
      </c>
      <c r="F124" s="31">
        <v>36.5</v>
      </c>
      <c r="G124" s="31">
        <v>65</v>
      </c>
      <c r="H124" s="31">
        <v>42.33</v>
      </c>
      <c r="I124" s="14"/>
      <c r="J124" s="16">
        <v>933</v>
      </c>
      <c r="K124" s="16">
        <v>1150</v>
      </c>
      <c r="L124" s="17">
        <f t="shared" si="8"/>
        <v>1.3311897106109325</v>
      </c>
      <c r="M124" s="17">
        <f t="shared" si="9"/>
        <v>2.7267267267267266</v>
      </c>
      <c r="N124" s="4"/>
      <c r="O124" s="4"/>
      <c r="P124" s="5"/>
      <c r="Q124" s="5"/>
    </row>
    <row r="125" spans="1:17" x14ac:dyDescent="0.2">
      <c r="A125" s="26">
        <f>Сities!A125</f>
        <v>124</v>
      </c>
      <c r="B125" s="17">
        <f t="shared" si="6"/>
        <v>70.583333333333329</v>
      </c>
      <c r="C125" s="17">
        <f t="shared" si="7"/>
        <v>37.122166666666665</v>
      </c>
      <c r="D125" s="27" t="str">
        <f>Сities!B125</f>
        <v>Fayzabad</v>
      </c>
      <c r="E125" s="31">
        <v>37</v>
      </c>
      <c r="F125" s="31">
        <v>7.33</v>
      </c>
      <c r="G125" s="31">
        <v>70</v>
      </c>
      <c r="H125" s="31">
        <v>35</v>
      </c>
      <c r="I125" s="14"/>
      <c r="J125" s="16">
        <v>186</v>
      </c>
      <c r="K125" s="16">
        <v>545</v>
      </c>
      <c r="L125" s="17">
        <f t="shared" si="8"/>
        <v>6.67741935483871</v>
      </c>
      <c r="M125" s="17">
        <f t="shared" si="9"/>
        <v>1.4287962234461054</v>
      </c>
      <c r="N125" s="4"/>
      <c r="O125" s="4"/>
      <c r="P125" s="5"/>
      <c r="Q125" s="5"/>
    </row>
    <row r="126" spans="1:17" x14ac:dyDescent="0.2">
      <c r="A126" s="26">
        <f>Сities!A126</f>
        <v>125</v>
      </c>
      <c r="B126" s="17">
        <f t="shared" si="6"/>
        <v>67.11666666666666</v>
      </c>
      <c r="C126" s="17">
        <f t="shared" si="7"/>
        <v>36.700000000000003</v>
      </c>
      <c r="D126" s="27" t="str">
        <f>Сities!B126</f>
        <v>Mazar-i-Sharif</v>
      </c>
      <c r="E126" s="31">
        <v>36</v>
      </c>
      <c r="F126" s="31">
        <v>42</v>
      </c>
      <c r="G126" s="31">
        <v>67</v>
      </c>
      <c r="H126" s="31">
        <v>7</v>
      </c>
      <c r="I126" s="14"/>
      <c r="J126" s="16">
        <v>242</v>
      </c>
      <c r="K126" s="16">
        <v>976</v>
      </c>
      <c r="L126" s="17">
        <f t="shared" si="8"/>
        <v>5.1322314049586772</v>
      </c>
      <c r="M126" s="17">
        <f t="shared" si="9"/>
        <v>2.1619047619047618</v>
      </c>
      <c r="N126" s="4"/>
      <c r="O126" s="4"/>
      <c r="P126" s="5"/>
      <c r="Q126" s="5"/>
    </row>
    <row r="127" spans="1:17" x14ac:dyDescent="0.2">
      <c r="A127" s="26">
        <f>Сities!A127</f>
        <v>126</v>
      </c>
      <c r="B127" s="17">
        <f t="shared" si="6"/>
        <v>70.45</v>
      </c>
      <c r="C127" s="17">
        <f t="shared" si="7"/>
        <v>34.43333333333333</v>
      </c>
      <c r="D127" s="27" t="str">
        <f>Сities!B127</f>
        <v>Jalalabad</v>
      </c>
      <c r="E127" s="31">
        <v>34</v>
      </c>
      <c r="F127" s="31">
        <v>26</v>
      </c>
      <c r="G127" s="31">
        <v>70</v>
      </c>
      <c r="H127" s="31">
        <v>27</v>
      </c>
      <c r="I127" s="14"/>
      <c r="J127" s="16">
        <v>550</v>
      </c>
      <c r="K127" s="16">
        <v>563</v>
      </c>
      <c r="L127" s="17">
        <f t="shared" si="8"/>
        <v>2.2581818181818183</v>
      </c>
      <c r="M127" s="17">
        <f t="shared" si="9"/>
        <v>1.4493216280925778</v>
      </c>
      <c r="N127" s="4"/>
      <c r="O127" s="4"/>
      <c r="P127" s="5"/>
      <c r="Q127" s="5"/>
    </row>
    <row r="128" spans="1:17" x14ac:dyDescent="0.2">
      <c r="A128" s="25">
        <f>Сities!A128</f>
        <v>127</v>
      </c>
      <c r="B128" s="5">
        <f t="shared" si="6"/>
        <v>90.394333333333336</v>
      </c>
      <c r="C128" s="5">
        <f t="shared" si="7"/>
        <v>23.716666666666665</v>
      </c>
      <c r="D128" s="1" t="str">
        <f>Сities!B128</f>
        <v>Dhaka</v>
      </c>
      <c r="E128" s="30">
        <v>23</v>
      </c>
      <c r="F128" s="30">
        <v>43</v>
      </c>
      <c r="G128" s="30">
        <v>90</v>
      </c>
      <c r="H128" s="30">
        <v>23.66</v>
      </c>
      <c r="I128" s="14" t="s">
        <v>569</v>
      </c>
      <c r="J128" s="4">
        <v>631</v>
      </c>
      <c r="K128" s="4">
        <v>896</v>
      </c>
      <c r="L128" s="5">
        <f t="shared" si="8"/>
        <v>1.9683042789223455</v>
      </c>
      <c r="M128" s="5">
        <f t="shared" si="9"/>
        <v>1.9739130434782608</v>
      </c>
      <c r="N128" s="4">
        <v>621</v>
      </c>
      <c r="O128" s="4">
        <v>918</v>
      </c>
      <c r="P128" s="5">
        <f t="shared" si="10"/>
        <v>2</v>
      </c>
      <c r="Q128" s="5">
        <f t="shared" si="11"/>
        <v>2.022271714922049</v>
      </c>
    </row>
    <row r="129" spans="1:17" x14ac:dyDescent="0.2">
      <c r="A129" s="25">
        <f>Сities!A129</f>
        <v>128</v>
      </c>
      <c r="B129" s="5">
        <f t="shared" si="6"/>
        <v>89.25</v>
      </c>
      <c r="C129" s="5">
        <f t="shared" si="7"/>
        <v>25.75</v>
      </c>
      <c r="D129" s="1" t="str">
        <f>Сities!B129</f>
        <v>Rangpur</v>
      </c>
      <c r="E129" s="30">
        <v>25</v>
      </c>
      <c r="F129" s="30">
        <v>45</v>
      </c>
      <c r="G129" s="30">
        <v>89</v>
      </c>
      <c r="H129" s="30">
        <v>15</v>
      </c>
      <c r="I129" s="14"/>
      <c r="J129" s="4">
        <v>330</v>
      </c>
      <c r="K129" s="4">
        <v>472</v>
      </c>
      <c r="L129" s="5">
        <f t="shared" si="8"/>
        <v>3.7636363636363637</v>
      </c>
      <c r="M129" s="5">
        <f t="shared" si="9"/>
        <v>1.3511904761904763</v>
      </c>
      <c r="N129" s="4"/>
      <c r="O129" s="4"/>
      <c r="P129" s="5"/>
      <c r="Q129" s="5"/>
    </row>
    <row r="130" spans="1:17" x14ac:dyDescent="0.2">
      <c r="A130" s="25">
        <f>Сities!A130</f>
        <v>129</v>
      </c>
      <c r="B130" s="5">
        <f t="shared" si="6"/>
        <v>91.8</v>
      </c>
      <c r="C130" s="5">
        <f t="shared" si="7"/>
        <v>22.366666666666667</v>
      </c>
      <c r="D130" s="1" t="str">
        <f>Сities!B130</f>
        <v>Chittagong</v>
      </c>
      <c r="E130" s="30">
        <v>22</v>
      </c>
      <c r="F130" s="30">
        <v>22</v>
      </c>
      <c r="G130" s="30">
        <v>91</v>
      </c>
      <c r="H130" s="30">
        <v>48</v>
      </c>
      <c r="I130" s="14"/>
      <c r="J130" s="4">
        <v>1004</v>
      </c>
      <c r="K130" s="4">
        <v>1181</v>
      </c>
      <c r="L130" s="5">
        <f t="shared" si="8"/>
        <v>1.2370517928286853</v>
      </c>
      <c r="M130" s="5">
        <f t="shared" si="9"/>
        <v>2.8598425196850394</v>
      </c>
      <c r="N130" s="4"/>
      <c r="O130" s="4"/>
      <c r="P130" s="5"/>
      <c r="Q130" s="5"/>
    </row>
    <row r="131" spans="1:17" x14ac:dyDescent="0.2">
      <c r="A131" s="25">
        <f>Сities!A131</f>
        <v>130</v>
      </c>
      <c r="B131" s="5">
        <f t="shared" ref="B131:B194" si="12">G131+H131/60</f>
        <v>91.86666666666666</v>
      </c>
      <c r="C131" s="5">
        <f t="shared" ref="C131:C194" si="13">E131+F131/60</f>
        <v>24.9</v>
      </c>
      <c r="D131" s="1" t="str">
        <f>Сities!B131</f>
        <v>Sylhet</v>
      </c>
      <c r="E131" s="30">
        <v>24</v>
      </c>
      <c r="F131" s="30">
        <v>54</v>
      </c>
      <c r="G131" s="30">
        <v>91</v>
      </c>
      <c r="H131" s="30">
        <v>52</v>
      </c>
      <c r="I131" s="14"/>
      <c r="J131" s="4">
        <v>1021</v>
      </c>
      <c r="K131" s="4">
        <v>648</v>
      </c>
      <c r="L131" s="5">
        <f t="shared" ref="L131:L194" si="14">1242/J131</f>
        <v>1.2164544564152791</v>
      </c>
      <c r="M131" s="5">
        <f t="shared" ref="M131:M194" si="15">1816/(1816-K131)</f>
        <v>1.5547945205479452</v>
      </c>
      <c r="N131" s="4"/>
      <c r="O131" s="4"/>
      <c r="P131" s="5"/>
      <c r="Q131" s="5"/>
    </row>
    <row r="132" spans="1:17" x14ac:dyDescent="0.2">
      <c r="A132" s="25">
        <f>Сities!A132</f>
        <v>131</v>
      </c>
      <c r="B132" s="5">
        <f t="shared" si="12"/>
        <v>89.55</v>
      </c>
      <c r="C132" s="5">
        <f t="shared" si="13"/>
        <v>22.816666666666666</v>
      </c>
      <c r="D132" s="1" t="str">
        <f>Сities!B132</f>
        <v>Khulna</v>
      </c>
      <c r="E132" s="30">
        <v>22</v>
      </c>
      <c r="F132" s="30">
        <v>49</v>
      </c>
      <c r="G132" s="30">
        <v>89</v>
      </c>
      <c r="H132" s="30">
        <v>33</v>
      </c>
      <c r="I132" s="14"/>
      <c r="J132" s="4">
        <v>410</v>
      </c>
      <c r="K132" s="4">
        <v>1086</v>
      </c>
      <c r="L132" s="5">
        <f t="shared" si="14"/>
        <v>3.0292682926829269</v>
      </c>
      <c r="M132" s="5">
        <f t="shared" si="15"/>
        <v>2.4876712328767123</v>
      </c>
      <c r="N132" s="4"/>
      <c r="O132" s="4"/>
      <c r="P132" s="5"/>
      <c r="Q132" s="5"/>
    </row>
    <row r="133" spans="1:17" x14ac:dyDescent="0.2">
      <c r="A133" s="25">
        <f>Сities!A133</f>
        <v>132</v>
      </c>
      <c r="B133" s="5">
        <f t="shared" si="12"/>
        <v>88.6</v>
      </c>
      <c r="C133" s="5">
        <f t="shared" si="13"/>
        <v>24.366666666666667</v>
      </c>
      <c r="D133" s="1" t="str">
        <f>Сities!B133</f>
        <v>Rajshahi</v>
      </c>
      <c r="E133" s="30">
        <v>24</v>
      </c>
      <c r="F133" s="30">
        <v>22</v>
      </c>
      <c r="G133" s="30">
        <v>88</v>
      </c>
      <c r="H133" s="30">
        <v>36</v>
      </c>
      <c r="I133" s="14"/>
      <c r="J133" s="4">
        <v>158</v>
      </c>
      <c r="K133" s="4">
        <v>762</v>
      </c>
      <c r="L133" s="5">
        <f t="shared" si="14"/>
        <v>7.8607594936708862</v>
      </c>
      <c r="M133" s="5">
        <f t="shared" si="15"/>
        <v>1.7229601518026565</v>
      </c>
      <c r="N133" s="4"/>
      <c r="O133" s="4"/>
      <c r="P133" s="5"/>
      <c r="Q133" s="5"/>
    </row>
    <row r="134" spans="1:17" x14ac:dyDescent="0.2">
      <c r="A134" s="26">
        <f>Сities!A134</f>
        <v>133</v>
      </c>
      <c r="B134" s="17">
        <f t="shared" si="12"/>
        <v>50.583333333333336</v>
      </c>
      <c r="C134" s="17">
        <f t="shared" si="13"/>
        <v>26.216666666666665</v>
      </c>
      <c r="D134" s="27" t="str">
        <f>Сities!B134</f>
        <v>Manama</v>
      </c>
      <c r="E134" s="31">
        <v>26</v>
      </c>
      <c r="F134" s="31">
        <v>13</v>
      </c>
      <c r="G134" s="31">
        <v>50</v>
      </c>
      <c r="H134" s="31">
        <v>35</v>
      </c>
      <c r="I134" s="18" t="s">
        <v>592</v>
      </c>
      <c r="J134" s="16">
        <v>658</v>
      </c>
      <c r="K134" s="16">
        <v>372</v>
      </c>
      <c r="L134" s="17">
        <f t="shared" si="14"/>
        <v>1.8875379939209727</v>
      </c>
      <c r="M134" s="17">
        <f t="shared" si="15"/>
        <v>1.2576177285318559</v>
      </c>
      <c r="N134" s="16">
        <v>292</v>
      </c>
      <c r="O134" s="16">
        <v>892</v>
      </c>
      <c r="P134" s="17">
        <f t="shared" ref="P134:P194" si="16">1242/N134</f>
        <v>4.2534246575342465</v>
      </c>
      <c r="Q134" s="17">
        <f t="shared" ref="Q134:Q194" si="17">1816/(1816-O134)</f>
        <v>1.9653679653679654</v>
      </c>
    </row>
    <row r="135" spans="1:17" x14ac:dyDescent="0.2">
      <c r="A135" s="26">
        <f>Сities!A135</f>
        <v>134</v>
      </c>
      <c r="B135" s="17">
        <f t="shared" si="12"/>
        <v>50.51</v>
      </c>
      <c r="C135" s="17">
        <f t="shared" si="13"/>
        <v>26.033333333333335</v>
      </c>
      <c r="D135" s="27" t="str">
        <f>Сities!B135</f>
        <v>Sakhir</v>
      </c>
      <c r="E135" s="31">
        <v>26</v>
      </c>
      <c r="F135" s="31">
        <v>2</v>
      </c>
      <c r="G135" s="31">
        <v>50</v>
      </c>
      <c r="H135" s="31">
        <v>30.6</v>
      </c>
      <c r="I135" s="14"/>
      <c r="J135" s="16">
        <v>483</v>
      </c>
      <c r="K135" s="16">
        <v>885</v>
      </c>
      <c r="L135" s="17">
        <f t="shared" si="14"/>
        <v>2.5714285714285716</v>
      </c>
      <c r="M135" s="17">
        <f t="shared" si="15"/>
        <v>1.9505907626208379</v>
      </c>
      <c r="N135" s="4"/>
      <c r="O135" s="4"/>
      <c r="P135" s="5"/>
      <c r="Q135" s="5"/>
    </row>
    <row r="136" spans="1:17" x14ac:dyDescent="0.2">
      <c r="A136" s="26">
        <f>Сities!A136</f>
        <v>135</v>
      </c>
      <c r="B136" s="17">
        <f t="shared" si="12"/>
        <v>50.613833333333332</v>
      </c>
      <c r="C136" s="17">
        <f t="shared" si="13"/>
        <v>25.833333333333332</v>
      </c>
      <c r="D136" s="27" t="str">
        <f>Сities!B136</f>
        <v>Durrat Al Bahrain</v>
      </c>
      <c r="E136" s="31">
        <v>25</v>
      </c>
      <c r="F136" s="31">
        <v>50</v>
      </c>
      <c r="G136" s="31">
        <v>50</v>
      </c>
      <c r="H136" s="31">
        <v>36.83</v>
      </c>
      <c r="I136" s="14"/>
      <c r="J136" s="16">
        <v>693</v>
      </c>
      <c r="K136" s="16">
        <v>1423</v>
      </c>
      <c r="L136" s="17">
        <f t="shared" si="14"/>
        <v>1.7922077922077921</v>
      </c>
      <c r="M136" s="17">
        <f t="shared" si="15"/>
        <v>4.6208651399491094</v>
      </c>
      <c r="N136" s="4"/>
      <c r="O136" s="4"/>
      <c r="P136" s="5"/>
      <c r="Q136" s="5"/>
    </row>
    <row r="137" spans="1:17" x14ac:dyDescent="0.2">
      <c r="A137" s="26">
        <f>Сities!A137</f>
        <v>136</v>
      </c>
      <c r="B137" s="17">
        <f t="shared" si="12"/>
        <v>50.616666666666667</v>
      </c>
      <c r="C137" s="17">
        <f t="shared" si="13"/>
        <v>26.15</v>
      </c>
      <c r="D137" s="27" t="str">
        <f>Сities!B137</f>
        <v>Sitra</v>
      </c>
      <c r="E137" s="31">
        <v>26</v>
      </c>
      <c r="F137" s="31">
        <v>9</v>
      </c>
      <c r="G137" s="31">
        <v>50</v>
      </c>
      <c r="H137" s="31">
        <v>37</v>
      </c>
      <c r="I137" s="14"/>
      <c r="J137" s="16">
        <v>737</v>
      </c>
      <c r="K137" s="16">
        <v>568</v>
      </c>
      <c r="L137" s="17">
        <f t="shared" si="14"/>
        <v>1.6852103120759838</v>
      </c>
      <c r="M137" s="17">
        <f t="shared" si="15"/>
        <v>1.4551282051282051</v>
      </c>
      <c r="N137" s="4"/>
      <c r="O137" s="4"/>
      <c r="P137" s="5"/>
      <c r="Q137" s="5"/>
    </row>
    <row r="138" spans="1:17" x14ac:dyDescent="0.2">
      <c r="A138" s="26">
        <f>Сities!A138</f>
        <v>137</v>
      </c>
      <c r="B138" s="17">
        <f t="shared" si="12"/>
        <v>50.61633333333333</v>
      </c>
      <c r="C138" s="17">
        <f t="shared" si="13"/>
        <v>26.056999999999999</v>
      </c>
      <c r="D138" s="27" t="str">
        <f>Сities!B138</f>
        <v>Askar</v>
      </c>
      <c r="E138" s="31">
        <v>26</v>
      </c>
      <c r="F138" s="31">
        <v>3.42</v>
      </c>
      <c r="G138" s="31">
        <v>50</v>
      </c>
      <c r="H138" s="31">
        <v>36.979999999999997</v>
      </c>
      <c r="I138" s="14"/>
      <c r="J138" s="16">
        <v>735</v>
      </c>
      <c r="K138" s="16">
        <v>819</v>
      </c>
      <c r="L138" s="17">
        <f t="shared" si="14"/>
        <v>1.689795918367347</v>
      </c>
      <c r="M138" s="17">
        <f t="shared" si="15"/>
        <v>1.8214643931795387</v>
      </c>
      <c r="N138" s="4"/>
      <c r="O138" s="4"/>
      <c r="P138" s="5"/>
      <c r="Q138" s="5"/>
    </row>
    <row r="139" spans="1:17" x14ac:dyDescent="0.2">
      <c r="A139" s="26">
        <f>Сities!A139</f>
        <v>138</v>
      </c>
      <c r="B139" s="17">
        <f t="shared" si="12"/>
        <v>50.555</v>
      </c>
      <c r="C139" s="17">
        <f t="shared" si="13"/>
        <v>26.13</v>
      </c>
      <c r="D139" s="27" t="str">
        <f>Сities!B139</f>
        <v>Riffa</v>
      </c>
      <c r="E139" s="31">
        <v>26</v>
      </c>
      <c r="F139" s="31">
        <v>7.8</v>
      </c>
      <c r="G139" s="31">
        <v>50</v>
      </c>
      <c r="H139" s="31">
        <v>33.299999999999997</v>
      </c>
      <c r="I139" s="14"/>
      <c r="J139" s="16">
        <v>590</v>
      </c>
      <c r="K139" s="16">
        <v>613</v>
      </c>
      <c r="L139" s="17">
        <f t="shared" si="14"/>
        <v>2.1050847457627118</v>
      </c>
      <c r="M139" s="17">
        <f t="shared" si="15"/>
        <v>1.5095594347464671</v>
      </c>
      <c r="N139" s="4"/>
      <c r="O139" s="4"/>
      <c r="P139" s="5"/>
      <c r="Q139" s="5"/>
    </row>
    <row r="140" spans="1:17" x14ac:dyDescent="0.2">
      <c r="A140" s="25">
        <f>Сities!A140</f>
        <v>139</v>
      </c>
      <c r="B140" s="5">
        <f t="shared" si="12"/>
        <v>114.94166666666666</v>
      </c>
      <c r="C140" s="5">
        <f t="shared" si="13"/>
        <v>4.8916666666666666</v>
      </c>
      <c r="D140" s="1" t="str">
        <f>Сities!B140</f>
        <v>Bandar Seri Begawan</v>
      </c>
      <c r="E140" s="30">
        <v>4</v>
      </c>
      <c r="F140" s="30">
        <v>53.5</v>
      </c>
      <c r="G140" s="30">
        <v>114</v>
      </c>
      <c r="H140" s="30">
        <v>56.5</v>
      </c>
      <c r="I140" s="14" t="s">
        <v>610</v>
      </c>
      <c r="J140" s="4">
        <v>834</v>
      </c>
      <c r="K140" s="4">
        <v>616</v>
      </c>
      <c r="L140" s="5">
        <f t="shared" si="14"/>
        <v>1.4892086330935252</v>
      </c>
      <c r="M140" s="5">
        <f t="shared" si="15"/>
        <v>1.5133333333333334</v>
      </c>
      <c r="N140" s="4">
        <v>826</v>
      </c>
      <c r="O140" s="4">
        <v>1132</v>
      </c>
      <c r="P140" s="5">
        <f t="shared" si="16"/>
        <v>1.5036319612590798</v>
      </c>
      <c r="Q140" s="5">
        <f t="shared" si="17"/>
        <v>2.6549707602339181</v>
      </c>
    </row>
    <row r="141" spans="1:17" x14ac:dyDescent="0.2">
      <c r="A141" s="25">
        <f>Сities!A141</f>
        <v>140</v>
      </c>
      <c r="B141" s="5">
        <f t="shared" si="12"/>
        <v>114.19166666666666</v>
      </c>
      <c r="C141" s="5">
        <f t="shared" si="13"/>
        <v>4.581666666666667</v>
      </c>
      <c r="D141" s="1" t="str">
        <f>Сities!B141</f>
        <v>Kuala Belait</v>
      </c>
      <c r="E141" s="30">
        <v>4</v>
      </c>
      <c r="F141" s="30">
        <v>34.9</v>
      </c>
      <c r="G141" s="30">
        <v>114</v>
      </c>
      <c r="H141" s="30">
        <v>11.5</v>
      </c>
      <c r="I141" s="14"/>
      <c r="J141" s="4">
        <v>232</v>
      </c>
      <c r="K141" s="4">
        <v>902</v>
      </c>
      <c r="L141" s="5">
        <f t="shared" si="14"/>
        <v>5.3534482758620694</v>
      </c>
      <c r="M141" s="5">
        <f t="shared" si="15"/>
        <v>1.986870897155361</v>
      </c>
      <c r="N141" s="4"/>
      <c r="O141" s="4"/>
      <c r="P141" s="5"/>
      <c r="Q141" s="5"/>
    </row>
    <row r="142" spans="1:17" x14ac:dyDescent="0.2">
      <c r="A142" s="25">
        <f>Сities!A142</f>
        <v>141</v>
      </c>
      <c r="B142" s="5">
        <f t="shared" si="12"/>
        <v>114.65900000000001</v>
      </c>
      <c r="C142" s="5">
        <f t="shared" si="13"/>
        <v>4.8066666666666666</v>
      </c>
      <c r="D142" s="1" t="str">
        <f>Сities!B142</f>
        <v>Pekan Tutong</v>
      </c>
      <c r="E142" s="30">
        <v>4</v>
      </c>
      <c r="F142" s="30">
        <v>48.4</v>
      </c>
      <c r="G142" s="30">
        <v>114</v>
      </c>
      <c r="H142" s="30">
        <v>39.54</v>
      </c>
      <c r="I142" s="14"/>
      <c r="J142" s="4">
        <v>607</v>
      </c>
      <c r="K142" s="4">
        <v>695</v>
      </c>
      <c r="L142" s="5">
        <f t="shared" si="14"/>
        <v>2.0461285008237233</v>
      </c>
      <c r="M142" s="5">
        <f t="shared" si="15"/>
        <v>1.6199821587867975</v>
      </c>
      <c r="N142" s="4"/>
      <c r="O142" s="4"/>
      <c r="P142" s="5"/>
      <c r="Q142" s="5"/>
    </row>
    <row r="143" spans="1:17" x14ac:dyDescent="0.2">
      <c r="A143" s="25">
        <f>Сities!A143</f>
        <v>142</v>
      </c>
      <c r="B143" s="5">
        <f t="shared" si="12"/>
        <v>115.07366666666667</v>
      </c>
      <c r="C143" s="5">
        <f t="shared" si="13"/>
        <v>4.708333333333333</v>
      </c>
      <c r="D143" s="1" t="str">
        <f>Сities!B143</f>
        <v>Bangar</v>
      </c>
      <c r="E143" s="30">
        <v>4</v>
      </c>
      <c r="F143" s="30">
        <v>42.5</v>
      </c>
      <c r="G143" s="30">
        <v>115</v>
      </c>
      <c r="H143" s="30">
        <v>4.42</v>
      </c>
      <c r="I143" s="14"/>
      <c r="J143" s="4">
        <v>941</v>
      </c>
      <c r="K143" s="4">
        <v>786</v>
      </c>
      <c r="L143" s="5">
        <f t="shared" si="14"/>
        <v>1.3198724760892668</v>
      </c>
      <c r="M143" s="5">
        <f t="shared" si="15"/>
        <v>1.7631067961165048</v>
      </c>
      <c r="N143" s="4"/>
      <c r="O143" s="4"/>
      <c r="P143" s="5"/>
      <c r="Q143" s="5"/>
    </row>
    <row r="144" spans="1:17" x14ac:dyDescent="0.2">
      <c r="A144" s="25">
        <f>Сities!A144</f>
        <v>143</v>
      </c>
      <c r="B144" s="5">
        <f t="shared" si="12"/>
        <v>114.66666666666667</v>
      </c>
      <c r="C144" s="5">
        <f t="shared" si="13"/>
        <v>4.3353333333333337</v>
      </c>
      <c r="D144" s="1" t="str">
        <f>Сities!B144</f>
        <v>Sukang</v>
      </c>
      <c r="E144" s="30">
        <v>4</v>
      </c>
      <c r="F144" s="30">
        <v>20.12</v>
      </c>
      <c r="G144" s="30">
        <v>114</v>
      </c>
      <c r="H144" s="30">
        <v>40</v>
      </c>
      <c r="I144" s="14"/>
      <c r="J144" s="4">
        <v>615</v>
      </c>
      <c r="K144" s="4">
        <v>1129</v>
      </c>
      <c r="L144" s="5">
        <f t="shared" si="14"/>
        <v>2.0195121951219512</v>
      </c>
      <c r="M144" s="5">
        <f t="shared" si="15"/>
        <v>2.6433770014556042</v>
      </c>
      <c r="N144" s="4"/>
      <c r="O144" s="4"/>
      <c r="P144" s="5"/>
      <c r="Q144" s="5"/>
    </row>
    <row r="145" spans="1:17" x14ac:dyDescent="0.2">
      <c r="A145" s="25">
        <f>Сities!A145</f>
        <v>144</v>
      </c>
      <c r="B145" s="5">
        <f t="shared" si="12"/>
        <v>115.07033333333334</v>
      </c>
      <c r="C145" s="5">
        <f t="shared" si="13"/>
        <v>5.0259999999999998</v>
      </c>
      <c r="D145" s="1" t="str">
        <f>Сities!B145</f>
        <v>Muara</v>
      </c>
      <c r="E145" s="30">
        <v>5</v>
      </c>
      <c r="F145" s="30">
        <v>1.56</v>
      </c>
      <c r="G145" s="30">
        <v>115</v>
      </c>
      <c r="H145" s="30">
        <v>4.22</v>
      </c>
      <c r="I145" s="14"/>
      <c r="J145" s="4">
        <v>939</v>
      </c>
      <c r="K145" s="4">
        <v>493</v>
      </c>
      <c r="L145" s="5">
        <f t="shared" si="14"/>
        <v>1.3226837060702876</v>
      </c>
      <c r="M145" s="5">
        <f t="shared" si="15"/>
        <v>1.3726379440665155</v>
      </c>
      <c r="N145" s="4"/>
      <c r="O145" s="4"/>
      <c r="P145" s="5"/>
      <c r="Q145" s="5"/>
    </row>
    <row r="146" spans="1:17" x14ac:dyDescent="0.2">
      <c r="A146" s="26">
        <f>Сities!A146</f>
        <v>145</v>
      </c>
      <c r="B146" s="17">
        <f t="shared" si="12"/>
        <v>89.63333333333334</v>
      </c>
      <c r="C146" s="17">
        <f t="shared" si="13"/>
        <v>27.483333333333334</v>
      </c>
      <c r="D146" s="27" t="str">
        <f>Сities!B146</f>
        <v>Thimphu</v>
      </c>
      <c r="E146" s="31">
        <v>27</v>
      </c>
      <c r="F146" s="31">
        <v>29</v>
      </c>
      <c r="G146" s="31">
        <v>89</v>
      </c>
      <c r="H146" s="31">
        <v>38</v>
      </c>
      <c r="I146" s="18" t="s">
        <v>634</v>
      </c>
      <c r="J146" s="16">
        <v>659</v>
      </c>
      <c r="K146" s="16">
        <v>1341</v>
      </c>
      <c r="L146" s="17">
        <f t="shared" si="14"/>
        <v>1.8846737481031866</v>
      </c>
      <c r="M146" s="17">
        <f t="shared" si="15"/>
        <v>3.8231578947368421</v>
      </c>
      <c r="N146" s="16">
        <v>624</v>
      </c>
      <c r="O146" s="16">
        <v>876</v>
      </c>
      <c r="P146" s="17">
        <f t="shared" si="16"/>
        <v>1.9903846153846154</v>
      </c>
      <c r="Q146" s="17">
        <f t="shared" si="17"/>
        <v>1.9319148936170212</v>
      </c>
    </row>
    <row r="147" spans="1:17" x14ac:dyDescent="0.2">
      <c r="A147" s="26">
        <f>Сities!A147</f>
        <v>146</v>
      </c>
      <c r="B147" s="17">
        <f t="shared" si="12"/>
        <v>89.683333333333337</v>
      </c>
      <c r="C147" s="17">
        <f t="shared" si="13"/>
        <v>27.916666666666668</v>
      </c>
      <c r="D147" s="27" t="str">
        <f>Сities!B147</f>
        <v>Gasa</v>
      </c>
      <c r="E147" s="31">
        <v>27</v>
      </c>
      <c r="F147" s="31">
        <v>55</v>
      </c>
      <c r="G147" s="31">
        <v>89</v>
      </c>
      <c r="H147" s="31">
        <v>41</v>
      </c>
      <c r="I147" s="14"/>
      <c r="J147" s="16">
        <v>347</v>
      </c>
      <c r="K147" s="16">
        <v>1314</v>
      </c>
      <c r="L147" s="17">
        <f t="shared" si="14"/>
        <v>3.5792507204610953</v>
      </c>
      <c r="M147" s="17">
        <f t="shared" si="15"/>
        <v>3.6175298804780875</v>
      </c>
      <c r="N147" s="4"/>
      <c r="O147" s="4"/>
      <c r="P147" s="5"/>
      <c r="Q147" s="5"/>
    </row>
    <row r="148" spans="1:17" x14ac:dyDescent="0.2">
      <c r="A148" s="26">
        <f>Сities!A148</f>
        <v>147</v>
      </c>
      <c r="B148" s="17">
        <f t="shared" si="12"/>
        <v>90.733333333333334</v>
      </c>
      <c r="C148" s="17">
        <f t="shared" si="13"/>
        <v>27.559166666666666</v>
      </c>
      <c r="D148" s="27" t="str">
        <f>Сities!B148</f>
        <v>Jakar</v>
      </c>
      <c r="E148" s="31">
        <v>27</v>
      </c>
      <c r="F148" s="31">
        <v>33.549999999999997</v>
      </c>
      <c r="G148" s="31">
        <v>90</v>
      </c>
      <c r="H148" s="31">
        <v>44</v>
      </c>
      <c r="I148" s="14"/>
      <c r="J148" s="16">
        <v>604</v>
      </c>
      <c r="K148" s="16">
        <v>777</v>
      </c>
      <c r="L148" s="17">
        <f t="shared" si="14"/>
        <v>2.056291390728477</v>
      </c>
      <c r="M148" s="17">
        <f t="shared" si="15"/>
        <v>1.7478344562078922</v>
      </c>
      <c r="N148" s="4"/>
      <c r="O148" s="4"/>
      <c r="P148" s="5"/>
      <c r="Q148" s="5"/>
    </row>
    <row r="149" spans="1:17" x14ac:dyDescent="0.2">
      <c r="A149" s="26">
        <f>Сities!A149</f>
        <v>148</v>
      </c>
      <c r="B149" s="17">
        <f t="shared" si="12"/>
        <v>91.566666666666663</v>
      </c>
      <c r="C149" s="17">
        <f t="shared" si="13"/>
        <v>27.333333333333332</v>
      </c>
      <c r="D149" s="27" t="str">
        <f>Сities!B149</f>
        <v>Trashigang</v>
      </c>
      <c r="E149" s="31">
        <v>27</v>
      </c>
      <c r="F149" s="31">
        <v>20</v>
      </c>
      <c r="G149" s="31">
        <v>91</v>
      </c>
      <c r="H149" s="31">
        <v>34</v>
      </c>
      <c r="I149" s="14"/>
      <c r="J149" s="16">
        <v>766</v>
      </c>
      <c r="K149" s="16">
        <v>350</v>
      </c>
      <c r="L149" s="17">
        <f t="shared" si="14"/>
        <v>1.6214099216710183</v>
      </c>
      <c r="M149" s="17">
        <f t="shared" si="15"/>
        <v>1.2387448840381992</v>
      </c>
      <c r="N149" s="4"/>
      <c r="O149" s="4"/>
      <c r="P149" s="5"/>
      <c r="Q149" s="5"/>
    </row>
    <row r="150" spans="1:17" x14ac:dyDescent="0.2">
      <c r="A150" s="26">
        <f>Сities!A150</f>
        <v>149</v>
      </c>
      <c r="B150" s="17">
        <f t="shared" si="12"/>
        <v>89.86666666666666</v>
      </c>
      <c r="C150" s="17">
        <f t="shared" si="13"/>
        <v>27.1</v>
      </c>
      <c r="D150" s="27" t="str">
        <f>Сities!B150</f>
        <v>Daga</v>
      </c>
      <c r="E150" s="31">
        <v>27</v>
      </c>
      <c r="F150" s="31">
        <v>6</v>
      </c>
      <c r="G150" s="31">
        <v>89</v>
      </c>
      <c r="H150" s="31">
        <v>52</v>
      </c>
      <c r="I150" s="14"/>
      <c r="J150" s="16">
        <v>934</v>
      </c>
      <c r="K150" s="16">
        <v>1220</v>
      </c>
      <c r="L150" s="17">
        <f t="shared" si="14"/>
        <v>1.3297644539614561</v>
      </c>
      <c r="M150" s="17">
        <f t="shared" si="15"/>
        <v>3.0469798657718119</v>
      </c>
      <c r="N150" s="4"/>
      <c r="O150" s="4"/>
      <c r="P150" s="5"/>
      <c r="Q150" s="5"/>
    </row>
    <row r="151" spans="1:17" x14ac:dyDescent="0.2">
      <c r="A151" s="26">
        <f>Сities!A151</f>
        <v>150</v>
      </c>
      <c r="B151" s="17">
        <f t="shared" si="12"/>
        <v>91.240166666666667</v>
      </c>
      <c r="C151" s="17">
        <f t="shared" si="13"/>
        <v>27.274999999999999</v>
      </c>
      <c r="D151" s="27" t="str">
        <f>Сities!B151</f>
        <v>Mongar</v>
      </c>
      <c r="E151" s="31">
        <v>27</v>
      </c>
      <c r="F151" s="31">
        <v>16.5</v>
      </c>
      <c r="G151" s="31">
        <v>91</v>
      </c>
      <c r="H151" s="31">
        <v>14.41</v>
      </c>
      <c r="I151" s="14"/>
      <c r="J151" s="16">
        <v>807</v>
      </c>
      <c r="K151" s="16">
        <v>516</v>
      </c>
      <c r="L151" s="17">
        <f t="shared" si="14"/>
        <v>1.5390334572490707</v>
      </c>
      <c r="M151" s="17">
        <f t="shared" si="15"/>
        <v>1.3969230769230769</v>
      </c>
      <c r="N151" s="4"/>
      <c r="O151" s="4"/>
      <c r="P151" s="5"/>
      <c r="Q151" s="5"/>
    </row>
    <row r="152" spans="1:17" x14ac:dyDescent="0.2">
      <c r="A152" s="25">
        <f>Сities!A152</f>
        <v>151</v>
      </c>
      <c r="B152" s="5">
        <f t="shared" si="12"/>
        <v>125.57366666666667</v>
      </c>
      <c r="C152" s="5">
        <f t="shared" si="13"/>
        <v>-8.5585000000000004</v>
      </c>
      <c r="D152" s="1" t="str">
        <f>Сities!B152</f>
        <v>Dili</v>
      </c>
      <c r="E152" s="30">
        <v>-8</v>
      </c>
      <c r="F152" s="30">
        <v>-33.51</v>
      </c>
      <c r="G152" s="30">
        <v>125</v>
      </c>
      <c r="H152" s="30">
        <v>34.42</v>
      </c>
      <c r="I152" s="14" t="s">
        <v>657</v>
      </c>
      <c r="J152" s="4">
        <v>396</v>
      </c>
      <c r="K152" s="4">
        <v>933</v>
      </c>
      <c r="L152" s="5">
        <f t="shared" si="14"/>
        <v>3.1363636363636362</v>
      </c>
      <c r="M152" s="5">
        <f t="shared" si="15"/>
        <v>2.0566251415628538</v>
      </c>
      <c r="N152" s="4">
        <v>912</v>
      </c>
      <c r="O152" s="4">
        <v>1287</v>
      </c>
      <c r="P152" s="5">
        <f t="shared" si="16"/>
        <v>1.361842105263158</v>
      </c>
      <c r="Q152" s="5">
        <f t="shared" si="17"/>
        <v>3.4328922495274101</v>
      </c>
    </row>
    <row r="153" spans="1:17" x14ac:dyDescent="0.2">
      <c r="A153" s="25">
        <f>Сities!A153</f>
        <v>152</v>
      </c>
      <c r="B153" s="5">
        <f t="shared" si="12"/>
        <v>124.38333333333334</v>
      </c>
      <c r="C153" s="5">
        <f t="shared" si="13"/>
        <v>-9.1999999999999993</v>
      </c>
      <c r="D153" s="1" t="str">
        <f>Сities!B153</f>
        <v>Pante Macassar</v>
      </c>
      <c r="E153" s="30">
        <v>-9</v>
      </c>
      <c r="F153" s="30">
        <v>-12</v>
      </c>
      <c r="G153" s="30">
        <v>124</v>
      </c>
      <c r="H153" s="30">
        <v>23</v>
      </c>
      <c r="I153" s="14"/>
      <c r="J153" s="4">
        <v>852</v>
      </c>
      <c r="K153" s="4">
        <v>1510</v>
      </c>
      <c r="L153" s="5">
        <f t="shared" si="14"/>
        <v>1.4577464788732395</v>
      </c>
      <c r="M153" s="5">
        <f t="shared" si="15"/>
        <v>5.9346405228758172</v>
      </c>
      <c r="N153" s="4"/>
      <c r="O153" s="4"/>
      <c r="P153" s="5"/>
      <c r="Q153" s="5"/>
    </row>
    <row r="154" spans="1:17" x14ac:dyDescent="0.2">
      <c r="A154" s="25">
        <f>Сities!A154</f>
        <v>153</v>
      </c>
      <c r="B154" s="5">
        <f t="shared" si="12"/>
        <v>126.99733333333333</v>
      </c>
      <c r="C154" s="5">
        <f t="shared" si="13"/>
        <v>-8.5221666666666671</v>
      </c>
      <c r="D154" s="1" t="str">
        <f>Сities!B154</f>
        <v>Lospalos</v>
      </c>
      <c r="E154" s="30">
        <v>-8</v>
      </c>
      <c r="F154" s="30">
        <v>-31.33</v>
      </c>
      <c r="G154" s="30">
        <v>126</v>
      </c>
      <c r="H154" s="30">
        <v>59.84</v>
      </c>
      <c r="I154" s="14"/>
      <c r="J154" s="4">
        <v>372</v>
      </c>
      <c r="K154" s="4">
        <v>243</v>
      </c>
      <c r="L154" s="5">
        <f t="shared" si="14"/>
        <v>3.338709677419355</v>
      </c>
      <c r="M154" s="5">
        <f t="shared" si="15"/>
        <v>1.154481881754609</v>
      </c>
      <c r="N154" s="4"/>
      <c r="O154" s="4"/>
      <c r="P154" s="5"/>
      <c r="Q154" s="5"/>
    </row>
    <row r="155" spans="1:17" x14ac:dyDescent="0.2">
      <c r="A155" s="25">
        <f>Сities!A155</f>
        <v>154</v>
      </c>
      <c r="B155" s="5">
        <f t="shared" si="12"/>
        <v>125.64666666666666</v>
      </c>
      <c r="C155" s="5">
        <f t="shared" si="13"/>
        <v>-9.0033333333333339</v>
      </c>
      <c r="D155" s="1" t="str">
        <f>Сities!B155</f>
        <v>Same</v>
      </c>
      <c r="E155" s="30">
        <v>-9</v>
      </c>
      <c r="F155" s="30">
        <v>-0.2</v>
      </c>
      <c r="G155" s="30">
        <v>125</v>
      </c>
      <c r="H155" s="30">
        <v>38.799999999999997</v>
      </c>
      <c r="I155" s="14"/>
      <c r="J155" s="4">
        <v>714</v>
      </c>
      <c r="K155" s="4">
        <v>901</v>
      </c>
      <c r="L155" s="5">
        <f t="shared" si="14"/>
        <v>1.7394957983193278</v>
      </c>
      <c r="M155" s="5">
        <f t="shared" si="15"/>
        <v>1.9846994535519125</v>
      </c>
      <c r="N155" s="4"/>
      <c r="O155" s="4"/>
      <c r="P155" s="5"/>
      <c r="Q155" s="5"/>
    </row>
    <row r="156" spans="1:17" x14ac:dyDescent="0.2">
      <c r="A156" s="25">
        <f>Сities!A156</f>
        <v>155</v>
      </c>
      <c r="B156" s="5">
        <f t="shared" si="12"/>
        <v>126.45</v>
      </c>
      <c r="C156" s="5">
        <f t="shared" si="13"/>
        <v>-8.4666666666666668</v>
      </c>
      <c r="D156" s="1" t="str">
        <f>Сities!B156</f>
        <v>Baucau</v>
      </c>
      <c r="E156" s="30">
        <v>-8</v>
      </c>
      <c r="F156" s="30">
        <v>-28</v>
      </c>
      <c r="G156" s="30">
        <v>126</v>
      </c>
      <c r="H156" s="30">
        <v>27</v>
      </c>
      <c r="I156" s="14"/>
      <c r="J156" s="4">
        <v>332</v>
      </c>
      <c r="K156" s="4">
        <v>509</v>
      </c>
      <c r="L156" s="5">
        <f t="shared" si="14"/>
        <v>3.7409638554216866</v>
      </c>
      <c r="M156" s="5">
        <f t="shared" si="15"/>
        <v>1.3894414690130068</v>
      </c>
      <c r="N156" s="4"/>
      <c r="O156" s="4"/>
      <c r="P156" s="5"/>
      <c r="Q156" s="5"/>
    </row>
    <row r="157" spans="1:17" x14ac:dyDescent="0.2">
      <c r="A157" s="25">
        <f>Сities!A157</f>
        <v>156</v>
      </c>
      <c r="B157" s="5">
        <f t="shared" si="12"/>
        <v>125.21666666666667</v>
      </c>
      <c r="C157" s="5">
        <f t="shared" si="13"/>
        <v>-8.9833333333333325</v>
      </c>
      <c r="D157" s="1" t="str">
        <f>Сities!B157</f>
        <v>Maliana</v>
      </c>
      <c r="E157" s="30">
        <v>-8</v>
      </c>
      <c r="F157" s="30">
        <v>-59</v>
      </c>
      <c r="G157" s="30">
        <v>125</v>
      </c>
      <c r="H157" s="30">
        <v>13</v>
      </c>
      <c r="I157" s="14"/>
      <c r="J157" s="4">
        <v>698</v>
      </c>
      <c r="K157" s="4">
        <v>1110</v>
      </c>
      <c r="L157" s="5">
        <f t="shared" si="14"/>
        <v>1.7793696275071633</v>
      </c>
      <c r="M157" s="5">
        <f t="shared" si="15"/>
        <v>2.5722379603399435</v>
      </c>
      <c r="N157" s="4"/>
      <c r="O157" s="4"/>
      <c r="P157" s="5"/>
      <c r="Q157" s="5"/>
    </row>
    <row r="158" spans="1:17" x14ac:dyDescent="0.2">
      <c r="A158" s="26">
        <f>Сities!A158</f>
        <v>157</v>
      </c>
      <c r="B158" s="17">
        <f t="shared" si="12"/>
        <v>105.85416666666667</v>
      </c>
      <c r="C158" s="17">
        <f t="shared" si="13"/>
        <v>21.028333333333332</v>
      </c>
      <c r="D158" s="27" t="str">
        <f>Сities!B158</f>
        <v>Hanoi</v>
      </c>
      <c r="E158" s="31">
        <v>21</v>
      </c>
      <c r="F158" s="31">
        <v>1.7</v>
      </c>
      <c r="G158" s="31">
        <v>105</v>
      </c>
      <c r="H158" s="31">
        <v>51.25</v>
      </c>
      <c r="I158" s="18" t="s">
        <v>687</v>
      </c>
      <c r="J158" s="16">
        <v>726</v>
      </c>
      <c r="K158" s="16">
        <v>290</v>
      </c>
      <c r="L158" s="17">
        <f t="shared" si="14"/>
        <v>1.7107438016528926</v>
      </c>
      <c r="M158" s="17">
        <f t="shared" si="15"/>
        <v>1.1900393184796854</v>
      </c>
      <c r="N158" s="16">
        <v>773</v>
      </c>
      <c r="O158" s="16">
        <v>1036</v>
      </c>
      <c r="P158" s="17">
        <f t="shared" si="16"/>
        <v>1.6067270375161709</v>
      </c>
      <c r="Q158" s="17">
        <f t="shared" si="17"/>
        <v>2.3282051282051284</v>
      </c>
    </row>
    <row r="159" spans="1:17" x14ac:dyDescent="0.2">
      <c r="A159" s="26">
        <f>Сities!A159</f>
        <v>158</v>
      </c>
      <c r="B159" s="17">
        <f t="shared" si="12"/>
        <v>106.65</v>
      </c>
      <c r="C159" s="17">
        <f t="shared" si="13"/>
        <v>10.8</v>
      </c>
      <c r="D159" s="27" t="str">
        <f>Сities!B159</f>
        <v>Ho Chi Minh City</v>
      </c>
      <c r="E159" s="31">
        <v>10</v>
      </c>
      <c r="F159" s="31">
        <v>48</v>
      </c>
      <c r="G159" s="31">
        <v>106</v>
      </c>
      <c r="H159" s="31">
        <v>39</v>
      </c>
      <c r="I159" s="14"/>
      <c r="J159" s="16">
        <v>825</v>
      </c>
      <c r="K159" s="16">
        <v>1536</v>
      </c>
      <c r="L159" s="17">
        <f t="shared" si="14"/>
        <v>1.5054545454545454</v>
      </c>
      <c r="M159" s="17">
        <f t="shared" si="15"/>
        <v>6.4857142857142858</v>
      </c>
      <c r="N159" s="4"/>
      <c r="O159" s="4"/>
      <c r="P159" s="5"/>
      <c r="Q159" s="5"/>
    </row>
    <row r="160" spans="1:17" x14ac:dyDescent="0.2">
      <c r="A160" s="26">
        <f>Сities!A160</f>
        <v>159</v>
      </c>
      <c r="B160" s="17">
        <f t="shared" si="12"/>
        <v>106.68366666666667</v>
      </c>
      <c r="C160" s="17">
        <f t="shared" si="13"/>
        <v>20.865166666666667</v>
      </c>
      <c r="D160" s="27" t="str">
        <f>Сities!B160</f>
        <v>Haiphong</v>
      </c>
      <c r="E160" s="31">
        <v>20</v>
      </c>
      <c r="F160" s="31">
        <v>51.91</v>
      </c>
      <c r="G160" s="31">
        <v>106</v>
      </c>
      <c r="H160" s="31">
        <v>41.02</v>
      </c>
      <c r="I160" s="14"/>
      <c r="J160" s="16">
        <v>829</v>
      </c>
      <c r="K160" s="16">
        <v>310</v>
      </c>
      <c r="L160" s="17">
        <f t="shared" si="14"/>
        <v>1.4981905910735827</v>
      </c>
      <c r="M160" s="17">
        <f t="shared" si="15"/>
        <v>1.2058432934926959</v>
      </c>
      <c r="N160" s="4"/>
      <c r="O160" s="4"/>
      <c r="P160" s="5"/>
      <c r="Q160" s="5"/>
    </row>
    <row r="161" spans="1:17" x14ac:dyDescent="0.2">
      <c r="A161" s="26">
        <f>Сities!A161</f>
        <v>160</v>
      </c>
      <c r="B161" s="17">
        <f t="shared" si="12"/>
        <v>108.21666666666667</v>
      </c>
      <c r="C161" s="17">
        <f t="shared" si="13"/>
        <v>16.033333333333335</v>
      </c>
      <c r="D161" s="27" t="str">
        <f>Сities!B161</f>
        <v>Da Nang</v>
      </c>
      <c r="E161" s="31">
        <v>16</v>
      </c>
      <c r="F161" s="31">
        <v>2</v>
      </c>
      <c r="G161" s="31">
        <v>108</v>
      </c>
      <c r="H161" s="31">
        <v>13</v>
      </c>
      <c r="I161" s="14"/>
      <c r="J161" s="16">
        <v>1021</v>
      </c>
      <c r="K161" s="16">
        <v>901</v>
      </c>
      <c r="L161" s="17">
        <f t="shared" si="14"/>
        <v>1.2164544564152791</v>
      </c>
      <c r="M161" s="17">
        <f t="shared" si="15"/>
        <v>1.9846994535519125</v>
      </c>
      <c r="N161" s="4"/>
      <c r="O161" s="4"/>
      <c r="P161" s="5"/>
      <c r="Q161" s="5"/>
    </row>
    <row r="162" spans="1:17" x14ac:dyDescent="0.2">
      <c r="A162" s="26">
        <f>Сities!A162</f>
        <v>161</v>
      </c>
      <c r="B162" s="17">
        <f t="shared" si="12"/>
        <v>105.425</v>
      </c>
      <c r="C162" s="17">
        <f t="shared" si="13"/>
        <v>10.366666666666667</v>
      </c>
      <c r="D162" s="27" t="str">
        <f>Сities!B162</f>
        <v>Long Xuyên</v>
      </c>
      <c r="E162" s="31">
        <v>10</v>
      </c>
      <c r="F162" s="31">
        <v>22</v>
      </c>
      <c r="G162" s="31">
        <v>105</v>
      </c>
      <c r="H162" s="31">
        <v>25.5</v>
      </c>
      <c r="I162" s="14"/>
      <c r="J162" s="16">
        <v>672</v>
      </c>
      <c r="K162" s="16">
        <v>1590</v>
      </c>
      <c r="L162" s="17">
        <f t="shared" si="14"/>
        <v>1.8482142857142858</v>
      </c>
      <c r="M162" s="17">
        <f t="shared" si="15"/>
        <v>8.0353982300884947</v>
      </c>
      <c r="N162" s="4"/>
      <c r="O162" s="4"/>
      <c r="P162" s="5"/>
      <c r="Q162" s="5"/>
    </row>
    <row r="163" spans="1:17" x14ac:dyDescent="0.2">
      <c r="A163" s="26">
        <f>Сities!A163</f>
        <v>162</v>
      </c>
      <c r="B163" s="17">
        <f t="shared" si="12"/>
        <v>109.19583333333334</v>
      </c>
      <c r="C163" s="17">
        <f t="shared" si="13"/>
        <v>13.75</v>
      </c>
      <c r="D163" s="27" t="str">
        <f>Сities!B163</f>
        <v>Qui Nhơn</v>
      </c>
      <c r="E163" s="31">
        <v>13</v>
      </c>
      <c r="F163" s="31">
        <v>45</v>
      </c>
      <c r="G163" s="31">
        <v>109</v>
      </c>
      <c r="H163" s="31">
        <v>11.75</v>
      </c>
      <c r="I163" s="14"/>
      <c r="J163" s="16">
        <v>1142</v>
      </c>
      <c r="K163" s="16">
        <v>1178</v>
      </c>
      <c r="L163" s="17">
        <f t="shared" si="14"/>
        <v>1.0875656742556918</v>
      </c>
      <c r="M163" s="17">
        <f t="shared" si="15"/>
        <v>2.846394984326019</v>
      </c>
      <c r="N163" s="4"/>
      <c r="O163" s="4"/>
      <c r="P163" s="5"/>
      <c r="Q163" s="5"/>
    </row>
    <row r="164" spans="1:17" x14ac:dyDescent="0.2">
      <c r="A164" s="25">
        <f>Сities!A164</f>
        <v>163</v>
      </c>
      <c r="B164" s="5">
        <f t="shared" si="12"/>
        <v>49.8825</v>
      </c>
      <c r="C164" s="5">
        <f t="shared" si="13"/>
        <v>40.395000000000003</v>
      </c>
      <c r="D164" s="1" t="str">
        <f>Сities!B164</f>
        <v>Baku</v>
      </c>
      <c r="E164" s="30">
        <v>40</v>
      </c>
      <c r="F164" s="30">
        <v>23.7</v>
      </c>
      <c r="G164" s="30">
        <v>49</v>
      </c>
      <c r="H164" s="30">
        <v>52.95</v>
      </c>
      <c r="I164" s="14" t="s">
        <v>721</v>
      </c>
      <c r="J164" s="4">
        <v>1090</v>
      </c>
      <c r="K164" s="4">
        <v>829</v>
      </c>
      <c r="L164" s="5">
        <f t="shared" si="14"/>
        <v>1.1394495412844037</v>
      </c>
      <c r="M164" s="5">
        <f t="shared" si="15"/>
        <v>1.839918946301925</v>
      </c>
      <c r="N164" s="4">
        <v>268</v>
      </c>
      <c r="O164" s="4">
        <v>731</v>
      </c>
      <c r="P164" s="5">
        <f t="shared" si="16"/>
        <v>4.6343283582089549</v>
      </c>
      <c r="Q164" s="5">
        <f t="shared" si="17"/>
        <v>1.6737327188940092</v>
      </c>
    </row>
    <row r="165" spans="1:17" x14ac:dyDescent="0.2">
      <c r="A165" s="25">
        <f>Сities!A165</f>
        <v>164</v>
      </c>
      <c r="B165" s="5">
        <f t="shared" si="12"/>
        <v>45.412333333333336</v>
      </c>
      <c r="C165" s="5">
        <f t="shared" si="13"/>
        <v>39.208666666666666</v>
      </c>
      <c r="D165" s="1" t="str">
        <f>Сities!B165</f>
        <v>Nakhchivan</v>
      </c>
      <c r="E165" s="30">
        <v>39</v>
      </c>
      <c r="F165" s="30">
        <v>12.52</v>
      </c>
      <c r="G165" s="30">
        <v>45</v>
      </c>
      <c r="H165" s="30">
        <v>24.74</v>
      </c>
      <c r="I165" s="14"/>
      <c r="J165" s="4">
        <v>149</v>
      </c>
      <c r="K165" s="4">
        <v>1233</v>
      </c>
      <c r="L165" s="5">
        <f t="shared" si="14"/>
        <v>8.3355704697986575</v>
      </c>
      <c r="M165" s="5">
        <f t="shared" si="15"/>
        <v>3.1149228130360207</v>
      </c>
      <c r="N165" s="4"/>
      <c r="O165" s="4"/>
      <c r="P165" s="5"/>
      <c r="Q165" s="5"/>
    </row>
    <row r="166" spans="1:17" x14ac:dyDescent="0.2">
      <c r="A166" s="25">
        <f>Сities!A166</f>
        <v>165</v>
      </c>
      <c r="B166" s="5">
        <f t="shared" si="12"/>
        <v>48.512500000000003</v>
      </c>
      <c r="C166" s="5">
        <f t="shared" si="13"/>
        <v>41.359666666666669</v>
      </c>
      <c r="D166" s="1" t="str">
        <f>Сities!B166</f>
        <v>Quba</v>
      </c>
      <c r="E166" s="30">
        <v>41</v>
      </c>
      <c r="F166" s="30">
        <v>21.58</v>
      </c>
      <c r="G166" s="30">
        <v>48</v>
      </c>
      <c r="H166" s="30">
        <v>30.75</v>
      </c>
      <c r="I166" s="14"/>
      <c r="J166" s="4">
        <v>803</v>
      </c>
      <c r="K166" s="4">
        <v>503</v>
      </c>
      <c r="L166" s="5">
        <f t="shared" si="14"/>
        <v>1.5466998754669987</v>
      </c>
      <c r="M166" s="5">
        <f t="shared" si="15"/>
        <v>1.3830921553693831</v>
      </c>
      <c r="N166" s="4"/>
      <c r="O166" s="4"/>
      <c r="P166" s="5"/>
      <c r="Q166" s="5"/>
    </row>
    <row r="167" spans="1:17" x14ac:dyDescent="0.2">
      <c r="A167" s="25">
        <f>Сities!A167</f>
        <v>166</v>
      </c>
      <c r="B167" s="5">
        <f t="shared" si="12"/>
        <v>46.360333333333337</v>
      </c>
      <c r="C167" s="5">
        <f t="shared" si="13"/>
        <v>40.68266666666667</v>
      </c>
      <c r="D167" s="1" t="str">
        <f>Сities!B167</f>
        <v>Ganja</v>
      </c>
      <c r="E167" s="30">
        <v>40</v>
      </c>
      <c r="F167" s="30">
        <v>40.96</v>
      </c>
      <c r="G167" s="30">
        <v>46</v>
      </c>
      <c r="H167" s="30">
        <v>21.62</v>
      </c>
      <c r="I167" s="14"/>
      <c r="J167" s="4">
        <v>348</v>
      </c>
      <c r="K167" s="4">
        <v>733</v>
      </c>
      <c r="L167" s="5">
        <f t="shared" si="14"/>
        <v>3.5689655172413794</v>
      </c>
      <c r="M167" s="5">
        <f t="shared" si="15"/>
        <v>1.6768236380424746</v>
      </c>
      <c r="N167" s="4"/>
      <c r="O167" s="4"/>
      <c r="P167" s="5"/>
      <c r="Q167" s="5"/>
    </row>
    <row r="168" spans="1:17" x14ac:dyDescent="0.2">
      <c r="A168" s="25">
        <f>Сities!A168</f>
        <v>167</v>
      </c>
      <c r="B168" s="5">
        <f t="shared" si="12"/>
        <v>48.850999999999999</v>
      </c>
      <c r="C168" s="5">
        <f t="shared" si="13"/>
        <v>38.753666666666668</v>
      </c>
      <c r="D168" s="1" t="str">
        <f>Сities!B168</f>
        <v>Lankaran</v>
      </c>
      <c r="E168" s="30">
        <v>38</v>
      </c>
      <c r="F168" s="30">
        <v>45.22</v>
      </c>
      <c r="G168" s="30">
        <v>48</v>
      </c>
      <c r="H168" s="30">
        <v>51.06</v>
      </c>
      <c r="I168" s="14"/>
      <c r="J168" s="4">
        <v>874</v>
      </c>
      <c r="K168" s="4">
        <v>1387</v>
      </c>
      <c r="L168" s="5">
        <f t="shared" si="14"/>
        <v>1.4210526315789473</v>
      </c>
      <c r="M168" s="5">
        <f t="shared" si="15"/>
        <v>4.2331002331002328</v>
      </c>
      <c r="N168" s="4"/>
      <c r="O168" s="4"/>
      <c r="P168" s="5"/>
      <c r="Q168" s="5"/>
    </row>
    <row r="169" spans="1:17" x14ac:dyDescent="0.2">
      <c r="A169" s="25">
        <f>Сities!A169</f>
        <v>168</v>
      </c>
      <c r="B169" s="5">
        <f t="shared" si="12"/>
        <v>48.920333333333332</v>
      </c>
      <c r="C169" s="5">
        <f t="shared" si="13"/>
        <v>39.932000000000002</v>
      </c>
      <c r="D169" s="1" t="str">
        <f>Сities!B169</f>
        <v>Şirvan</v>
      </c>
      <c r="E169" s="30">
        <v>39</v>
      </c>
      <c r="F169" s="30">
        <v>55.92</v>
      </c>
      <c r="G169" s="30">
        <v>48</v>
      </c>
      <c r="H169" s="30">
        <v>55.22</v>
      </c>
      <c r="I169" s="14"/>
      <c r="J169" s="4">
        <v>888</v>
      </c>
      <c r="K169" s="4">
        <v>988</v>
      </c>
      <c r="L169" s="5">
        <f t="shared" si="14"/>
        <v>1.3986486486486487</v>
      </c>
      <c r="M169" s="5">
        <f t="shared" si="15"/>
        <v>2.1932367149758454</v>
      </c>
      <c r="N169" s="4"/>
      <c r="O169" s="4"/>
      <c r="P169" s="5"/>
      <c r="Q169" s="5"/>
    </row>
    <row r="170" spans="1:17" x14ac:dyDescent="0.2">
      <c r="A170" s="26">
        <f>Сities!A170</f>
        <v>169</v>
      </c>
      <c r="B170" s="17">
        <f t="shared" si="12"/>
        <v>44.514666666666663</v>
      </c>
      <c r="C170" s="17">
        <f t="shared" si="13"/>
        <v>40.181666666666665</v>
      </c>
      <c r="D170" s="27" t="str">
        <f>Сities!B170</f>
        <v>Yerevan</v>
      </c>
      <c r="E170" s="31">
        <v>40</v>
      </c>
      <c r="F170" s="31">
        <v>10.9</v>
      </c>
      <c r="G170" s="31">
        <v>44</v>
      </c>
      <c r="H170" s="31">
        <v>30.88</v>
      </c>
      <c r="I170" s="18" t="s">
        <v>751</v>
      </c>
      <c r="J170" s="16">
        <v>414</v>
      </c>
      <c r="K170" s="16">
        <v>856</v>
      </c>
      <c r="L170" s="17">
        <f t="shared" si="14"/>
        <v>3</v>
      </c>
      <c r="M170" s="17">
        <f t="shared" si="15"/>
        <v>1.8916666666666666</v>
      </c>
      <c r="N170" s="16">
        <v>241</v>
      </c>
      <c r="O170" s="16">
        <v>729</v>
      </c>
      <c r="P170" s="17">
        <f t="shared" si="16"/>
        <v>5.1535269709543572</v>
      </c>
      <c r="Q170" s="17">
        <f t="shared" si="17"/>
        <v>1.670653173873045</v>
      </c>
    </row>
    <row r="171" spans="1:17" x14ac:dyDescent="0.2">
      <c r="A171" s="26">
        <f>Сities!A171</f>
        <v>170</v>
      </c>
      <c r="B171" s="17">
        <f t="shared" si="12"/>
        <v>43.847499999999997</v>
      </c>
      <c r="C171" s="17">
        <f t="shared" si="13"/>
        <v>40.789666666666669</v>
      </c>
      <c r="D171" s="27" t="str">
        <f>Сities!B171</f>
        <v>Gyumri</v>
      </c>
      <c r="E171" s="31">
        <v>40</v>
      </c>
      <c r="F171" s="31">
        <v>47.38</v>
      </c>
      <c r="G171" s="31">
        <v>43</v>
      </c>
      <c r="H171" s="31">
        <v>50.85</v>
      </c>
      <c r="I171" s="14"/>
      <c r="J171" s="16">
        <v>159</v>
      </c>
      <c r="K171" s="16">
        <v>551</v>
      </c>
      <c r="L171" s="17">
        <f t="shared" si="14"/>
        <v>7.8113207547169807</v>
      </c>
      <c r="M171" s="17">
        <f t="shared" si="15"/>
        <v>1.4355731225296442</v>
      </c>
      <c r="N171" s="4"/>
      <c r="O171" s="4"/>
      <c r="P171" s="5"/>
      <c r="Q171" s="5"/>
    </row>
    <row r="172" spans="1:17" x14ac:dyDescent="0.2">
      <c r="A172" s="26">
        <f>Сities!A172</f>
        <v>171</v>
      </c>
      <c r="B172" s="17">
        <f t="shared" si="12"/>
        <v>44.488333333333337</v>
      </c>
      <c r="C172" s="17">
        <f t="shared" si="13"/>
        <v>40.81283333333333</v>
      </c>
      <c r="D172" s="27" t="str">
        <f>Сities!B172</f>
        <v>Vanadzor</v>
      </c>
      <c r="E172" s="31">
        <v>40</v>
      </c>
      <c r="F172" s="31">
        <v>48.77</v>
      </c>
      <c r="G172" s="31">
        <v>44</v>
      </c>
      <c r="H172" s="31">
        <v>29.3</v>
      </c>
      <c r="I172" s="14"/>
      <c r="J172" s="16">
        <v>406</v>
      </c>
      <c r="K172" s="16">
        <v>540</v>
      </c>
      <c r="L172" s="17">
        <f t="shared" si="14"/>
        <v>3.0591133004926108</v>
      </c>
      <c r="M172" s="17">
        <f t="shared" si="15"/>
        <v>1.4231974921630095</v>
      </c>
      <c r="N172" s="4"/>
      <c r="O172" s="4"/>
      <c r="P172" s="5"/>
      <c r="Q172" s="5"/>
    </row>
    <row r="173" spans="1:17" x14ac:dyDescent="0.2">
      <c r="A173" s="26">
        <f>Сities!A173</f>
        <v>172</v>
      </c>
      <c r="B173" s="17">
        <f t="shared" si="12"/>
        <v>44.953333333333333</v>
      </c>
      <c r="C173" s="17">
        <f t="shared" si="13"/>
        <v>40.555</v>
      </c>
      <c r="D173" s="27" t="str">
        <f>Сities!B173</f>
        <v>Sevan</v>
      </c>
      <c r="E173" s="31">
        <v>40</v>
      </c>
      <c r="F173" s="31">
        <v>33.299999999999997</v>
      </c>
      <c r="G173" s="31">
        <v>44</v>
      </c>
      <c r="H173" s="31">
        <v>57.2</v>
      </c>
      <c r="I173" s="14"/>
      <c r="J173" s="16">
        <v>582</v>
      </c>
      <c r="K173" s="16">
        <v>669</v>
      </c>
      <c r="L173" s="17">
        <f t="shared" si="14"/>
        <v>2.134020618556701</v>
      </c>
      <c r="M173" s="17">
        <f t="shared" si="15"/>
        <v>1.5832606800348736</v>
      </c>
      <c r="N173" s="4"/>
      <c r="O173" s="4"/>
      <c r="P173" s="5"/>
      <c r="Q173" s="5"/>
    </row>
    <row r="174" spans="1:17" x14ac:dyDescent="0.2">
      <c r="A174" s="26">
        <f>Сities!A174</f>
        <v>173</v>
      </c>
      <c r="B174" s="17">
        <f t="shared" si="12"/>
        <v>45.672166666666669</v>
      </c>
      <c r="C174" s="17">
        <f t="shared" si="13"/>
        <v>39.841666666666669</v>
      </c>
      <c r="D174" s="27" t="str">
        <f>Сities!B174</f>
        <v>Jermuk</v>
      </c>
      <c r="E174" s="31">
        <v>39</v>
      </c>
      <c r="F174" s="31">
        <v>50.5</v>
      </c>
      <c r="G174" s="31">
        <v>45</v>
      </c>
      <c r="H174" s="31">
        <v>40.33</v>
      </c>
      <c r="I174" s="14"/>
      <c r="J174" s="16">
        <v>860</v>
      </c>
      <c r="K174" s="16">
        <v>1025</v>
      </c>
      <c r="L174" s="17">
        <f t="shared" si="14"/>
        <v>1.4441860465116279</v>
      </c>
      <c r="M174" s="17">
        <f t="shared" si="15"/>
        <v>2.29582806573957</v>
      </c>
      <c r="N174" s="4"/>
      <c r="O174" s="4"/>
      <c r="P174" s="5"/>
      <c r="Q174" s="5"/>
    </row>
    <row r="175" spans="1:17" x14ac:dyDescent="0.2">
      <c r="A175" s="26">
        <f>Сities!A175</f>
        <v>174</v>
      </c>
      <c r="B175" s="17">
        <f t="shared" si="12"/>
        <v>46.25</v>
      </c>
      <c r="C175" s="17">
        <f t="shared" si="13"/>
        <v>39.3795</v>
      </c>
      <c r="D175" s="27" t="str">
        <f>Сities!B175</f>
        <v>Tatev</v>
      </c>
      <c r="E175" s="31">
        <v>39</v>
      </c>
      <c r="F175" s="31">
        <v>22.77</v>
      </c>
      <c r="G175" s="31">
        <v>46</v>
      </c>
      <c r="H175" s="31">
        <v>15</v>
      </c>
      <c r="I175" s="14"/>
      <c r="J175" s="16">
        <v>1081</v>
      </c>
      <c r="K175" s="16">
        <v>1256</v>
      </c>
      <c r="L175" s="17">
        <f t="shared" si="14"/>
        <v>1.1489361702127661</v>
      </c>
      <c r="M175" s="17">
        <f t="shared" si="15"/>
        <v>3.2428571428571429</v>
      </c>
      <c r="N175" s="4"/>
      <c r="O175" s="4"/>
      <c r="P175" s="5"/>
      <c r="Q175" s="5"/>
    </row>
    <row r="176" spans="1:17" x14ac:dyDescent="0.2">
      <c r="A176" s="25">
        <f>Сities!A176</f>
        <v>175</v>
      </c>
      <c r="B176" s="5">
        <f t="shared" si="12"/>
        <v>44.8</v>
      </c>
      <c r="C176" s="5">
        <f t="shared" si="13"/>
        <v>41.716666666666669</v>
      </c>
      <c r="D176" s="1" t="str">
        <f>Сities!B176</f>
        <v>Tbilisi</v>
      </c>
      <c r="E176" s="30">
        <v>41</v>
      </c>
      <c r="F176" s="30">
        <v>43</v>
      </c>
      <c r="G176" s="30">
        <v>44</v>
      </c>
      <c r="H176" s="30">
        <v>48</v>
      </c>
      <c r="I176" s="14" t="s">
        <v>782</v>
      </c>
      <c r="J176" s="4">
        <v>910</v>
      </c>
      <c r="K176" s="4">
        <v>523</v>
      </c>
      <c r="L176" s="5">
        <f t="shared" si="14"/>
        <v>1.3648351648351649</v>
      </c>
      <c r="M176" s="5">
        <f t="shared" si="15"/>
        <v>1.4044856921887083</v>
      </c>
      <c r="N176" s="4">
        <v>234</v>
      </c>
      <c r="O176" s="4">
        <v>712</v>
      </c>
      <c r="P176" s="5">
        <f t="shared" si="16"/>
        <v>5.3076923076923075</v>
      </c>
      <c r="Q176" s="5">
        <f t="shared" si="17"/>
        <v>1.644927536231884</v>
      </c>
    </row>
    <row r="177" spans="1:17" x14ac:dyDescent="0.2">
      <c r="A177" s="25">
        <f>Сities!A177</f>
        <v>176</v>
      </c>
      <c r="B177" s="5">
        <f t="shared" si="12"/>
        <v>45.483333333333334</v>
      </c>
      <c r="C177" s="5">
        <f t="shared" si="13"/>
        <v>41.916666666666664</v>
      </c>
      <c r="D177" s="1" t="str">
        <f>Сities!B177</f>
        <v>Telavi</v>
      </c>
      <c r="E177" s="30">
        <v>41</v>
      </c>
      <c r="F177" s="30">
        <v>55</v>
      </c>
      <c r="G177" s="30">
        <v>45</v>
      </c>
      <c r="H177" s="30">
        <v>29</v>
      </c>
      <c r="I177" s="14"/>
      <c r="J177" s="4">
        <v>813</v>
      </c>
      <c r="K177" s="4">
        <v>340</v>
      </c>
      <c r="L177" s="5">
        <f t="shared" si="14"/>
        <v>1.5276752767527675</v>
      </c>
      <c r="M177" s="5">
        <f t="shared" si="15"/>
        <v>1.2303523035230353</v>
      </c>
      <c r="N177" s="4"/>
      <c r="O177" s="4"/>
      <c r="P177" s="5"/>
      <c r="Q177" s="5"/>
    </row>
    <row r="178" spans="1:17" x14ac:dyDescent="0.2">
      <c r="A178" s="25">
        <f>Сities!A178</f>
        <v>177</v>
      </c>
      <c r="B178" s="5">
        <f t="shared" si="12"/>
        <v>41.85</v>
      </c>
      <c r="C178" s="5">
        <f t="shared" si="13"/>
        <v>42.5</v>
      </c>
      <c r="D178" s="1" t="str">
        <f>Сities!B178</f>
        <v>Zugdidi</v>
      </c>
      <c r="E178" s="30">
        <v>42</v>
      </c>
      <c r="F178" s="30">
        <v>30</v>
      </c>
      <c r="G178" s="30">
        <v>41</v>
      </c>
      <c r="H178" s="30">
        <v>51</v>
      </c>
      <c r="I178" s="14"/>
      <c r="J178" s="4">
        <v>528</v>
      </c>
      <c r="K178" s="4">
        <v>1316</v>
      </c>
      <c r="L178" s="5">
        <f t="shared" si="14"/>
        <v>2.3522727272727271</v>
      </c>
      <c r="M178" s="5">
        <f t="shared" si="15"/>
        <v>3.6320000000000001</v>
      </c>
      <c r="N178" s="4"/>
      <c r="O178" s="4"/>
      <c r="P178" s="5"/>
      <c r="Q178" s="5"/>
    </row>
    <row r="179" spans="1:17" x14ac:dyDescent="0.2">
      <c r="A179" s="25">
        <f>Сities!A179</f>
        <v>178</v>
      </c>
      <c r="B179" s="5">
        <f t="shared" si="12"/>
        <v>41.637166666666666</v>
      </c>
      <c r="C179" s="5">
        <f t="shared" si="13"/>
        <v>41.638500000000001</v>
      </c>
      <c r="D179" s="1" t="str">
        <f>Сities!B179</f>
        <v>Batumi</v>
      </c>
      <c r="E179" s="30">
        <v>41</v>
      </c>
      <c r="F179" s="30">
        <v>38.31</v>
      </c>
      <c r="G179" s="30">
        <v>41</v>
      </c>
      <c r="H179" s="30">
        <v>38.229999999999997</v>
      </c>
      <c r="I179" s="14"/>
      <c r="J179" s="4">
        <v>947</v>
      </c>
      <c r="K179" s="4">
        <v>1371</v>
      </c>
      <c r="L179" s="5">
        <f t="shared" si="14"/>
        <v>1.3115100316789863</v>
      </c>
      <c r="M179" s="5">
        <f t="shared" si="15"/>
        <v>4.0808988764044942</v>
      </c>
      <c r="N179" s="4"/>
      <c r="O179" s="4"/>
      <c r="P179" s="5"/>
      <c r="Q179" s="5"/>
    </row>
    <row r="180" spans="1:17" x14ac:dyDescent="0.2">
      <c r="A180" s="25">
        <f>Сities!A180</f>
        <v>179</v>
      </c>
      <c r="B180" s="5">
        <f t="shared" si="12"/>
        <v>42.7</v>
      </c>
      <c r="C180" s="5">
        <f t="shared" si="13"/>
        <v>42.25</v>
      </c>
      <c r="D180" s="1" t="str">
        <f>Сities!B180</f>
        <v>Kutaisi</v>
      </c>
      <c r="E180" s="30">
        <v>42</v>
      </c>
      <c r="F180" s="30">
        <v>15</v>
      </c>
      <c r="G180" s="30">
        <v>42</v>
      </c>
      <c r="H180" s="30">
        <v>42</v>
      </c>
      <c r="I180" s="14"/>
      <c r="J180" s="4">
        <v>650</v>
      </c>
      <c r="K180" s="4">
        <v>1087</v>
      </c>
      <c r="L180" s="5">
        <f t="shared" si="14"/>
        <v>1.9107692307692308</v>
      </c>
      <c r="M180" s="5">
        <f t="shared" si="15"/>
        <v>2.4910836762688615</v>
      </c>
      <c r="N180" s="4"/>
      <c r="O180" s="4"/>
      <c r="P180" s="5"/>
      <c r="Q180" s="5"/>
    </row>
    <row r="181" spans="1:17" x14ac:dyDescent="0.2">
      <c r="A181" s="25">
        <f>Сities!A181</f>
        <v>180</v>
      </c>
      <c r="B181" s="5">
        <f t="shared" si="12"/>
        <v>42.986166666666669</v>
      </c>
      <c r="C181" s="5">
        <f t="shared" si="13"/>
        <v>41.638833333333331</v>
      </c>
      <c r="D181" s="1" t="str">
        <f>Сities!B181</f>
        <v>Akhaltsikhe</v>
      </c>
      <c r="E181" s="30">
        <v>41</v>
      </c>
      <c r="F181" s="30">
        <v>38.33</v>
      </c>
      <c r="G181" s="30">
        <v>42</v>
      </c>
      <c r="H181" s="30">
        <v>59.17</v>
      </c>
      <c r="I181" s="14"/>
      <c r="J181" s="4">
        <v>947</v>
      </c>
      <c r="K181" s="4">
        <v>1010</v>
      </c>
      <c r="L181" s="5">
        <f t="shared" si="14"/>
        <v>1.3115100316789863</v>
      </c>
      <c r="M181" s="5">
        <f t="shared" si="15"/>
        <v>2.2531017369727047</v>
      </c>
      <c r="N181" s="4"/>
      <c r="O181" s="4"/>
      <c r="P181" s="5"/>
      <c r="Q181" s="5"/>
    </row>
    <row r="182" spans="1:17" x14ac:dyDescent="0.2">
      <c r="A182" s="26">
        <f>Сities!A182</f>
        <v>181</v>
      </c>
      <c r="B182" s="17">
        <f t="shared" si="12"/>
        <v>35.201500000000003</v>
      </c>
      <c r="C182" s="17">
        <f t="shared" si="13"/>
        <v>31.896999999999998</v>
      </c>
      <c r="D182" s="27" t="str">
        <f>Сities!B182</f>
        <v>Ramallah</v>
      </c>
      <c r="E182" s="31">
        <v>31</v>
      </c>
      <c r="F182" s="31">
        <v>53.82</v>
      </c>
      <c r="G182" s="31">
        <v>35</v>
      </c>
      <c r="H182" s="31">
        <v>12.09</v>
      </c>
      <c r="I182" s="18" t="s">
        <v>818</v>
      </c>
      <c r="J182" s="16">
        <v>907</v>
      </c>
      <c r="K182" s="16">
        <v>885</v>
      </c>
      <c r="L182" s="17">
        <f t="shared" si="14"/>
        <v>1.3693495038588754</v>
      </c>
      <c r="M182" s="17">
        <f t="shared" si="15"/>
        <v>1.9505907626208379</v>
      </c>
      <c r="N182" s="16">
        <v>164</v>
      </c>
      <c r="O182" s="16">
        <v>825</v>
      </c>
      <c r="P182" s="17">
        <f t="shared" si="16"/>
        <v>7.5731707317073171</v>
      </c>
      <c r="Q182" s="17">
        <f t="shared" si="17"/>
        <v>1.8324924318869829</v>
      </c>
    </row>
    <row r="183" spans="1:17" x14ac:dyDescent="0.2">
      <c r="A183" s="26">
        <f>Сities!A183</f>
        <v>182</v>
      </c>
      <c r="B183" s="17">
        <f t="shared" si="12"/>
        <v>35.195500000000003</v>
      </c>
      <c r="C183" s="17">
        <f t="shared" si="13"/>
        <v>31.702999999999999</v>
      </c>
      <c r="D183" s="27" t="str">
        <f>Сities!B183</f>
        <v>Bethlehem</v>
      </c>
      <c r="E183" s="31">
        <v>31</v>
      </c>
      <c r="F183" s="31">
        <v>42.18</v>
      </c>
      <c r="G183" s="31">
        <v>35</v>
      </c>
      <c r="H183" s="31">
        <v>11.73</v>
      </c>
      <c r="I183" s="14"/>
      <c r="J183" s="16">
        <v>903</v>
      </c>
      <c r="K183" s="16">
        <v>1056</v>
      </c>
      <c r="L183" s="17">
        <f t="shared" si="14"/>
        <v>1.3754152823920265</v>
      </c>
      <c r="M183" s="17">
        <f t="shared" si="15"/>
        <v>2.3894736842105262</v>
      </c>
      <c r="N183" s="4"/>
      <c r="O183" s="4"/>
      <c r="P183" s="5"/>
      <c r="Q183" s="5"/>
    </row>
    <row r="184" spans="1:17" x14ac:dyDescent="0.2">
      <c r="A184" s="26">
        <f>Сities!A184</f>
        <v>183</v>
      </c>
      <c r="B184" s="17">
        <f t="shared" si="12"/>
        <v>34.450000000000003</v>
      </c>
      <c r="C184" s="17">
        <f t="shared" si="13"/>
        <v>31.516666666666666</v>
      </c>
      <c r="D184" s="27" t="str">
        <f>Сities!B184</f>
        <v>Gaza</v>
      </c>
      <c r="E184" s="31">
        <v>31</v>
      </c>
      <c r="F184" s="31">
        <v>31</v>
      </c>
      <c r="G184" s="31">
        <v>34</v>
      </c>
      <c r="H184" s="31">
        <v>27</v>
      </c>
      <c r="I184" s="14"/>
      <c r="J184" s="16">
        <v>245</v>
      </c>
      <c r="K184" s="16">
        <v>1222</v>
      </c>
      <c r="L184" s="17">
        <f t="shared" si="14"/>
        <v>5.0693877551020412</v>
      </c>
      <c r="M184" s="17">
        <f t="shared" si="15"/>
        <v>3.0572390572390571</v>
      </c>
      <c r="N184" s="4"/>
      <c r="O184" s="4"/>
      <c r="P184" s="5"/>
      <c r="Q184" s="5"/>
    </row>
    <row r="185" spans="1:17" x14ac:dyDescent="0.2">
      <c r="A185" s="26">
        <f>Сities!A185</f>
        <v>184</v>
      </c>
      <c r="B185" s="17">
        <f t="shared" si="12"/>
        <v>35.094999999999999</v>
      </c>
      <c r="C185" s="17">
        <f t="shared" si="13"/>
        <v>31.533333333333335</v>
      </c>
      <c r="D185" s="27" t="str">
        <f>Сities!B185</f>
        <v>Hebron</v>
      </c>
      <c r="E185" s="31">
        <v>31</v>
      </c>
      <c r="F185" s="31">
        <v>32</v>
      </c>
      <c r="G185" s="31">
        <v>35</v>
      </c>
      <c r="H185" s="31">
        <v>5.7</v>
      </c>
      <c r="I185" s="14"/>
      <c r="J185" s="16">
        <v>814</v>
      </c>
      <c r="K185" s="16">
        <v>1207</v>
      </c>
      <c r="L185" s="17">
        <f t="shared" si="14"/>
        <v>1.5257985257985258</v>
      </c>
      <c r="M185" s="17">
        <f t="shared" si="15"/>
        <v>2.9819376026272577</v>
      </c>
      <c r="N185" s="4"/>
      <c r="O185" s="4"/>
      <c r="P185" s="5"/>
      <c r="Q185" s="5"/>
    </row>
    <row r="186" spans="1:17" x14ac:dyDescent="0.2">
      <c r="A186" s="26">
        <f>Сities!A186</f>
        <v>185</v>
      </c>
      <c r="B186" s="17">
        <f t="shared" si="12"/>
        <v>35.278833333333331</v>
      </c>
      <c r="C186" s="17">
        <f t="shared" si="13"/>
        <v>32.22</v>
      </c>
      <c r="D186" s="27" t="str">
        <f>Сities!B186</f>
        <v>Nablus</v>
      </c>
      <c r="E186" s="31">
        <v>32</v>
      </c>
      <c r="F186" s="31">
        <v>13.2</v>
      </c>
      <c r="G186" s="31">
        <v>35</v>
      </c>
      <c r="H186" s="31">
        <v>16.73</v>
      </c>
      <c r="I186" s="14"/>
      <c r="J186" s="16">
        <v>975</v>
      </c>
      <c r="K186" s="16">
        <v>596</v>
      </c>
      <c r="L186" s="17">
        <f t="shared" si="14"/>
        <v>1.2738461538461539</v>
      </c>
      <c r="M186" s="17">
        <f t="shared" si="15"/>
        <v>1.4885245901639343</v>
      </c>
      <c r="N186" s="4"/>
      <c r="O186" s="4"/>
      <c r="P186" s="5"/>
      <c r="Q186" s="5"/>
    </row>
    <row r="187" spans="1:17" x14ac:dyDescent="0.2">
      <c r="A187" s="26">
        <f>Сities!A187</f>
        <v>186</v>
      </c>
      <c r="B187" s="17">
        <f t="shared" si="12"/>
        <v>35.444166666666668</v>
      </c>
      <c r="C187" s="17">
        <f t="shared" si="13"/>
        <v>31.871166666666667</v>
      </c>
      <c r="D187" s="27" t="str">
        <f>Сities!B187</f>
        <v>Jericho</v>
      </c>
      <c r="E187" s="31">
        <v>31</v>
      </c>
      <c r="F187" s="31">
        <v>52.27</v>
      </c>
      <c r="G187" s="31">
        <v>35</v>
      </c>
      <c r="H187" s="31">
        <v>26.65</v>
      </c>
      <c r="I187" s="14"/>
      <c r="J187" s="16">
        <v>1123</v>
      </c>
      <c r="K187" s="16">
        <v>907</v>
      </c>
      <c r="L187" s="17">
        <f t="shared" si="14"/>
        <v>1.1059661620658949</v>
      </c>
      <c r="M187" s="17">
        <f t="shared" si="15"/>
        <v>1.9977997799779978</v>
      </c>
      <c r="N187" s="4"/>
      <c r="O187" s="4"/>
      <c r="P187" s="5"/>
      <c r="Q187" s="5"/>
    </row>
    <row r="188" spans="1:17" x14ac:dyDescent="0.2">
      <c r="A188" s="25">
        <f>Сities!A188</f>
        <v>187</v>
      </c>
      <c r="B188" s="5">
        <f t="shared" si="12"/>
        <v>35.233333333333334</v>
      </c>
      <c r="C188" s="5">
        <f t="shared" si="13"/>
        <v>31.783333333333335</v>
      </c>
      <c r="D188" s="1" t="str">
        <f>Сities!B188</f>
        <v>Jerusalem</v>
      </c>
      <c r="E188" s="30">
        <v>31</v>
      </c>
      <c r="F188" s="30">
        <v>47</v>
      </c>
      <c r="G188" s="30">
        <v>35</v>
      </c>
      <c r="H188" s="30">
        <v>14</v>
      </c>
      <c r="I188" s="14" t="s">
        <v>844</v>
      </c>
      <c r="J188" s="4">
        <v>717</v>
      </c>
      <c r="K188" s="4">
        <v>718</v>
      </c>
      <c r="L188" s="5">
        <f t="shared" si="14"/>
        <v>1.7322175732217573</v>
      </c>
      <c r="M188" s="5">
        <f t="shared" si="15"/>
        <v>1.6539162112932604</v>
      </c>
      <c r="N188" s="4">
        <v>160</v>
      </c>
      <c r="O188" s="4">
        <v>836</v>
      </c>
      <c r="P188" s="5">
        <f t="shared" si="16"/>
        <v>7.7625000000000002</v>
      </c>
      <c r="Q188" s="5">
        <f t="shared" si="17"/>
        <v>1.8530612244897959</v>
      </c>
    </row>
    <row r="189" spans="1:17" x14ac:dyDescent="0.2">
      <c r="A189" s="25">
        <f>Сities!A189</f>
        <v>188</v>
      </c>
      <c r="B189" s="5">
        <f t="shared" si="12"/>
        <v>34.783333333333331</v>
      </c>
      <c r="C189" s="5">
        <f t="shared" si="13"/>
        <v>32.06666666666667</v>
      </c>
      <c r="D189" s="1" t="str">
        <f>Сities!B189</f>
        <v>Tel Aviv</v>
      </c>
      <c r="E189" s="30">
        <v>32</v>
      </c>
      <c r="F189" s="30">
        <v>4</v>
      </c>
      <c r="G189" s="30">
        <v>34</v>
      </c>
      <c r="H189" s="30">
        <v>47</v>
      </c>
      <c r="I189" s="14"/>
      <c r="J189" s="4">
        <v>531</v>
      </c>
      <c r="K189" s="4">
        <v>584</v>
      </c>
      <c r="L189" s="5">
        <f t="shared" si="14"/>
        <v>2.3389830508474576</v>
      </c>
      <c r="M189" s="5">
        <f t="shared" si="15"/>
        <v>1.474025974025974</v>
      </c>
      <c r="N189" s="4"/>
      <c r="O189" s="4"/>
      <c r="P189" s="5"/>
      <c r="Q189" s="5"/>
    </row>
    <row r="190" spans="1:17" x14ac:dyDescent="0.2">
      <c r="A190" s="25">
        <f>Сities!A190</f>
        <v>189</v>
      </c>
      <c r="B190" s="5">
        <f t="shared" si="12"/>
        <v>34.983333333333334</v>
      </c>
      <c r="C190" s="5">
        <f t="shared" si="13"/>
        <v>32.81666666666667</v>
      </c>
      <c r="D190" s="1" t="str">
        <f>Сities!B190</f>
        <v>Haifa</v>
      </c>
      <c r="E190" s="30">
        <v>32</v>
      </c>
      <c r="F190" s="30">
        <v>49</v>
      </c>
      <c r="G190" s="30">
        <v>34</v>
      </c>
      <c r="H190" s="30">
        <v>59</v>
      </c>
      <c r="I190" s="14"/>
      <c r="J190" s="4">
        <v>612</v>
      </c>
      <c r="K190" s="4">
        <v>228</v>
      </c>
      <c r="L190" s="5">
        <f t="shared" si="14"/>
        <v>2.0294117647058822</v>
      </c>
      <c r="M190" s="5">
        <f t="shared" si="15"/>
        <v>1.1435768261964736</v>
      </c>
      <c r="N190" s="4"/>
      <c r="O190" s="4"/>
      <c r="P190" s="5"/>
      <c r="Q190" s="5"/>
    </row>
    <row r="191" spans="1:17" x14ac:dyDescent="0.2">
      <c r="A191" s="25">
        <f>Сities!A191</f>
        <v>190</v>
      </c>
      <c r="B191" s="5">
        <f t="shared" si="12"/>
        <v>35.303333333333335</v>
      </c>
      <c r="C191" s="5">
        <f t="shared" si="13"/>
        <v>32.701999999999998</v>
      </c>
      <c r="D191" s="1" t="str">
        <f>Сities!B191</f>
        <v>Nazareth</v>
      </c>
      <c r="E191" s="30">
        <v>32</v>
      </c>
      <c r="F191" s="30">
        <v>42.12</v>
      </c>
      <c r="G191" s="30">
        <v>35</v>
      </c>
      <c r="H191" s="30">
        <v>18.2</v>
      </c>
      <c r="I191" s="14"/>
      <c r="J191" s="4">
        <v>746</v>
      </c>
      <c r="K191" s="4">
        <v>282</v>
      </c>
      <c r="L191" s="5">
        <f t="shared" si="14"/>
        <v>1.6648793565683646</v>
      </c>
      <c r="M191" s="5">
        <f t="shared" si="15"/>
        <v>1.1838331160365059</v>
      </c>
      <c r="N191" s="4"/>
      <c r="O191" s="4"/>
      <c r="P191" s="5"/>
      <c r="Q191" s="5"/>
    </row>
    <row r="192" spans="1:17" x14ac:dyDescent="0.2">
      <c r="A192" s="25">
        <f>Сities!A192</f>
        <v>191</v>
      </c>
      <c r="B192" s="5">
        <f t="shared" si="12"/>
        <v>34.950000000000003</v>
      </c>
      <c r="C192" s="5">
        <f t="shared" si="13"/>
        <v>29.55</v>
      </c>
      <c r="D192" s="1" t="str">
        <f>Сities!B192</f>
        <v>Eilat</v>
      </c>
      <c r="E192" s="30">
        <v>29</v>
      </c>
      <c r="F192" s="30">
        <v>33</v>
      </c>
      <c r="G192" s="30">
        <v>34</v>
      </c>
      <c r="H192" s="30">
        <v>57</v>
      </c>
      <c r="I192" s="14"/>
      <c r="J192" s="4">
        <v>599</v>
      </c>
      <c r="K192" s="4">
        <v>1779</v>
      </c>
      <c r="L192" s="5">
        <f t="shared" si="14"/>
        <v>2.0734557595993324</v>
      </c>
      <c r="M192" s="5">
        <f t="shared" si="15"/>
        <v>49.081081081081081</v>
      </c>
      <c r="N192" s="4"/>
      <c r="O192" s="4"/>
      <c r="P192" s="5"/>
      <c r="Q192" s="5"/>
    </row>
    <row r="193" spans="1:17" x14ac:dyDescent="0.2">
      <c r="A193" s="25">
        <f>Сities!A193</f>
        <v>192</v>
      </c>
      <c r="B193" s="5">
        <f t="shared" si="12"/>
        <v>34.799666666666667</v>
      </c>
      <c r="C193" s="5">
        <f t="shared" si="13"/>
        <v>31.258666666666667</v>
      </c>
      <c r="D193" s="1" t="str">
        <f>Сities!B193</f>
        <v>Beersheba</v>
      </c>
      <c r="E193" s="30">
        <v>31</v>
      </c>
      <c r="F193" s="30">
        <v>15.52</v>
      </c>
      <c r="G193" s="30">
        <v>34</v>
      </c>
      <c r="H193" s="30">
        <v>47.98</v>
      </c>
      <c r="I193" s="14"/>
      <c r="J193" s="4">
        <v>538</v>
      </c>
      <c r="K193" s="4">
        <v>969</v>
      </c>
      <c r="L193" s="5">
        <f t="shared" si="14"/>
        <v>2.3085501858736062</v>
      </c>
      <c r="M193" s="5">
        <f t="shared" si="15"/>
        <v>2.1440377804014168</v>
      </c>
      <c r="N193" s="4"/>
      <c r="O193" s="4"/>
      <c r="P193" s="5"/>
      <c r="Q193" s="5"/>
    </row>
    <row r="194" spans="1:17" x14ac:dyDescent="0.2">
      <c r="A194" s="26">
        <f>Сities!A194</f>
        <v>193</v>
      </c>
      <c r="B194" s="17">
        <f t="shared" si="12"/>
        <v>77.209000000000003</v>
      </c>
      <c r="C194" s="17">
        <f t="shared" si="13"/>
        <v>28.613833333333332</v>
      </c>
      <c r="D194" s="27" t="str">
        <f>Сities!B194</f>
        <v>New Delhi</v>
      </c>
      <c r="E194" s="31">
        <v>28</v>
      </c>
      <c r="F194" s="31">
        <v>36.83</v>
      </c>
      <c r="G194" s="31">
        <v>77</v>
      </c>
      <c r="H194" s="31">
        <v>12.54</v>
      </c>
      <c r="I194" s="18" t="s">
        <v>872</v>
      </c>
      <c r="J194" s="16">
        <v>387</v>
      </c>
      <c r="K194" s="16">
        <v>598</v>
      </c>
      <c r="L194" s="17">
        <f t="shared" si="14"/>
        <v>3.2093023255813953</v>
      </c>
      <c r="M194" s="17">
        <f t="shared" si="15"/>
        <v>1.4909688013136289</v>
      </c>
      <c r="N194" s="16">
        <v>526</v>
      </c>
      <c r="O194" s="16">
        <v>928</v>
      </c>
      <c r="P194" s="17">
        <f t="shared" si="16"/>
        <v>2.3612167300380227</v>
      </c>
      <c r="Q194" s="17">
        <f t="shared" si="17"/>
        <v>2.045045045045045</v>
      </c>
    </row>
    <row r="195" spans="1:17" x14ac:dyDescent="0.2">
      <c r="A195" s="26">
        <f>Сities!A195</f>
        <v>194</v>
      </c>
      <c r="B195" s="17">
        <f t="shared" ref="B195:B258" si="18">G195+H195/60</f>
        <v>72.825833333333335</v>
      </c>
      <c r="C195" s="17">
        <f t="shared" ref="C195:C258" si="19">E195+F195/60</f>
        <v>18.975000000000001</v>
      </c>
      <c r="D195" s="27" t="str">
        <f>Сities!B195</f>
        <v>Mumbai</v>
      </c>
      <c r="E195" s="31">
        <v>18</v>
      </c>
      <c r="F195" s="31">
        <v>58.5</v>
      </c>
      <c r="G195" s="31">
        <v>72</v>
      </c>
      <c r="H195" s="31">
        <v>49.55</v>
      </c>
      <c r="I195" s="14"/>
      <c r="J195" s="16">
        <v>202</v>
      </c>
      <c r="K195" s="16">
        <v>1030</v>
      </c>
      <c r="L195" s="17">
        <f t="shared" ref="L195:L258" si="20">1242/J195</f>
        <v>6.1485148514851486</v>
      </c>
      <c r="M195" s="17">
        <f t="shared" ref="M195:M258" si="21">1816/(1816-K195)</f>
        <v>2.3104325699745547</v>
      </c>
      <c r="N195" s="4"/>
      <c r="O195" s="4"/>
      <c r="P195" s="5"/>
      <c r="Q195" s="5"/>
    </row>
    <row r="196" spans="1:17" x14ac:dyDescent="0.2">
      <c r="A196" s="26">
        <f>Сities!A196</f>
        <v>195</v>
      </c>
      <c r="B196" s="17">
        <f t="shared" si="18"/>
        <v>88.36666666666666</v>
      </c>
      <c r="C196" s="17">
        <f t="shared" si="19"/>
        <v>22.8</v>
      </c>
      <c r="D196" s="27" t="str">
        <f>Сities!B196</f>
        <v>Kolkata</v>
      </c>
      <c r="E196" s="31">
        <v>22</v>
      </c>
      <c r="F196" s="31">
        <v>48</v>
      </c>
      <c r="G196" s="31">
        <v>88</v>
      </c>
      <c r="H196" s="31">
        <v>22</v>
      </c>
      <c r="I196" s="14"/>
      <c r="J196" s="16">
        <v>856</v>
      </c>
      <c r="K196" s="16">
        <v>859</v>
      </c>
      <c r="L196" s="17">
        <f t="shared" si="20"/>
        <v>1.4509345794392523</v>
      </c>
      <c r="M196" s="17">
        <f t="shared" si="21"/>
        <v>1.8975966562173459</v>
      </c>
      <c r="N196" s="4"/>
      <c r="O196" s="4"/>
      <c r="P196" s="5"/>
      <c r="Q196" s="5"/>
    </row>
    <row r="197" spans="1:17" x14ac:dyDescent="0.2">
      <c r="A197" s="26">
        <f>Сities!A197</f>
        <v>196</v>
      </c>
      <c r="B197" s="17">
        <f t="shared" si="18"/>
        <v>77.583333333333329</v>
      </c>
      <c r="C197" s="17">
        <f t="shared" si="19"/>
        <v>12.983333333333333</v>
      </c>
      <c r="D197" s="27" t="str">
        <f>Сities!B197</f>
        <v>Bangalore</v>
      </c>
      <c r="E197" s="31">
        <v>12</v>
      </c>
      <c r="F197" s="31">
        <v>59</v>
      </c>
      <c r="G197" s="31">
        <v>77</v>
      </c>
      <c r="H197" s="31">
        <v>35</v>
      </c>
      <c r="I197" s="14"/>
      <c r="J197" s="16">
        <v>404</v>
      </c>
      <c r="K197" s="16">
        <v>1300</v>
      </c>
      <c r="L197" s="17">
        <f t="shared" si="20"/>
        <v>3.0742574257425743</v>
      </c>
      <c r="M197" s="17">
        <f t="shared" si="21"/>
        <v>3.5193798449612403</v>
      </c>
      <c r="N197" s="4"/>
      <c r="O197" s="4"/>
      <c r="P197" s="5"/>
      <c r="Q197" s="5"/>
    </row>
    <row r="198" spans="1:17" x14ac:dyDescent="0.2">
      <c r="A198" s="26">
        <f>Сities!A198</f>
        <v>197</v>
      </c>
      <c r="B198" s="17">
        <f t="shared" si="18"/>
        <v>83.297499999999999</v>
      </c>
      <c r="C198" s="17">
        <f t="shared" si="19"/>
        <v>17.704166666666666</v>
      </c>
      <c r="D198" s="27" t="str">
        <f>Сities!B198</f>
        <v>Visakhapatnam</v>
      </c>
      <c r="E198" s="31">
        <v>17</v>
      </c>
      <c r="F198" s="31">
        <v>42.25</v>
      </c>
      <c r="G198" s="31">
        <v>83</v>
      </c>
      <c r="H198" s="31">
        <v>17.850000000000001</v>
      </c>
      <c r="I198" s="14"/>
      <c r="J198" s="16">
        <v>643</v>
      </c>
      <c r="K198" s="16">
        <v>1088</v>
      </c>
      <c r="L198" s="17">
        <f t="shared" si="20"/>
        <v>1.931570762052877</v>
      </c>
      <c r="M198" s="17">
        <f t="shared" si="21"/>
        <v>2.4945054945054945</v>
      </c>
      <c r="N198" s="4"/>
      <c r="O198" s="4"/>
      <c r="P198" s="5"/>
      <c r="Q198" s="5"/>
    </row>
    <row r="199" spans="1:17" x14ac:dyDescent="0.2">
      <c r="A199" s="26">
        <f>Сities!A199</f>
        <v>198</v>
      </c>
      <c r="B199" s="17">
        <f t="shared" si="18"/>
        <v>93.74166666666666</v>
      </c>
      <c r="C199" s="17">
        <f t="shared" si="19"/>
        <v>25.912500000000001</v>
      </c>
      <c r="D199" s="27" t="str">
        <f>Сities!B199</f>
        <v>Dimapur</v>
      </c>
      <c r="E199" s="31">
        <v>25</v>
      </c>
      <c r="F199" s="31">
        <v>54.75</v>
      </c>
      <c r="G199" s="31">
        <v>93</v>
      </c>
      <c r="H199" s="31">
        <v>44.5</v>
      </c>
      <c r="I199" s="14"/>
      <c r="J199" s="16">
        <v>1086</v>
      </c>
      <c r="K199" s="16">
        <v>719</v>
      </c>
      <c r="L199" s="17">
        <f t="shared" si="20"/>
        <v>1.1436464088397791</v>
      </c>
      <c r="M199" s="17">
        <f t="shared" si="21"/>
        <v>1.6554238833181403</v>
      </c>
      <c r="N199" s="4"/>
      <c r="O199" s="4"/>
      <c r="P199" s="5"/>
      <c r="Q199" s="5"/>
    </row>
    <row r="200" spans="1:17" x14ac:dyDescent="0.2">
      <c r="A200" s="25">
        <f>Сities!A200</f>
        <v>199</v>
      </c>
      <c r="B200" s="5">
        <f t="shared" si="18"/>
        <v>106.81666666666666</v>
      </c>
      <c r="C200" s="5">
        <f t="shared" si="19"/>
        <v>-6.2</v>
      </c>
      <c r="D200" s="1" t="str">
        <f>Сities!B200</f>
        <v>Jakarta</v>
      </c>
      <c r="E200" s="30">
        <v>-6</v>
      </c>
      <c r="F200" s="30">
        <v>-12</v>
      </c>
      <c r="G200" s="30">
        <v>106</v>
      </c>
      <c r="H200" s="30">
        <v>49</v>
      </c>
      <c r="I200" s="14" t="s">
        <v>896</v>
      </c>
      <c r="J200" s="4">
        <v>761</v>
      </c>
      <c r="K200" s="4">
        <v>1351</v>
      </c>
      <c r="L200" s="5">
        <f t="shared" si="20"/>
        <v>1.6320630749014455</v>
      </c>
      <c r="M200" s="5">
        <f t="shared" si="21"/>
        <v>3.9053763440860214</v>
      </c>
      <c r="N200" s="4">
        <v>871</v>
      </c>
      <c r="O200" s="4">
        <v>1210</v>
      </c>
      <c r="P200" s="5">
        <f t="shared" ref="P200:P254" si="22">1242/N200</f>
        <v>1.425947187141217</v>
      </c>
      <c r="Q200" s="5">
        <f t="shared" ref="Q200:Q254" si="23">1816/(1816-O200)</f>
        <v>2.9966996699669965</v>
      </c>
    </row>
    <row r="201" spans="1:17" x14ac:dyDescent="0.2">
      <c r="A201" s="25">
        <f>Сities!A201</f>
        <v>200</v>
      </c>
      <c r="B201" s="5">
        <f t="shared" si="18"/>
        <v>134.08333333333334</v>
      </c>
      <c r="C201" s="5">
        <f t="shared" si="19"/>
        <v>-0.8666666666666667</v>
      </c>
      <c r="D201" s="1" t="str">
        <f>Сities!B201</f>
        <v>Manokwari</v>
      </c>
      <c r="E201" s="30">
        <v>0</v>
      </c>
      <c r="F201" s="30">
        <v>-52</v>
      </c>
      <c r="G201" s="30">
        <v>134</v>
      </c>
      <c r="H201" s="30">
        <v>5</v>
      </c>
      <c r="I201" s="14"/>
      <c r="J201" s="4">
        <v>559</v>
      </c>
      <c r="K201" s="4">
        <v>271</v>
      </c>
      <c r="L201" s="5">
        <f t="shared" si="20"/>
        <v>2.2218246869409661</v>
      </c>
      <c r="M201" s="5">
        <f t="shared" si="21"/>
        <v>1.1754045307443366</v>
      </c>
      <c r="N201" s="4"/>
      <c r="O201" s="4"/>
      <c r="P201" s="5"/>
      <c r="Q201" s="5"/>
    </row>
    <row r="202" spans="1:17" x14ac:dyDescent="0.2">
      <c r="A202" s="25">
        <f>Сities!A202</f>
        <v>201</v>
      </c>
      <c r="B202" s="5">
        <f t="shared" si="18"/>
        <v>115.21666666666667</v>
      </c>
      <c r="C202" s="5">
        <f t="shared" si="19"/>
        <v>-8.65</v>
      </c>
      <c r="D202" s="1" t="str">
        <f>Сities!B202</f>
        <v>Denpasar</v>
      </c>
      <c r="E202" s="30">
        <v>-8</v>
      </c>
      <c r="F202" s="30">
        <v>-39</v>
      </c>
      <c r="G202" s="30">
        <v>115</v>
      </c>
      <c r="H202" s="30">
        <v>13</v>
      </c>
      <c r="I202" s="14"/>
      <c r="J202" s="4">
        <v>853</v>
      </c>
      <c r="K202" s="4">
        <v>1018</v>
      </c>
      <c r="L202" s="5">
        <f t="shared" si="20"/>
        <v>1.4560375146541618</v>
      </c>
      <c r="M202" s="5">
        <f t="shared" si="21"/>
        <v>2.2756892230576442</v>
      </c>
      <c r="N202" s="4"/>
      <c r="O202" s="4"/>
      <c r="P202" s="5"/>
      <c r="Q202" s="5"/>
    </row>
    <row r="203" spans="1:17" x14ac:dyDescent="0.2">
      <c r="A203" s="25">
        <f>Сities!A203</f>
        <v>202</v>
      </c>
      <c r="B203" s="5">
        <f t="shared" si="18"/>
        <v>114.58333333333333</v>
      </c>
      <c r="C203" s="5">
        <f t="shared" si="19"/>
        <v>-3.3333333333333335</v>
      </c>
      <c r="D203" s="1" t="str">
        <f>Сities!B203</f>
        <v>Banjarmasin</v>
      </c>
      <c r="E203" s="30">
        <v>-3</v>
      </c>
      <c r="F203" s="30">
        <v>-20</v>
      </c>
      <c r="G203" s="30">
        <v>114</v>
      </c>
      <c r="H203" s="30">
        <v>35</v>
      </c>
      <c r="I203" s="14"/>
      <c r="J203" s="4">
        <v>652</v>
      </c>
      <c r="K203" s="4">
        <v>1042</v>
      </c>
      <c r="L203" s="5">
        <f t="shared" si="20"/>
        <v>1.9049079754601228</v>
      </c>
      <c r="M203" s="5">
        <f t="shared" si="21"/>
        <v>2.3462532299741601</v>
      </c>
      <c r="N203" s="4"/>
      <c r="O203" s="4"/>
      <c r="P203" s="5"/>
      <c r="Q203" s="5"/>
    </row>
    <row r="204" spans="1:17" x14ac:dyDescent="0.2">
      <c r="A204" s="25">
        <f>Сities!A204</f>
        <v>203</v>
      </c>
      <c r="B204" s="5">
        <f t="shared" si="18"/>
        <v>98.666666666666671</v>
      </c>
      <c r="C204" s="5">
        <f t="shared" si="19"/>
        <v>-3.5833333333333335</v>
      </c>
      <c r="D204" s="1" t="str">
        <f>Сities!B204</f>
        <v>Medan</v>
      </c>
      <c r="E204" s="30">
        <v>-3</v>
      </c>
      <c r="F204" s="30">
        <v>-35</v>
      </c>
      <c r="G204" s="30">
        <v>98</v>
      </c>
      <c r="H204" s="30">
        <v>40</v>
      </c>
      <c r="I204" s="14"/>
      <c r="J204" s="4">
        <v>662</v>
      </c>
      <c r="K204" s="4">
        <v>1673</v>
      </c>
      <c r="L204" s="5">
        <f t="shared" si="20"/>
        <v>1.8761329305135952</v>
      </c>
      <c r="M204" s="5">
        <f t="shared" si="21"/>
        <v>12.6993006993007</v>
      </c>
      <c r="N204" s="4"/>
      <c r="O204" s="4"/>
      <c r="P204" s="5"/>
      <c r="Q204" s="5"/>
    </row>
    <row r="205" spans="1:17" x14ac:dyDescent="0.2">
      <c r="A205" s="25">
        <f>Сities!A205</f>
        <v>204</v>
      </c>
      <c r="B205" s="5">
        <f t="shared" si="18"/>
        <v>123.57783333333333</v>
      </c>
      <c r="C205" s="5">
        <f t="shared" si="19"/>
        <v>-10.164166666666667</v>
      </c>
      <c r="D205" s="1" t="str">
        <f>Сities!B205</f>
        <v>Kupang</v>
      </c>
      <c r="E205" s="30">
        <v>-10</v>
      </c>
      <c r="F205" s="30">
        <v>-9.85</v>
      </c>
      <c r="G205" s="30">
        <v>123</v>
      </c>
      <c r="H205" s="30">
        <v>34.67</v>
      </c>
      <c r="I205" s="14"/>
      <c r="J205" s="4">
        <v>910</v>
      </c>
      <c r="K205" s="4">
        <v>688</v>
      </c>
      <c r="L205" s="5">
        <f t="shared" si="20"/>
        <v>1.3648351648351649</v>
      </c>
      <c r="M205" s="5">
        <f t="shared" si="21"/>
        <v>1.6099290780141844</v>
      </c>
      <c r="N205" s="4"/>
      <c r="O205" s="4"/>
      <c r="P205" s="5"/>
      <c r="Q205" s="5"/>
    </row>
    <row r="206" spans="1:17" x14ac:dyDescent="0.2">
      <c r="A206" s="26">
        <f>Сities!A206</f>
        <v>205</v>
      </c>
      <c r="B206" s="17">
        <f t="shared" si="18"/>
        <v>35.932833333333335</v>
      </c>
      <c r="C206" s="17">
        <f t="shared" si="19"/>
        <v>31.949666666666666</v>
      </c>
      <c r="D206" s="27" t="str">
        <f>Сities!B206</f>
        <v>Amman</v>
      </c>
      <c r="E206" s="31">
        <v>31</v>
      </c>
      <c r="F206" s="31">
        <v>56.98</v>
      </c>
      <c r="G206" s="31">
        <v>35</v>
      </c>
      <c r="H206" s="31">
        <v>55.97</v>
      </c>
      <c r="I206" s="18" t="s">
        <v>924</v>
      </c>
      <c r="J206" s="16">
        <v>285</v>
      </c>
      <c r="K206" s="16">
        <v>701</v>
      </c>
      <c r="L206" s="17">
        <f t="shared" si="20"/>
        <v>4.3578947368421055</v>
      </c>
      <c r="M206" s="17">
        <f t="shared" si="21"/>
        <v>1.6286995515695066</v>
      </c>
      <c r="N206" s="16">
        <v>174</v>
      </c>
      <c r="O206" s="16">
        <v>839</v>
      </c>
      <c r="P206" s="17">
        <f t="shared" si="22"/>
        <v>7.1379310344827589</v>
      </c>
      <c r="Q206" s="17">
        <f t="shared" si="23"/>
        <v>1.8587512794268168</v>
      </c>
    </row>
    <row r="207" spans="1:17" x14ac:dyDescent="0.2">
      <c r="A207" s="26">
        <f>Сities!A207</f>
        <v>206</v>
      </c>
      <c r="B207" s="17">
        <f t="shared" si="18"/>
        <v>35</v>
      </c>
      <c r="C207" s="17">
        <f t="shared" si="19"/>
        <v>29.516666666666666</v>
      </c>
      <c r="D207" s="27" t="str">
        <f>Сities!B207</f>
        <v>Aqaba</v>
      </c>
      <c r="E207" s="31">
        <v>29</v>
      </c>
      <c r="F207" s="31">
        <v>31</v>
      </c>
      <c r="G207" s="31">
        <v>35</v>
      </c>
      <c r="H207" s="31">
        <v>0</v>
      </c>
      <c r="I207" s="14"/>
      <c r="J207" s="16">
        <v>21</v>
      </c>
      <c r="K207" s="16">
        <v>1404</v>
      </c>
      <c r="L207" s="17">
        <f t="shared" si="20"/>
        <v>59.142857142857146</v>
      </c>
      <c r="M207" s="17">
        <f t="shared" si="21"/>
        <v>4.407766990291262</v>
      </c>
      <c r="N207" s="4"/>
      <c r="O207" s="4"/>
      <c r="P207" s="5"/>
      <c r="Q207" s="5"/>
    </row>
    <row r="208" spans="1:17" x14ac:dyDescent="0.2">
      <c r="A208" s="26">
        <f>Сities!A208</f>
        <v>207</v>
      </c>
      <c r="B208" s="17">
        <f t="shared" si="18"/>
        <v>35.85</v>
      </c>
      <c r="C208" s="17">
        <f t="shared" si="19"/>
        <v>32.549999999999997</v>
      </c>
      <c r="D208" s="27" t="str">
        <f>Сities!B208</f>
        <v>Irbid</v>
      </c>
      <c r="E208" s="31">
        <v>32</v>
      </c>
      <c r="F208" s="31">
        <v>33</v>
      </c>
      <c r="G208" s="31">
        <v>35</v>
      </c>
      <c r="H208" s="31">
        <v>51</v>
      </c>
      <c r="I208" s="14"/>
      <c r="J208" s="16">
        <v>262</v>
      </c>
      <c r="K208" s="16">
        <v>527</v>
      </c>
      <c r="L208" s="17">
        <f t="shared" si="20"/>
        <v>4.7404580152671754</v>
      </c>
      <c r="M208" s="17">
        <f t="shared" si="21"/>
        <v>1.4088440651667959</v>
      </c>
      <c r="N208" s="4"/>
      <c r="O208" s="4"/>
      <c r="P208" s="5"/>
      <c r="Q208" s="5"/>
    </row>
    <row r="209" spans="1:17" x14ac:dyDescent="0.2">
      <c r="A209" s="26">
        <f>Сities!A209</f>
        <v>208</v>
      </c>
      <c r="B209" s="17">
        <f t="shared" si="18"/>
        <v>35.733333333333334</v>
      </c>
      <c r="C209" s="17">
        <f t="shared" si="19"/>
        <v>30.193333333333332</v>
      </c>
      <c r="D209" s="27" t="str">
        <f>Сities!B209</f>
        <v>Ma'an</v>
      </c>
      <c r="E209" s="31">
        <v>30</v>
      </c>
      <c r="F209" s="31">
        <v>11.6</v>
      </c>
      <c r="G209" s="31">
        <v>35</v>
      </c>
      <c r="H209" s="31">
        <v>44</v>
      </c>
      <c r="I209" s="14"/>
      <c r="J209" s="16">
        <v>228</v>
      </c>
      <c r="K209" s="16">
        <v>1209</v>
      </c>
      <c r="L209" s="17">
        <f t="shared" si="20"/>
        <v>5.4473684210526319</v>
      </c>
      <c r="M209" s="17">
        <f t="shared" si="21"/>
        <v>2.9917627677100493</v>
      </c>
      <c r="N209" s="4"/>
      <c r="O209" s="4"/>
      <c r="P209" s="5"/>
      <c r="Q209" s="5"/>
    </row>
    <row r="210" spans="1:17" x14ac:dyDescent="0.2">
      <c r="A210" s="26">
        <f>Сities!A210</f>
        <v>209</v>
      </c>
      <c r="B210" s="17">
        <f t="shared" si="18"/>
        <v>36.204999999999998</v>
      </c>
      <c r="C210" s="17">
        <f t="shared" si="19"/>
        <v>32.340000000000003</v>
      </c>
      <c r="D210" s="27" t="str">
        <f>Сities!B210</f>
        <v>Mafraq</v>
      </c>
      <c r="E210" s="31">
        <v>32</v>
      </c>
      <c r="F210" s="31">
        <v>20.399999999999999</v>
      </c>
      <c r="G210" s="31">
        <v>36</v>
      </c>
      <c r="H210" s="31">
        <v>12.3</v>
      </c>
      <c r="I210" s="14"/>
      <c r="J210" s="16">
        <v>362</v>
      </c>
      <c r="K210" s="16">
        <v>587</v>
      </c>
      <c r="L210" s="17">
        <f t="shared" si="20"/>
        <v>3.430939226519337</v>
      </c>
      <c r="M210" s="17">
        <f t="shared" si="21"/>
        <v>1.4776240846216435</v>
      </c>
      <c r="N210" s="4"/>
      <c r="O210" s="4"/>
      <c r="P210" s="5"/>
      <c r="Q210" s="5"/>
    </row>
    <row r="211" spans="1:17" x14ac:dyDescent="0.2">
      <c r="A211" s="26">
        <f>Сities!A211</f>
        <v>210</v>
      </c>
      <c r="B211" s="17">
        <f t="shared" si="18"/>
        <v>35.6</v>
      </c>
      <c r="C211" s="17">
        <f t="shared" si="19"/>
        <v>30.84</v>
      </c>
      <c r="D211" s="27" t="str">
        <f>Сities!B211</f>
        <v>Tafilah</v>
      </c>
      <c r="E211" s="31">
        <v>30</v>
      </c>
      <c r="F211" s="31">
        <v>50.4</v>
      </c>
      <c r="G211" s="31">
        <v>35</v>
      </c>
      <c r="H211" s="31">
        <v>36</v>
      </c>
      <c r="I211" s="14"/>
      <c r="J211" s="16">
        <v>190</v>
      </c>
      <c r="K211" s="16">
        <v>1022</v>
      </c>
      <c r="L211" s="17">
        <f t="shared" si="20"/>
        <v>6.5368421052631582</v>
      </c>
      <c r="M211" s="17">
        <f t="shared" si="21"/>
        <v>2.2871536523929472</v>
      </c>
      <c r="N211" s="4"/>
      <c r="O211" s="4"/>
      <c r="P211" s="5"/>
      <c r="Q211" s="5"/>
    </row>
    <row r="212" spans="1:17" x14ac:dyDescent="0.2">
      <c r="A212" s="25">
        <f>Сities!A212</f>
        <v>211</v>
      </c>
      <c r="B212" s="5">
        <f t="shared" si="18"/>
        <v>44.416666666666664</v>
      </c>
      <c r="C212" s="5">
        <f t="shared" si="19"/>
        <v>33.35</v>
      </c>
      <c r="D212" s="1" t="str">
        <f>Сities!B212</f>
        <v>Baghdad</v>
      </c>
      <c r="E212" s="30">
        <v>33</v>
      </c>
      <c r="F212" s="30">
        <v>21</v>
      </c>
      <c r="G212" s="30">
        <v>44</v>
      </c>
      <c r="H212" s="30">
        <v>25</v>
      </c>
      <c r="I212" s="14" t="s">
        <v>958</v>
      </c>
      <c r="J212" s="4">
        <v>709</v>
      </c>
      <c r="K212" s="4">
        <v>888</v>
      </c>
      <c r="L212" s="5">
        <f t="shared" si="20"/>
        <v>1.7517630465444287</v>
      </c>
      <c r="M212" s="5">
        <f t="shared" si="21"/>
        <v>1.9568965517241379</v>
      </c>
      <c r="N212" s="4">
        <v>229</v>
      </c>
      <c r="O212" s="4">
        <v>809</v>
      </c>
      <c r="P212" s="5">
        <f t="shared" si="22"/>
        <v>5.4235807860262009</v>
      </c>
      <c r="Q212" s="5">
        <f t="shared" si="23"/>
        <v>1.8033763654419066</v>
      </c>
    </row>
    <row r="213" spans="1:17" x14ac:dyDescent="0.2">
      <c r="A213" s="25">
        <f>Сities!A213</f>
        <v>212</v>
      </c>
      <c r="B213" s="5">
        <f t="shared" si="18"/>
        <v>43.116666666666667</v>
      </c>
      <c r="C213" s="5">
        <f t="shared" si="19"/>
        <v>36.366666666666667</v>
      </c>
      <c r="D213" s="1" t="str">
        <f>Сities!B213</f>
        <v>Mosul</v>
      </c>
      <c r="E213" s="30">
        <v>36</v>
      </c>
      <c r="F213" s="30">
        <v>22</v>
      </c>
      <c r="G213" s="30">
        <v>43</v>
      </c>
      <c r="H213" s="30">
        <v>7</v>
      </c>
      <c r="I213" s="14"/>
      <c r="J213" s="4">
        <v>546</v>
      </c>
      <c r="K213" s="4">
        <v>441</v>
      </c>
      <c r="L213" s="5">
        <f t="shared" si="20"/>
        <v>2.2747252747252746</v>
      </c>
      <c r="M213" s="5">
        <f t="shared" si="21"/>
        <v>1.3207272727272727</v>
      </c>
      <c r="N213" s="4"/>
      <c r="O213" s="4"/>
      <c r="P213" s="5"/>
      <c r="Q213" s="5"/>
    </row>
    <row r="214" spans="1:17" x14ac:dyDescent="0.2">
      <c r="A214" s="25">
        <f>Сities!A214</f>
        <v>213</v>
      </c>
      <c r="B214" s="5">
        <f t="shared" si="18"/>
        <v>47.81666666666667</v>
      </c>
      <c r="C214" s="5">
        <f t="shared" si="19"/>
        <v>30.5</v>
      </c>
      <c r="D214" s="1" t="str">
        <f>Сities!B214</f>
        <v>Basra</v>
      </c>
      <c r="E214" s="30">
        <v>30</v>
      </c>
      <c r="F214" s="30">
        <v>30</v>
      </c>
      <c r="G214" s="30">
        <v>47</v>
      </c>
      <c r="H214" s="30">
        <v>49</v>
      </c>
      <c r="I214" s="14"/>
      <c r="J214" s="4">
        <v>1135</v>
      </c>
      <c r="K214" s="4">
        <v>1308</v>
      </c>
      <c r="L214" s="5">
        <f t="shared" si="20"/>
        <v>1.094273127753304</v>
      </c>
      <c r="M214" s="5">
        <f t="shared" si="21"/>
        <v>3.5748031496062991</v>
      </c>
      <c r="N214" s="4"/>
      <c r="O214" s="4"/>
      <c r="P214" s="5"/>
      <c r="Q214" s="5"/>
    </row>
    <row r="215" spans="1:17" x14ac:dyDescent="0.2">
      <c r="A215" s="25">
        <f>Сities!A215</f>
        <v>214</v>
      </c>
      <c r="B215" s="5">
        <f t="shared" si="18"/>
        <v>43.68333333333333</v>
      </c>
      <c r="C215" s="5">
        <f t="shared" si="19"/>
        <v>34.6</v>
      </c>
      <c r="D215" s="1" t="str">
        <f>Сities!B215</f>
        <v>Tikrit</v>
      </c>
      <c r="E215" s="30">
        <v>34</v>
      </c>
      <c r="F215" s="30">
        <v>36</v>
      </c>
      <c r="G215" s="30">
        <v>43</v>
      </c>
      <c r="H215" s="30">
        <v>41</v>
      </c>
      <c r="I215" s="14"/>
      <c r="J215" s="4">
        <v>617</v>
      </c>
      <c r="K215" s="4">
        <v>704</v>
      </c>
      <c r="L215" s="5">
        <f t="shared" si="20"/>
        <v>2.0129659643435982</v>
      </c>
      <c r="M215" s="5">
        <f t="shared" si="21"/>
        <v>1.6330935251798562</v>
      </c>
      <c r="N215" s="4"/>
      <c r="O215" s="4"/>
      <c r="P215" s="5"/>
      <c r="Q215" s="5"/>
    </row>
    <row r="216" spans="1:17" x14ac:dyDescent="0.2">
      <c r="A216" s="25">
        <f>Сities!A216</f>
        <v>215</v>
      </c>
      <c r="B216" s="5">
        <f t="shared" si="18"/>
        <v>44.324666666666666</v>
      </c>
      <c r="C216" s="5">
        <f t="shared" si="19"/>
        <v>31.989166666666666</v>
      </c>
      <c r="D216" s="1" t="str">
        <f>Сities!B216</f>
        <v>Najaf</v>
      </c>
      <c r="E216" s="30">
        <v>31</v>
      </c>
      <c r="F216" s="30">
        <v>59.35</v>
      </c>
      <c r="G216" s="30">
        <v>44</v>
      </c>
      <c r="H216" s="30">
        <v>19.48</v>
      </c>
      <c r="I216" s="14"/>
      <c r="J216" s="4">
        <v>698</v>
      </c>
      <c r="K216" s="4">
        <v>1088</v>
      </c>
      <c r="L216" s="5">
        <f t="shared" si="20"/>
        <v>1.7793696275071633</v>
      </c>
      <c r="M216" s="5">
        <f t="shared" si="21"/>
        <v>2.4945054945054945</v>
      </c>
      <c r="N216" s="4"/>
      <c r="O216" s="4"/>
      <c r="P216" s="5"/>
      <c r="Q216" s="5"/>
    </row>
    <row r="217" spans="1:17" x14ac:dyDescent="0.2">
      <c r="A217" s="25">
        <f>Сities!A217</f>
        <v>216</v>
      </c>
      <c r="B217" s="5">
        <f t="shared" si="18"/>
        <v>40.284500000000001</v>
      </c>
      <c r="C217" s="5">
        <f t="shared" si="19"/>
        <v>33.038333333333334</v>
      </c>
      <c r="D217" s="1" t="str">
        <f>Сities!B217</f>
        <v>Ar-Rutbah</v>
      </c>
      <c r="E217" s="30">
        <v>33</v>
      </c>
      <c r="F217" s="30">
        <v>2.2999999999999998</v>
      </c>
      <c r="G217" s="30">
        <v>40</v>
      </c>
      <c r="H217" s="30">
        <v>17.07</v>
      </c>
      <c r="I217" s="14"/>
      <c r="J217" s="4">
        <v>192</v>
      </c>
      <c r="K217" s="4">
        <v>934</v>
      </c>
      <c r="L217" s="5">
        <f t="shared" si="20"/>
        <v>6.46875</v>
      </c>
      <c r="M217" s="5">
        <f t="shared" si="21"/>
        <v>2.0589569160997732</v>
      </c>
      <c r="N217" s="4"/>
      <c r="O217" s="4"/>
      <c r="P217" s="5"/>
      <c r="Q217" s="5"/>
    </row>
    <row r="218" spans="1:17" x14ac:dyDescent="0.2">
      <c r="A218" s="26">
        <f>Сities!A218</f>
        <v>217</v>
      </c>
      <c r="B218" s="17">
        <f t="shared" si="18"/>
        <v>51.388833333333331</v>
      </c>
      <c r="C218" s="17">
        <f t="shared" si="19"/>
        <v>35.689166666666665</v>
      </c>
      <c r="D218" s="27" t="str">
        <f>Сities!B218</f>
        <v>Tehran</v>
      </c>
      <c r="E218" s="31">
        <v>35</v>
      </c>
      <c r="F218" s="31">
        <v>41.35</v>
      </c>
      <c r="G218" s="31">
        <v>51</v>
      </c>
      <c r="H218" s="31">
        <v>23.33</v>
      </c>
      <c r="I218" s="18" t="s">
        <v>995</v>
      </c>
      <c r="J218" s="16">
        <v>474</v>
      </c>
      <c r="K218" s="16">
        <v>634</v>
      </c>
      <c r="L218" s="17">
        <f t="shared" si="20"/>
        <v>2.6202531645569622</v>
      </c>
      <c r="M218" s="17">
        <f t="shared" si="21"/>
        <v>1.5363790186125212</v>
      </c>
      <c r="N218" s="16">
        <v>325</v>
      </c>
      <c r="O218" s="16">
        <v>821</v>
      </c>
      <c r="P218" s="17">
        <f t="shared" si="22"/>
        <v>3.8215384615384616</v>
      </c>
      <c r="Q218" s="17">
        <f t="shared" si="23"/>
        <v>1.8251256281407036</v>
      </c>
    </row>
    <row r="219" spans="1:17" x14ac:dyDescent="0.2">
      <c r="A219" s="26">
        <f>Сities!A219</f>
        <v>218</v>
      </c>
      <c r="B219" s="17">
        <f t="shared" si="18"/>
        <v>51.667499999999997</v>
      </c>
      <c r="C219" s="17">
        <f t="shared" si="19"/>
        <v>32.644833333333331</v>
      </c>
      <c r="D219" s="27" t="str">
        <f>Сities!B219</f>
        <v>Isfahan</v>
      </c>
      <c r="E219" s="31">
        <v>32</v>
      </c>
      <c r="F219" s="31">
        <v>38.69</v>
      </c>
      <c r="G219" s="31">
        <v>51</v>
      </c>
      <c r="H219" s="31">
        <v>40.049999999999997</v>
      </c>
      <c r="I219" s="14"/>
      <c r="J219" s="16">
        <v>492</v>
      </c>
      <c r="K219" s="16">
        <v>890</v>
      </c>
      <c r="L219" s="17">
        <f t="shared" si="20"/>
        <v>2.524390243902439</v>
      </c>
      <c r="M219" s="17">
        <f t="shared" si="21"/>
        <v>1.9611231101511879</v>
      </c>
      <c r="N219" s="4"/>
      <c r="O219" s="4"/>
      <c r="P219" s="5"/>
      <c r="Q219" s="5"/>
    </row>
    <row r="220" spans="1:17" x14ac:dyDescent="0.2">
      <c r="A220" s="26">
        <f>Сities!A220</f>
        <v>219</v>
      </c>
      <c r="B220" s="17">
        <f t="shared" si="18"/>
        <v>59.6</v>
      </c>
      <c r="C220" s="17">
        <f t="shared" si="19"/>
        <v>36.299999999999997</v>
      </c>
      <c r="D220" s="27" t="str">
        <f>Сities!B220</f>
        <v>Mashhad</v>
      </c>
      <c r="E220" s="31">
        <v>36</v>
      </c>
      <c r="F220" s="31">
        <v>18</v>
      </c>
      <c r="G220" s="31">
        <v>59</v>
      </c>
      <c r="H220" s="31">
        <v>36</v>
      </c>
      <c r="I220" s="14"/>
      <c r="J220" s="16">
        <v>1002</v>
      </c>
      <c r="K220" s="16">
        <v>583</v>
      </c>
      <c r="L220" s="17">
        <f t="shared" si="20"/>
        <v>1.2395209580838322</v>
      </c>
      <c r="M220" s="17">
        <f t="shared" si="21"/>
        <v>1.4728304947283049</v>
      </c>
      <c r="N220" s="4"/>
      <c r="O220" s="4"/>
      <c r="P220" s="5"/>
      <c r="Q220" s="5"/>
    </row>
    <row r="221" spans="1:17" x14ac:dyDescent="0.2">
      <c r="A221" s="26">
        <f>Сities!A221</f>
        <v>220</v>
      </c>
      <c r="B221" s="17">
        <f t="shared" si="18"/>
        <v>57.083333333333336</v>
      </c>
      <c r="C221" s="17">
        <f t="shared" si="19"/>
        <v>30.283333333333335</v>
      </c>
      <c r="D221" s="27" t="str">
        <f>Сities!B221</f>
        <v>Kerman</v>
      </c>
      <c r="E221" s="31">
        <v>30</v>
      </c>
      <c r="F221" s="31">
        <v>17</v>
      </c>
      <c r="G221" s="31">
        <v>57</v>
      </c>
      <c r="H221" s="31">
        <v>5</v>
      </c>
      <c r="I221" s="14"/>
      <c r="J221" s="16">
        <v>838</v>
      </c>
      <c r="K221" s="16">
        <v>1087</v>
      </c>
      <c r="L221" s="17">
        <f t="shared" si="20"/>
        <v>1.4821002386634845</v>
      </c>
      <c r="M221" s="17">
        <f t="shared" si="21"/>
        <v>2.4910836762688615</v>
      </c>
      <c r="N221" s="4"/>
      <c r="O221" s="4"/>
      <c r="P221" s="5"/>
      <c r="Q221" s="5"/>
    </row>
    <row r="222" spans="1:17" x14ac:dyDescent="0.2">
      <c r="A222" s="26">
        <f>Сities!A222</f>
        <v>221</v>
      </c>
      <c r="B222" s="17">
        <f t="shared" si="18"/>
        <v>49.582999999999998</v>
      </c>
      <c r="C222" s="17">
        <f t="shared" si="19"/>
        <v>37.281166666666664</v>
      </c>
      <c r="D222" s="27" t="str">
        <f>Сities!B222</f>
        <v>Rasht</v>
      </c>
      <c r="E222" s="31">
        <v>37</v>
      </c>
      <c r="F222" s="31">
        <v>16.87</v>
      </c>
      <c r="G222" s="31">
        <v>49</v>
      </c>
      <c r="H222" s="31">
        <v>34.979999999999997</v>
      </c>
      <c r="I222" s="14"/>
      <c r="J222" s="16">
        <v>358</v>
      </c>
      <c r="K222" s="16">
        <v>501</v>
      </c>
      <c r="L222" s="17">
        <f t="shared" si="20"/>
        <v>3.4692737430167599</v>
      </c>
      <c r="M222" s="17">
        <f t="shared" si="21"/>
        <v>1.3809885931558936</v>
      </c>
      <c r="N222" s="4"/>
      <c r="O222" s="4"/>
      <c r="P222" s="5"/>
      <c r="Q222" s="5"/>
    </row>
    <row r="223" spans="1:17" x14ac:dyDescent="0.2">
      <c r="A223" s="26">
        <f>Сities!A223</f>
        <v>222</v>
      </c>
      <c r="B223" s="17">
        <f t="shared" si="18"/>
        <v>52.533333333333331</v>
      </c>
      <c r="C223" s="17">
        <f t="shared" si="19"/>
        <v>29.616666666666667</v>
      </c>
      <c r="D223" s="27" t="str">
        <f>Сities!B223</f>
        <v>Shiraz</v>
      </c>
      <c r="E223" s="31">
        <v>29</v>
      </c>
      <c r="F223" s="31">
        <v>37</v>
      </c>
      <c r="G223" s="31">
        <v>52</v>
      </c>
      <c r="H223" s="31">
        <v>32</v>
      </c>
      <c r="I223" s="14"/>
      <c r="J223" s="16">
        <v>548</v>
      </c>
      <c r="K223" s="16">
        <v>1143</v>
      </c>
      <c r="L223" s="17">
        <f t="shared" si="20"/>
        <v>2.2664233576642334</v>
      </c>
      <c r="M223" s="17">
        <f t="shared" si="21"/>
        <v>2.6983655274888561</v>
      </c>
      <c r="N223" s="4"/>
      <c r="O223" s="4"/>
      <c r="P223" s="5"/>
      <c r="Q223" s="5"/>
    </row>
    <row r="224" spans="1:17" x14ac:dyDescent="0.2">
      <c r="A224" s="25">
        <f>Сities!A224</f>
        <v>223</v>
      </c>
      <c r="B224" s="5">
        <f t="shared" si="18"/>
        <v>44.206666666666663</v>
      </c>
      <c r="C224" s="5">
        <f t="shared" si="19"/>
        <v>15.348333333333333</v>
      </c>
      <c r="D224" s="1" t="str">
        <f>Сities!B224</f>
        <v>Sanaʽa</v>
      </c>
      <c r="E224" s="30">
        <v>15</v>
      </c>
      <c r="F224" s="30">
        <v>20.9</v>
      </c>
      <c r="G224" s="30">
        <v>44</v>
      </c>
      <c r="H224" s="30">
        <v>12.4</v>
      </c>
      <c r="I224" s="14" t="s">
        <v>1033</v>
      </c>
      <c r="J224" s="4">
        <v>702</v>
      </c>
      <c r="K224" s="4">
        <v>1458</v>
      </c>
      <c r="L224" s="5">
        <f t="shared" si="20"/>
        <v>1.7692307692307692</v>
      </c>
      <c r="M224" s="5">
        <f t="shared" si="21"/>
        <v>5.0726256983240221</v>
      </c>
      <c r="N224" s="4">
        <v>267</v>
      </c>
      <c r="O224" s="4">
        <v>1006</v>
      </c>
      <c r="P224" s="5">
        <f t="shared" si="22"/>
        <v>4.6516853932584272</v>
      </c>
      <c r="Q224" s="5">
        <f t="shared" si="23"/>
        <v>2.2419753086419751</v>
      </c>
    </row>
    <row r="225" spans="1:17" x14ac:dyDescent="0.2">
      <c r="A225" s="25">
        <f>Сities!A225</f>
        <v>224</v>
      </c>
      <c r="B225" s="5">
        <f t="shared" si="18"/>
        <v>45.033333333333331</v>
      </c>
      <c r="C225" s="5">
        <f t="shared" si="19"/>
        <v>12.8</v>
      </c>
      <c r="D225" s="1" t="str">
        <f>Сities!B225</f>
        <v>Aden</v>
      </c>
      <c r="E225" s="30">
        <v>12</v>
      </c>
      <c r="F225" s="30">
        <v>48</v>
      </c>
      <c r="G225" s="30">
        <v>45</v>
      </c>
      <c r="H225" s="30">
        <v>2</v>
      </c>
      <c r="I225" s="14"/>
      <c r="J225" s="4">
        <v>1189</v>
      </c>
      <c r="K225" s="4">
        <v>1324</v>
      </c>
      <c r="L225" s="5">
        <f t="shared" si="20"/>
        <v>1.0445752733389402</v>
      </c>
      <c r="M225" s="5">
        <f t="shared" si="21"/>
        <v>3.6910569105691056</v>
      </c>
      <c r="N225" s="4"/>
      <c r="O225" s="4"/>
      <c r="P225" s="5"/>
      <c r="Q225" s="5"/>
    </row>
    <row r="226" spans="1:17" x14ac:dyDescent="0.2">
      <c r="A226" s="25">
        <f>Сities!A226</f>
        <v>225</v>
      </c>
      <c r="B226" s="5">
        <f t="shared" si="18"/>
        <v>42.951000000000001</v>
      </c>
      <c r="C226" s="5">
        <f t="shared" si="19"/>
        <v>14.802166666666666</v>
      </c>
      <c r="D226" s="1" t="str">
        <f>Сities!B226</f>
        <v>Al Hudaydah</v>
      </c>
      <c r="E226" s="30">
        <v>14</v>
      </c>
      <c r="F226" s="30">
        <v>48.13</v>
      </c>
      <c r="G226" s="30">
        <v>42</v>
      </c>
      <c r="H226" s="30">
        <v>57.06</v>
      </c>
      <c r="I226" s="14"/>
      <c r="J226" s="4">
        <v>805</v>
      </c>
      <c r="K226" s="4">
        <v>1662</v>
      </c>
      <c r="L226" s="5">
        <f t="shared" si="20"/>
        <v>1.5428571428571429</v>
      </c>
      <c r="M226" s="5">
        <f t="shared" si="21"/>
        <v>11.792207792207792</v>
      </c>
      <c r="N226" s="4"/>
      <c r="O226" s="4"/>
      <c r="P226" s="5"/>
      <c r="Q226" s="5"/>
    </row>
    <row r="227" spans="1:17" x14ac:dyDescent="0.2">
      <c r="A227" s="25">
        <f>Сities!A227</f>
        <v>226</v>
      </c>
      <c r="B227" s="5">
        <f t="shared" si="18"/>
        <v>49.133333333333333</v>
      </c>
      <c r="C227" s="5">
        <f t="shared" si="19"/>
        <v>14.533333333333333</v>
      </c>
      <c r="D227" s="1" t="str">
        <f>Сities!B227</f>
        <v>Mukalla</v>
      </c>
      <c r="E227" s="30">
        <v>14</v>
      </c>
      <c r="F227" s="30">
        <v>32</v>
      </c>
      <c r="G227" s="30">
        <v>49</v>
      </c>
      <c r="H227" s="30">
        <v>8</v>
      </c>
      <c r="I227" s="14"/>
      <c r="J227" s="4">
        <v>857</v>
      </c>
      <c r="K227" s="4">
        <v>656</v>
      </c>
      <c r="L227" s="5">
        <f t="shared" si="20"/>
        <v>1.4492415402567094</v>
      </c>
      <c r="M227" s="5">
        <f t="shared" si="21"/>
        <v>1.5655172413793104</v>
      </c>
      <c r="N227" s="4"/>
      <c r="O227" s="4"/>
      <c r="P227" s="5"/>
      <c r="Q227" s="5"/>
    </row>
    <row r="228" spans="1:17" x14ac:dyDescent="0.2">
      <c r="A228" s="25">
        <f>Сities!A228</f>
        <v>227</v>
      </c>
      <c r="B228" s="5">
        <f t="shared" si="18"/>
        <v>52.171166666666664</v>
      </c>
      <c r="C228" s="5">
        <f t="shared" si="19"/>
        <v>16.210333333333335</v>
      </c>
      <c r="D228" s="1" t="str">
        <f>Сities!B228</f>
        <v>Al Ghaydah</v>
      </c>
      <c r="E228" s="30">
        <v>16</v>
      </c>
      <c r="F228" s="30">
        <v>12.62</v>
      </c>
      <c r="G228" s="30">
        <v>52</v>
      </c>
      <c r="H228" s="30">
        <v>10.27</v>
      </c>
      <c r="I228" s="14"/>
      <c r="J228" s="4">
        <v>539</v>
      </c>
      <c r="K228" s="4">
        <v>162</v>
      </c>
      <c r="L228" s="5">
        <f t="shared" si="20"/>
        <v>2.3042671614100185</v>
      </c>
      <c r="M228" s="5">
        <f t="shared" si="21"/>
        <v>1.097944377267231</v>
      </c>
      <c r="N228" s="4"/>
      <c r="O228" s="4"/>
      <c r="P228" s="5"/>
      <c r="Q228" s="5"/>
    </row>
    <row r="229" spans="1:17" x14ac:dyDescent="0.2">
      <c r="A229" s="25">
        <f>Сities!A229</f>
        <v>228</v>
      </c>
      <c r="B229" s="5">
        <f t="shared" si="18"/>
        <v>43.764333333333333</v>
      </c>
      <c r="C229" s="5">
        <f t="shared" si="19"/>
        <v>16.985833333333332</v>
      </c>
      <c r="D229" s="1" t="str">
        <f>Сities!B229</f>
        <v>Sa'dah</v>
      </c>
      <c r="E229" s="30">
        <v>16</v>
      </c>
      <c r="F229" s="30">
        <v>59.15</v>
      </c>
      <c r="G229" s="30">
        <v>43</v>
      </c>
      <c r="H229" s="30">
        <v>45.86</v>
      </c>
      <c r="I229" s="14"/>
      <c r="J229" s="4">
        <v>390</v>
      </c>
      <c r="K229" s="4">
        <v>1529</v>
      </c>
      <c r="L229" s="5">
        <f t="shared" si="20"/>
        <v>3.1846153846153844</v>
      </c>
      <c r="M229" s="5">
        <f t="shared" si="21"/>
        <v>6.3275261324041816</v>
      </c>
      <c r="N229" s="4"/>
      <c r="O229" s="4"/>
      <c r="P229" s="5"/>
      <c r="Q229" s="5"/>
    </row>
    <row r="230" spans="1:17" x14ac:dyDescent="0.2">
      <c r="A230" s="26">
        <f>Сities!A230</f>
        <v>229</v>
      </c>
      <c r="B230" s="17">
        <f t="shared" si="18"/>
        <v>71.433333333333337</v>
      </c>
      <c r="C230" s="17">
        <f t="shared" si="19"/>
        <v>51.166666666666664</v>
      </c>
      <c r="D230" s="27" t="str">
        <f>Сities!B230</f>
        <v>Nur-Sultan</v>
      </c>
      <c r="E230" s="31">
        <v>51</v>
      </c>
      <c r="F230" s="31">
        <v>10</v>
      </c>
      <c r="G230" s="31">
        <v>71</v>
      </c>
      <c r="H230" s="31">
        <v>26</v>
      </c>
      <c r="I230" s="18" t="s">
        <v>1066</v>
      </c>
      <c r="J230" s="16">
        <v>358</v>
      </c>
      <c r="K230" s="16">
        <v>708</v>
      </c>
      <c r="L230" s="17">
        <f t="shared" si="20"/>
        <v>3.4692737430167599</v>
      </c>
      <c r="M230" s="17">
        <f t="shared" si="21"/>
        <v>1.6389891696750902</v>
      </c>
      <c r="N230" s="16">
        <v>432</v>
      </c>
      <c r="O230" s="16">
        <v>643</v>
      </c>
      <c r="P230" s="17">
        <f t="shared" si="22"/>
        <v>2.875</v>
      </c>
      <c r="Q230" s="17">
        <f t="shared" si="23"/>
        <v>1.5481670929241262</v>
      </c>
    </row>
    <row r="231" spans="1:17" x14ac:dyDescent="0.2">
      <c r="A231" s="26">
        <f>Сities!A231</f>
        <v>230</v>
      </c>
      <c r="B231" s="17">
        <f t="shared" si="18"/>
        <v>76.895833333333329</v>
      </c>
      <c r="C231" s="17">
        <f t="shared" si="19"/>
        <v>43.277500000000003</v>
      </c>
      <c r="D231" s="27" t="str">
        <f>Сities!B231</f>
        <v>Almaty</v>
      </c>
      <c r="E231" s="31">
        <v>43</v>
      </c>
      <c r="F231" s="31">
        <v>16.649999999999999</v>
      </c>
      <c r="G231" s="31">
        <v>76</v>
      </c>
      <c r="H231" s="31">
        <v>53.75</v>
      </c>
      <c r="I231" s="14"/>
      <c r="J231" s="16">
        <v>1013</v>
      </c>
      <c r="K231" s="16">
        <v>468</v>
      </c>
      <c r="L231" s="17">
        <f t="shared" si="20"/>
        <v>1.2260612043435342</v>
      </c>
      <c r="M231" s="17">
        <f t="shared" si="21"/>
        <v>1.3471810089020773</v>
      </c>
      <c r="N231" s="4"/>
      <c r="O231" s="4"/>
      <c r="P231" s="5"/>
      <c r="Q231" s="5"/>
    </row>
    <row r="232" spans="1:17" x14ac:dyDescent="0.2">
      <c r="A232" s="26">
        <f>Сities!A232</f>
        <v>231</v>
      </c>
      <c r="B232" s="17">
        <f t="shared" si="18"/>
        <v>69.595833333333331</v>
      </c>
      <c r="C232" s="17">
        <f t="shared" si="19"/>
        <v>42.31666666666667</v>
      </c>
      <c r="D232" s="27" t="str">
        <f>Сities!B232</f>
        <v>Shymkent</v>
      </c>
      <c r="E232" s="31">
        <v>42</v>
      </c>
      <c r="F232" s="31">
        <v>19</v>
      </c>
      <c r="G232" s="31">
        <v>69</v>
      </c>
      <c r="H232" s="31">
        <v>35.75</v>
      </c>
      <c r="I232" s="14"/>
      <c r="J232" s="16">
        <v>1093</v>
      </c>
      <c r="K232" s="16">
        <v>790</v>
      </c>
      <c r="L232" s="17">
        <f t="shared" si="20"/>
        <v>1.1363220494053066</v>
      </c>
      <c r="M232" s="17">
        <f t="shared" si="21"/>
        <v>1.769980506822612</v>
      </c>
      <c r="N232" s="4"/>
      <c r="O232" s="4"/>
      <c r="P232" s="5"/>
      <c r="Q232" s="5"/>
    </row>
    <row r="233" spans="1:17" x14ac:dyDescent="0.2">
      <c r="A233" s="26">
        <f>Сities!A233</f>
        <v>232</v>
      </c>
      <c r="B233" s="17">
        <f t="shared" si="18"/>
        <v>57.166666666666664</v>
      </c>
      <c r="C233" s="17">
        <f t="shared" si="19"/>
        <v>50.283333333333331</v>
      </c>
      <c r="D233" s="27" t="str">
        <f>Сities!B233</f>
        <v>Aktobe</v>
      </c>
      <c r="E233" s="31">
        <v>50</v>
      </c>
      <c r="F233" s="31">
        <v>17</v>
      </c>
      <c r="G233" s="31">
        <v>57</v>
      </c>
      <c r="H233" s="31">
        <v>10</v>
      </c>
      <c r="I233" s="14"/>
      <c r="J233" s="16">
        <v>432</v>
      </c>
      <c r="K233" s="16">
        <v>1338</v>
      </c>
      <c r="L233" s="17">
        <f t="shared" si="20"/>
        <v>2.875</v>
      </c>
      <c r="M233" s="17">
        <f t="shared" si="21"/>
        <v>3.7991631799163179</v>
      </c>
      <c r="N233" s="4"/>
      <c r="O233" s="4"/>
      <c r="P233" s="5"/>
      <c r="Q233" s="5"/>
    </row>
    <row r="234" spans="1:17" x14ac:dyDescent="0.2">
      <c r="A234" s="26">
        <f>Сities!A234</f>
        <v>233</v>
      </c>
      <c r="B234" s="17">
        <f t="shared" si="18"/>
        <v>82.61666666666666</v>
      </c>
      <c r="C234" s="17">
        <f t="shared" si="19"/>
        <v>49.983333333333334</v>
      </c>
      <c r="D234" s="27" t="str">
        <f>Сities!B234</f>
        <v>Oskemen</v>
      </c>
      <c r="E234" s="31">
        <v>49</v>
      </c>
      <c r="F234" s="31">
        <v>59</v>
      </c>
      <c r="G234" s="31">
        <v>82</v>
      </c>
      <c r="H234" s="31">
        <v>37</v>
      </c>
      <c r="I234" s="14"/>
      <c r="J234" s="16">
        <v>455</v>
      </c>
      <c r="K234" s="16">
        <v>214</v>
      </c>
      <c r="L234" s="17">
        <f t="shared" si="20"/>
        <v>2.7296703296703297</v>
      </c>
      <c r="M234" s="17">
        <f t="shared" si="21"/>
        <v>1.1335830212234708</v>
      </c>
      <c r="N234" s="4"/>
      <c r="O234" s="4"/>
      <c r="P234" s="5"/>
      <c r="Q234" s="5"/>
    </row>
    <row r="235" spans="1:17" x14ac:dyDescent="0.2">
      <c r="A235" s="26">
        <f>Сities!A235</f>
        <v>234</v>
      </c>
      <c r="B235" s="17">
        <f t="shared" si="18"/>
        <v>51.15</v>
      </c>
      <c r="C235" s="17">
        <f t="shared" si="19"/>
        <v>43.65</v>
      </c>
      <c r="D235" s="27" t="str">
        <f>Сities!B235</f>
        <v>Aktau</v>
      </c>
      <c r="E235" s="31">
        <v>43</v>
      </c>
      <c r="F235" s="31">
        <v>39</v>
      </c>
      <c r="G235" s="31">
        <v>51</v>
      </c>
      <c r="H235" s="31">
        <v>9</v>
      </c>
      <c r="I235" s="14"/>
      <c r="J235" s="16">
        <v>982</v>
      </c>
      <c r="K235" s="16">
        <v>1604</v>
      </c>
      <c r="L235" s="17">
        <f t="shared" si="20"/>
        <v>1.2647657841140529</v>
      </c>
      <c r="M235" s="17">
        <f t="shared" si="21"/>
        <v>8.566037735849056</v>
      </c>
      <c r="N235" s="4"/>
      <c r="O235" s="4"/>
      <c r="P235" s="5"/>
      <c r="Q235" s="5"/>
    </row>
    <row r="236" spans="1:17" x14ac:dyDescent="0.2">
      <c r="A236" s="25">
        <f>Сities!A236</f>
        <v>235</v>
      </c>
      <c r="B236" s="5">
        <f t="shared" si="18"/>
        <v>51.533333333333331</v>
      </c>
      <c r="C236" s="5">
        <f t="shared" si="19"/>
        <v>25.286666666666665</v>
      </c>
      <c r="D236" s="1" t="str">
        <f>Сities!B236</f>
        <v>Doha</v>
      </c>
      <c r="E236" s="30">
        <v>25</v>
      </c>
      <c r="F236" s="30">
        <v>17.2</v>
      </c>
      <c r="G236" s="30">
        <v>51</v>
      </c>
      <c r="H236" s="30">
        <v>32</v>
      </c>
      <c r="I236" s="14" t="s">
        <v>1092</v>
      </c>
      <c r="J236" s="4">
        <v>1035</v>
      </c>
      <c r="K236" s="4">
        <v>955</v>
      </c>
      <c r="L236" s="5">
        <f t="shared" si="20"/>
        <v>1.2</v>
      </c>
      <c r="M236" s="5">
        <f t="shared" si="21"/>
        <v>2.1091753774680604</v>
      </c>
      <c r="N236" s="4">
        <v>297</v>
      </c>
      <c r="O236" s="4">
        <v>902</v>
      </c>
      <c r="P236" s="5">
        <f t="shared" si="22"/>
        <v>4.1818181818181817</v>
      </c>
      <c r="Q236" s="5">
        <f t="shared" si="23"/>
        <v>1.986870897155361</v>
      </c>
    </row>
    <row r="237" spans="1:17" x14ac:dyDescent="0.2">
      <c r="A237" s="25">
        <f>Сities!A237</f>
        <v>236</v>
      </c>
      <c r="B237" s="5">
        <f t="shared" si="18"/>
        <v>51.51</v>
      </c>
      <c r="C237" s="5">
        <f t="shared" si="19"/>
        <v>25.69</v>
      </c>
      <c r="D237" s="1" t="str">
        <f>Сities!B237</f>
        <v>Al Khor</v>
      </c>
      <c r="E237" s="30">
        <v>25</v>
      </c>
      <c r="F237" s="30">
        <v>41.4</v>
      </c>
      <c r="G237" s="30">
        <v>51</v>
      </c>
      <c r="H237" s="30">
        <v>30.6</v>
      </c>
      <c r="I237" s="14"/>
      <c r="J237" s="4">
        <v>1006</v>
      </c>
      <c r="K237" s="4">
        <v>555</v>
      </c>
      <c r="L237" s="5">
        <f t="shared" si="20"/>
        <v>1.2345924453280319</v>
      </c>
      <c r="M237" s="5">
        <f t="shared" si="21"/>
        <v>1.4401268834258525</v>
      </c>
      <c r="N237" s="4"/>
      <c r="O237" s="4"/>
      <c r="P237" s="5"/>
      <c r="Q237" s="5"/>
    </row>
    <row r="238" spans="1:17" x14ac:dyDescent="0.2">
      <c r="A238" s="25">
        <f>Сities!A238</f>
        <v>237</v>
      </c>
      <c r="B238" s="5">
        <f t="shared" si="18"/>
        <v>51.55</v>
      </c>
      <c r="C238" s="5">
        <f t="shared" si="19"/>
        <v>24.98</v>
      </c>
      <c r="D238" s="1" t="str">
        <f>Сities!B238</f>
        <v>Mesaieed</v>
      </c>
      <c r="E238" s="30">
        <v>24</v>
      </c>
      <c r="F238" s="30">
        <v>58.8</v>
      </c>
      <c r="G238" s="30">
        <v>51</v>
      </c>
      <c r="H238" s="30">
        <v>33</v>
      </c>
      <c r="I238" s="14"/>
      <c r="J238" s="4">
        <v>1055</v>
      </c>
      <c r="K238" s="4">
        <v>1260</v>
      </c>
      <c r="L238" s="5">
        <f t="shared" si="20"/>
        <v>1.1772511848341232</v>
      </c>
      <c r="M238" s="5">
        <f t="shared" si="21"/>
        <v>3.2661870503597124</v>
      </c>
      <c r="N238" s="4"/>
      <c r="O238" s="4"/>
      <c r="P238" s="5"/>
      <c r="Q238" s="5"/>
    </row>
    <row r="239" spans="1:17" x14ac:dyDescent="0.2">
      <c r="A239" s="25">
        <f>Сities!A239</f>
        <v>238</v>
      </c>
      <c r="B239" s="5">
        <f t="shared" si="18"/>
        <v>51.082000000000001</v>
      </c>
      <c r="C239" s="5">
        <f t="shared" si="19"/>
        <v>25.620833333333334</v>
      </c>
      <c r="D239" s="1" t="str">
        <f>Сities!B239</f>
        <v>Al Jemailiya</v>
      </c>
      <c r="E239" s="30">
        <v>25</v>
      </c>
      <c r="F239" s="30">
        <v>37.25</v>
      </c>
      <c r="G239" s="30">
        <v>51</v>
      </c>
      <c r="H239" s="30">
        <v>4.92</v>
      </c>
      <c r="I239" s="14"/>
      <c r="J239" s="4">
        <v>474</v>
      </c>
      <c r="K239" s="4">
        <v>623</v>
      </c>
      <c r="L239" s="5">
        <f t="shared" si="20"/>
        <v>2.6202531645569622</v>
      </c>
      <c r="M239" s="5">
        <f t="shared" si="21"/>
        <v>1.5222129086336966</v>
      </c>
      <c r="N239" s="4"/>
      <c r="O239" s="4"/>
      <c r="P239" s="5"/>
      <c r="Q239" s="5"/>
    </row>
    <row r="240" spans="1:17" x14ac:dyDescent="0.2">
      <c r="A240" s="25">
        <f>Сities!A240</f>
        <v>239</v>
      </c>
      <c r="B240" s="5">
        <f t="shared" si="18"/>
        <v>51.216666666666669</v>
      </c>
      <c r="C240" s="5">
        <f t="shared" si="19"/>
        <v>26.133333333333333</v>
      </c>
      <c r="D240" s="1" t="str">
        <f>Сities!B240</f>
        <v>Ar Ru'ays</v>
      </c>
      <c r="E240" s="30">
        <v>26</v>
      </c>
      <c r="F240" s="30">
        <v>8</v>
      </c>
      <c r="G240" s="30">
        <v>51</v>
      </c>
      <c r="H240" s="30">
        <v>13</v>
      </c>
      <c r="I240" s="14"/>
      <c r="J240" s="4">
        <v>640</v>
      </c>
      <c r="K240" s="4">
        <v>115</v>
      </c>
      <c r="L240" s="5">
        <f t="shared" si="20"/>
        <v>1.940625</v>
      </c>
      <c r="M240" s="5">
        <f t="shared" si="21"/>
        <v>1.0676072898295121</v>
      </c>
      <c r="N240" s="4"/>
      <c r="O240" s="4"/>
      <c r="P240" s="5"/>
      <c r="Q240" s="5"/>
    </row>
    <row r="241" spans="1:17" x14ac:dyDescent="0.2">
      <c r="A241" s="25">
        <f>Сities!A241</f>
        <v>240</v>
      </c>
      <c r="B241" s="5">
        <f t="shared" si="18"/>
        <v>50.895000000000003</v>
      </c>
      <c r="C241" s="5">
        <f t="shared" si="19"/>
        <v>24.738</v>
      </c>
      <c r="D241" s="1" t="str">
        <f>Сities!B241</f>
        <v>Abu Samra</v>
      </c>
      <c r="E241" s="30">
        <v>24</v>
      </c>
      <c r="F241" s="30">
        <v>44.28</v>
      </c>
      <c r="G241" s="30">
        <v>50</v>
      </c>
      <c r="H241" s="30">
        <v>53.7</v>
      </c>
      <c r="I241" s="14"/>
      <c r="J241" s="4">
        <v>242</v>
      </c>
      <c r="K241" s="4">
        <v>1502</v>
      </c>
      <c r="L241" s="5">
        <f t="shared" si="20"/>
        <v>5.1322314049586772</v>
      </c>
      <c r="M241" s="5">
        <f t="shared" si="21"/>
        <v>5.7834394904458595</v>
      </c>
      <c r="N241" s="4"/>
      <c r="O241" s="4"/>
      <c r="P241" s="5"/>
      <c r="Q241" s="5"/>
    </row>
    <row r="242" spans="1:17" x14ac:dyDescent="0.2">
      <c r="A242" s="26">
        <f>Сities!A242</f>
        <v>241</v>
      </c>
      <c r="B242" s="17">
        <f t="shared" si="18"/>
        <v>33.366666666666667</v>
      </c>
      <c r="C242" s="17">
        <f t="shared" si="19"/>
        <v>35.166666666666664</v>
      </c>
      <c r="D242" s="27" t="str">
        <f>Сities!B242</f>
        <v>Nicosia</v>
      </c>
      <c r="E242" s="31">
        <v>35</v>
      </c>
      <c r="F242" s="31">
        <v>10</v>
      </c>
      <c r="G242" s="31">
        <v>33</v>
      </c>
      <c r="H242" s="31">
        <v>22</v>
      </c>
      <c r="I242" s="18" t="s">
        <v>1123</v>
      </c>
      <c r="J242" s="16">
        <v>580</v>
      </c>
      <c r="K242" s="16">
        <v>914</v>
      </c>
      <c r="L242" s="17">
        <f t="shared" si="20"/>
        <v>2.1413793103448278</v>
      </c>
      <c r="M242" s="17">
        <f t="shared" si="21"/>
        <v>2.0133037694013303</v>
      </c>
      <c r="N242" s="16">
        <v>147</v>
      </c>
      <c r="O242" s="16">
        <v>792</v>
      </c>
      <c r="P242" s="17">
        <f t="shared" si="22"/>
        <v>8.4489795918367339</v>
      </c>
      <c r="Q242" s="17">
        <f t="shared" si="23"/>
        <v>1.7734375</v>
      </c>
    </row>
    <row r="243" spans="1:17" x14ac:dyDescent="0.2">
      <c r="A243" s="26">
        <f>Сities!A243</f>
        <v>242</v>
      </c>
      <c r="B243" s="17">
        <f t="shared" si="18"/>
        <v>33.633333333333333</v>
      </c>
      <c r="C243" s="17">
        <f t="shared" si="19"/>
        <v>34.916666666666664</v>
      </c>
      <c r="D243" s="27" t="str">
        <f>Сities!B243</f>
        <v>Larnaca</v>
      </c>
      <c r="E243" s="31">
        <v>34</v>
      </c>
      <c r="F243" s="31">
        <v>55</v>
      </c>
      <c r="G243" s="31">
        <v>33</v>
      </c>
      <c r="H243" s="31">
        <v>38</v>
      </c>
      <c r="I243" s="14"/>
      <c r="J243" s="16">
        <v>828</v>
      </c>
      <c r="K243" s="16">
        <v>737</v>
      </c>
      <c r="L243" s="17">
        <f t="shared" si="20"/>
        <v>1.5</v>
      </c>
      <c r="M243" s="17">
        <f t="shared" si="21"/>
        <v>1.6830398517145506</v>
      </c>
      <c r="N243" s="4"/>
      <c r="O243" s="4"/>
      <c r="P243" s="5"/>
      <c r="Q243" s="5"/>
    </row>
    <row r="244" spans="1:17" x14ac:dyDescent="0.2">
      <c r="A244" s="26">
        <f>Сities!A244</f>
        <v>243</v>
      </c>
      <c r="B244" s="17">
        <f t="shared" si="18"/>
        <v>33.033333333333331</v>
      </c>
      <c r="C244" s="17">
        <f t="shared" si="19"/>
        <v>34.666666666666664</v>
      </c>
      <c r="D244" s="27" t="str">
        <f>Сities!B244</f>
        <v>Limassol</v>
      </c>
      <c r="E244" s="31">
        <v>34</v>
      </c>
      <c r="F244" s="31">
        <v>40</v>
      </c>
      <c r="G244" s="31">
        <v>33</v>
      </c>
      <c r="H244" s="31">
        <v>2</v>
      </c>
      <c r="I244" s="14"/>
      <c r="J244" s="16">
        <v>1077</v>
      </c>
      <c r="K244" s="16">
        <v>1132</v>
      </c>
      <c r="L244" s="17">
        <f t="shared" si="20"/>
        <v>1.1532033426183843</v>
      </c>
      <c r="M244" s="17">
        <f t="shared" si="21"/>
        <v>2.6549707602339181</v>
      </c>
      <c r="N244" s="4"/>
      <c r="O244" s="4"/>
      <c r="P244" s="5"/>
      <c r="Q244" s="5"/>
    </row>
    <row r="245" spans="1:17" x14ac:dyDescent="0.2">
      <c r="A245" s="26">
        <f>Сities!A245</f>
        <v>244</v>
      </c>
      <c r="B245" s="17">
        <f t="shared" si="18"/>
        <v>32.416666666666664</v>
      </c>
      <c r="C245" s="17">
        <f t="shared" si="19"/>
        <v>34.766666666666666</v>
      </c>
      <c r="D245" s="27" t="str">
        <f>Сities!B245</f>
        <v>Paphos</v>
      </c>
      <c r="E245" s="31">
        <v>34</v>
      </c>
      <c r="F245" s="31">
        <v>46</v>
      </c>
      <c r="G245" s="31">
        <v>32</v>
      </c>
      <c r="H245" s="31">
        <v>25</v>
      </c>
      <c r="I245" s="14"/>
      <c r="J245" s="16">
        <v>977</v>
      </c>
      <c r="K245" s="16">
        <v>1541</v>
      </c>
      <c r="L245" s="17">
        <f t="shared" si="20"/>
        <v>1.2712384851586489</v>
      </c>
      <c r="M245" s="17">
        <f t="shared" si="21"/>
        <v>6.6036363636363635</v>
      </c>
      <c r="N245" s="4"/>
      <c r="O245" s="4"/>
      <c r="P245" s="5"/>
      <c r="Q245" s="5"/>
    </row>
    <row r="246" spans="1:17" x14ac:dyDescent="0.2">
      <c r="A246" s="26">
        <f>Сities!A246</f>
        <v>245</v>
      </c>
      <c r="B246" s="17">
        <f t="shared" si="18"/>
        <v>33.983333333333334</v>
      </c>
      <c r="C246" s="17">
        <f t="shared" si="19"/>
        <v>35.033333333333331</v>
      </c>
      <c r="D246" s="27" t="str">
        <f>Сities!B246</f>
        <v>Paralimni</v>
      </c>
      <c r="E246" s="31">
        <v>35</v>
      </c>
      <c r="F246" s="31">
        <v>2</v>
      </c>
      <c r="G246" s="31">
        <v>33</v>
      </c>
      <c r="H246" s="31">
        <v>59</v>
      </c>
      <c r="I246" s="14"/>
      <c r="J246" s="16">
        <v>713</v>
      </c>
      <c r="K246" s="16">
        <v>505</v>
      </c>
      <c r="L246" s="17">
        <f t="shared" si="20"/>
        <v>1.7419354838709677</v>
      </c>
      <c r="M246" s="17">
        <f t="shared" si="21"/>
        <v>1.3852021357742181</v>
      </c>
      <c r="N246" s="4"/>
      <c r="O246" s="4"/>
      <c r="P246" s="5"/>
      <c r="Q246" s="5"/>
    </row>
    <row r="247" spans="1:17" x14ac:dyDescent="0.2">
      <c r="A247" s="26">
        <f>Сities!A247</f>
        <v>246</v>
      </c>
      <c r="B247" s="17">
        <f t="shared" si="18"/>
        <v>32.43333333333333</v>
      </c>
      <c r="C247" s="17">
        <f t="shared" si="19"/>
        <v>35.033333333333331</v>
      </c>
      <c r="D247" s="27" t="str">
        <f>Сities!B247</f>
        <v>Polis</v>
      </c>
      <c r="E247" s="31">
        <v>35</v>
      </c>
      <c r="F247" s="31">
        <v>2</v>
      </c>
      <c r="G247" s="31">
        <v>32</v>
      </c>
      <c r="H247" s="31">
        <v>26</v>
      </c>
      <c r="I247" s="14"/>
      <c r="J247" s="16">
        <v>712</v>
      </c>
      <c r="K247" s="16">
        <v>1529</v>
      </c>
      <c r="L247" s="17">
        <f t="shared" si="20"/>
        <v>1.7443820224719102</v>
      </c>
      <c r="M247" s="17">
        <f t="shared" si="21"/>
        <v>6.3275261324041816</v>
      </c>
      <c r="N247" s="4"/>
      <c r="O247" s="4"/>
      <c r="P247" s="5"/>
      <c r="Q247" s="5"/>
    </row>
    <row r="248" spans="1:17" x14ac:dyDescent="0.2">
      <c r="A248" s="25">
        <f>Сities!A248</f>
        <v>247</v>
      </c>
      <c r="B248" s="5">
        <f t="shared" si="18"/>
        <v>74.612166666666667</v>
      </c>
      <c r="C248" s="5">
        <f t="shared" si="19"/>
        <v>42.87466666666667</v>
      </c>
      <c r="D248" s="1" t="str">
        <f>Сities!B248</f>
        <v>Bishkek</v>
      </c>
      <c r="E248" s="30">
        <v>42</v>
      </c>
      <c r="F248" s="30">
        <v>52.48</v>
      </c>
      <c r="G248" s="30">
        <v>74</v>
      </c>
      <c r="H248" s="30">
        <v>36.729999999999997</v>
      </c>
      <c r="I248" s="14" t="s">
        <v>1152</v>
      </c>
      <c r="J248" s="4">
        <v>135</v>
      </c>
      <c r="K248" s="4">
        <v>935</v>
      </c>
      <c r="L248" s="5">
        <f t="shared" si="20"/>
        <v>9.1999999999999993</v>
      </c>
      <c r="M248" s="5">
        <f t="shared" si="21"/>
        <v>2.0612939841089672</v>
      </c>
      <c r="N248" s="4">
        <v>492</v>
      </c>
      <c r="O248" s="4">
        <v>718</v>
      </c>
      <c r="P248" s="5">
        <f t="shared" si="22"/>
        <v>2.524390243902439</v>
      </c>
      <c r="Q248" s="5">
        <f t="shared" si="23"/>
        <v>1.6539162112932604</v>
      </c>
    </row>
    <row r="249" spans="1:17" x14ac:dyDescent="0.2">
      <c r="A249" s="25">
        <f>Сities!A249</f>
        <v>248</v>
      </c>
      <c r="B249" s="5">
        <f t="shared" si="18"/>
        <v>72.783333333333331</v>
      </c>
      <c r="C249" s="5">
        <f t="shared" si="19"/>
        <v>40.533333333333331</v>
      </c>
      <c r="D249" s="1" t="str">
        <f>Сities!B249</f>
        <v>Osh</v>
      </c>
      <c r="E249" s="30">
        <v>40</v>
      </c>
      <c r="F249" s="30">
        <v>32</v>
      </c>
      <c r="G249" s="30">
        <v>72</v>
      </c>
      <c r="H249" s="30">
        <v>47</v>
      </c>
      <c r="I249" s="14"/>
      <c r="J249" s="4">
        <v>836</v>
      </c>
      <c r="K249" s="4">
        <v>1234</v>
      </c>
      <c r="L249" s="5">
        <f t="shared" si="20"/>
        <v>1.4856459330143541</v>
      </c>
      <c r="M249" s="5">
        <f t="shared" si="21"/>
        <v>3.1202749140893471</v>
      </c>
      <c r="N249" s="4"/>
      <c r="O249" s="4"/>
      <c r="P249" s="5"/>
      <c r="Q249" s="5"/>
    </row>
    <row r="250" spans="1:17" x14ac:dyDescent="0.2">
      <c r="A250" s="25">
        <f>Сities!A250</f>
        <v>249</v>
      </c>
      <c r="B250" s="5">
        <f t="shared" si="18"/>
        <v>72.233333333333334</v>
      </c>
      <c r="C250" s="5">
        <f t="shared" si="19"/>
        <v>42.516666666666666</v>
      </c>
      <c r="D250" s="1" t="str">
        <f>Сities!B250</f>
        <v>Talas</v>
      </c>
      <c r="E250" s="30">
        <v>42</v>
      </c>
      <c r="F250" s="30">
        <v>31</v>
      </c>
      <c r="G250" s="30">
        <v>72</v>
      </c>
      <c r="H250" s="30">
        <v>14</v>
      </c>
      <c r="I250" s="14"/>
      <c r="J250" s="4">
        <v>242</v>
      </c>
      <c r="K250" s="4">
        <v>1325</v>
      </c>
      <c r="L250" s="5">
        <f t="shared" si="20"/>
        <v>5.1322314049586772</v>
      </c>
      <c r="M250" s="5">
        <f t="shared" si="21"/>
        <v>3.6985743380855398</v>
      </c>
      <c r="N250" s="4"/>
      <c r="O250" s="4"/>
      <c r="P250" s="5"/>
      <c r="Q250" s="5"/>
    </row>
    <row r="251" spans="1:17" x14ac:dyDescent="0.2">
      <c r="A251" s="25">
        <f>Сities!A251</f>
        <v>250</v>
      </c>
      <c r="B251" s="5">
        <f t="shared" si="18"/>
        <v>76</v>
      </c>
      <c r="C251" s="5">
        <f t="shared" si="19"/>
        <v>41.43333333333333</v>
      </c>
      <c r="D251" s="1" t="str">
        <f>Сities!B251</f>
        <v>Naryn</v>
      </c>
      <c r="E251" s="30">
        <v>41</v>
      </c>
      <c r="F251" s="30">
        <v>26</v>
      </c>
      <c r="G251" s="30">
        <v>76</v>
      </c>
      <c r="H251" s="30">
        <v>0</v>
      </c>
      <c r="I251" s="14"/>
      <c r="J251" s="4">
        <v>566</v>
      </c>
      <c r="K251" s="4">
        <v>709</v>
      </c>
      <c r="L251" s="5">
        <f t="shared" si="20"/>
        <v>2.1943462897526502</v>
      </c>
      <c r="M251" s="5">
        <f t="shared" si="21"/>
        <v>1.6404697380307136</v>
      </c>
      <c r="N251" s="4"/>
      <c r="O251" s="4"/>
      <c r="P251" s="5"/>
      <c r="Q251" s="5"/>
    </row>
    <row r="252" spans="1:17" x14ac:dyDescent="0.2">
      <c r="A252" s="25">
        <f>Сities!A252</f>
        <v>251</v>
      </c>
      <c r="B252" s="5">
        <f t="shared" si="18"/>
        <v>78.400000000000006</v>
      </c>
      <c r="C252" s="5">
        <f t="shared" si="19"/>
        <v>42.483333333333334</v>
      </c>
      <c r="D252" s="1" t="str">
        <f>Сities!B252</f>
        <v>Karakol</v>
      </c>
      <c r="E252" s="30">
        <v>42</v>
      </c>
      <c r="F252" s="30">
        <v>29</v>
      </c>
      <c r="G252" s="30">
        <v>78</v>
      </c>
      <c r="H252" s="30">
        <v>24</v>
      </c>
      <c r="I252" s="14"/>
      <c r="J252" s="4">
        <v>252</v>
      </c>
      <c r="K252" s="4">
        <v>316</v>
      </c>
      <c r="L252" s="5">
        <f t="shared" si="20"/>
        <v>4.9285714285714288</v>
      </c>
      <c r="M252" s="5">
        <f t="shared" si="21"/>
        <v>1.2106666666666666</v>
      </c>
      <c r="N252" s="4"/>
      <c r="O252" s="4"/>
      <c r="P252" s="5"/>
      <c r="Q252" s="5"/>
    </row>
    <row r="253" spans="1:17" x14ac:dyDescent="0.2">
      <c r="A253" s="25">
        <f>Сities!A253</f>
        <v>252</v>
      </c>
      <c r="B253" s="5">
        <f t="shared" si="18"/>
        <v>70.833333333333329</v>
      </c>
      <c r="C253" s="5">
        <f t="shared" si="19"/>
        <v>40.06666666666667</v>
      </c>
      <c r="D253" s="1" t="str">
        <f>Сities!B253</f>
        <v>Batken</v>
      </c>
      <c r="E253" s="30">
        <v>40</v>
      </c>
      <c r="F253" s="30">
        <v>4</v>
      </c>
      <c r="G253" s="30">
        <v>70</v>
      </c>
      <c r="H253" s="30">
        <v>50</v>
      </c>
      <c r="I253" s="14"/>
      <c r="J253" s="4">
        <v>975</v>
      </c>
      <c r="K253" s="4">
        <v>1556</v>
      </c>
      <c r="L253" s="5">
        <f t="shared" si="20"/>
        <v>1.2738461538461539</v>
      </c>
      <c r="M253" s="5">
        <f t="shared" si="21"/>
        <v>6.9846153846153847</v>
      </c>
      <c r="N253" s="4"/>
      <c r="O253" s="4"/>
      <c r="P253" s="5"/>
      <c r="Q253" s="5"/>
    </row>
    <row r="254" spans="1:17" x14ac:dyDescent="0.2">
      <c r="A254" s="26">
        <f>Сities!A254</f>
        <v>253</v>
      </c>
      <c r="B254" s="17">
        <f t="shared" si="18"/>
        <v>116.38333333333334</v>
      </c>
      <c r="C254" s="17">
        <f t="shared" si="19"/>
        <v>39.916666666666664</v>
      </c>
      <c r="D254" s="27" t="str">
        <f>Сities!B254</f>
        <v>Beijing</v>
      </c>
      <c r="E254" s="31">
        <v>39</v>
      </c>
      <c r="F254" s="31">
        <v>55</v>
      </c>
      <c r="G254" s="31">
        <v>116</v>
      </c>
      <c r="H254" s="31">
        <v>23</v>
      </c>
      <c r="I254" s="18" t="s">
        <v>1182</v>
      </c>
      <c r="J254" s="16">
        <v>868</v>
      </c>
      <c r="K254" s="16">
        <v>751</v>
      </c>
      <c r="L254" s="17">
        <f t="shared" si="20"/>
        <v>1.4308755760368663</v>
      </c>
      <c r="M254" s="17">
        <f t="shared" si="21"/>
        <v>1.7051643192488264</v>
      </c>
      <c r="N254" s="16">
        <v>720</v>
      </c>
      <c r="O254" s="16">
        <v>803</v>
      </c>
      <c r="P254" s="17">
        <f t="shared" si="22"/>
        <v>1.7250000000000001</v>
      </c>
      <c r="Q254" s="17">
        <f t="shared" si="23"/>
        <v>1.7926949654491608</v>
      </c>
    </row>
    <row r="255" spans="1:17" x14ac:dyDescent="0.2">
      <c r="A255" s="26">
        <f>Сities!A255</f>
        <v>254</v>
      </c>
      <c r="B255" s="17">
        <f t="shared" si="18"/>
        <v>106.56666666666666</v>
      </c>
      <c r="C255" s="17">
        <f t="shared" si="19"/>
        <v>29.558333333333334</v>
      </c>
      <c r="D255" s="27" t="str">
        <f>Сities!B255</f>
        <v>Chongqing</v>
      </c>
      <c r="E255" s="31">
        <v>29</v>
      </c>
      <c r="F255" s="31">
        <v>33.5</v>
      </c>
      <c r="G255" s="31">
        <v>106</v>
      </c>
      <c r="H255" s="31">
        <v>34</v>
      </c>
      <c r="I255" s="14"/>
      <c r="J255" s="16">
        <v>670</v>
      </c>
      <c r="K255" s="16">
        <v>1102</v>
      </c>
      <c r="L255" s="17">
        <f t="shared" si="20"/>
        <v>1.853731343283582</v>
      </c>
      <c r="M255" s="17">
        <f t="shared" si="21"/>
        <v>2.5434173669467786</v>
      </c>
      <c r="N255" s="4"/>
      <c r="O255" s="4"/>
      <c r="P255" s="5"/>
      <c r="Q255" s="5"/>
    </row>
    <row r="256" spans="1:17" x14ac:dyDescent="0.2">
      <c r="A256" s="26">
        <f>Сities!A256</f>
        <v>255</v>
      </c>
      <c r="B256" s="17">
        <f t="shared" si="18"/>
        <v>121.47466666666666</v>
      </c>
      <c r="C256" s="17">
        <f t="shared" si="19"/>
        <v>31.228333333333332</v>
      </c>
      <c r="D256" s="27" t="str">
        <f>Сities!B256</f>
        <v>Shanghai</v>
      </c>
      <c r="E256" s="31">
        <v>31</v>
      </c>
      <c r="F256" s="31">
        <v>13.7</v>
      </c>
      <c r="G256" s="31">
        <v>121</v>
      </c>
      <c r="H256" s="31">
        <v>28.48</v>
      </c>
      <c r="I256" s="14"/>
      <c r="J256" s="16">
        <v>971</v>
      </c>
      <c r="K256" s="16">
        <v>1045</v>
      </c>
      <c r="L256" s="17">
        <f t="shared" si="20"/>
        <v>1.2790937178166839</v>
      </c>
      <c r="M256" s="17">
        <f t="shared" si="21"/>
        <v>2.3553826199740597</v>
      </c>
      <c r="N256" s="4"/>
      <c r="O256" s="4"/>
      <c r="P256" s="5"/>
      <c r="Q256" s="5"/>
    </row>
    <row r="257" spans="1:17" x14ac:dyDescent="0.2">
      <c r="A257" s="26">
        <f>Сities!A257</f>
        <v>256</v>
      </c>
      <c r="B257" s="17">
        <f t="shared" si="18"/>
        <v>113.26600000000001</v>
      </c>
      <c r="C257" s="17">
        <f t="shared" si="19"/>
        <v>23.132000000000001</v>
      </c>
      <c r="D257" s="27" t="str">
        <f>Сities!B257</f>
        <v>Guangzhou</v>
      </c>
      <c r="E257" s="31">
        <v>23</v>
      </c>
      <c r="F257" s="31">
        <v>7.92</v>
      </c>
      <c r="G257" s="31">
        <v>113</v>
      </c>
      <c r="H257" s="31">
        <v>15.96</v>
      </c>
      <c r="I257" s="14"/>
      <c r="J257" s="16">
        <v>805</v>
      </c>
      <c r="K257" s="16">
        <v>1319</v>
      </c>
      <c r="L257" s="17">
        <f t="shared" si="20"/>
        <v>1.5428571428571429</v>
      </c>
      <c r="M257" s="17">
        <f t="shared" si="21"/>
        <v>3.6539235412474849</v>
      </c>
      <c r="N257" s="4"/>
      <c r="O257" s="4"/>
      <c r="P257" s="5"/>
      <c r="Q257" s="5"/>
    </row>
    <row r="258" spans="1:17" x14ac:dyDescent="0.2">
      <c r="A258" s="26">
        <f>Сities!A258</f>
        <v>257</v>
      </c>
      <c r="B258" s="17">
        <f t="shared" si="18"/>
        <v>126.63333333333334</v>
      </c>
      <c r="C258" s="17">
        <f t="shared" si="19"/>
        <v>45.75</v>
      </c>
      <c r="D258" s="27" t="str">
        <f>Сities!B258</f>
        <v>Harbin</v>
      </c>
      <c r="E258" s="31">
        <v>45</v>
      </c>
      <c r="F258" s="31">
        <v>45</v>
      </c>
      <c r="G258" s="31">
        <v>126</v>
      </c>
      <c r="H258" s="31">
        <v>38</v>
      </c>
      <c r="I258" s="14"/>
      <c r="J258" s="16">
        <v>1076</v>
      </c>
      <c r="K258" s="16">
        <v>552</v>
      </c>
      <c r="L258" s="17">
        <f t="shared" si="20"/>
        <v>1.1542750929368031</v>
      </c>
      <c r="M258" s="17">
        <f t="shared" si="21"/>
        <v>1.4367088607594938</v>
      </c>
      <c r="N258" s="4"/>
      <c r="O258" s="4"/>
      <c r="P258" s="5"/>
      <c r="Q258" s="5"/>
    </row>
    <row r="259" spans="1:17" x14ac:dyDescent="0.2">
      <c r="A259" s="26">
        <f>Сities!A259</f>
        <v>258</v>
      </c>
      <c r="B259" s="17">
        <f t="shared" ref="B259:B322" si="24">G259+H259/60</f>
        <v>91.11666666666666</v>
      </c>
      <c r="C259" s="17">
        <f t="shared" ref="C259:C322" si="25">E259+F259/60</f>
        <v>29.65</v>
      </c>
      <c r="D259" s="27" t="str">
        <f>Сities!B259</f>
        <v>Lhasa</v>
      </c>
      <c r="E259" s="31">
        <v>29</v>
      </c>
      <c r="F259" s="31">
        <v>39</v>
      </c>
      <c r="G259" s="31">
        <v>91</v>
      </c>
      <c r="H259" s="31">
        <v>7</v>
      </c>
      <c r="I259" s="14"/>
      <c r="J259" s="16">
        <v>357</v>
      </c>
      <c r="K259" s="16">
        <v>1100</v>
      </c>
      <c r="L259" s="17">
        <f t="shared" ref="L259:L322" si="26">1242/J259</f>
        <v>3.4789915966386555</v>
      </c>
      <c r="M259" s="17">
        <f t="shared" ref="M259:M322" si="27">1816/(1816-K259)</f>
        <v>2.5363128491620111</v>
      </c>
      <c r="N259" s="4"/>
      <c r="O259" s="4"/>
      <c r="P259" s="5"/>
      <c r="Q259" s="5"/>
    </row>
    <row r="260" spans="1:17" x14ac:dyDescent="0.2">
      <c r="A260" s="25">
        <f>Сities!A260</f>
        <v>259</v>
      </c>
      <c r="B260" s="5">
        <f t="shared" si="24"/>
        <v>125.73816666666667</v>
      </c>
      <c r="C260" s="5">
        <f t="shared" si="25"/>
        <v>39.019500000000001</v>
      </c>
      <c r="D260" s="1" t="str">
        <f>Сities!B260</f>
        <v>Pyongyang</v>
      </c>
      <c r="E260" s="30">
        <v>39</v>
      </c>
      <c r="F260" s="30">
        <v>1.17</v>
      </c>
      <c r="G260" s="30">
        <v>125</v>
      </c>
      <c r="H260" s="30">
        <v>44.29</v>
      </c>
      <c r="I260" s="14" t="s">
        <v>1211</v>
      </c>
      <c r="J260" s="4">
        <v>308</v>
      </c>
      <c r="K260" s="4">
        <v>1191</v>
      </c>
      <c r="L260" s="5">
        <f t="shared" si="26"/>
        <v>4.0324675324675328</v>
      </c>
      <c r="M260" s="5">
        <f t="shared" si="27"/>
        <v>2.9056000000000002</v>
      </c>
      <c r="N260" s="4">
        <v>924</v>
      </c>
      <c r="O260" s="4">
        <v>736</v>
      </c>
      <c r="P260" s="5">
        <f t="shared" ref="P260:P320" si="28">1242/N260</f>
        <v>1.3441558441558441</v>
      </c>
      <c r="Q260" s="5">
        <f t="shared" ref="Q260:Q320" si="29">1816/(1816-O260)</f>
        <v>1.6814814814814816</v>
      </c>
    </row>
    <row r="261" spans="1:17" x14ac:dyDescent="0.2">
      <c r="A261" s="25">
        <f>Сities!A261</f>
        <v>260</v>
      </c>
      <c r="B261" s="5">
        <f t="shared" si="24"/>
        <v>129.76666666666668</v>
      </c>
      <c r="C261" s="5">
        <f t="shared" si="25"/>
        <v>41.783333333333331</v>
      </c>
      <c r="D261" s="1" t="str">
        <f>Сities!B261</f>
        <v>Chongjin</v>
      </c>
      <c r="E261" s="30">
        <v>41</v>
      </c>
      <c r="F261" s="30">
        <v>47</v>
      </c>
      <c r="G261" s="30">
        <v>129</v>
      </c>
      <c r="H261" s="30">
        <v>46</v>
      </c>
      <c r="I261" s="14"/>
      <c r="J261" s="4">
        <v>1059</v>
      </c>
      <c r="K261" s="4">
        <v>576</v>
      </c>
      <c r="L261" s="5">
        <f t="shared" si="26"/>
        <v>1.1728045325779037</v>
      </c>
      <c r="M261" s="5">
        <f t="shared" si="27"/>
        <v>1.4645161290322581</v>
      </c>
      <c r="N261" s="4"/>
      <c r="O261" s="4"/>
      <c r="P261" s="5"/>
      <c r="Q261" s="5"/>
    </row>
    <row r="262" spans="1:17" x14ac:dyDescent="0.2">
      <c r="A262" s="25">
        <f>Сities!A262</f>
        <v>261</v>
      </c>
      <c r="B262" s="5">
        <f t="shared" si="24"/>
        <v>127.44616666666667</v>
      </c>
      <c r="C262" s="5">
        <f t="shared" si="25"/>
        <v>39.147500000000001</v>
      </c>
      <c r="D262" s="1" t="str">
        <f>Сities!B262</f>
        <v>Wonsan</v>
      </c>
      <c r="E262" s="30">
        <v>39</v>
      </c>
      <c r="F262" s="30">
        <v>8.85</v>
      </c>
      <c r="G262" s="30">
        <v>127</v>
      </c>
      <c r="H262" s="30">
        <v>26.77</v>
      </c>
      <c r="I262" s="14"/>
      <c r="J262" s="4">
        <v>626</v>
      </c>
      <c r="K262" s="4">
        <v>1163</v>
      </c>
      <c r="L262" s="5">
        <f t="shared" si="26"/>
        <v>1.9840255591054312</v>
      </c>
      <c r="M262" s="5">
        <f t="shared" si="27"/>
        <v>2.7810107197549772</v>
      </c>
      <c r="N262" s="4"/>
      <c r="O262" s="4"/>
      <c r="P262" s="5"/>
      <c r="Q262" s="5"/>
    </row>
    <row r="263" spans="1:17" x14ac:dyDescent="0.2">
      <c r="A263" s="25">
        <f>Сities!A263</f>
        <v>262</v>
      </c>
      <c r="B263" s="5">
        <f t="shared" si="24"/>
        <v>126.55</v>
      </c>
      <c r="C263" s="5">
        <f t="shared" si="25"/>
        <v>37.966666666666669</v>
      </c>
      <c r="D263" s="1" t="str">
        <f>Сities!B263</f>
        <v>Kaesong</v>
      </c>
      <c r="E263" s="30">
        <v>37</v>
      </c>
      <c r="F263" s="30">
        <v>58</v>
      </c>
      <c r="G263" s="30">
        <v>126</v>
      </c>
      <c r="H263" s="30">
        <v>33</v>
      </c>
      <c r="I263" s="14"/>
      <c r="J263" s="4">
        <v>458</v>
      </c>
      <c r="K263" s="4">
        <v>1424</v>
      </c>
      <c r="L263" s="5">
        <f t="shared" si="26"/>
        <v>2.7117903930131004</v>
      </c>
      <c r="M263" s="5">
        <f t="shared" si="27"/>
        <v>4.6326530612244898</v>
      </c>
      <c r="N263" s="4"/>
      <c r="O263" s="4"/>
      <c r="P263" s="5"/>
      <c r="Q263" s="5"/>
    </row>
    <row r="264" spans="1:17" x14ac:dyDescent="0.2">
      <c r="A264" s="25">
        <f>Сities!A264</f>
        <v>263</v>
      </c>
      <c r="B264" s="5">
        <f t="shared" si="24"/>
        <v>126.6</v>
      </c>
      <c r="C264" s="5">
        <f t="shared" si="25"/>
        <v>40.966666666666669</v>
      </c>
      <c r="D264" s="1" t="str">
        <f>Сities!B264</f>
        <v>Kanggye</v>
      </c>
      <c r="E264" s="30">
        <v>40</v>
      </c>
      <c r="F264" s="30">
        <v>58</v>
      </c>
      <c r="G264" s="30">
        <v>126</v>
      </c>
      <c r="H264" s="30">
        <v>36</v>
      </c>
      <c r="J264" s="4">
        <v>467</v>
      </c>
      <c r="K264" s="4">
        <v>757</v>
      </c>
      <c r="L264" s="5">
        <f t="shared" si="26"/>
        <v>2.6595289079229123</v>
      </c>
      <c r="M264" s="5">
        <f t="shared" si="27"/>
        <v>1.7148253068932955</v>
      </c>
      <c r="N264" s="4"/>
      <c r="O264" s="4"/>
      <c r="P264" s="5"/>
      <c r="Q264" s="5"/>
    </row>
    <row r="265" spans="1:17" x14ac:dyDescent="0.2">
      <c r="A265" s="25">
        <f>Сities!A265</f>
        <v>264</v>
      </c>
      <c r="B265" s="5">
        <f t="shared" si="24"/>
        <v>124.4</v>
      </c>
      <c r="C265" s="5">
        <f t="shared" si="25"/>
        <v>40.1</v>
      </c>
      <c r="D265" s="1" t="str">
        <f>Сities!B265</f>
        <v>Sinuiju</v>
      </c>
      <c r="E265" s="30">
        <v>40</v>
      </c>
      <c r="F265" s="30">
        <v>6</v>
      </c>
      <c r="G265" s="30">
        <v>124</v>
      </c>
      <c r="H265" s="30">
        <v>24</v>
      </c>
      <c r="I265" s="14"/>
      <c r="J265" s="4">
        <v>59</v>
      </c>
      <c r="K265" s="4">
        <v>949</v>
      </c>
      <c r="L265" s="5">
        <f t="shared" si="26"/>
        <v>21.050847457627118</v>
      </c>
      <c r="M265" s="5">
        <f t="shared" si="27"/>
        <v>2.0945790080738176</v>
      </c>
      <c r="N265" s="4"/>
      <c r="O265" s="4"/>
      <c r="P265" s="5"/>
      <c r="Q265" s="5"/>
    </row>
    <row r="266" spans="1:17" x14ac:dyDescent="0.2">
      <c r="A266" s="26">
        <f>Сities!A266</f>
        <v>265</v>
      </c>
      <c r="B266" s="17">
        <f t="shared" si="24"/>
        <v>126.96666666666667</v>
      </c>
      <c r="C266" s="17">
        <f t="shared" si="25"/>
        <v>37.56666666666667</v>
      </c>
      <c r="D266" s="27" t="str">
        <f>Сities!B266</f>
        <v>Seoul</v>
      </c>
      <c r="E266" s="31">
        <v>37</v>
      </c>
      <c r="F266" s="31">
        <v>34</v>
      </c>
      <c r="G266" s="31">
        <v>126</v>
      </c>
      <c r="H266" s="31">
        <v>58</v>
      </c>
      <c r="I266" s="18" t="s">
        <v>1238</v>
      </c>
      <c r="J266" s="16">
        <v>405</v>
      </c>
      <c r="K266" s="16">
        <v>528</v>
      </c>
      <c r="L266" s="17">
        <f t="shared" si="26"/>
        <v>3.0666666666666669</v>
      </c>
      <c r="M266" s="17">
        <f t="shared" si="27"/>
        <v>1.4099378881987579</v>
      </c>
      <c r="N266" s="16">
        <v>937</v>
      </c>
      <c r="O266" s="16">
        <v>775</v>
      </c>
      <c r="P266" s="17">
        <f t="shared" si="28"/>
        <v>1.3255069370330843</v>
      </c>
      <c r="Q266" s="17">
        <f t="shared" si="29"/>
        <v>1.7444764649375601</v>
      </c>
    </row>
    <row r="267" spans="1:17" x14ac:dyDescent="0.2">
      <c r="A267" s="26">
        <f>Сities!A267</f>
        <v>266</v>
      </c>
      <c r="B267" s="17">
        <f t="shared" si="24"/>
        <v>129.06666666666666</v>
      </c>
      <c r="C267" s="17">
        <f t="shared" si="25"/>
        <v>35.166666666666664</v>
      </c>
      <c r="D267" s="27" t="str">
        <f>Сities!B267</f>
        <v>Busan</v>
      </c>
      <c r="E267" s="31">
        <v>35</v>
      </c>
      <c r="F267" s="31">
        <v>10</v>
      </c>
      <c r="G267" s="31">
        <v>129</v>
      </c>
      <c r="H267" s="31">
        <v>4</v>
      </c>
      <c r="I267" s="14"/>
      <c r="J267" s="16">
        <v>843</v>
      </c>
      <c r="K267" s="16">
        <v>1054</v>
      </c>
      <c r="L267" s="17">
        <f t="shared" si="26"/>
        <v>1.4733096085409252</v>
      </c>
      <c r="M267" s="17">
        <f t="shared" si="27"/>
        <v>2.3832020997375327</v>
      </c>
      <c r="N267" s="4"/>
      <c r="O267" s="4"/>
      <c r="P267" s="5"/>
      <c r="Q267" s="5"/>
    </row>
    <row r="268" spans="1:17" x14ac:dyDescent="0.2">
      <c r="A268" s="26">
        <f>Сities!A268</f>
        <v>267</v>
      </c>
      <c r="B268" s="17">
        <f t="shared" si="24"/>
        <v>128.6</v>
      </c>
      <c r="C268" s="17">
        <f t="shared" si="25"/>
        <v>35.866666666666667</v>
      </c>
      <c r="D268" s="27" t="str">
        <f>Сities!B268</f>
        <v>Daegu</v>
      </c>
      <c r="E268" s="31">
        <v>35</v>
      </c>
      <c r="F268" s="31">
        <v>52</v>
      </c>
      <c r="G268" s="31">
        <v>128</v>
      </c>
      <c r="H268" s="31">
        <v>36</v>
      </c>
      <c r="I268" s="14"/>
      <c r="J268" s="16">
        <v>745</v>
      </c>
      <c r="K268" s="16">
        <v>901</v>
      </c>
      <c r="L268" s="17">
        <f t="shared" si="26"/>
        <v>1.6671140939597315</v>
      </c>
      <c r="M268" s="17">
        <f t="shared" si="27"/>
        <v>1.9846994535519125</v>
      </c>
      <c r="N268" s="4"/>
      <c r="O268" s="4"/>
      <c r="P268" s="5"/>
      <c r="Q268" s="5"/>
    </row>
    <row r="269" spans="1:17" x14ac:dyDescent="0.2">
      <c r="A269" s="26">
        <f>Сities!A269</f>
        <v>268</v>
      </c>
      <c r="B269" s="17">
        <f t="shared" si="24"/>
        <v>126.91666666666667</v>
      </c>
      <c r="C269" s="17">
        <f t="shared" si="25"/>
        <v>35.166666666666664</v>
      </c>
      <c r="D269" s="27" t="str">
        <f>Сities!B269</f>
        <v>Gwangju</v>
      </c>
      <c r="E269" s="31">
        <v>35</v>
      </c>
      <c r="F269" s="31">
        <v>10</v>
      </c>
      <c r="G269" s="31">
        <v>126</v>
      </c>
      <c r="H269" s="31">
        <v>55</v>
      </c>
      <c r="I269" s="14"/>
      <c r="J269" s="16">
        <v>396</v>
      </c>
      <c r="K269" s="16">
        <v>1053</v>
      </c>
      <c r="L269" s="17">
        <f t="shared" si="26"/>
        <v>3.1363636363636362</v>
      </c>
      <c r="M269" s="17">
        <f t="shared" si="27"/>
        <v>2.3800786369593707</v>
      </c>
      <c r="N269" s="4"/>
      <c r="O269" s="4"/>
      <c r="P269" s="5"/>
      <c r="Q269" s="5"/>
    </row>
    <row r="270" spans="1:17" x14ac:dyDescent="0.2">
      <c r="A270" s="26">
        <f>Сities!A270</f>
        <v>269</v>
      </c>
      <c r="B270" s="17">
        <f t="shared" si="24"/>
        <v>127.38500000000001</v>
      </c>
      <c r="C270" s="17">
        <f t="shared" si="25"/>
        <v>36.350999999999999</v>
      </c>
      <c r="D270" s="27" t="str">
        <f>Сities!B270</f>
        <v>Daejeon</v>
      </c>
      <c r="E270" s="31">
        <v>36</v>
      </c>
      <c r="F270" s="31">
        <v>21.06</v>
      </c>
      <c r="G270" s="31">
        <v>127</v>
      </c>
      <c r="H270" s="31">
        <v>23.1</v>
      </c>
      <c r="I270" s="14"/>
      <c r="J270" s="16">
        <v>492</v>
      </c>
      <c r="K270" s="16">
        <v>794</v>
      </c>
      <c r="L270" s="17">
        <f t="shared" si="26"/>
        <v>2.524390243902439</v>
      </c>
      <c r="M270" s="17">
        <f t="shared" si="27"/>
        <v>1.7769080234833659</v>
      </c>
      <c r="N270" s="4"/>
      <c r="O270" s="4"/>
      <c r="P270" s="5"/>
      <c r="Q270" s="5"/>
    </row>
    <row r="271" spans="1:17" x14ac:dyDescent="0.2">
      <c r="A271" s="26">
        <f>Сities!A271</f>
        <v>270</v>
      </c>
      <c r="B271" s="17">
        <f t="shared" si="24"/>
        <v>128.72866666666667</v>
      </c>
      <c r="C271" s="17">
        <f t="shared" si="25"/>
        <v>36.558999999999997</v>
      </c>
      <c r="D271" s="27" t="str">
        <f>Сities!B271</f>
        <v>Andong</v>
      </c>
      <c r="E271" s="31">
        <v>36</v>
      </c>
      <c r="F271" s="31">
        <v>33.54</v>
      </c>
      <c r="G271" s="31">
        <v>128</v>
      </c>
      <c r="H271" s="31">
        <v>43.72</v>
      </c>
      <c r="I271" s="14"/>
      <c r="J271" s="16">
        <v>773</v>
      </c>
      <c r="K271" s="16">
        <v>749</v>
      </c>
      <c r="L271" s="17">
        <f t="shared" si="26"/>
        <v>1.6067270375161709</v>
      </c>
      <c r="M271" s="17">
        <f t="shared" si="27"/>
        <v>1.7019681349578257</v>
      </c>
      <c r="N271" s="4"/>
      <c r="O271" s="4"/>
      <c r="P271" s="5"/>
      <c r="Q271" s="5"/>
    </row>
    <row r="272" spans="1:17" x14ac:dyDescent="0.2">
      <c r="A272" s="25">
        <f>Сities!A272</f>
        <v>271</v>
      </c>
      <c r="B272" s="5">
        <f t="shared" si="24"/>
        <v>47.978333333333332</v>
      </c>
      <c r="C272" s="5">
        <f t="shared" si="25"/>
        <v>29.369833333333332</v>
      </c>
      <c r="D272" s="1" t="str">
        <f>Сities!B272</f>
        <v>Kuwait City</v>
      </c>
      <c r="E272" s="30">
        <v>29</v>
      </c>
      <c r="F272" s="30">
        <v>22.19</v>
      </c>
      <c r="G272" s="30">
        <v>47</v>
      </c>
      <c r="H272" s="30">
        <v>58.7</v>
      </c>
      <c r="I272" s="14" t="s">
        <v>1264</v>
      </c>
      <c r="J272" s="4">
        <v>911</v>
      </c>
      <c r="K272" s="4">
        <v>883</v>
      </c>
      <c r="L272" s="5">
        <f t="shared" si="26"/>
        <v>1.363336992316136</v>
      </c>
      <c r="M272" s="5">
        <f t="shared" si="27"/>
        <v>1.9464094319399785</v>
      </c>
      <c r="N272" s="4">
        <v>266</v>
      </c>
      <c r="O272" s="4">
        <v>854</v>
      </c>
      <c r="P272" s="5">
        <f t="shared" si="28"/>
        <v>4.6691729323308273</v>
      </c>
      <c r="Q272" s="5">
        <f t="shared" si="29"/>
        <v>1.8877338877338878</v>
      </c>
    </row>
    <row r="273" spans="1:17" x14ac:dyDescent="0.2">
      <c r="A273" s="25">
        <f>Сities!A273</f>
        <v>272</v>
      </c>
      <c r="B273" s="5">
        <f t="shared" si="24"/>
        <v>48.065333333333335</v>
      </c>
      <c r="C273" s="5">
        <f t="shared" si="25"/>
        <v>29.090666666666667</v>
      </c>
      <c r="D273" s="1" t="str">
        <f>Сities!B273</f>
        <v>Al Ahmadi</v>
      </c>
      <c r="E273" s="30">
        <v>29</v>
      </c>
      <c r="F273" s="30">
        <v>5.44</v>
      </c>
      <c r="G273" s="30">
        <v>48</v>
      </c>
      <c r="H273" s="30">
        <v>3.92</v>
      </c>
      <c r="I273" s="14"/>
      <c r="J273" s="4">
        <v>967</v>
      </c>
      <c r="K273" s="4">
        <v>1092</v>
      </c>
      <c r="L273" s="5">
        <f t="shared" si="26"/>
        <v>1.2843846949327817</v>
      </c>
      <c r="M273" s="5">
        <f t="shared" si="27"/>
        <v>2.5082872928176796</v>
      </c>
      <c r="N273" s="4"/>
      <c r="O273" s="4"/>
      <c r="P273" s="5"/>
      <c r="Q273" s="5"/>
    </row>
    <row r="274" spans="1:17" x14ac:dyDescent="0.2">
      <c r="A274" s="25">
        <f>Сities!A274</f>
        <v>273</v>
      </c>
      <c r="B274" s="5">
        <f t="shared" si="24"/>
        <v>47.68333333333333</v>
      </c>
      <c r="C274" s="5">
        <f t="shared" si="25"/>
        <v>29.35</v>
      </c>
      <c r="D274" s="1" t="str">
        <f>Сities!B274</f>
        <v>Al Jahra</v>
      </c>
      <c r="E274" s="30">
        <v>29</v>
      </c>
      <c r="F274" s="30">
        <v>21</v>
      </c>
      <c r="G274" s="30">
        <v>47</v>
      </c>
      <c r="H274" s="30">
        <v>41</v>
      </c>
      <c r="I274" s="14"/>
      <c r="J274" s="4">
        <v>724</v>
      </c>
      <c r="K274" s="4">
        <v>898</v>
      </c>
      <c r="L274" s="5">
        <f t="shared" si="26"/>
        <v>1.7154696132596685</v>
      </c>
      <c r="M274" s="5">
        <f t="shared" si="27"/>
        <v>1.9782135076252723</v>
      </c>
      <c r="N274" s="4"/>
      <c r="O274" s="4"/>
      <c r="P274" s="5"/>
      <c r="Q274" s="5"/>
    </row>
    <row r="275" spans="1:17" x14ac:dyDescent="0.2">
      <c r="A275" s="25">
        <f>Сities!A275</f>
        <v>274</v>
      </c>
      <c r="B275" s="5">
        <f t="shared" si="24"/>
        <v>48.361166666666669</v>
      </c>
      <c r="C275" s="5">
        <f t="shared" si="25"/>
        <v>28.671333333333333</v>
      </c>
      <c r="D275" s="1" t="str">
        <f>Сities!B275</f>
        <v>Al Khiran</v>
      </c>
      <c r="E275" s="30">
        <v>28</v>
      </c>
      <c r="F275" s="30">
        <v>40.28</v>
      </c>
      <c r="G275" s="30">
        <v>48</v>
      </c>
      <c r="H275" s="30">
        <v>21.67</v>
      </c>
      <c r="I275" s="14"/>
      <c r="J275" s="4">
        <v>1154</v>
      </c>
      <c r="K275" s="4">
        <v>1404</v>
      </c>
      <c r="L275" s="5">
        <f t="shared" si="26"/>
        <v>1.0762564991334489</v>
      </c>
      <c r="M275" s="5">
        <f t="shared" si="27"/>
        <v>4.407766990291262</v>
      </c>
      <c r="N275" s="4"/>
      <c r="O275" s="4"/>
      <c r="P275" s="5"/>
      <c r="Q275" s="5"/>
    </row>
    <row r="276" spans="1:17" x14ac:dyDescent="0.2">
      <c r="A276" s="25">
        <f>Сities!A276</f>
        <v>275</v>
      </c>
      <c r="B276" s="5">
        <f t="shared" si="24"/>
        <v>48.18333333333333</v>
      </c>
      <c r="C276" s="5">
        <f t="shared" si="25"/>
        <v>29.783333333333335</v>
      </c>
      <c r="D276" s="1" t="str">
        <f>Сities!B276</f>
        <v>Bubiyan</v>
      </c>
      <c r="E276" s="30">
        <v>29</v>
      </c>
      <c r="F276" s="30">
        <v>47</v>
      </c>
      <c r="G276" s="30">
        <v>48</v>
      </c>
      <c r="H276" s="30">
        <v>11</v>
      </c>
      <c r="I276" s="14"/>
      <c r="J276" s="4">
        <v>1043</v>
      </c>
      <c r="K276" s="4">
        <v>576</v>
      </c>
      <c r="L276" s="5">
        <f t="shared" si="26"/>
        <v>1.1907957813998082</v>
      </c>
      <c r="M276" s="5">
        <f t="shared" si="27"/>
        <v>1.4645161290322581</v>
      </c>
      <c r="N276" s="4"/>
      <c r="O276" s="4"/>
      <c r="P276" s="5"/>
      <c r="Q276" s="5"/>
    </row>
    <row r="277" spans="1:17" x14ac:dyDescent="0.2">
      <c r="A277" s="25">
        <f>Сities!A277</f>
        <v>276</v>
      </c>
      <c r="B277" s="5">
        <f t="shared" si="24"/>
        <v>48.043333333333337</v>
      </c>
      <c r="C277" s="5">
        <f t="shared" si="25"/>
        <v>28.558333333333334</v>
      </c>
      <c r="D277" s="1" t="str">
        <f>Сities!B277</f>
        <v>Al Wafra</v>
      </c>
      <c r="E277" s="30">
        <v>28</v>
      </c>
      <c r="F277" s="30">
        <v>33.5</v>
      </c>
      <c r="G277" s="30">
        <v>48</v>
      </c>
      <c r="H277" s="30">
        <v>2.6</v>
      </c>
      <c r="I277" s="14"/>
      <c r="J277" s="4">
        <v>952</v>
      </c>
      <c r="K277" s="4">
        <v>1487</v>
      </c>
      <c r="L277" s="5">
        <f t="shared" si="26"/>
        <v>1.3046218487394958</v>
      </c>
      <c r="M277" s="5">
        <f t="shared" si="27"/>
        <v>5.5197568389057752</v>
      </c>
      <c r="N277" s="4"/>
      <c r="O277" s="4"/>
      <c r="P277" s="5"/>
      <c r="Q277" s="5"/>
    </row>
    <row r="278" spans="1:17" x14ac:dyDescent="0.2">
      <c r="A278" s="26">
        <f>Сities!A278</f>
        <v>277</v>
      </c>
      <c r="B278" s="17">
        <f t="shared" si="24"/>
        <v>102.6</v>
      </c>
      <c r="C278" s="17">
        <f t="shared" si="25"/>
        <v>17.966666666666665</v>
      </c>
      <c r="D278" s="27" t="str">
        <f>Сities!B278</f>
        <v>Vientiane</v>
      </c>
      <c r="E278" s="31">
        <v>17</v>
      </c>
      <c r="F278" s="31">
        <v>58</v>
      </c>
      <c r="G278" s="31">
        <v>102</v>
      </c>
      <c r="H278" s="31">
        <v>36</v>
      </c>
      <c r="I278" s="18" t="s">
        <v>1287</v>
      </c>
      <c r="J278" s="16">
        <v>415</v>
      </c>
      <c r="K278" s="16">
        <v>959</v>
      </c>
      <c r="L278" s="17">
        <f t="shared" si="26"/>
        <v>2.9927710843373494</v>
      </c>
      <c r="M278" s="17">
        <f t="shared" si="27"/>
        <v>2.1190198366394397</v>
      </c>
      <c r="N278" s="16">
        <v>725</v>
      </c>
      <c r="O278" s="16">
        <v>962</v>
      </c>
      <c r="P278" s="17">
        <f t="shared" si="28"/>
        <v>1.713103448275862</v>
      </c>
      <c r="Q278" s="17">
        <f t="shared" si="29"/>
        <v>2.1264637002341922</v>
      </c>
    </row>
    <row r="279" spans="1:17" x14ac:dyDescent="0.2">
      <c r="A279" s="26">
        <f>Сities!A279</f>
        <v>278</v>
      </c>
      <c r="B279" s="17">
        <f t="shared" si="24"/>
        <v>104.75</v>
      </c>
      <c r="C279" s="17">
        <f t="shared" si="25"/>
        <v>16.55</v>
      </c>
      <c r="D279" s="27" t="str">
        <f>Сities!B279</f>
        <v>Savannakhet</v>
      </c>
      <c r="E279" s="31">
        <v>16</v>
      </c>
      <c r="F279" s="31">
        <v>33</v>
      </c>
      <c r="G279" s="31">
        <v>104</v>
      </c>
      <c r="H279" s="31">
        <v>45</v>
      </c>
      <c r="I279" s="14"/>
      <c r="J279" s="16">
        <v>760</v>
      </c>
      <c r="K279" s="16">
        <v>1252</v>
      </c>
      <c r="L279" s="17">
        <f t="shared" si="26"/>
        <v>1.6342105263157896</v>
      </c>
      <c r="M279" s="17">
        <f t="shared" si="27"/>
        <v>3.2198581560283688</v>
      </c>
      <c r="N279" s="4"/>
      <c r="O279" s="4"/>
      <c r="P279" s="5"/>
      <c r="Q279" s="5"/>
    </row>
    <row r="280" spans="1:17" x14ac:dyDescent="0.2">
      <c r="A280" s="26">
        <f>Сities!A280</f>
        <v>279</v>
      </c>
      <c r="B280" s="17">
        <f t="shared" si="24"/>
        <v>105.78333333333333</v>
      </c>
      <c r="C280" s="17">
        <f t="shared" si="25"/>
        <v>15.116666666666667</v>
      </c>
      <c r="D280" s="27" t="str">
        <f>Сities!B280</f>
        <v>Pakse</v>
      </c>
      <c r="E280" s="31">
        <v>15</v>
      </c>
      <c r="F280" s="31">
        <v>7</v>
      </c>
      <c r="G280" s="31">
        <v>105</v>
      </c>
      <c r="H280" s="31">
        <v>47</v>
      </c>
      <c r="I280" s="14"/>
      <c r="J280" s="16">
        <v>927</v>
      </c>
      <c r="K280" s="16">
        <v>1550</v>
      </c>
      <c r="L280" s="17">
        <f t="shared" si="26"/>
        <v>1.3398058252427185</v>
      </c>
      <c r="M280" s="17">
        <f t="shared" si="27"/>
        <v>6.8270676691729326</v>
      </c>
      <c r="N280" s="4"/>
      <c r="O280" s="4"/>
      <c r="P280" s="5"/>
      <c r="Q280" s="5"/>
    </row>
    <row r="281" spans="1:17" x14ac:dyDescent="0.2">
      <c r="A281" s="26">
        <f>Сities!A281</f>
        <v>280</v>
      </c>
      <c r="B281" s="17">
        <f t="shared" si="24"/>
        <v>102.13333333333334</v>
      </c>
      <c r="C281" s="17">
        <f t="shared" si="25"/>
        <v>19.883333333333333</v>
      </c>
      <c r="D281" s="27" t="str">
        <f>Сities!B281</f>
        <v>Luang Prabang</v>
      </c>
      <c r="E281" s="31">
        <v>19</v>
      </c>
      <c r="F281" s="31">
        <v>53</v>
      </c>
      <c r="G281" s="31">
        <v>102</v>
      </c>
      <c r="H281" s="31">
        <v>8</v>
      </c>
      <c r="I281" s="14"/>
      <c r="J281" s="16">
        <v>340</v>
      </c>
      <c r="K281" s="16">
        <v>559</v>
      </c>
      <c r="L281" s="17">
        <f t="shared" si="26"/>
        <v>3.6529411764705881</v>
      </c>
      <c r="M281" s="17">
        <f t="shared" si="27"/>
        <v>1.4447096260938743</v>
      </c>
      <c r="N281" s="4"/>
      <c r="O281" s="4"/>
      <c r="P281" s="5"/>
      <c r="Q281" s="5"/>
    </row>
    <row r="282" spans="1:17" x14ac:dyDescent="0.2">
      <c r="A282" s="26">
        <f>Сities!A282</f>
        <v>281</v>
      </c>
      <c r="B282" s="17">
        <f t="shared" si="24"/>
        <v>103.65583333333333</v>
      </c>
      <c r="C282" s="17">
        <f t="shared" si="25"/>
        <v>18.396333333333335</v>
      </c>
      <c r="D282" s="27" t="str">
        <f>Сities!B282</f>
        <v>Pakxan</v>
      </c>
      <c r="E282" s="31">
        <v>18</v>
      </c>
      <c r="F282" s="31">
        <v>23.78</v>
      </c>
      <c r="G282" s="31">
        <v>103</v>
      </c>
      <c r="H282" s="31">
        <v>39.35</v>
      </c>
      <c r="I282" s="14"/>
      <c r="J282" s="16">
        <v>585</v>
      </c>
      <c r="K282" s="16">
        <v>869</v>
      </c>
      <c r="L282" s="17">
        <f t="shared" si="26"/>
        <v>2.1230769230769231</v>
      </c>
      <c r="M282" s="17">
        <f t="shared" si="27"/>
        <v>1.9176346356916578</v>
      </c>
      <c r="N282" s="4"/>
      <c r="O282" s="4"/>
      <c r="P282" s="5"/>
      <c r="Q282" s="5"/>
    </row>
    <row r="283" spans="1:17" x14ac:dyDescent="0.2">
      <c r="A283" s="26">
        <f>Сities!A283</f>
        <v>282</v>
      </c>
      <c r="B283" s="17">
        <f t="shared" si="24"/>
        <v>102.1</v>
      </c>
      <c r="C283" s="17">
        <f t="shared" si="25"/>
        <v>21.683333333333334</v>
      </c>
      <c r="D283" s="27" t="str">
        <f>Сities!B283</f>
        <v>Phongsali</v>
      </c>
      <c r="E283" s="31">
        <v>21</v>
      </c>
      <c r="F283" s="31">
        <v>41</v>
      </c>
      <c r="G283" s="31">
        <v>102</v>
      </c>
      <c r="H283" s="31">
        <v>6</v>
      </c>
      <c r="I283" s="14"/>
      <c r="J283" s="16">
        <v>335</v>
      </c>
      <c r="K283" s="16">
        <v>186</v>
      </c>
      <c r="L283" s="17">
        <f t="shared" si="26"/>
        <v>3.707462686567164</v>
      </c>
      <c r="M283" s="17">
        <f t="shared" si="27"/>
        <v>1.1141104294478528</v>
      </c>
      <c r="N283" s="4"/>
      <c r="O283" s="4"/>
      <c r="P283" s="5"/>
      <c r="Q283" s="5"/>
    </row>
    <row r="284" spans="1:17" x14ac:dyDescent="0.2">
      <c r="A284" s="25">
        <f>Сities!A284</f>
        <v>283</v>
      </c>
      <c r="B284" s="5">
        <f t="shared" si="24"/>
        <v>35.512999999999998</v>
      </c>
      <c r="C284" s="5">
        <f t="shared" si="25"/>
        <v>33.88666666666667</v>
      </c>
      <c r="D284" s="1" t="str">
        <f>Сities!B284</f>
        <v>Beirut</v>
      </c>
      <c r="E284" s="30">
        <v>33</v>
      </c>
      <c r="F284" s="30">
        <v>53.2</v>
      </c>
      <c r="G284" s="30">
        <v>35</v>
      </c>
      <c r="H284" s="30">
        <v>30.78</v>
      </c>
      <c r="I284" s="14" t="s">
        <v>1317</v>
      </c>
      <c r="J284" s="4">
        <v>382</v>
      </c>
      <c r="K284" s="4">
        <v>901</v>
      </c>
      <c r="L284" s="5">
        <f t="shared" si="26"/>
        <v>3.25130890052356</v>
      </c>
      <c r="M284" s="5">
        <f t="shared" si="27"/>
        <v>1.9846994535519125</v>
      </c>
      <c r="N284" s="4">
        <v>168</v>
      </c>
      <c r="O284" s="4">
        <v>804</v>
      </c>
      <c r="P284" s="5">
        <f t="shared" si="28"/>
        <v>7.3928571428571432</v>
      </c>
      <c r="Q284" s="5">
        <f t="shared" si="29"/>
        <v>1.7944664031620554</v>
      </c>
    </row>
    <row r="285" spans="1:17" x14ac:dyDescent="0.2">
      <c r="A285" s="25">
        <f>Сities!A285</f>
        <v>284</v>
      </c>
      <c r="B285" s="5">
        <f t="shared" si="24"/>
        <v>35.85</v>
      </c>
      <c r="C285" s="5">
        <f t="shared" si="25"/>
        <v>34.43333333333333</v>
      </c>
      <c r="D285" s="1" t="str">
        <f>Сities!B285</f>
        <v>Tripoli</v>
      </c>
      <c r="E285" s="30">
        <v>34</v>
      </c>
      <c r="F285" s="30">
        <v>26</v>
      </c>
      <c r="G285" s="30">
        <v>35</v>
      </c>
      <c r="H285" s="30">
        <v>51</v>
      </c>
      <c r="I285" s="14"/>
      <c r="J285" s="4">
        <v>632</v>
      </c>
      <c r="K285" s="4">
        <v>511</v>
      </c>
      <c r="L285" s="5">
        <f t="shared" si="26"/>
        <v>1.9651898734177216</v>
      </c>
      <c r="M285" s="5">
        <f t="shared" si="27"/>
        <v>1.3915708812260537</v>
      </c>
      <c r="N285" s="4"/>
      <c r="O285" s="4"/>
      <c r="P285" s="5"/>
      <c r="Q285" s="5"/>
    </row>
    <row r="286" spans="1:17" x14ac:dyDescent="0.2">
      <c r="A286" s="25">
        <f>Сities!A286</f>
        <v>285</v>
      </c>
      <c r="B286" s="5">
        <f t="shared" si="24"/>
        <v>35.398000000000003</v>
      </c>
      <c r="C286" s="5">
        <f t="shared" si="25"/>
        <v>33.560333333333332</v>
      </c>
      <c r="D286" s="1" t="str">
        <f>Сities!B286</f>
        <v>Sidon</v>
      </c>
      <c r="E286" s="30">
        <v>33</v>
      </c>
      <c r="F286" s="30">
        <v>33.619999999999997</v>
      </c>
      <c r="G286" s="30">
        <v>35</v>
      </c>
      <c r="H286" s="30">
        <v>23.88</v>
      </c>
      <c r="I286" s="14"/>
      <c r="J286" s="4">
        <v>295</v>
      </c>
      <c r="K286" s="4">
        <v>1132</v>
      </c>
      <c r="L286" s="5">
        <f t="shared" si="26"/>
        <v>4.2101694915254235</v>
      </c>
      <c r="M286" s="5">
        <f t="shared" si="27"/>
        <v>2.6549707602339181</v>
      </c>
      <c r="N286" s="4"/>
      <c r="O286" s="4"/>
      <c r="P286" s="5"/>
      <c r="Q286" s="5"/>
    </row>
    <row r="287" spans="1:17" x14ac:dyDescent="0.2">
      <c r="A287" s="25">
        <f>Сities!A287</f>
        <v>286</v>
      </c>
      <c r="B287" s="5">
        <f t="shared" si="24"/>
        <v>35.487499999999997</v>
      </c>
      <c r="C287" s="5">
        <f t="shared" si="25"/>
        <v>33.363833333333332</v>
      </c>
      <c r="D287" s="1" t="str">
        <f>Сities!B287</f>
        <v>Nabatieh</v>
      </c>
      <c r="E287" s="30">
        <v>33</v>
      </c>
      <c r="F287" s="30">
        <v>21.83</v>
      </c>
      <c r="G287" s="30">
        <v>35</v>
      </c>
      <c r="H287" s="30">
        <v>29.25</v>
      </c>
      <c r="I287" s="14"/>
      <c r="J287" s="4">
        <v>362</v>
      </c>
      <c r="K287" s="4">
        <v>1271</v>
      </c>
      <c r="L287" s="5">
        <f t="shared" si="26"/>
        <v>3.430939226519337</v>
      </c>
      <c r="M287" s="5">
        <f t="shared" si="27"/>
        <v>3.3321100917431195</v>
      </c>
      <c r="N287" s="4"/>
      <c r="O287" s="4"/>
      <c r="P287" s="5"/>
      <c r="Q287" s="5"/>
    </row>
    <row r="288" spans="1:17" x14ac:dyDescent="0.2">
      <c r="A288" s="25">
        <f>Сities!A288</f>
        <v>287</v>
      </c>
      <c r="B288" s="5">
        <f t="shared" si="24"/>
        <v>35.916666666666664</v>
      </c>
      <c r="C288" s="5">
        <f t="shared" si="25"/>
        <v>33.833333333333336</v>
      </c>
      <c r="D288" s="1" t="str">
        <f>Сities!B288</f>
        <v>Zahlé</v>
      </c>
      <c r="E288" s="30">
        <v>33</v>
      </c>
      <c r="F288" s="30">
        <v>50</v>
      </c>
      <c r="G288" s="30">
        <v>35</v>
      </c>
      <c r="H288" s="30">
        <v>55</v>
      </c>
      <c r="I288" s="14"/>
      <c r="J288" s="4">
        <v>681</v>
      </c>
      <c r="K288" s="4">
        <v>939</v>
      </c>
      <c r="L288" s="5">
        <f t="shared" si="26"/>
        <v>1.8237885462555066</v>
      </c>
      <c r="M288" s="5">
        <f t="shared" si="27"/>
        <v>2.0706955530216646</v>
      </c>
      <c r="N288" s="4"/>
      <c r="O288" s="4"/>
      <c r="P288" s="5"/>
      <c r="Q288" s="5"/>
    </row>
    <row r="289" spans="1:17" x14ac:dyDescent="0.2">
      <c r="A289" s="25">
        <f>Сities!A289</f>
        <v>288</v>
      </c>
      <c r="B289" s="5">
        <f t="shared" si="24"/>
        <v>36.395833333333336</v>
      </c>
      <c r="C289" s="5">
        <f t="shared" si="25"/>
        <v>34.391333333333336</v>
      </c>
      <c r="D289" s="1" t="str">
        <f>Сities!B289</f>
        <v>Hermel</v>
      </c>
      <c r="E289" s="30">
        <v>34</v>
      </c>
      <c r="F289" s="30">
        <v>23.48</v>
      </c>
      <c r="G289" s="30">
        <v>36</v>
      </c>
      <c r="H289" s="30">
        <v>23.75</v>
      </c>
      <c r="I289" s="14"/>
      <c r="J289" s="4">
        <v>1039</v>
      </c>
      <c r="K289" s="4">
        <v>542</v>
      </c>
      <c r="L289" s="5">
        <f t="shared" si="26"/>
        <v>1.1953801732435034</v>
      </c>
      <c r="M289" s="5">
        <f t="shared" si="27"/>
        <v>1.4254317111459969</v>
      </c>
      <c r="N289" s="4"/>
      <c r="O289" s="4"/>
      <c r="P289" s="5"/>
      <c r="Q289" s="5"/>
    </row>
    <row r="290" spans="1:17" x14ac:dyDescent="0.2">
      <c r="A290" s="26">
        <f>Сities!A290</f>
        <v>289</v>
      </c>
      <c r="B290" s="17">
        <f t="shared" si="24"/>
        <v>101.69516666666667</v>
      </c>
      <c r="C290" s="17">
        <f t="shared" si="25"/>
        <v>3.1483333333333334</v>
      </c>
      <c r="D290" s="27" t="str">
        <f>Сities!B290</f>
        <v>Kuala Lumpur</v>
      </c>
      <c r="E290" s="31">
        <v>3</v>
      </c>
      <c r="F290" s="31">
        <v>8.9</v>
      </c>
      <c r="G290" s="31">
        <v>101</v>
      </c>
      <c r="H290" s="31">
        <v>41.71</v>
      </c>
      <c r="I290" s="18" t="s">
        <v>1337</v>
      </c>
      <c r="J290" s="16">
        <v>654</v>
      </c>
      <c r="K290" s="16">
        <v>1621</v>
      </c>
      <c r="L290" s="17">
        <f t="shared" si="26"/>
        <v>1.8990825688073394</v>
      </c>
      <c r="M290" s="17">
        <f t="shared" si="27"/>
        <v>9.3128205128205135</v>
      </c>
      <c r="N290" s="16">
        <v>721</v>
      </c>
      <c r="O290" s="16">
        <v>1141</v>
      </c>
      <c r="P290" s="17">
        <f t="shared" si="28"/>
        <v>1.7226074895977808</v>
      </c>
      <c r="Q290" s="17">
        <f t="shared" si="29"/>
        <v>2.6903703703703705</v>
      </c>
    </row>
    <row r="291" spans="1:17" x14ac:dyDescent="0.2">
      <c r="A291" s="26">
        <f>Сities!A291</f>
        <v>290</v>
      </c>
      <c r="B291" s="17">
        <f t="shared" si="24"/>
        <v>116.07250000000001</v>
      </c>
      <c r="C291" s="17">
        <f t="shared" si="25"/>
        <v>5.9749999999999996</v>
      </c>
      <c r="D291" s="27" t="str">
        <f>Сities!B291</f>
        <v>Kota Kinabalu</v>
      </c>
      <c r="E291" s="31">
        <v>5</v>
      </c>
      <c r="F291" s="31">
        <v>58.5</v>
      </c>
      <c r="G291" s="31">
        <v>116</v>
      </c>
      <c r="H291" s="31">
        <v>4.3499999999999996</v>
      </c>
      <c r="I291" s="14"/>
      <c r="J291" s="16">
        <v>384</v>
      </c>
      <c r="K291" s="16">
        <v>300</v>
      </c>
      <c r="L291" s="17">
        <f t="shared" si="26"/>
        <v>3.234375</v>
      </c>
      <c r="M291" s="17">
        <f t="shared" si="27"/>
        <v>1.1978891820580475</v>
      </c>
      <c r="N291" s="4"/>
      <c r="O291" s="4"/>
      <c r="P291" s="5"/>
      <c r="Q291" s="5"/>
    </row>
    <row r="292" spans="1:17" x14ac:dyDescent="0.2">
      <c r="A292" s="26">
        <f>Сities!A292</f>
        <v>291</v>
      </c>
      <c r="B292" s="17">
        <f t="shared" si="24"/>
        <v>103.76116666666667</v>
      </c>
      <c r="C292" s="17">
        <f t="shared" si="25"/>
        <v>1.4555</v>
      </c>
      <c r="D292" s="27" t="str">
        <f>Сities!B292</f>
        <v>Johor Bahru</v>
      </c>
      <c r="E292" s="31">
        <v>1</v>
      </c>
      <c r="F292" s="31">
        <v>27.33</v>
      </c>
      <c r="G292" s="31">
        <v>103</v>
      </c>
      <c r="H292" s="31">
        <v>45.67</v>
      </c>
      <c r="I292" s="14"/>
      <c r="J292" s="16">
        <v>816</v>
      </c>
      <c r="K292" s="16">
        <v>1431</v>
      </c>
      <c r="L292" s="17">
        <f t="shared" si="26"/>
        <v>1.5220588235294117</v>
      </c>
      <c r="M292" s="17">
        <f t="shared" si="27"/>
        <v>4.7168831168831167</v>
      </c>
      <c r="N292" s="4"/>
      <c r="O292" s="4"/>
      <c r="P292" s="5"/>
      <c r="Q292" s="5"/>
    </row>
    <row r="293" spans="1:17" x14ac:dyDescent="0.2">
      <c r="A293" s="26">
        <f>Сities!A293</f>
        <v>292</v>
      </c>
      <c r="B293" s="17">
        <f t="shared" si="24"/>
        <v>101.075</v>
      </c>
      <c r="C293" s="17">
        <f t="shared" si="25"/>
        <v>4.5971666666666664</v>
      </c>
      <c r="D293" s="27" t="str">
        <f>Сities!B293</f>
        <v>Ipoh</v>
      </c>
      <c r="E293" s="31">
        <v>4</v>
      </c>
      <c r="F293" s="31">
        <v>35.83</v>
      </c>
      <c r="G293" s="31">
        <v>101</v>
      </c>
      <c r="H293" s="31">
        <v>4.5</v>
      </c>
      <c r="I293" s="14"/>
      <c r="J293" s="16">
        <v>516</v>
      </c>
      <c r="K293" s="16">
        <v>1679</v>
      </c>
      <c r="L293" s="17">
        <f t="shared" si="26"/>
        <v>2.4069767441860463</v>
      </c>
      <c r="M293" s="17">
        <f t="shared" si="27"/>
        <v>13.255474452554745</v>
      </c>
      <c r="N293" s="4"/>
      <c r="O293" s="4"/>
      <c r="P293" s="5"/>
      <c r="Q293" s="5"/>
    </row>
    <row r="294" spans="1:17" x14ac:dyDescent="0.2">
      <c r="A294" s="26">
        <f>Сities!A294</f>
        <v>293</v>
      </c>
      <c r="B294" s="17">
        <f t="shared" si="24"/>
        <v>110.34166666666667</v>
      </c>
      <c r="C294" s="17">
        <f t="shared" si="25"/>
        <v>1.5611666666666668</v>
      </c>
      <c r="D294" s="27" t="str">
        <f>Сities!B294</f>
        <v>Kuching</v>
      </c>
      <c r="E294" s="31">
        <v>1</v>
      </c>
      <c r="F294" s="31">
        <v>33.67</v>
      </c>
      <c r="G294" s="31">
        <v>110</v>
      </c>
      <c r="H294" s="31">
        <v>20.5</v>
      </c>
      <c r="I294" s="14"/>
      <c r="J294" s="16">
        <v>807</v>
      </c>
      <c r="K294" s="16">
        <v>826</v>
      </c>
      <c r="L294" s="17">
        <f t="shared" si="26"/>
        <v>1.5390334572490707</v>
      </c>
      <c r="M294" s="17">
        <f t="shared" si="27"/>
        <v>1.8343434343434344</v>
      </c>
      <c r="N294" s="4"/>
      <c r="O294" s="4"/>
      <c r="P294" s="5"/>
      <c r="Q294" s="5"/>
    </row>
    <row r="295" spans="1:17" x14ac:dyDescent="0.2">
      <c r="A295" s="26">
        <f>Сities!A295</f>
        <v>294</v>
      </c>
      <c r="B295" s="17">
        <f t="shared" si="24"/>
        <v>113.98616666666666</v>
      </c>
      <c r="C295" s="17">
        <f t="shared" si="25"/>
        <v>4.3926666666666669</v>
      </c>
      <c r="D295" s="27" t="str">
        <f>Сities!B295</f>
        <v>Miri</v>
      </c>
      <c r="E295" s="31">
        <v>4</v>
      </c>
      <c r="F295" s="31">
        <v>23.56</v>
      </c>
      <c r="G295" s="31">
        <v>113</v>
      </c>
      <c r="H295" s="31">
        <v>59.17</v>
      </c>
      <c r="I295" s="14"/>
      <c r="J295" s="16">
        <v>535</v>
      </c>
      <c r="K295" s="16">
        <v>492</v>
      </c>
      <c r="L295" s="17">
        <f t="shared" si="26"/>
        <v>2.3214953271028036</v>
      </c>
      <c r="M295" s="17">
        <f t="shared" si="27"/>
        <v>1.3716012084592144</v>
      </c>
      <c r="N295" s="4"/>
      <c r="O295" s="4"/>
      <c r="P295" s="5"/>
      <c r="Q295" s="5"/>
    </row>
    <row r="296" spans="1:17" x14ac:dyDescent="0.2">
      <c r="A296" s="25">
        <f>Сities!A296</f>
        <v>295</v>
      </c>
      <c r="B296" s="5">
        <f t="shared" si="24"/>
        <v>73.509166666666673</v>
      </c>
      <c r="C296" s="5">
        <f t="shared" si="25"/>
        <v>4.1753333333333336</v>
      </c>
      <c r="D296" s="1" t="str">
        <f>Сities!B296</f>
        <v>Malé</v>
      </c>
      <c r="E296" s="30">
        <v>4</v>
      </c>
      <c r="F296" s="30">
        <v>10.52</v>
      </c>
      <c r="G296" s="30">
        <v>73</v>
      </c>
      <c r="H296" s="30">
        <v>30.55</v>
      </c>
      <c r="I296" s="14" t="s">
        <v>1358</v>
      </c>
      <c r="J296" s="4">
        <v>712</v>
      </c>
      <c r="K296" s="4">
        <v>711</v>
      </c>
      <c r="L296" s="5">
        <f t="shared" si="26"/>
        <v>1.7443820224719102</v>
      </c>
      <c r="M296" s="5">
        <f t="shared" si="27"/>
        <v>1.6434389140271493</v>
      </c>
      <c r="N296" s="4">
        <v>479</v>
      </c>
      <c r="O296" s="4">
        <v>1131</v>
      </c>
      <c r="P296" s="5">
        <f t="shared" si="28"/>
        <v>2.5929018789144052</v>
      </c>
      <c r="Q296" s="5">
        <f t="shared" si="29"/>
        <v>2.651094890510949</v>
      </c>
    </row>
    <row r="297" spans="1:17" x14ac:dyDescent="0.2">
      <c r="A297" s="25">
        <f>Сities!A297</f>
        <v>296</v>
      </c>
      <c r="B297" s="5">
        <f t="shared" si="24"/>
        <v>73.410333333333327</v>
      </c>
      <c r="C297" s="5">
        <f t="shared" si="25"/>
        <v>5.762833333333333</v>
      </c>
      <c r="D297" s="1" t="str">
        <f>Сities!B297</f>
        <v>Manadhoo</v>
      </c>
      <c r="E297" s="30">
        <v>5</v>
      </c>
      <c r="F297" s="30">
        <v>45.77</v>
      </c>
      <c r="G297" s="30">
        <v>73</v>
      </c>
      <c r="H297" s="30">
        <v>24.62</v>
      </c>
      <c r="I297" s="14"/>
      <c r="J297" s="4">
        <v>678</v>
      </c>
      <c r="K297" s="4">
        <v>371</v>
      </c>
      <c r="L297" s="5">
        <f t="shared" si="26"/>
        <v>1.831858407079646</v>
      </c>
      <c r="M297" s="5">
        <f t="shared" si="27"/>
        <v>1.2567474048442906</v>
      </c>
      <c r="N297" s="4"/>
      <c r="O297" s="4"/>
      <c r="P297" s="5"/>
      <c r="Q297" s="5"/>
    </row>
    <row r="298" spans="1:17" x14ac:dyDescent="0.2">
      <c r="A298" s="25">
        <f>Сities!A298</f>
        <v>297</v>
      </c>
      <c r="B298" s="5">
        <f t="shared" si="24"/>
        <v>72.99133333333333</v>
      </c>
      <c r="C298" s="5">
        <f t="shared" si="25"/>
        <v>4.262833333333333</v>
      </c>
      <c r="D298" s="1" t="str">
        <f>Сities!B298</f>
        <v>Rasdhoo</v>
      </c>
      <c r="E298" s="30">
        <v>4</v>
      </c>
      <c r="F298" s="30">
        <v>15.77</v>
      </c>
      <c r="G298" s="30">
        <v>72</v>
      </c>
      <c r="H298" s="30">
        <v>59.48</v>
      </c>
      <c r="I298" s="14"/>
      <c r="J298" s="4">
        <v>528</v>
      </c>
      <c r="K298" s="4">
        <v>691</v>
      </c>
      <c r="L298" s="5">
        <f t="shared" si="26"/>
        <v>2.3522727272727271</v>
      </c>
      <c r="M298" s="5">
        <f t="shared" si="27"/>
        <v>1.6142222222222222</v>
      </c>
      <c r="N298" s="4"/>
      <c r="O298" s="4"/>
      <c r="P298" s="5"/>
      <c r="Q298" s="5"/>
    </row>
    <row r="299" spans="1:17" x14ac:dyDescent="0.2">
      <c r="A299" s="25">
        <f>Сities!A299</f>
        <v>298</v>
      </c>
      <c r="B299" s="5">
        <f t="shared" si="24"/>
        <v>73.094833333333327</v>
      </c>
      <c r="C299" s="5">
        <f t="shared" si="25"/>
        <v>2.1881666666666666</v>
      </c>
      <c r="D299" s="1" t="str">
        <f>Сities!B299</f>
        <v>Veymandoo</v>
      </c>
      <c r="E299" s="30">
        <v>2</v>
      </c>
      <c r="F299" s="30">
        <v>11.29</v>
      </c>
      <c r="G299" s="30">
        <v>73</v>
      </c>
      <c r="H299" s="30">
        <v>5.69</v>
      </c>
      <c r="I299" s="14"/>
      <c r="J299" s="4">
        <v>565</v>
      </c>
      <c r="K299" s="4">
        <v>1135</v>
      </c>
      <c r="L299" s="5">
        <f t="shared" si="26"/>
        <v>2.1982300884955754</v>
      </c>
      <c r="M299" s="5">
        <f t="shared" si="27"/>
        <v>2.6666666666666665</v>
      </c>
      <c r="N299" s="4"/>
      <c r="O299" s="4"/>
      <c r="P299" s="5"/>
      <c r="Q299" s="5"/>
    </row>
    <row r="300" spans="1:17" x14ac:dyDescent="0.2">
      <c r="A300" s="25">
        <f>Сities!A300</f>
        <v>299</v>
      </c>
      <c r="B300" s="5">
        <f t="shared" si="24"/>
        <v>73.088833333333326</v>
      </c>
      <c r="C300" s="5">
        <f t="shared" si="25"/>
        <v>-0.60283333333333333</v>
      </c>
      <c r="D300" s="1" t="str">
        <f>Сities!B300</f>
        <v>Hithadhoo</v>
      </c>
      <c r="E300" s="30">
        <v>0</v>
      </c>
      <c r="F300" s="30">
        <v>-36.17</v>
      </c>
      <c r="G300" s="30">
        <v>73</v>
      </c>
      <c r="H300" s="30">
        <v>5.33</v>
      </c>
      <c r="I300" s="14"/>
      <c r="J300" s="4">
        <v>564</v>
      </c>
      <c r="K300" s="4">
        <v>1733</v>
      </c>
      <c r="L300" s="5">
        <f t="shared" si="26"/>
        <v>2.2021276595744679</v>
      </c>
      <c r="M300" s="5">
        <f t="shared" si="27"/>
        <v>21.879518072289155</v>
      </c>
      <c r="N300" s="4"/>
      <c r="O300" s="4"/>
      <c r="P300" s="5"/>
      <c r="Q300" s="5"/>
    </row>
    <row r="301" spans="1:17" x14ac:dyDescent="0.2">
      <c r="A301" s="25">
        <f>Сities!A301</f>
        <v>300</v>
      </c>
      <c r="B301" s="5">
        <f t="shared" si="24"/>
        <v>72.99666666666667</v>
      </c>
      <c r="C301" s="5">
        <f t="shared" si="25"/>
        <v>0.53</v>
      </c>
      <c r="D301" s="1" t="str">
        <f>Сities!B301</f>
        <v>Thinadhoo</v>
      </c>
      <c r="E301" s="30">
        <v>0</v>
      </c>
      <c r="F301" s="30">
        <v>31.8</v>
      </c>
      <c r="G301" s="30">
        <v>72</v>
      </c>
      <c r="H301" s="30">
        <v>59.8</v>
      </c>
      <c r="I301" s="14"/>
      <c r="J301" s="4">
        <v>530</v>
      </c>
      <c r="K301" s="4">
        <v>1489</v>
      </c>
      <c r="L301" s="5">
        <f t="shared" si="26"/>
        <v>2.3433962264150945</v>
      </c>
      <c r="M301" s="5">
        <f t="shared" si="27"/>
        <v>5.5535168195718656</v>
      </c>
      <c r="N301" s="4"/>
      <c r="O301" s="4"/>
      <c r="P301" s="5"/>
      <c r="Q301" s="5"/>
    </row>
    <row r="302" spans="1:17" x14ac:dyDescent="0.2">
      <c r="A302" s="26">
        <f>Сities!A302</f>
        <v>301</v>
      </c>
      <c r="B302" s="17">
        <f t="shared" si="24"/>
        <v>106.917</v>
      </c>
      <c r="C302" s="17">
        <f t="shared" si="25"/>
        <v>47.92</v>
      </c>
      <c r="D302" s="27" t="str">
        <f>Сities!B302</f>
        <v>Ulaanbaatar</v>
      </c>
      <c r="E302" s="31">
        <v>47</v>
      </c>
      <c r="F302" s="31">
        <v>55.2</v>
      </c>
      <c r="G302" s="31">
        <v>106</v>
      </c>
      <c r="H302" s="31">
        <v>55.02</v>
      </c>
      <c r="I302" s="18" t="s">
        <v>1390</v>
      </c>
      <c r="J302" s="16">
        <v>525</v>
      </c>
      <c r="K302" s="16">
        <v>757</v>
      </c>
      <c r="L302" s="17">
        <f t="shared" si="26"/>
        <v>2.3657142857142857</v>
      </c>
      <c r="M302" s="17">
        <f t="shared" si="27"/>
        <v>1.7148253068932955</v>
      </c>
      <c r="N302" s="16">
        <v>726</v>
      </c>
      <c r="O302" s="16">
        <v>655</v>
      </c>
      <c r="P302" s="17">
        <f t="shared" si="28"/>
        <v>1.7107438016528926</v>
      </c>
      <c r="Q302" s="17">
        <f t="shared" si="29"/>
        <v>1.5641688199827735</v>
      </c>
    </row>
    <row r="303" spans="1:17" x14ac:dyDescent="0.2">
      <c r="A303" s="26">
        <f>Сities!A303</f>
        <v>302</v>
      </c>
      <c r="B303" s="17">
        <f t="shared" si="24"/>
        <v>114.535</v>
      </c>
      <c r="C303" s="17">
        <f t="shared" si="25"/>
        <v>48.078333333333333</v>
      </c>
      <c r="D303" s="27" t="str">
        <f>Сities!B303</f>
        <v>Choibalsan</v>
      </c>
      <c r="E303" s="31">
        <v>48</v>
      </c>
      <c r="F303" s="31">
        <v>4.7</v>
      </c>
      <c r="G303" s="31">
        <v>114</v>
      </c>
      <c r="H303" s="31">
        <v>32.1</v>
      </c>
      <c r="I303" s="14"/>
      <c r="J303" s="16">
        <v>510</v>
      </c>
      <c r="K303" s="16">
        <v>347</v>
      </c>
      <c r="L303" s="17">
        <f t="shared" si="26"/>
        <v>2.4352941176470586</v>
      </c>
      <c r="M303" s="17">
        <f t="shared" si="27"/>
        <v>1.236215112321307</v>
      </c>
      <c r="N303" s="4"/>
      <c r="O303" s="4"/>
      <c r="P303" s="5"/>
      <c r="Q303" s="5"/>
    </row>
    <row r="304" spans="1:17" x14ac:dyDescent="0.2">
      <c r="A304" s="26">
        <f>Сities!A304</f>
        <v>303</v>
      </c>
      <c r="B304" s="17">
        <f t="shared" si="24"/>
        <v>104.42583333333333</v>
      </c>
      <c r="C304" s="17">
        <f t="shared" si="25"/>
        <v>43.57</v>
      </c>
      <c r="D304" s="27" t="str">
        <f>Сities!B304</f>
        <v>Dalanzadgad</v>
      </c>
      <c r="E304" s="31">
        <v>43</v>
      </c>
      <c r="F304" s="31">
        <v>34.200000000000003</v>
      </c>
      <c r="G304" s="31">
        <v>104</v>
      </c>
      <c r="H304" s="31">
        <v>25.55</v>
      </c>
      <c r="I304" s="14"/>
      <c r="J304" s="16">
        <v>976</v>
      </c>
      <c r="K304" s="16">
        <v>892</v>
      </c>
      <c r="L304" s="17">
        <f t="shared" si="26"/>
        <v>1.2725409836065573</v>
      </c>
      <c r="M304" s="17">
        <f t="shared" si="27"/>
        <v>1.9653679653679654</v>
      </c>
      <c r="N304" s="4"/>
      <c r="O304" s="4"/>
      <c r="P304" s="5"/>
      <c r="Q304" s="5"/>
    </row>
    <row r="305" spans="1:17" x14ac:dyDescent="0.2">
      <c r="A305" s="26">
        <f>Сities!A305</f>
        <v>304</v>
      </c>
      <c r="B305" s="17">
        <f t="shared" si="24"/>
        <v>96.257333333333335</v>
      </c>
      <c r="C305" s="17">
        <f t="shared" si="25"/>
        <v>46.372999999999998</v>
      </c>
      <c r="D305" s="27" t="str">
        <f>Сities!B305</f>
        <v>Altai</v>
      </c>
      <c r="E305" s="31">
        <v>46</v>
      </c>
      <c r="F305" s="31">
        <v>22.38</v>
      </c>
      <c r="G305" s="31">
        <v>96</v>
      </c>
      <c r="H305" s="31">
        <v>15.44</v>
      </c>
      <c r="I305" s="14"/>
      <c r="J305" s="16">
        <v>686</v>
      </c>
      <c r="K305" s="16">
        <v>1331</v>
      </c>
      <c r="L305" s="17">
        <f t="shared" si="26"/>
        <v>1.8104956268221575</v>
      </c>
      <c r="M305" s="17">
        <f t="shared" si="27"/>
        <v>3.7443298969072165</v>
      </c>
      <c r="N305" s="4"/>
      <c r="O305" s="4"/>
      <c r="P305" s="5"/>
      <c r="Q305" s="5"/>
    </row>
    <row r="306" spans="1:17" x14ac:dyDescent="0.2">
      <c r="A306" s="26">
        <f>Сities!A306</f>
        <v>305</v>
      </c>
      <c r="B306" s="17">
        <f t="shared" si="24"/>
        <v>92.066666666666663</v>
      </c>
      <c r="C306" s="17">
        <f t="shared" si="25"/>
        <v>49.983333333333334</v>
      </c>
      <c r="D306" s="27" t="str">
        <f>Сities!B306</f>
        <v>Ulaangom</v>
      </c>
      <c r="E306" s="31">
        <v>49</v>
      </c>
      <c r="F306" s="31">
        <v>59</v>
      </c>
      <c r="G306" s="31">
        <v>92</v>
      </c>
      <c r="H306" s="31">
        <v>4</v>
      </c>
      <c r="I306" s="14"/>
      <c r="J306" s="16">
        <v>311</v>
      </c>
      <c r="K306" s="16">
        <v>1558</v>
      </c>
      <c r="L306" s="17">
        <f t="shared" si="26"/>
        <v>3.9935691318327975</v>
      </c>
      <c r="M306" s="17">
        <f t="shared" si="27"/>
        <v>7.0387596899224807</v>
      </c>
      <c r="N306" s="4"/>
      <c r="O306" s="4"/>
      <c r="P306" s="5"/>
      <c r="Q306" s="5"/>
    </row>
    <row r="307" spans="1:17" x14ac:dyDescent="0.2">
      <c r="A307" s="26">
        <f>Сities!A307</f>
        <v>306</v>
      </c>
      <c r="B307" s="17">
        <f t="shared" si="24"/>
        <v>102.77783333333333</v>
      </c>
      <c r="C307" s="17">
        <f t="shared" si="25"/>
        <v>46.265999999999998</v>
      </c>
      <c r="D307" s="27" t="str">
        <f>Сities!B307</f>
        <v>Arvaikheer</v>
      </c>
      <c r="E307" s="31">
        <v>46</v>
      </c>
      <c r="F307" s="31">
        <v>15.96</v>
      </c>
      <c r="G307" s="31">
        <v>102</v>
      </c>
      <c r="H307" s="31">
        <v>46.67</v>
      </c>
      <c r="I307" s="14"/>
      <c r="J307" s="16">
        <v>697</v>
      </c>
      <c r="K307" s="16">
        <v>980</v>
      </c>
      <c r="L307" s="17">
        <f t="shared" si="26"/>
        <v>1.7819225251076041</v>
      </c>
      <c r="M307" s="17">
        <f t="shared" si="27"/>
        <v>2.1722488038277512</v>
      </c>
      <c r="N307" s="4"/>
      <c r="O307" s="4"/>
      <c r="P307" s="5"/>
      <c r="Q307" s="5"/>
    </row>
    <row r="308" spans="1:17" x14ac:dyDescent="0.2">
      <c r="A308" s="25">
        <f>Сities!A308</f>
        <v>307</v>
      </c>
      <c r="B308" s="5">
        <f t="shared" si="24"/>
        <v>96.1</v>
      </c>
      <c r="C308" s="5">
        <f t="shared" si="25"/>
        <v>19.75</v>
      </c>
      <c r="D308" s="1" t="str">
        <f>Сities!B308</f>
        <v>Naypyidaw</v>
      </c>
      <c r="E308" s="30">
        <v>19</v>
      </c>
      <c r="F308" s="30">
        <v>45</v>
      </c>
      <c r="G308" s="30">
        <v>96</v>
      </c>
      <c r="H308" s="30">
        <v>6</v>
      </c>
      <c r="I308" s="14" t="s">
        <v>1413</v>
      </c>
      <c r="J308" s="4">
        <v>536</v>
      </c>
      <c r="K308" s="4">
        <v>861</v>
      </c>
      <c r="L308" s="5">
        <f t="shared" si="26"/>
        <v>2.3171641791044775</v>
      </c>
      <c r="M308" s="5">
        <f t="shared" si="27"/>
        <v>1.9015706806282722</v>
      </c>
      <c r="N308" s="4">
        <v>670</v>
      </c>
      <c r="O308" s="4">
        <v>941</v>
      </c>
      <c r="P308" s="5">
        <f t="shared" si="28"/>
        <v>1.853731343283582</v>
      </c>
      <c r="Q308" s="5">
        <f t="shared" si="29"/>
        <v>2.0754285714285716</v>
      </c>
    </row>
    <row r="309" spans="1:17" x14ac:dyDescent="0.2">
      <c r="A309" s="25">
        <f>Сities!A309</f>
        <v>308</v>
      </c>
      <c r="B309" s="5">
        <f t="shared" si="24"/>
        <v>97.4</v>
      </c>
      <c r="C309" s="5">
        <f t="shared" si="25"/>
        <v>25.383333333333333</v>
      </c>
      <c r="D309" s="1" t="str">
        <f>Сities!B309</f>
        <v>Myitkyina</v>
      </c>
      <c r="E309" s="30">
        <v>25</v>
      </c>
      <c r="F309" s="30">
        <v>23</v>
      </c>
      <c r="G309" s="30">
        <v>97</v>
      </c>
      <c r="H309" s="30">
        <v>24</v>
      </c>
      <c r="I309" s="14"/>
      <c r="J309" s="4">
        <v>705</v>
      </c>
      <c r="K309" s="4">
        <v>335</v>
      </c>
      <c r="L309" s="5">
        <f t="shared" si="26"/>
        <v>1.7617021276595746</v>
      </c>
      <c r="M309" s="5">
        <f t="shared" si="27"/>
        <v>1.2261985145172181</v>
      </c>
      <c r="N309" s="4"/>
      <c r="O309" s="4"/>
      <c r="P309" s="5"/>
      <c r="Q309" s="5"/>
    </row>
    <row r="310" spans="1:17" x14ac:dyDescent="0.2">
      <c r="A310" s="25">
        <f>Сities!A310</f>
        <v>309</v>
      </c>
      <c r="B310" s="5">
        <f t="shared" si="24"/>
        <v>96.083333333333329</v>
      </c>
      <c r="C310" s="5">
        <f t="shared" si="25"/>
        <v>21.975000000000001</v>
      </c>
      <c r="D310" s="1" t="str">
        <f>Сities!B310</f>
        <v>Mandalay</v>
      </c>
      <c r="E310" s="30">
        <v>21</v>
      </c>
      <c r="F310" s="30">
        <v>58.5</v>
      </c>
      <c r="G310" s="30">
        <v>96</v>
      </c>
      <c r="H310" s="30">
        <v>5</v>
      </c>
      <c r="I310" s="14"/>
      <c r="J310" s="4">
        <v>533</v>
      </c>
      <c r="K310" s="4">
        <v>655</v>
      </c>
      <c r="L310" s="5">
        <f t="shared" si="26"/>
        <v>2.3302063789868668</v>
      </c>
      <c r="M310" s="5">
        <f t="shared" si="27"/>
        <v>1.5641688199827735</v>
      </c>
      <c r="N310" s="4"/>
      <c r="O310" s="4"/>
      <c r="P310" s="5"/>
      <c r="Q310" s="5"/>
    </row>
    <row r="311" spans="1:17" x14ac:dyDescent="0.2">
      <c r="A311" s="25">
        <f>Сities!A311</f>
        <v>310</v>
      </c>
      <c r="B311" s="5">
        <f t="shared" si="24"/>
        <v>98.2</v>
      </c>
      <c r="C311" s="5">
        <f t="shared" si="25"/>
        <v>14.083333333333334</v>
      </c>
      <c r="D311" s="1" t="str">
        <f>Сities!B311</f>
        <v>Dawei</v>
      </c>
      <c r="E311" s="30">
        <v>14</v>
      </c>
      <c r="F311" s="30">
        <v>5</v>
      </c>
      <c r="G311" s="30">
        <v>98</v>
      </c>
      <c r="H311" s="30">
        <v>12</v>
      </c>
      <c r="I311" s="14"/>
      <c r="J311" s="4">
        <v>811</v>
      </c>
      <c r="K311" s="4">
        <v>1389</v>
      </c>
      <c r="L311" s="5">
        <f t="shared" si="26"/>
        <v>1.531442663378545</v>
      </c>
      <c r="M311" s="5">
        <f t="shared" si="27"/>
        <v>4.2529274004683844</v>
      </c>
      <c r="N311" s="4"/>
      <c r="O311" s="4"/>
      <c r="P311" s="5"/>
      <c r="Q311" s="5"/>
    </row>
    <row r="312" spans="1:17" x14ac:dyDescent="0.2">
      <c r="A312" s="25">
        <f>Сities!A312</f>
        <v>311</v>
      </c>
      <c r="B312" s="5">
        <f t="shared" si="24"/>
        <v>96.183333333333337</v>
      </c>
      <c r="C312" s="5">
        <f t="shared" si="25"/>
        <v>16.850000000000001</v>
      </c>
      <c r="D312" s="1" t="str">
        <f>Сities!B312</f>
        <v>Yangon</v>
      </c>
      <c r="E312" s="30">
        <v>16</v>
      </c>
      <c r="F312" s="30">
        <v>51</v>
      </c>
      <c r="G312" s="30">
        <v>96</v>
      </c>
      <c r="H312" s="30">
        <v>11</v>
      </c>
      <c r="I312" s="14"/>
      <c r="J312" s="4">
        <v>547</v>
      </c>
      <c r="K312" s="4">
        <v>1132</v>
      </c>
      <c r="L312" s="5">
        <f t="shared" si="26"/>
        <v>2.2705667276051189</v>
      </c>
      <c r="M312" s="5">
        <f t="shared" si="27"/>
        <v>2.6549707602339181</v>
      </c>
      <c r="N312" s="4"/>
      <c r="O312" s="4"/>
      <c r="P312" s="5"/>
      <c r="Q312" s="5"/>
    </row>
    <row r="313" spans="1:17" x14ac:dyDescent="0.2">
      <c r="A313" s="25">
        <f>Сities!A313</f>
        <v>312</v>
      </c>
      <c r="B313" s="5">
        <f t="shared" si="24"/>
        <v>92.896833333333333</v>
      </c>
      <c r="C313" s="5">
        <f t="shared" si="25"/>
        <v>20.144500000000001</v>
      </c>
      <c r="D313" s="1" t="str">
        <f>Сities!B313</f>
        <v>Sittwe</v>
      </c>
      <c r="E313" s="30">
        <v>20</v>
      </c>
      <c r="F313" s="30">
        <v>8.67</v>
      </c>
      <c r="G313" s="30">
        <v>92</v>
      </c>
      <c r="H313" s="30">
        <v>53.81</v>
      </c>
      <c r="I313" s="14"/>
      <c r="J313" s="4">
        <v>116</v>
      </c>
      <c r="K313" s="4">
        <v>824</v>
      </c>
      <c r="L313" s="5">
        <f t="shared" si="26"/>
        <v>10.706896551724139</v>
      </c>
      <c r="M313" s="5">
        <f t="shared" si="27"/>
        <v>1.8306451612903225</v>
      </c>
      <c r="N313" s="4"/>
      <c r="O313" s="4"/>
      <c r="P313" s="5"/>
      <c r="Q313" s="5"/>
    </row>
    <row r="314" spans="1:17" x14ac:dyDescent="0.2">
      <c r="A314" s="26">
        <f>Сities!A314</f>
        <v>313</v>
      </c>
      <c r="B314" s="17">
        <f t="shared" si="24"/>
        <v>85.266666666666666</v>
      </c>
      <c r="C314" s="17">
        <f t="shared" si="25"/>
        <v>27.766666666666666</v>
      </c>
      <c r="D314" s="27" t="str">
        <f>Сities!B314</f>
        <v>Kathmandu</v>
      </c>
      <c r="E314" s="31">
        <v>27</v>
      </c>
      <c r="F314" s="31">
        <v>46</v>
      </c>
      <c r="G314" s="31">
        <v>85</v>
      </c>
      <c r="H314" s="31">
        <v>16</v>
      </c>
      <c r="I314" s="18" t="s">
        <v>1436</v>
      </c>
      <c r="J314" s="16">
        <v>755</v>
      </c>
      <c r="K314" s="16">
        <v>692</v>
      </c>
      <c r="L314" s="17">
        <f t="shared" si="26"/>
        <v>1.6450331125827815</v>
      </c>
      <c r="M314" s="17">
        <f t="shared" si="27"/>
        <v>1.6156583629893237</v>
      </c>
      <c r="N314" s="16">
        <v>568</v>
      </c>
      <c r="O314" s="16">
        <v>865</v>
      </c>
      <c r="P314" s="17">
        <f t="shared" si="28"/>
        <v>2.186619718309859</v>
      </c>
      <c r="Q314" s="17">
        <f t="shared" si="29"/>
        <v>1.9095688748685593</v>
      </c>
    </row>
    <row r="315" spans="1:17" x14ac:dyDescent="0.2">
      <c r="A315" s="26">
        <f>Сities!A315</f>
        <v>314</v>
      </c>
      <c r="B315" s="17">
        <f t="shared" si="24"/>
        <v>80.933333333333337</v>
      </c>
      <c r="C315" s="17">
        <f t="shared" si="25"/>
        <v>29.266666666666666</v>
      </c>
      <c r="D315" s="27" t="str">
        <f>Сities!B315</f>
        <v>Dipayal Silgadhi</v>
      </c>
      <c r="E315" s="31">
        <v>29</v>
      </c>
      <c r="F315" s="31">
        <v>16</v>
      </c>
      <c r="G315" s="31">
        <v>80</v>
      </c>
      <c r="H315" s="31">
        <v>56</v>
      </c>
      <c r="I315" s="14"/>
      <c r="J315" s="16">
        <v>340</v>
      </c>
      <c r="K315" s="16">
        <v>1617</v>
      </c>
      <c r="L315" s="17">
        <f t="shared" si="26"/>
        <v>3.6529411764705881</v>
      </c>
      <c r="M315" s="17">
        <f t="shared" si="27"/>
        <v>9.1256281407035171</v>
      </c>
      <c r="N315" s="4"/>
      <c r="O315" s="4"/>
      <c r="P315" s="5"/>
      <c r="Q315" s="5"/>
    </row>
    <row r="316" spans="1:17" x14ac:dyDescent="0.2">
      <c r="A316" s="26">
        <f>Сities!A316</f>
        <v>315</v>
      </c>
      <c r="B316" s="17">
        <f t="shared" si="24"/>
        <v>82.295500000000004</v>
      </c>
      <c r="C316" s="17">
        <f t="shared" si="25"/>
        <v>28.127833333333335</v>
      </c>
      <c r="D316" s="27" t="str">
        <f>Сities!B316</f>
        <v>Tulsipur</v>
      </c>
      <c r="E316" s="31">
        <v>28</v>
      </c>
      <c r="F316" s="31">
        <v>7.67</v>
      </c>
      <c r="G316" s="31">
        <v>82</v>
      </c>
      <c r="H316" s="31">
        <v>17.73</v>
      </c>
      <c r="I316" s="14"/>
      <c r="J316" s="16">
        <v>654</v>
      </c>
      <c r="K316" s="16">
        <v>1326</v>
      </c>
      <c r="L316" s="17">
        <f t="shared" si="26"/>
        <v>1.8990825688073394</v>
      </c>
      <c r="M316" s="17">
        <f t="shared" si="27"/>
        <v>3.7061224489795919</v>
      </c>
      <c r="N316" s="4"/>
      <c r="O316" s="4"/>
      <c r="P316" s="5"/>
      <c r="Q316" s="5"/>
    </row>
    <row r="317" spans="1:17" x14ac:dyDescent="0.2">
      <c r="A317" s="26">
        <f>Сities!A317</f>
        <v>316</v>
      </c>
      <c r="B317" s="17">
        <f t="shared" si="24"/>
        <v>83.45</v>
      </c>
      <c r="C317" s="17">
        <f t="shared" si="25"/>
        <v>27.7</v>
      </c>
      <c r="D317" s="27" t="str">
        <f>Сities!B317</f>
        <v>Butwal</v>
      </c>
      <c r="E317" s="31">
        <v>27</v>
      </c>
      <c r="F317" s="31">
        <v>42</v>
      </c>
      <c r="G317" s="31">
        <v>83</v>
      </c>
      <c r="H317" s="31">
        <v>27</v>
      </c>
      <c r="I317" s="14"/>
      <c r="J317" s="16">
        <v>774</v>
      </c>
      <c r="K317" s="16">
        <v>1079</v>
      </c>
      <c r="L317" s="17">
        <f t="shared" si="26"/>
        <v>1.6046511627906976</v>
      </c>
      <c r="M317" s="17">
        <f t="shared" si="27"/>
        <v>2.4640434192672998</v>
      </c>
      <c r="N317" s="4"/>
      <c r="O317" s="4"/>
      <c r="P317" s="5"/>
      <c r="Q317" s="5"/>
    </row>
    <row r="318" spans="1:17" x14ac:dyDescent="0.2">
      <c r="A318" s="26">
        <f>Сities!A318</f>
        <v>317</v>
      </c>
      <c r="B318" s="17">
        <f t="shared" si="24"/>
        <v>86.748666666666665</v>
      </c>
      <c r="C318" s="17">
        <f t="shared" si="25"/>
        <v>26.540666666666667</v>
      </c>
      <c r="D318" s="27" t="str">
        <f>Сities!B318</f>
        <v>Rajbiraj</v>
      </c>
      <c r="E318" s="31">
        <v>26</v>
      </c>
      <c r="F318" s="31">
        <v>32.44</v>
      </c>
      <c r="G318" s="31">
        <v>86</v>
      </c>
      <c r="H318" s="31">
        <v>44.92</v>
      </c>
      <c r="I318" s="14"/>
      <c r="J318" s="16">
        <v>1094</v>
      </c>
      <c r="K318" s="16">
        <v>375</v>
      </c>
      <c r="L318" s="17">
        <f t="shared" si="26"/>
        <v>1.1352833638025595</v>
      </c>
      <c r="M318" s="17">
        <f t="shared" si="27"/>
        <v>1.260235947258848</v>
      </c>
      <c r="N318" s="4"/>
      <c r="O318" s="4"/>
      <c r="P318" s="5"/>
      <c r="Q318" s="5"/>
    </row>
    <row r="319" spans="1:17" x14ac:dyDescent="0.2">
      <c r="A319" s="26">
        <f>Сities!A319</f>
        <v>318</v>
      </c>
      <c r="B319" s="17">
        <f t="shared" si="24"/>
        <v>87.283333333333331</v>
      </c>
      <c r="C319" s="17">
        <f t="shared" si="25"/>
        <v>26.816666666666666</v>
      </c>
      <c r="D319" s="27" t="str">
        <f>Сities!B319</f>
        <v>Dharan</v>
      </c>
      <c r="E319" s="31">
        <v>26</v>
      </c>
      <c r="F319" s="31">
        <v>49</v>
      </c>
      <c r="G319" s="31">
        <v>87</v>
      </c>
      <c r="H319" s="31">
        <v>17</v>
      </c>
      <c r="I319" s="14"/>
      <c r="J319" s="16">
        <v>1017</v>
      </c>
      <c r="K319" s="16">
        <v>260</v>
      </c>
      <c r="L319" s="17">
        <f t="shared" si="26"/>
        <v>1.2212389380530972</v>
      </c>
      <c r="M319" s="17">
        <f t="shared" si="27"/>
        <v>1.1670951156812339</v>
      </c>
      <c r="N319" s="4"/>
      <c r="O319" s="4"/>
      <c r="P319" s="5"/>
      <c r="Q319" s="5"/>
    </row>
    <row r="320" spans="1:17" x14ac:dyDescent="0.2">
      <c r="A320" s="25">
        <f>Сities!A320</f>
        <v>319</v>
      </c>
      <c r="B320" s="5">
        <f t="shared" si="24"/>
        <v>54.36866666666667</v>
      </c>
      <c r="C320" s="5">
        <f t="shared" si="25"/>
        <v>24.478000000000002</v>
      </c>
      <c r="D320" s="1" t="str">
        <f>Сities!B320</f>
        <v>Abu Dhabi</v>
      </c>
      <c r="E320" s="30">
        <v>24</v>
      </c>
      <c r="F320" s="30">
        <v>28.68</v>
      </c>
      <c r="G320" s="30">
        <v>54</v>
      </c>
      <c r="H320" s="30">
        <v>22.12</v>
      </c>
      <c r="I320" s="14" t="s">
        <v>1474</v>
      </c>
      <c r="J320" s="4">
        <v>712</v>
      </c>
      <c r="K320" s="4">
        <v>916</v>
      </c>
      <c r="L320" s="5">
        <f t="shared" si="26"/>
        <v>1.7443820224719102</v>
      </c>
      <c r="M320" s="5">
        <f t="shared" si="27"/>
        <v>2.0177777777777779</v>
      </c>
      <c r="N320" s="4">
        <v>322</v>
      </c>
      <c r="O320" s="4">
        <v>920</v>
      </c>
      <c r="P320" s="5">
        <f t="shared" si="28"/>
        <v>3.8571428571428572</v>
      </c>
      <c r="Q320" s="5">
        <f t="shared" si="29"/>
        <v>2.0267857142857144</v>
      </c>
    </row>
    <row r="321" spans="1:17" x14ac:dyDescent="0.2">
      <c r="A321" s="25">
        <f>Сities!A321</f>
        <v>320</v>
      </c>
      <c r="B321" s="5">
        <f t="shared" si="24"/>
        <v>55.297166666666669</v>
      </c>
      <c r="C321" s="5">
        <f t="shared" si="25"/>
        <v>25.262833333333333</v>
      </c>
      <c r="D321" s="1" t="str">
        <f>Сities!B321</f>
        <v>Dubai</v>
      </c>
      <c r="E321" s="30">
        <v>25</v>
      </c>
      <c r="F321" s="30">
        <v>15.77</v>
      </c>
      <c r="G321" s="30">
        <v>55</v>
      </c>
      <c r="H321" s="30">
        <v>17.829999999999998</v>
      </c>
      <c r="I321" s="14"/>
      <c r="J321" s="4">
        <v>943</v>
      </c>
      <c r="K321" s="4">
        <v>671</v>
      </c>
      <c r="L321" s="5">
        <f t="shared" si="26"/>
        <v>1.3170731707317074</v>
      </c>
      <c r="M321" s="5">
        <f t="shared" si="27"/>
        <v>1.5860262008733625</v>
      </c>
      <c r="N321" s="4"/>
      <c r="O321" s="4"/>
      <c r="P321" s="5"/>
      <c r="Q321" s="5"/>
    </row>
    <row r="322" spans="1:17" x14ac:dyDescent="0.2">
      <c r="A322" s="25">
        <f>Сities!A322</f>
        <v>321</v>
      </c>
      <c r="B322" s="5">
        <f t="shared" si="24"/>
        <v>55.744833333333332</v>
      </c>
      <c r="C322" s="5">
        <f t="shared" si="25"/>
        <v>24.207999999999998</v>
      </c>
      <c r="D322" s="1" t="str">
        <f>Сities!B322</f>
        <v>Al Ain</v>
      </c>
      <c r="E322" s="30">
        <v>24</v>
      </c>
      <c r="F322" s="30">
        <v>12.48</v>
      </c>
      <c r="G322" s="30">
        <v>55</v>
      </c>
      <c r="H322" s="30">
        <v>44.69</v>
      </c>
      <c r="I322" s="14"/>
      <c r="J322" s="4">
        <v>1055</v>
      </c>
      <c r="K322" s="4">
        <v>999</v>
      </c>
      <c r="L322" s="5">
        <f t="shared" si="26"/>
        <v>1.1772511848341232</v>
      </c>
      <c r="M322" s="5">
        <f t="shared" si="27"/>
        <v>2.222766217870257</v>
      </c>
      <c r="N322" s="4"/>
      <c r="O322" s="4"/>
      <c r="P322" s="5"/>
      <c r="Q322" s="5"/>
    </row>
    <row r="323" spans="1:17" x14ac:dyDescent="0.2">
      <c r="A323" s="25">
        <f>Сities!A323</f>
        <v>322</v>
      </c>
      <c r="B323" s="5">
        <f t="shared" ref="B323:B386" si="30">G323+H323/60</f>
        <v>55.947499999999998</v>
      </c>
      <c r="C323" s="5">
        <f t="shared" ref="C323:C386" si="31">E323+F323/60</f>
        <v>25.785</v>
      </c>
      <c r="D323" s="1" t="str">
        <f>Сities!B323</f>
        <v>Ras Al Khaimah</v>
      </c>
      <c r="E323" s="30">
        <v>25</v>
      </c>
      <c r="F323" s="30">
        <v>47.1</v>
      </c>
      <c r="G323" s="30">
        <v>55</v>
      </c>
      <c r="H323" s="30">
        <v>56.85</v>
      </c>
      <c r="I323" s="14"/>
      <c r="J323" s="4">
        <v>1105</v>
      </c>
      <c r="K323" s="4">
        <v>509</v>
      </c>
      <c r="L323" s="5">
        <f t="shared" ref="L323:L386" si="32">1242/J323</f>
        <v>1.1239819004524887</v>
      </c>
      <c r="M323" s="5">
        <f t="shared" ref="M323:M386" si="33">1816/(1816-K323)</f>
        <v>1.3894414690130068</v>
      </c>
      <c r="N323" s="4"/>
      <c r="O323" s="4"/>
      <c r="P323" s="5"/>
      <c r="Q323" s="5"/>
    </row>
    <row r="324" spans="1:17" x14ac:dyDescent="0.2">
      <c r="A324" s="25">
        <f>Сities!A324</f>
        <v>323</v>
      </c>
      <c r="B324" s="5">
        <f t="shared" si="30"/>
        <v>56.35</v>
      </c>
      <c r="C324" s="5">
        <f t="shared" si="31"/>
        <v>25.116666666666667</v>
      </c>
      <c r="D324" s="1" t="str">
        <f>Сities!B324</f>
        <v>Fujairah</v>
      </c>
      <c r="E324" s="30">
        <v>25</v>
      </c>
      <c r="F324" s="30">
        <v>7</v>
      </c>
      <c r="G324" s="30">
        <v>56</v>
      </c>
      <c r="H324" s="30">
        <v>21</v>
      </c>
      <c r="I324" s="14"/>
      <c r="J324" s="4">
        <v>1205</v>
      </c>
      <c r="K324" s="4">
        <v>717</v>
      </c>
      <c r="L324" s="5">
        <f t="shared" si="32"/>
        <v>1.0307053941908713</v>
      </c>
      <c r="M324" s="5">
        <f t="shared" si="33"/>
        <v>1.6524112829845314</v>
      </c>
      <c r="N324" s="4"/>
      <c r="O324" s="4"/>
      <c r="P324" s="5"/>
      <c r="Q324" s="5"/>
    </row>
    <row r="325" spans="1:17" x14ac:dyDescent="0.2">
      <c r="A325" s="25">
        <f>Сities!A325</f>
        <v>324</v>
      </c>
      <c r="B325" s="5">
        <f t="shared" si="30"/>
        <v>53.653500000000001</v>
      </c>
      <c r="C325" s="5">
        <f t="shared" si="31"/>
        <v>23.6525</v>
      </c>
      <c r="D325" s="1" t="str">
        <f>Сities!B325</f>
        <v>Madinat Zayed</v>
      </c>
      <c r="E325" s="30">
        <v>23</v>
      </c>
      <c r="F325" s="30">
        <v>39.15</v>
      </c>
      <c r="G325" s="30">
        <v>53</v>
      </c>
      <c r="H325" s="30">
        <v>39.21</v>
      </c>
      <c r="I325" s="14"/>
      <c r="J325" s="4">
        <v>534</v>
      </c>
      <c r="K325" s="4">
        <v>1175</v>
      </c>
      <c r="L325" s="5">
        <f t="shared" si="32"/>
        <v>2.3258426966292136</v>
      </c>
      <c r="M325" s="5">
        <f t="shared" si="33"/>
        <v>2.8330733229329175</v>
      </c>
      <c r="N325" s="4"/>
      <c r="O325" s="4"/>
      <c r="P325" s="5"/>
      <c r="Q325" s="5"/>
    </row>
    <row r="326" spans="1:17" x14ac:dyDescent="0.2">
      <c r="A326" s="26">
        <f>Сities!A326</f>
        <v>325</v>
      </c>
      <c r="B326" s="17">
        <f t="shared" si="30"/>
        <v>58.408333333333331</v>
      </c>
      <c r="C326" s="17">
        <f t="shared" si="31"/>
        <v>23.588833333333334</v>
      </c>
      <c r="D326" s="27" t="str">
        <f>Сities!B326</f>
        <v>Muscat</v>
      </c>
      <c r="E326" s="31">
        <v>23</v>
      </c>
      <c r="F326" s="31">
        <v>35.33</v>
      </c>
      <c r="G326" s="31">
        <v>58</v>
      </c>
      <c r="H326" s="31">
        <v>24.5</v>
      </c>
      <c r="I326" s="18" t="s">
        <v>1501</v>
      </c>
      <c r="J326" s="16">
        <v>1003</v>
      </c>
      <c r="K326" s="16">
        <v>648</v>
      </c>
      <c r="L326" s="17">
        <f t="shared" si="32"/>
        <v>1.238285144566301</v>
      </c>
      <c r="M326" s="17">
        <f t="shared" si="33"/>
        <v>1.5547945205479452</v>
      </c>
      <c r="N326" s="16">
        <v>337</v>
      </c>
      <c r="O326" s="16">
        <v>955</v>
      </c>
      <c r="P326" s="17">
        <f t="shared" ref="P326:P386" si="34">1242/N326</f>
        <v>3.685459940652819</v>
      </c>
      <c r="Q326" s="17">
        <f t="shared" ref="Q326:Q386" si="35">1816/(1816-O326)</f>
        <v>2.1091753774680604</v>
      </c>
    </row>
    <row r="327" spans="1:17" x14ac:dyDescent="0.2">
      <c r="A327" s="26">
        <f>Сities!A327</f>
        <v>326</v>
      </c>
      <c r="B327" s="17">
        <f t="shared" si="30"/>
        <v>54.089666666666666</v>
      </c>
      <c r="C327" s="17">
        <f t="shared" si="31"/>
        <v>17.019833333333334</v>
      </c>
      <c r="D327" s="27" t="str">
        <f>Сities!B327</f>
        <v>Salalah</v>
      </c>
      <c r="E327" s="31">
        <v>17</v>
      </c>
      <c r="F327" s="31">
        <v>1.19</v>
      </c>
      <c r="G327" s="31">
        <v>54</v>
      </c>
      <c r="H327" s="31">
        <v>5.38</v>
      </c>
      <c r="I327" s="14"/>
      <c r="J327" s="16">
        <v>351</v>
      </c>
      <c r="K327" s="16">
        <v>1466</v>
      </c>
      <c r="L327" s="17">
        <f t="shared" si="32"/>
        <v>3.5384615384615383</v>
      </c>
      <c r="M327" s="17">
        <f t="shared" si="33"/>
        <v>5.1885714285714286</v>
      </c>
      <c r="N327" s="4"/>
      <c r="O327" s="4"/>
      <c r="P327" s="5"/>
      <c r="Q327" s="5"/>
    </row>
    <row r="328" spans="1:17" x14ac:dyDescent="0.2">
      <c r="A328" s="26">
        <f>Сities!A328</f>
        <v>327</v>
      </c>
      <c r="B328" s="17">
        <f t="shared" si="30"/>
        <v>56.25</v>
      </c>
      <c r="C328" s="17">
        <f t="shared" si="31"/>
        <v>26.183333333333334</v>
      </c>
      <c r="D328" s="27" t="str">
        <f>Сities!B328</f>
        <v>Khasab</v>
      </c>
      <c r="E328" s="31">
        <v>26</v>
      </c>
      <c r="F328" s="31">
        <v>11</v>
      </c>
      <c r="G328" s="31">
        <v>56</v>
      </c>
      <c r="H328" s="31">
        <v>15</v>
      </c>
      <c r="I328" s="14"/>
      <c r="J328" s="16">
        <v>677</v>
      </c>
      <c r="K328" s="16">
        <v>326</v>
      </c>
      <c r="L328" s="17">
        <f t="shared" si="32"/>
        <v>1.8345642540620384</v>
      </c>
      <c r="M328" s="17">
        <f t="shared" si="33"/>
        <v>1.2187919463087249</v>
      </c>
      <c r="N328" s="4"/>
      <c r="O328" s="4"/>
      <c r="P328" s="5"/>
      <c r="Q328" s="5"/>
    </row>
    <row r="329" spans="1:17" x14ac:dyDescent="0.2">
      <c r="A329" s="26">
        <f>Сities!A329</f>
        <v>328</v>
      </c>
      <c r="B329" s="17">
        <f t="shared" si="30"/>
        <v>56.275833333333331</v>
      </c>
      <c r="C329" s="17">
        <f t="shared" si="31"/>
        <v>19.957000000000001</v>
      </c>
      <c r="D329" s="27" t="str">
        <f>Сities!B329</f>
        <v>Haima</v>
      </c>
      <c r="E329" s="31">
        <v>19</v>
      </c>
      <c r="F329" s="31">
        <v>57.42</v>
      </c>
      <c r="G329" s="31">
        <v>56</v>
      </c>
      <c r="H329" s="31">
        <v>16.55</v>
      </c>
      <c r="I329" s="14"/>
      <c r="J329" s="16">
        <v>680</v>
      </c>
      <c r="K329" s="16">
        <v>1101</v>
      </c>
      <c r="L329" s="17">
        <f t="shared" si="32"/>
        <v>1.8264705882352941</v>
      </c>
      <c r="M329" s="17">
        <f t="shared" si="33"/>
        <v>2.5398601398601399</v>
      </c>
      <c r="N329" s="4"/>
      <c r="O329" s="4"/>
      <c r="P329" s="5"/>
      <c r="Q329" s="5"/>
    </row>
    <row r="330" spans="1:17" x14ac:dyDescent="0.2">
      <c r="A330" s="26">
        <f>Сities!A330</f>
        <v>329</v>
      </c>
      <c r="B330" s="17">
        <f t="shared" si="30"/>
        <v>59.528833333333331</v>
      </c>
      <c r="C330" s="17">
        <f t="shared" si="31"/>
        <v>22.566666666666666</v>
      </c>
      <c r="D330" s="27" t="str">
        <f>Сities!B330</f>
        <v>Sur</v>
      </c>
      <c r="E330" s="31">
        <v>22</v>
      </c>
      <c r="F330" s="31">
        <v>34</v>
      </c>
      <c r="G330" s="31">
        <v>59</v>
      </c>
      <c r="H330" s="31">
        <v>31.73</v>
      </c>
      <c r="I330" s="14"/>
      <c r="J330" s="16">
        <v>1173</v>
      </c>
      <c r="K330" s="16">
        <v>775</v>
      </c>
      <c r="L330" s="17">
        <f t="shared" si="32"/>
        <v>1.0588235294117647</v>
      </c>
      <c r="M330" s="17">
        <f t="shared" si="33"/>
        <v>1.7444764649375601</v>
      </c>
      <c r="N330" s="4"/>
      <c r="O330" s="4"/>
      <c r="P330" s="5"/>
      <c r="Q330" s="5"/>
    </row>
    <row r="331" spans="1:17" x14ac:dyDescent="0.2">
      <c r="A331" s="26">
        <f>Сities!A331</f>
        <v>330</v>
      </c>
      <c r="B331" s="17">
        <f t="shared" si="30"/>
        <v>56.5045</v>
      </c>
      <c r="C331" s="17">
        <f t="shared" si="31"/>
        <v>23.236333333333334</v>
      </c>
      <c r="D331" s="27" t="str">
        <f>Сities!B331</f>
        <v>Ibri</v>
      </c>
      <c r="E331" s="31">
        <v>23</v>
      </c>
      <c r="F331" s="31">
        <v>14.18</v>
      </c>
      <c r="G331" s="31">
        <v>56</v>
      </c>
      <c r="H331" s="31">
        <v>30.27</v>
      </c>
      <c r="I331" s="14"/>
      <c r="J331" s="16">
        <v>715</v>
      </c>
      <c r="K331" s="16">
        <v>693</v>
      </c>
      <c r="L331" s="17">
        <f t="shared" si="32"/>
        <v>1.7370629370629371</v>
      </c>
      <c r="M331" s="17">
        <f t="shared" si="33"/>
        <v>1.6170970614425646</v>
      </c>
      <c r="N331" s="4"/>
      <c r="O331" s="4"/>
      <c r="P331" s="5"/>
      <c r="Q331" s="5"/>
    </row>
    <row r="332" spans="1:17" x14ac:dyDescent="0.2">
      <c r="A332" s="25">
        <f>Сities!A332</f>
        <v>331</v>
      </c>
      <c r="B332" s="5">
        <f t="shared" si="30"/>
        <v>46.716666666666669</v>
      </c>
      <c r="C332" s="5">
        <f t="shared" si="31"/>
        <v>24.633333333333333</v>
      </c>
      <c r="D332" s="1" t="str">
        <f>Сities!B332</f>
        <v>Riyadh</v>
      </c>
      <c r="E332" s="30">
        <v>24</v>
      </c>
      <c r="F332" s="30">
        <v>38</v>
      </c>
      <c r="G332" s="30">
        <v>46</v>
      </c>
      <c r="H332" s="30">
        <v>43</v>
      </c>
      <c r="I332" s="14" t="s">
        <v>1533</v>
      </c>
      <c r="J332" s="4">
        <v>710</v>
      </c>
      <c r="K332" s="4">
        <v>879</v>
      </c>
      <c r="L332" s="5">
        <f t="shared" si="32"/>
        <v>1.7492957746478872</v>
      </c>
      <c r="M332" s="5">
        <f t="shared" si="33"/>
        <v>1.9381003201707578</v>
      </c>
      <c r="N332" s="4">
        <v>241</v>
      </c>
      <c r="O332" s="4">
        <v>916</v>
      </c>
      <c r="P332" s="5">
        <f t="shared" si="34"/>
        <v>5.1535269709543572</v>
      </c>
      <c r="Q332" s="5">
        <f t="shared" si="35"/>
        <v>2.0177777777777779</v>
      </c>
    </row>
    <row r="333" spans="1:17" x14ac:dyDescent="0.2">
      <c r="A333" s="25">
        <f>Сities!A333</f>
        <v>332</v>
      </c>
      <c r="B333" s="5">
        <f t="shared" si="30"/>
        <v>50.1</v>
      </c>
      <c r="C333" s="5">
        <f t="shared" si="31"/>
        <v>26.433333333333334</v>
      </c>
      <c r="D333" s="1" t="str">
        <f>Сities!B333</f>
        <v>Dammam</v>
      </c>
      <c r="E333" s="30">
        <v>26</v>
      </c>
      <c r="F333" s="30">
        <v>26</v>
      </c>
      <c r="G333" s="30">
        <v>50</v>
      </c>
      <c r="H333" s="30">
        <v>6</v>
      </c>
      <c r="I333" s="14"/>
      <c r="J333" s="4">
        <v>904</v>
      </c>
      <c r="K333" s="4">
        <v>739</v>
      </c>
      <c r="L333" s="5">
        <f t="shared" si="32"/>
        <v>1.3738938053097345</v>
      </c>
      <c r="M333" s="5">
        <f t="shared" si="33"/>
        <v>1.6861652739090065</v>
      </c>
      <c r="N333" s="4"/>
      <c r="O333" s="4"/>
      <c r="P333" s="5"/>
      <c r="Q333" s="5"/>
    </row>
    <row r="334" spans="1:17" x14ac:dyDescent="0.2">
      <c r="A334" s="25">
        <f>Сities!A334</f>
        <v>333</v>
      </c>
      <c r="B334" s="5">
        <f t="shared" si="30"/>
        <v>39.81666666666667</v>
      </c>
      <c r="C334" s="5">
        <f t="shared" si="31"/>
        <v>21.416666666666668</v>
      </c>
      <c r="D334" s="1" t="str">
        <f>Сities!B334</f>
        <v>Mecca</v>
      </c>
      <c r="E334" s="30">
        <v>21</v>
      </c>
      <c r="F334" s="30">
        <v>25</v>
      </c>
      <c r="G334" s="30">
        <v>39</v>
      </c>
      <c r="H334" s="30">
        <v>49</v>
      </c>
      <c r="I334" s="14"/>
      <c r="J334" s="4">
        <v>314</v>
      </c>
      <c r="K334" s="4">
        <v>1129</v>
      </c>
      <c r="L334" s="5">
        <f t="shared" si="32"/>
        <v>3.9554140127388533</v>
      </c>
      <c r="M334" s="5">
        <f t="shared" si="33"/>
        <v>2.6433770014556042</v>
      </c>
      <c r="N334" s="4"/>
      <c r="O334" s="4"/>
      <c r="P334" s="5"/>
      <c r="Q334" s="5"/>
    </row>
    <row r="335" spans="1:17" x14ac:dyDescent="0.2">
      <c r="A335" s="25">
        <f>Сities!A335</f>
        <v>334</v>
      </c>
      <c r="B335" s="5">
        <f t="shared" si="30"/>
        <v>39.6</v>
      </c>
      <c r="C335" s="5">
        <f t="shared" si="31"/>
        <v>24.466666666666665</v>
      </c>
      <c r="D335" s="1" t="str">
        <f>Сities!B335</f>
        <v>Medina</v>
      </c>
      <c r="E335" s="30">
        <v>24</v>
      </c>
      <c r="F335" s="30">
        <v>28</v>
      </c>
      <c r="G335" s="30">
        <v>39</v>
      </c>
      <c r="H335" s="30">
        <v>36</v>
      </c>
      <c r="I335" s="14"/>
      <c r="J335" s="4">
        <v>300</v>
      </c>
      <c r="K335" s="4">
        <v>891</v>
      </c>
      <c r="L335" s="5">
        <f t="shared" si="32"/>
        <v>4.1399999999999997</v>
      </c>
      <c r="M335" s="5">
        <f t="shared" si="33"/>
        <v>1.9632432432432432</v>
      </c>
      <c r="N335" s="4"/>
      <c r="O335" s="4"/>
      <c r="P335" s="5"/>
      <c r="Q335" s="5"/>
    </row>
    <row r="336" spans="1:17" x14ac:dyDescent="0.2">
      <c r="A336" s="25">
        <f>Сities!A336</f>
        <v>335</v>
      </c>
      <c r="B336" s="5">
        <f t="shared" si="30"/>
        <v>36.578833333333336</v>
      </c>
      <c r="C336" s="5">
        <f t="shared" si="31"/>
        <v>28.397166666666667</v>
      </c>
      <c r="D336" s="1" t="str">
        <f>Сities!B336</f>
        <v>Tabuk</v>
      </c>
      <c r="E336" s="30">
        <v>28</v>
      </c>
      <c r="F336" s="30">
        <v>23.83</v>
      </c>
      <c r="G336" s="30">
        <v>36</v>
      </c>
      <c r="H336" s="30">
        <v>34.729999999999997</v>
      </c>
      <c r="I336" s="14"/>
      <c r="J336" s="4">
        <v>129</v>
      </c>
      <c r="K336" s="4">
        <v>585</v>
      </c>
      <c r="L336" s="5">
        <f t="shared" si="32"/>
        <v>9.6279069767441854</v>
      </c>
      <c r="M336" s="5">
        <f t="shared" si="33"/>
        <v>1.4752233956133225</v>
      </c>
      <c r="N336" s="4"/>
      <c r="O336" s="4"/>
      <c r="P336" s="5"/>
      <c r="Q336" s="5"/>
    </row>
    <row r="337" spans="1:17" x14ac:dyDescent="0.2">
      <c r="A337" s="25">
        <f>Сities!A337</f>
        <v>336</v>
      </c>
      <c r="B337" s="5">
        <f t="shared" si="30"/>
        <v>41.68333333333333</v>
      </c>
      <c r="C337" s="5">
        <f t="shared" si="31"/>
        <v>27.516666666666666</v>
      </c>
      <c r="D337" s="1" t="str">
        <f>Сities!B337</f>
        <v>Ha'il</v>
      </c>
      <c r="E337" s="30">
        <v>27</v>
      </c>
      <c r="F337" s="30">
        <v>31</v>
      </c>
      <c r="G337" s="30">
        <v>41</v>
      </c>
      <c r="H337" s="30">
        <v>41</v>
      </c>
      <c r="I337" s="14"/>
      <c r="J337" s="4">
        <v>421</v>
      </c>
      <c r="K337" s="4">
        <v>655</v>
      </c>
      <c r="L337" s="5">
        <f t="shared" si="32"/>
        <v>2.9501187648456058</v>
      </c>
      <c r="M337" s="5">
        <f t="shared" si="33"/>
        <v>1.5641688199827735</v>
      </c>
      <c r="N337" s="4"/>
      <c r="O337" s="4"/>
      <c r="P337" s="5"/>
      <c r="Q337" s="5"/>
    </row>
    <row r="338" spans="1:17" x14ac:dyDescent="0.2">
      <c r="A338" s="26">
        <f>Сities!A338</f>
        <v>337</v>
      </c>
      <c r="B338" s="17">
        <f t="shared" si="30"/>
        <v>36.292000000000002</v>
      </c>
      <c r="C338" s="17">
        <f t="shared" si="31"/>
        <v>33.512999999999998</v>
      </c>
      <c r="D338" s="27" t="str">
        <f>Сities!B338</f>
        <v>Damascus</v>
      </c>
      <c r="E338" s="31">
        <v>33</v>
      </c>
      <c r="F338" s="31">
        <v>30.78</v>
      </c>
      <c r="G338" s="31">
        <v>36</v>
      </c>
      <c r="H338" s="31">
        <v>17.52</v>
      </c>
      <c r="I338" s="18" t="s">
        <v>1567</v>
      </c>
      <c r="J338" s="16">
        <v>139</v>
      </c>
      <c r="K338" s="16">
        <v>1219</v>
      </c>
      <c r="L338" s="17">
        <f t="shared" si="32"/>
        <v>8.9352517985611506</v>
      </c>
      <c r="M338" s="17">
        <f t="shared" si="33"/>
        <v>3.0418760469011725</v>
      </c>
      <c r="N338" s="16">
        <v>191</v>
      </c>
      <c r="O338" s="16">
        <v>791</v>
      </c>
      <c r="P338" s="17">
        <f t="shared" si="34"/>
        <v>6.5026178010471201</v>
      </c>
      <c r="Q338" s="17">
        <f t="shared" si="35"/>
        <v>1.7717073170731708</v>
      </c>
    </row>
    <row r="339" spans="1:17" x14ac:dyDescent="0.2">
      <c r="A339" s="26">
        <f>Сities!A339</f>
        <v>338</v>
      </c>
      <c r="B339" s="17">
        <f t="shared" si="30"/>
        <v>37.166666666666664</v>
      </c>
      <c r="C339" s="17">
        <f t="shared" si="31"/>
        <v>36.216666666666669</v>
      </c>
      <c r="D339" s="27" t="str">
        <f>Сities!B339</f>
        <v>Aleppo</v>
      </c>
      <c r="E339" s="31">
        <v>36</v>
      </c>
      <c r="F339" s="31">
        <v>13</v>
      </c>
      <c r="G339" s="31">
        <v>37</v>
      </c>
      <c r="H339" s="31">
        <v>10</v>
      </c>
      <c r="I339" s="14"/>
      <c r="J339" s="16">
        <v>294</v>
      </c>
      <c r="K339" s="16">
        <v>557</v>
      </c>
      <c r="L339" s="17">
        <f t="shared" si="32"/>
        <v>4.2244897959183669</v>
      </c>
      <c r="M339" s="17">
        <f t="shared" si="33"/>
        <v>1.4424146147736299</v>
      </c>
      <c r="N339" s="4"/>
      <c r="O339" s="4"/>
      <c r="P339" s="5"/>
      <c r="Q339" s="5"/>
    </row>
    <row r="340" spans="1:17" x14ac:dyDescent="0.2">
      <c r="A340" s="26">
        <f>Сities!A340</f>
        <v>339</v>
      </c>
      <c r="B340" s="17">
        <f t="shared" si="30"/>
        <v>36.709499999999998</v>
      </c>
      <c r="C340" s="17">
        <f t="shared" si="31"/>
        <v>34.730833333333337</v>
      </c>
      <c r="D340" s="27" t="str">
        <f>Сities!B340</f>
        <v>Homs</v>
      </c>
      <c r="E340" s="31">
        <v>34</v>
      </c>
      <c r="F340" s="31">
        <v>43.85</v>
      </c>
      <c r="G340" s="31">
        <v>36</v>
      </c>
      <c r="H340" s="31">
        <v>42.57</v>
      </c>
      <c r="I340" s="14"/>
      <c r="J340" s="16">
        <v>214</v>
      </c>
      <c r="K340" s="16">
        <v>924</v>
      </c>
      <c r="L340" s="17">
        <f t="shared" si="32"/>
        <v>5.8037383177570092</v>
      </c>
      <c r="M340" s="17">
        <f t="shared" si="33"/>
        <v>2.0358744394618835</v>
      </c>
      <c r="N340" s="4"/>
      <c r="O340" s="4"/>
      <c r="P340" s="5"/>
      <c r="Q340" s="5"/>
    </row>
    <row r="341" spans="1:17" x14ac:dyDescent="0.2">
      <c r="A341" s="26">
        <f>Сities!A341</f>
        <v>340</v>
      </c>
      <c r="B341" s="17">
        <f t="shared" si="30"/>
        <v>35.783333333333331</v>
      </c>
      <c r="C341" s="17">
        <f t="shared" si="31"/>
        <v>35.516666666666666</v>
      </c>
      <c r="D341" s="27" t="str">
        <f>Сities!B341</f>
        <v>Latakia</v>
      </c>
      <c r="E341" s="31">
        <v>35</v>
      </c>
      <c r="F341" s="31">
        <v>31</v>
      </c>
      <c r="G341" s="31">
        <v>35</v>
      </c>
      <c r="H341" s="31">
        <v>47</v>
      </c>
      <c r="I341" s="14"/>
      <c r="J341" s="16">
        <v>48</v>
      </c>
      <c r="K341" s="16">
        <v>731</v>
      </c>
      <c r="L341" s="17">
        <f t="shared" si="32"/>
        <v>25.875</v>
      </c>
      <c r="M341" s="17">
        <f t="shared" si="33"/>
        <v>1.6737327188940092</v>
      </c>
      <c r="N341" s="4"/>
      <c r="O341" s="4"/>
      <c r="P341" s="5"/>
      <c r="Q341" s="5"/>
    </row>
    <row r="342" spans="1:17" x14ac:dyDescent="0.2">
      <c r="A342" s="26">
        <f>Сities!A342</f>
        <v>341</v>
      </c>
      <c r="B342" s="17">
        <f t="shared" si="30"/>
        <v>39.016666666666666</v>
      </c>
      <c r="C342" s="17">
        <f t="shared" si="31"/>
        <v>35.950000000000003</v>
      </c>
      <c r="D342" s="27" t="str">
        <f>Сities!B342</f>
        <v>Raqqa</v>
      </c>
      <c r="E342" s="31">
        <v>35</v>
      </c>
      <c r="F342" s="31">
        <v>57</v>
      </c>
      <c r="G342" s="31">
        <v>39</v>
      </c>
      <c r="H342" s="31">
        <v>1</v>
      </c>
      <c r="I342" s="14"/>
      <c r="J342" s="16">
        <v>623</v>
      </c>
      <c r="K342" s="16">
        <v>624</v>
      </c>
      <c r="L342" s="17">
        <f t="shared" si="32"/>
        <v>1.9935794542536116</v>
      </c>
      <c r="M342" s="17">
        <f t="shared" si="33"/>
        <v>1.523489932885906</v>
      </c>
      <c r="N342" s="4"/>
      <c r="O342" s="4"/>
      <c r="P342" s="5"/>
      <c r="Q342" s="5"/>
    </row>
    <row r="343" spans="1:17" x14ac:dyDescent="0.2">
      <c r="A343" s="26">
        <f>Сities!A343</f>
        <v>342</v>
      </c>
      <c r="B343" s="17">
        <f t="shared" si="30"/>
        <v>38.267166666666668</v>
      </c>
      <c r="C343" s="17">
        <f t="shared" si="31"/>
        <v>34.56</v>
      </c>
      <c r="D343" s="27" t="str">
        <f>Сities!B343</f>
        <v>Tadmur</v>
      </c>
      <c r="E343" s="31">
        <v>34</v>
      </c>
      <c r="F343" s="31">
        <v>33.6</v>
      </c>
      <c r="G343" s="31">
        <v>38</v>
      </c>
      <c r="H343" s="31">
        <v>16.03</v>
      </c>
      <c r="I343" s="14"/>
      <c r="J343" s="16">
        <v>490</v>
      </c>
      <c r="K343" s="16">
        <v>964</v>
      </c>
      <c r="L343" s="17">
        <f t="shared" si="32"/>
        <v>2.5346938775510206</v>
      </c>
      <c r="M343" s="17">
        <f t="shared" si="33"/>
        <v>2.131455399061033</v>
      </c>
      <c r="N343" s="4"/>
      <c r="O343" s="4"/>
      <c r="P343" s="5"/>
      <c r="Q343" s="5"/>
    </row>
    <row r="344" spans="1:17" x14ac:dyDescent="0.2">
      <c r="A344" s="25">
        <f>Сities!A344</f>
        <v>343</v>
      </c>
      <c r="B344" s="5">
        <f t="shared" si="30"/>
        <v>68.78</v>
      </c>
      <c r="C344" s="5">
        <f t="shared" si="31"/>
        <v>38.536666666666669</v>
      </c>
      <c r="D344" s="1" t="str">
        <f>Сities!B344</f>
        <v>Dushanbe</v>
      </c>
      <c r="E344" s="30">
        <v>38</v>
      </c>
      <c r="F344" s="30">
        <v>32.200000000000003</v>
      </c>
      <c r="G344" s="30">
        <v>68</v>
      </c>
      <c r="H344" s="30">
        <v>46.8</v>
      </c>
      <c r="I344" s="14" t="s">
        <v>1605</v>
      </c>
      <c r="J344" s="4">
        <v>690</v>
      </c>
      <c r="K344" s="4">
        <v>1469</v>
      </c>
      <c r="L344" s="5">
        <f t="shared" si="32"/>
        <v>1.8</v>
      </c>
      <c r="M344" s="5">
        <f t="shared" si="33"/>
        <v>5.2334293948126804</v>
      </c>
      <c r="N344" s="4">
        <v>448</v>
      </c>
      <c r="O344" s="4">
        <v>749</v>
      </c>
      <c r="P344" s="5">
        <f t="shared" si="34"/>
        <v>2.7723214285714284</v>
      </c>
      <c r="Q344" s="5">
        <f t="shared" si="35"/>
        <v>1.7019681349578257</v>
      </c>
    </row>
    <row r="345" spans="1:17" x14ac:dyDescent="0.2">
      <c r="A345" s="25">
        <f>Сities!A345</f>
        <v>344</v>
      </c>
      <c r="B345" s="5">
        <f t="shared" si="30"/>
        <v>69.63333333333334</v>
      </c>
      <c r="C345" s="5">
        <f t="shared" si="31"/>
        <v>40.283333333333331</v>
      </c>
      <c r="D345" s="1" t="str">
        <f>Сities!B345</f>
        <v>Khujand</v>
      </c>
      <c r="E345" s="30">
        <v>40</v>
      </c>
      <c r="F345" s="30">
        <v>17</v>
      </c>
      <c r="G345" s="30">
        <v>69</v>
      </c>
      <c r="H345" s="30">
        <v>38</v>
      </c>
      <c r="I345" s="14"/>
      <c r="J345" s="4">
        <v>215</v>
      </c>
      <c r="K345" s="4">
        <v>1276</v>
      </c>
      <c r="L345" s="5">
        <f t="shared" si="32"/>
        <v>5.7767441860465114</v>
      </c>
      <c r="M345" s="5">
        <f t="shared" si="33"/>
        <v>3.3629629629629632</v>
      </c>
      <c r="N345" s="4"/>
      <c r="O345" s="4"/>
      <c r="P345" s="5"/>
      <c r="Q345" s="5"/>
    </row>
    <row r="346" spans="1:17" x14ac:dyDescent="0.2">
      <c r="A346" s="25">
        <f>Сities!A346</f>
        <v>345</v>
      </c>
      <c r="B346" s="5">
        <f t="shared" si="30"/>
        <v>71.55</v>
      </c>
      <c r="C346" s="5">
        <f t="shared" si="31"/>
        <v>37.483333333333334</v>
      </c>
      <c r="D346" s="1" t="str">
        <f>Сities!B346</f>
        <v>Khorugh</v>
      </c>
      <c r="E346" s="30">
        <v>37</v>
      </c>
      <c r="F346" s="30">
        <v>29</v>
      </c>
      <c r="G346" s="30">
        <v>71</v>
      </c>
      <c r="H346" s="30">
        <v>33</v>
      </c>
      <c r="I346" s="14"/>
      <c r="J346" s="4">
        <v>976</v>
      </c>
      <c r="K346" s="4">
        <v>840</v>
      </c>
      <c r="L346" s="5">
        <f t="shared" si="32"/>
        <v>1.2725409836065573</v>
      </c>
      <c r="M346" s="5">
        <f t="shared" si="33"/>
        <v>1.860655737704918</v>
      </c>
      <c r="N346" s="4"/>
      <c r="O346" s="4"/>
      <c r="P346" s="5"/>
      <c r="Q346" s="5"/>
    </row>
    <row r="347" spans="1:17" x14ac:dyDescent="0.2">
      <c r="A347" s="25">
        <f>Сities!A347</f>
        <v>346</v>
      </c>
      <c r="B347" s="5">
        <f t="shared" si="30"/>
        <v>68.780333333333331</v>
      </c>
      <c r="C347" s="5">
        <f t="shared" si="31"/>
        <v>37.836333333333336</v>
      </c>
      <c r="D347" s="1" t="str">
        <f>Сities!B347</f>
        <v>Bokhtar</v>
      </c>
      <c r="E347" s="30">
        <v>37</v>
      </c>
      <c r="F347" s="30">
        <v>50.18</v>
      </c>
      <c r="G347" s="30">
        <v>68</v>
      </c>
      <c r="H347" s="30">
        <v>46.82</v>
      </c>
      <c r="I347" s="14"/>
      <c r="J347" s="4">
        <v>880</v>
      </c>
      <c r="K347" s="4">
        <v>1469</v>
      </c>
      <c r="L347" s="5">
        <f t="shared" si="32"/>
        <v>1.4113636363636364</v>
      </c>
      <c r="M347" s="5">
        <f t="shared" si="33"/>
        <v>5.2334293948126804</v>
      </c>
      <c r="N347" s="4"/>
      <c r="O347" s="4"/>
      <c r="P347" s="5"/>
      <c r="Q347" s="5"/>
    </row>
    <row r="348" spans="1:17" x14ac:dyDescent="0.2">
      <c r="A348" s="25">
        <f>Сities!A348</f>
        <v>347</v>
      </c>
      <c r="B348" s="5">
        <f t="shared" si="30"/>
        <v>69.00633333333333</v>
      </c>
      <c r="C348" s="5">
        <f t="shared" si="31"/>
        <v>39.910833333333336</v>
      </c>
      <c r="D348" s="1" t="str">
        <f>Сities!B348</f>
        <v>Istaravshan</v>
      </c>
      <c r="E348" s="30">
        <v>39</v>
      </c>
      <c r="F348" s="30">
        <v>54.65</v>
      </c>
      <c r="G348" s="30">
        <v>69</v>
      </c>
      <c r="H348" s="30">
        <v>0.38</v>
      </c>
      <c r="I348" s="14"/>
      <c r="J348" s="4">
        <v>317</v>
      </c>
      <c r="K348" s="4">
        <v>1417</v>
      </c>
      <c r="L348" s="5">
        <f t="shared" si="32"/>
        <v>3.9179810725552051</v>
      </c>
      <c r="M348" s="5">
        <f t="shared" si="33"/>
        <v>4.5513784461152884</v>
      </c>
      <c r="N348" s="4"/>
      <c r="O348" s="4"/>
      <c r="P348" s="5"/>
      <c r="Q348" s="5"/>
    </row>
    <row r="349" spans="1:17" x14ac:dyDescent="0.2">
      <c r="A349" s="25">
        <f>Сities!A349</f>
        <v>348</v>
      </c>
      <c r="B349" s="5">
        <f t="shared" si="30"/>
        <v>69.781999999999996</v>
      </c>
      <c r="C349" s="5">
        <f t="shared" si="31"/>
        <v>37.909166666666664</v>
      </c>
      <c r="D349" s="1" t="str">
        <f>Сities!B349</f>
        <v>Kulob</v>
      </c>
      <c r="E349" s="30">
        <v>37</v>
      </c>
      <c r="F349" s="30">
        <v>54.55</v>
      </c>
      <c r="G349" s="30">
        <v>69</v>
      </c>
      <c r="H349" s="30">
        <v>46.92</v>
      </c>
      <c r="I349" s="14"/>
      <c r="J349" s="4">
        <v>860</v>
      </c>
      <c r="K349" s="4">
        <v>1241</v>
      </c>
      <c r="L349" s="5">
        <f t="shared" si="32"/>
        <v>1.4441860465116279</v>
      </c>
      <c r="M349" s="5">
        <f t="shared" si="33"/>
        <v>3.1582608695652175</v>
      </c>
      <c r="N349" s="4"/>
      <c r="O349" s="4"/>
      <c r="P349" s="5"/>
      <c r="Q349" s="5"/>
    </row>
    <row r="350" spans="1:17" x14ac:dyDescent="0.2">
      <c r="A350" s="26">
        <f>Сities!A350</f>
        <v>349</v>
      </c>
      <c r="B350" s="17">
        <f t="shared" si="30"/>
        <v>100.49416666666667</v>
      </c>
      <c r="C350" s="17">
        <f t="shared" si="31"/>
        <v>13.7525</v>
      </c>
      <c r="D350" s="27" t="str">
        <f>Сities!B350</f>
        <v>Bangkok</v>
      </c>
      <c r="E350" s="31">
        <v>13</v>
      </c>
      <c r="F350" s="31">
        <v>45.15</v>
      </c>
      <c r="G350" s="31">
        <v>100</v>
      </c>
      <c r="H350" s="31">
        <v>29.65</v>
      </c>
      <c r="I350" s="18" t="s">
        <v>1627</v>
      </c>
      <c r="J350" s="16">
        <v>481</v>
      </c>
      <c r="K350" s="16">
        <v>816</v>
      </c>
      <c r="L350" s="17">
        <f t="shared" si="32"/>
        <v>2.5821205821205822</v>
      </c>
      <c r="M350" s="17">
        <f t="shared" si="33"/>
        <v>1.8160000000000001</v>
      </c>
      <c r="N350" s="16">
        <v>715</v>
      </c>
      <c r="O350" s="16">
        <v>1004</v>
      </c>
      <c r="P350" s="17">
        <f t="shared" si="34"/>
        <v>1.7370629370629371</v>
      </c>
      <c r="Q350" s="17">
        <f t="shared" si="35"/>
        <v>2.2364532019704435</v>
      </c>
    </row>
    <row r="351" spans="1:17" x14ac:dyDescent="0.2">
      <c r="A351" s="26">
        <f>Сities!A351</f>
        <v>350</v>
      </c>
      <c r="B351" s="17">
        <f t="shared" si="30"/>
        <v>102.83333333333333</v>
      </c>
      <c r="C351" s="17">
        <f t="shared" si="31"/>
        <v>16.433333333333334</v>
      </c>
      <c r="D351" s="27" t="str">
        <f>Сities!B351</f>
        <v>Khon Kaen</v>
      </c>
      <c r="E351" s="31">
        <v>16</v>
      </c>
      <c r="F351" s="31">
        <v>26</v>
      </c>
      <c r="G351" s="31">
        <v>102</v>
      </c>
      <c r="H351" s="31">
        <v>50</v>
      </c>
      <c r="I351" s="14"/>
      <c r="J351" s="16">
        <v>805</v>
      </c>
      <c r="K351" s="16">
        <v>493</v>
      </c>
      <c r="L351" s="17">
        <f t="shared" si="32"/>
        <v>1.5428571428571429</v>
      </c>
      <c r="M351" s="17">
        <f t="shared" si="33"/>
        <v>1.3726379440665155</v>
      </c>
      <c r="N351" s="4"/>
      <c r="O351" s="4"/>
      <c r="P351" s="5"/>
      <c r="Q351" s="5"/>
    </row>
    <row r="352" spans="1:17" x14ac:dyDescent="0.2">
      <c r="A352" s="26">
        <f>Сities!A352</f>
        <v>351</v>
      </c>
      <c r="B352" s="17">
        <f t="shared" si="30"/>
        <v>99.5</v>
      </c>
      <c r="C352" s="17">
        <f t="shared" si="31"/>
        <v>18.3</v>
      </c>
      <c r="D352" s="27" t="str">
        <f>Сities!B352</f>
        <v>Lampang</v>
      </c>
      <c r="E352" s="31">
        <v>18</v>
      </c>
      <c r="F352" s="31">
        <v>18</v>
      </c>
      <c r="G352" s="31">
        <v>99</v>
      </c>
      <c r="H352" s="31">
        <v>30</v>
      </c>
      <c r="I352" s="14"/>
      <c r="J352" s="16">
        <v>343</v>
      </c>
      <c r="K352" s="16">
        <v>266</v>
      </c>
      <c r="L352" s="17">
        <f t="shared" si="32"/>
        <v>3.620991253644315</v>
      </c>
      <c r="M352" s="17">
        <f t="shared" si="33"/>
        <v>1.1716129032258065</v>
      </c>
      <c r="N352" s="4"/>
      <c r="O352" s="4"/>
      <c r="P352" s="5"/>
      <c r="Q352" s="5"/>
    </row>
    <row r="353" spans="1:17" x14ac:dyDescent="0.2">
      <c r="A353" s="26">
        <f>Сities!A353</f>
        <v>352</v>
      </c>
      <c r="B353" s="17">
        <f t="shared" si="30"/>
        <v>102.1</v>
      </c>
      <c r="C353" s="17">
        <f t="shared" si="31"/>
        <v>14.975</v>
      </c>
      <c r="D353" s="27" t="str">
        <f>Сities!B353</f>
        <v>Nakhon Ratchasima</v>
      </c>
      <c r="E353" s="31">
        <v>14</v>
      </c>
      <c r="F353" s="31">
        <v>58.5</v>
      </c>
      <c r="G353" s="31">
        <v>102</v>
      </c>
      <c r="H353" s="31">
        <v>6</v>
      </c>
      <c r="I353" s="14"/>
      <c r="J353" s="16">
        <v>703</v>
      </c>
      <c r="K353" s="16">
        <v>669</v>
      </c>
      <c r="L353" s="17">
        <f t="shared" si="32"/>
        <v>1.7667140825035561</v>
      </c>
      <c r="M353" s="17">
        <f t="shared" si="33"/>
        <v>1.5832606800348736</v>
      </c>
      <c r="N353" s="4"/>
      <c r="O353" s="4"/>
      <c r="P353" s="5"/>
      <c r="Q353" s="5"/>
    </row>
    <row r="354" spans="1:17" x14ac:dyDescent="0.2">
      <c r="A354" s="26">
        <f>Сities!A354</f>
        <v>353</v>
      </c>
      <c r="B354" s="17">
        <f t="shared" si="30"/>
        <v>99.962999999999994</v>
      </c>
      <c r="C354" s="17">
        <f t="shared" si="31"/>
        <v>8.4363333333333337</v>
      </c>
      <c r="D354" s="27" t="str">
        <f>Сities!B354</f>
        <v>Nakhon Si Thammarat</v>
      </c>
      <c r="E354" s="31">
        <v>8</v>
      </c>
      <c r="F354" s="31">
        <v>26.18</v>
      </c>
      <c r="G354" s="31">
        <v>99</v>
      </c>
      <c r="H354" s="31">
        <v>57.78</v>
      </c>
      <c r="I354" s="14"/>
      <c r="J354" s="16">
        <v>408</v>
      </c>
      <c r="K354" s="16">
        <v>1460</v>
      </c>
      <c r="L354" s="17">
        <f t="shared" si="32"/>
        <v>3.0441176470588234</v>
      </c>
      <c r="M354" s="17">
        <f t="shared" si="33"/>
        <v>5.1011235955056176</v>
      </c>
      <c r="N354" s="4"/>
      <c r="O354" s="4"/>
      <c r="P354" s="5"/>
      <c r="Q354" s="5"/>
    </row>
    <row r="355" spans="1:17" x14ac:dyDescent="0.2">
      <c r="A355" s="26">
        <f>Сities!A355</f>
        <v>354</v>
      </c>
      <c r="B355" s="17">
        <f t="shared" si="30"/>
        <v>98.397499999999994</v>
      </c>
      <c r="C355" s="17">
        <f t="shared" si="31"/>
        <v>7.8879999999999999</v>
      </c>
      <c r="D355" s="27" t="str">
        <f>Сities!B355</f>
        <v>Phuket</v>
      </c>
      <c r="E355" s="31">
        <v>7</v>
      </c>
      <c r="F355" s="31">
        <v>53.28</v>
      </c>
      <c r="G355" s="31">
        <v>98</v>
      </c>
      <c r="H355" s="31">
        <v>23.85</v>
      </c>
      <c r="I355" s="14"/>
      <c r="J355" s="16">
        <v>191</v>
      </c>
      <c r="K355" s="16">
        <v>1528</v>
      </c>
      <c r="L355" s="17">
        <f t="shared" si="32"/>
        <v>6.5026178010471201</v>
      </c>
      <c r="M355" s="17">
        <f t="shared" si="33"/>
        <v>6.3055555555555554</v>
      </c>
      <c r="N355" s="4"/>
      <c r="O355" s="4"/>
      <c r="P355" s="5"/>
      <c r="Q355" s="5"/>
    </row>
    <row r="356" spans="1:17" x14ac:dyDescent="0.2">
      <c r="A356" s="25">
        <f>Сities!A356</f>
        <v>355</v>
      </c>
      <c r="B356" s="5">
        <f t="shared" si="30"/>
        <v>58.366666666666667</v>
      </c>
      <c r="C356" s="5">
        <f t="shared" si="31"/>
        <v>37.93333333333333</v>
      </c>
      <c r="D356" s="1" t="str">
        <f>Сities!B356</f>
        <v>Ashgabat</v>
      </c>
      <c r="E356" s="30">
        <v>37</v>
      </c>
      <c r="F356" s="30">
        <v>56</v>
      </c>
      <c r="G356" s="30">
        <v>58</v>
      </c>
      <c r="H356" s="30">
        <v>22</v>
      </c>
      <c r="I356" s="14" t="s">
        <v>1652</v>
      </c>
      <c r="J356" s="4">
        <v>787</v>
      </c>
      <c r="K356" s="4">
        <v>1045</v>
      </c>
      <c r="L356" s="5">
        <f t="shared" si="32"/>
        <v>1.5781448538754765</v>
      </c>
      <c r="M356" s="5">
        <f t="shared" si="33"/>
        <v>2.3553826199740597</v>
      </c>
      <c r="N356" s="4">
        <v>360</v>
      </c>
      <c r="O356" s="4">
        <v>737</v>
      </c>
      <c r="P356" s="5">
        <f t="shared" si="34"/>
        <v>3.45</v>
      </c>
      <c r="Q356" s="5">
        <f t="shared" si="35"/>
        <v>1.6830398517145506</v>
      </c>
    </row>
    <row r="357" spans="1:17" x14ac:dyDescent="0.2">
      <c r="A357" s="25">
        <f>Сities!A357</f>
        <v>356</v>
      </c>
      <c r="B357" s="5">
        <f t="shared" si="30"/>
        <v>63.56666666666667</v>
      </c>
      <c r="C357" s="5">
        <f t="shared" si="31"/>
        <v>39.083333333333336</v>
      </c>
      <c r="D357" s="1" t="str">
        <f>Сities!B357</f>
        <v>Türkmenabat</v>
      </c>
      <c r="E357" s="30">
        <v>39</v>
      </c>
      <c r="F357" s="30">
        <v>5</v>
      </c>
      <c r="G357" s="30">
        <v>63</v>
      </c>
      <c r="H357" s="30">
        <v>34</v>
      </c>
      <c r="I357" s="14"/>
      <c r="J357" s="4">
        <v>607</v>
      </c>
      <c r="K357" s="4">
        <v>414</v>
      </c>
      <c r="L357" s="5">
        <f t="shared" si="32"/>
        <v>2.0461285008237233</v>
      </c>
      <c r="M357" s="5">
        <f t="shared" si="33"/>
        <v>1.2952924393723253</v>
      </c>
      <c r="N357" s="4"/>
      <c r="O357" s="4"/>
      <c r="P357" s="5"/>
      <c r="Q357" s="5"/>
    </row>
    <row r="358" spans="1:17" x14ac:dyDescent="0.2">
      <c r="A358" s="25">
        <f>Сities!A358</f>
        <v>357</v>
      </c>
      <c r="B358" s="5">
        <f t="shared" si="30"/>
        <v>58.970833333333331</v>
      </c>
      <c r="C358" s="5">
        <f t="shared" si="31"/>
        <v>41.81666666666667</v>
      </c>
      <c r="D358" s="1" t="str">
        <f>Сities!B358</f>
        <v>Daşoguz</v>
      </c>
      <c r="E358" s="30">
        <v>41</v>
      </c>
      <c r="F358" s="30">
        <v>49</v>
      </c>
      <c r="G358" s="30">
        <v>58</v>
      </c>
      <c r="H358" s="30">
        <v>58.25</v>
      </c>
      <c r="I358" s="14"/>
      <c r="J358" s="4">
        <v>183</v>
      </c>
      <c r="K358" s="4">
        <v>973</v>
      </c>
      <c r="L358" s="5">
        <f t="shared" si="32"/>
        <v>6.7868852459016393</v>
      </c>
      <c r="M358" s="5">
        <f t="shared" si="33"/>
        <v>2.154211150652432</v>
      </c>
      <c r="N358" s="4"/>
      <c r="O358" s="4"/>
      <c r="P358" s="5"/>
      <c r="Q358" s="5"/>
    </row>
    <row r="359" spans="1:17" x14ac:dyDescent="0.2">
      <c r="A359" s="25">
        <f>Сities!A359</f>
        <v>358</v>
      </c>
      <c r="B359" s="5">
        <f t="shared" si="30"/>
        <v>54.366666666666667</v>
      </c>
      <c r="C359" s="5">
        <f t="shared" si="31"/>
        <v>39.516666666666666</v>
      </c>
      <c r="D359" s="1" t="str">
        <f>Сities!B359</f>
        <v>Balkanabat</v>
      </c>
      <c r="E359" s="30">
        <v>39</v>
      </c>
      <c r="F359" s="30">
        <v>31</v>
      </c>
      <c r="G359" s="30">
        <v>54</v>
      </c>
      <c r="H359" s="30">
        <v>22</v>
      </c>
      <c r="I359" s="14"/>
      <c r="J359" s="4">
        <v>541</v>
      </c>
      <c r="K359" s="4">
        <v>1529</v>
      </c>
      <c r="L359" s="5">
        <f t="shared" si="32"/>
        <v>2.2957486136783736</v>
      </c>
      <c r="M359" s="5">
        <f t="shared" si="33"/>
        <v>6.3275261324041816</v>
      </c>
      <c r="N359" s="4"/>
      <c r="O359" s="4"/>
      <c r="P359" s="5"/>
      <c r="Q359" s="5"/>
    </row>
    <row r="360" spans="1:17" x14ac:dyDescent="0.2">
      <c r="A360" s="25">
        <f>Сities!A360</f>
        <v>359</v>
      </c>
      <c r="B360" s="5">
        <f t="shared" si="30"/>
        <v>61.833333333333336</v>
      </c>
      <c r="C360" s="5">
        <f t="shared" si="31"/>
        <v>37.6</v>
      </c>
      <c r="D360" s="1" t="str">
        <f>Сities!B360</f>
        <v>Mary</v>
      </c>
      <c r="E360" s="30">
        <v>37</v>
      </c>
      <c r="F360" s="30">
        <v>36</v>
      </c>
      <c r="G360" s="30">
        <v>61</v>
      </c>
      <c r="H360" s="30">
        <v>50</v>
      </c>
      <c r="I360" s="14"/>
      <c r="J360" s="4">
        <v>839</v>
      </c>
      <c r="K360" s="4">
        <v>626</v>
      </c>
      <c r="L360" s="5">
        <f t="shared" si="32"/>
        <v>1.4803337306317044</v>
      </c>
      <c r="M360" s="5">
        <f t="shared" si="33"/>
        <v>1.5260504201680671</v>
      </c>
      <c r="N360" s="4"/>
      <c r="O360" s="4"/>
      <c r="P360" s="5"/>
      <c r="Q360" s="5"/>
    </row>
    <row r="361" spans="1:17" x14ac:dyDescent="0.2">
      <c r="A361" s="25">
        <f>Сities!A361</f>
        <v>360</v>
      </c>
      <c r="B361" s="5">
        <f t="shared" si="30"/>
        <v>52.966666666666669</v>
      </c>
      <c r="C361" s="5">
        <f t="shared" si="31"/>
        <v>40.016666666666666</v>
      </c>
      <c r="D361" s="1" t="str">
        <f>Сities!B361</f>
        <v>Türkmenbaşy</v>
      </c>
      <c r="E361" s="30">
        <v>40</v>
      </c>
      <c r="F361" s="30">
        <v>1</v>
      </c>
      <c r="G361" s="30">
        <v>52</v>
      </c>
      <c r="H361" s="30">
        <v>58</v>
      </c>
      <c r="I361" s="14"/>
      <c r="J361" s="4">
        <v>462</v>
      </c>
      <c r="K361" s="4">
        <v>1700</v>
      </c>
      <c r="L361" s="5">
        <f t="shared" si="32"/>
        <v>2.6883116883116882</v>
      </c>
      <c r="M361" s="5">
        <f t="shared" si="33"/>
        <v>15.655172413793103</v>
      </c>
      <c r="N361" s="4"/>
      <c r="O361" s="4"/>
      <c r="P361" s="5"/>
      <c r="Q361" s="5"/>
    </row>
    <row r="362" spans="1:17" x14ac:dyDescent="0.2">
      <c r="A362" s="26">
        <f>Сities!A362</f>
        <v>361</v>
      </c>
      <c r="B362" s="17">
        <f t="shared" si="30"/>
        <v>32.866666666666667</v>
      </c>
      <c r="C362" s="17">
        <f t="shared" si="31"/>
        <v>39.93333333333333</v>
      </c>
      <c r="D362" s="27" t="str">
        <f>Сities!B362</f>
        <v>Ankara</v>
      </c>
      <c r="E362" s="31">
        <v>39</v>
      </c>
      <c r="F362" s="31">
        <v>56</v>
      </c>
      <c r="G362" s="31">
        <v>32</v>
      </c>
      <c r="H362" s="31">
        <v>52</v>
      </c>
      <c r="I362" s="18" t="s">
        <v>1682</v>
      </c>
      <c r="J362" s="16">
        <v>455</v>
      </c>
      <c r="K362" s="16">
        <v>1130</v>
      </c>
      <c r="L362" s="17">
        <f t="shared" si="32"/>
        <v>2.7296703296703297</v>
      </c>
      <c r="M362" s="17">
        <f t="shared" si="33"/>
        <v>2.6472303206997085</v>
      </c>
      <c r="N362" s="16">
        <v>159</v>
      </c>
      <c r="O362" s="16">
        <v>742</v>
      </c>
      <c r="P362" s="17">
        <f t="shared" si="34"/>
        <v>7.8113207547169807</v>
      </c>
      <c r="Q362" s="17">
        <f t="shared" si="35"/>
        <v>1.6908752327746741</v>
      </c>
    </row>
    <row r="363" spans="1:17" x14ac:dyDescent="0.2">
      <c r="A363" s="26">
        <f>Сities!A363</f>
        <v>362</v>
      </c>
      <c r="B363" s="17">
        <f t="shared" si="30"/>
        <v>28.954999999999998</v>
      </c>
      <c r="C363" s="17">
        <f t="shared" si="31"/>
        <v>41.013666666666666</v>
      </c>
      <c r="D363" s="27" t="str">
        <f>Сities!B363</f>
        <v>Istanbul</v>
      </c>
      <c r="E363" s="31">
        <v>41</v>
      </c>
      <c r="F363" s="31">
        <v>0.82</v>
      </c>
      <c r="G363" s="31">
        <v>28</v>
      </c>
      <c r="H363" s="31">
        <v>57.3</v>
      </c>
      <c r="I363" s="14"/>
      <c r="J363" s="16">
        <v>263</v>
      </c>
      <c r="K363" s="16">
        <v>1493</v>
      </c>
      <c r="L363" s="17">
        <f t="shared" si="32"/>
        <v>4.7224334600760454</v>
      </c>
      <c r="M363" s="17">
        <f t="shared" si="33"/>
        <v>5.6222910216718267</v>
      </c>
      <c r="N363" s="4"/>
      <c r="O363" s="4"/>
      <c r="P363" s="5"/>
      <c r="Q363" s="5"/>
    </row>
    <row r="364" spans="1:17" x14ac:dyDescent="0.2">
      <c r="A364" s="26">
        <f>Сities!A364</f>
        <v>363</v>
      </c>
      <c r="B364" s="17">
        <f t="shared" si="30"/>
        <v>27.15</v>
      </c>
      <c r="C364" s="17">
        <f t="shared" si="31"/>
        <v>38.43333333333333</v>
      </c>
      <c r="D364" s="27" t="str">
        <f>Сities!B364</f>
        <v>Izmir</v>
      </c>
      <c r="E364" s="31">
        <v>38</v>
      </c>
      <c r="F364" s="31">
        <v>26</v>
      </c>
      <c r="G364" s="31">
        <v>27</v>
      </c>
      <c r="H364" s="31">
        <v>9</v>
      </c>
      <c r="I364" s="14"/>
      <c r="J364" s="16">
        <v>722</v>
      </c>
      <c r="K364" s="16">
        <v>1662</v>
      </c>
      <c r="L364" s="17">
        <f t="shared" si="32"/>
        <v>1.7202216066481995</v>
      </c>
      <c r="M364" s="17">
        <f t="shared" si="33"/>
        <v>11.792207792207792</v>
      </c>
      <c r="N364" s="4"/>
      <c r="O364" s="4"/>
      <c r="P364" s="5"/>
      <c r="Q364" s="5"/>
    </row>
    <row r="365" spans="1:17" x14ac:dyDescent="0.2">
      <c r="A365" s="26">
        <f>Сities!A365</f>
        <v>364</v>
      </c>
      <c r="B365" s="17">
        <f t="shared" si="30"/>
        <v>35.325000000000003</v>
      </c>
      <c r="C365" s="17">
        <f t="shared" si="31"/>
        <v>37</v>
      </c>
      <c r="D365" s="27" t="str">
        <f>Сities!B365</f>
        <v>Adana</v>
      </c>
      <c r="E365" s="31">
        <v>37</v>
      </c>
      <c r="F365" s="31">
        <v>0</v>
      </c>
      <c r="G365" s="31">
        <v>35</v>
      </c>
      <c r="H365" s="31">
        <v>19.5</v>
      </c>
      <c r="I365" s="14"/>
      <c r="J365" s="16">
        <v>975</v>
      </c>
      <c r="K365" s="16">
        <v>900</v>
      </c>
      <c r="L365" s="17">
        <f t="shared" si="32"/>
        <v>1.2738461538461539</v>
      </c>
      <c r="M365" s="17">
        <f t="shared" si="33"/>
        <v>1.982532751091703</v>
      </c>
      <c r="N365" s="4"/>
      <c r="O365" s="4"/>
      <c r="P365" s="5"/>
      <c r="Q365" s="5"/>
    </row>
    <row r="366" spans="1:17" x14ac:dyDescent="0.2">
      <c r="A366" s="26">
        <f>Сities!A366</f>
        <v>365</v>
      </c>
      <c r="B366" s="17">
        <f t="shared" si="30"/>
        <v>30.683333333333334</v>
      </c>
      <c r="C366" s="17">
        <f t="shared" si="31"/>
        <v>36.9</v>
      </c>
      <c r="D366" s="27" t="str">
        <f>Сities!B366</f>
        <v>Antalya</v>
      </c>
      <c r="E366" s="31">
        <v>36</v>
      </c>
      <c r="F366" s="31">
        <v>54</v>
      </c>
      <c r="G366" s="31">
        <v>30</v>
      </c>
      <c r="H366" s="31">
        <v>41</v>
      </c>
      <c r="I366" s="14"/>
      <c r="J366" s="16">
        <v>994</v>
      </c>
      <c r="K366" s="16">
        <v>1334</v>
      </c>
      <c r="L366" s="17">
        <f t="shared" si="32"/>
        <v>1.2494969818913482</v>
      </c>
      <c r="M366" s="17">
        <f t="shared" si="33"/>
        <v>3.7676348547717842</v>
      </c>
      <c r="N366" s="4"/>
      <c r="O366" s="4"/>
      <c r="P366" s="5"/>
      <c r="Q366" s="5"/>
    </row>
    <row r="367" spans="1:17" x14ac:dyDescent="0.2">
      <c r="A367" s="26">
        <f>Сities!A367</f>
        <v>366</v>
      </c>
      <c r="B367" s="17">
        <f t="shared" si="30"/>
        <v>32.483333333333334</v>
      </c>
      <c r="C367" s="17">
        <f t="shared" si="31"/>
        <v>37.866666666666667</v>
      </c>
      <c r="D367" s="27" t="str">
        <f>Сities!B367</f>
        <v>Konya</v>
      </c>
      <c r="E367" s="31">
        <v>37</v>
      </c>
      <c r="F367" s="31">
        <v>52</v>
      </c>
      <c r="G367" s="31">
        <v>32</v>
      </c>
      <c r="H367" s="31">
        <v>29</v>
      </c>
      <c r="I367" s="14"/>
      <c r="J367" s="16">
        <v>822</v>
      </c>
      <c r="K367" s="16">
        <v>1165</v>
      </c>
      <c r="L367" s="17">
        <f t="shared" si="32"/>
        <v>1.5109489051094891</v>
      </c>
      <c r="M367" s="17">
        <f t="shared" si="33"/>
        <v>2.7895545314900154</v>
      </c>
      <c r="N367" s="4"/>
      <c r="O367" s="4"/>
      <c r="P367" s="5"/>
      <c r="Q367" s="5"/>
    </row>
    <row r="368" spans="1:17" x14ac:dyDescent="0.2">
      <c r="A368" s="25">
        <f>Сities!A368</f>
        <v>367</v>
      </c>
      <c r="B368" s="5">
        <f t="shared" si="30"/>
        <v>69.266666666666666</v>
      </c>
      <c r="C368" s="5">
        <f t="shared" si="31"/>
        <v>41.3</v>
      </c>
      <c r="D368" s="1" t="str">
        <f>Сities!B368</f>
        <v>Tashkent</v>
      </c>
      <c r="E368" s="30">
        <v>41</v>
      </c>
      <c r="F368" s="30">
        <v>18</v>
      </c>
      <c r="G368" s="30">
        <v>69</v>
      </c>
      <c r="H368" s="30">
        <v>16</v>
      </c>
      <c r="I368" s="14" t="s">
        <v>1719</v>
      </c>
      <c r="J368" s="4">
        <v>649</v>
      </c>
      <c r="K368" s="4">
        <v>451</v>
      </c>
      <c r="L368" s="5">
        <f t="shared" si="32"/>
        <v>1.9137134052388289</v>
      </c>
      <c r="M368" s="5">
        <f t="shared" si="33"/>
        <v>1.3304029304029303</v>
      </c>
      <c r="N368" s="4">
        <v>396</v>
      </c>
      <c r="O368" s="4">
        <v>712</v>
      </c>
      <c r="P368" s="5">
        <f t="shared" si="34"/>
        <v>3.1363636363636362</v>
      </c>
      <c r="Q368" s="5">
        <f t="shared" si="35"/>
        <v>1.644927536231884</v>
      </c>
    </row>
    <row r="369" spans="1:17" x14ac:dyDescent="0.2">
      <c r="A369" s="25">
        <f>Сities!A369</f>
        <v>368</v>
      </c>
      <c r="B369" s="5">
        <f t="shared" si="30"/>
        <v>71.786333333333332</v>
      </c>
      <c r="C369" s="5">
        <f t="shared" si="31"/>
        <v>40.386333333333333</v>
      </c>
      <c r="D369" s="1" t="str">
        <f>Сities!B369</f>
        <v>Fergana</v>
      </c>
      <c r="E369" s="30">
        <v>40</v>
      </c>
      <c r="F369" s="30">
        <v>23.18</v>
      </c>
      <c r="G369" s="30">
        <v>71</v>
      </c>
      <c r="H369" s="30">
        <v>47.18</v>
      </c>
      <c r="I369" s="14"/>
      <c r="J369" s="4">
        <v>774</v>
      </c>
      <c r="K369" s="4">
        <v>211</v>
      </c>
      <c r="L369" s="5">
        <f t="shared" si="32"/>
        <v>1.6046511627906976</v>
      </c>
      <c r="M369" s="5">
        <f t="shared" si="33"/>
        <v>1.1314641744548286</v>
      </c>
      <c r="N369" s="4"/>
      <c r="O369" s="4"/>
      <c r="P369" s="5"/>
      <c r="Q369" s="5"/>
    </row>
    <row r="370" spans="1:17" x14ac:dyDescent="0.2">
      <c r="A370" s="25">
        <f>Сities!A370</f>
        <v>369</v>
      </c>
      <c r="B370" s="5">
        <f t="shared" si="30"/>
        <v>66.983333333333334</v>
      </c>
      <c r="C370" s="5">
        <f t="shared" si="31"/>
        <v>39.700000000000003</v>
      </c>
      <c r="D370" s="1" t="str">
        <f>Сities!B370</f>
        <v>Samarkand</v>
      </c>
      <c r="E370" s="30">
        <v>39</v>
      </c>
      <c r="F370" s="30">
        <v>42</v>
      </c>
      <c r="G370" s="30">
        <v>66</v>
      </c>
      <c r="H370" s="30">
        <v>59</v>
      </c>
      <c r="I370" s="14"/>
      <c r="J370" s="4">
        <v>870</v>
      </c>
      <c r="K370" s="4">
        <v>669</v>
      </c>
      <c r="L370" s="5">
        <f t="shared" si="32"/>
        <v>1.4275862068965517</v>
      </c>
      <c r="M370" s="5">
        <f t="shared" si="33"/>
        <v>1.5832606800348736</v>
      </c>
      <c r="N370" s="4"/>
      <c r="O370" s="4"/>
      <c r="P370" s="5"/>
      <c r="Q370" s="5"/>
    </row>
    <row r="371" spans="1:17" x14ac:dyDescent="0.2">
      <c r="A371" s="25">
        <f>Сities!A371</f>
        <v>370</v>
      </c>
      <c r="B371" s="5">
        <f t="shared" si="30"/>
        <v>64.433333333333337</v>
      </c>
      <c r="C371" s="5">
        <f t="shared" si="31"/>
        <v>39.766666666666666</v>
      </c>
      <c r="D371" s="1" t="str">
        <f>Сities!B371</f>
        <v>Bukhara</v>
      </c>
      <c r="E371" s="30">
        <v>39</v>
      </c>
      <c r="F371" s="30">
        <v>46</v>
      </c>
      <c r="G371" s="30">
        <v>64</v>
      </c>
      <c r="H371" s="30">
        <v>26</v>
      </c>
      <c r="I371" s="14"/>
      <c r="J371" s="4">
        <v>861</v>
      </c>
      <c r="K371" s="4">
        <v>913</v>
      </c>
      <c r="L371" s="5">
        <f t="shared" si="32"/>
        <v>1.4425087108013936</v>
      </c>
      <c r="M371" s="5">
        <f t="shared" si="33"/>
        <v>2.0110741971207089</v>
      </c>
      <c r="N371" s="4"/>
      <c r="O371" s="4"/>
      <c r="P371" s="5"/>
      <c r="Q371" s="5"/>
    </row>
    <row r="372" spans="1:17" x14ac:dyDescent="0.2">
      <c r="A372" s="25">
        <f>Сities!A372</f>
        <v>371</v>
      </c>
      <c r="B372" s="5">
        <f t="shared" si="30"/>
        <v>59.6</v>
      </c>
      <c r="C372" s="5">
        <f t="shared" si="31"/>
        <v>42.466666666666669</v>
      </c>
      <c r="D372" s="1" t="str">
        <f>Сities!B372</f>
        <v>Nukus</v>
      </c>
      <c r="E372" s="30">
        <v>42</v>
      </c>
      <c r="F372" s="30">
        <v>28</v>
      </c>
      <c r="G372" s="30">
        <v>59</v>
      </c>
      <c r="H372" s="30">
        <v>36</v>
      </c>
      <c r="I372" s="14"/>
      <c r="J372" s="4">
        <v>488</v>
      </c>
      <c r="K372" s="4">
        <v>1376</v>
      </c>
      <c r="L372" s="5">
        <f t="shared" si="32"/>
        <v>2.5450819672131146</v>
      </c>
      <c r="M372" s="5">
        <f t="shared" si="33"/>
        <v>4.127272727272727</v>
      </c>
      <c r="N372" s="4"/>
      <c r="O372" s="4"/>
      <c r="P372" s="5"/>
      <c r="Q372" s="5"/>
    </row>
    <row r="373" spans="1:17" x14ac:dyDescent="0.2">
      <c r="A373" s="25">
        <f>Сities!A373</f>
        <v>372</v>
      </c>
      <c r="B373" s="5">
        <f t="shared" si="30"/>
        <v>64.226333333333329</v>
      </c>
      <c r="C373" s="5">
        <f t="shared" si="31"/>
        <v>41.607999999999997</v>
      </c>
      <c r="D373" s="1" t="str">
        <f>Сities!B373</f>
        <v>Zarafshan</v>
      </c>
      <c r="E373" s="30">
        <v>41</v>
      </c>
      <c r="F373" s="30">
        <v>36.479999999999997</v>
      </c>
      <c r="G373" s="30">
        <v>64</v>
      </c>
      <c r="H373" s="30">
        <v>13.58</v>
      </c>
      <c r="I373" s="14"/>
      <c r="J373" s="4">
        <v>605</v>
      </c>
      <c r="K373" s="4">
        <v>934</v>
      </c>
      <c r="L373" s="5">
        <f t="shared" si="32"/>
        <v>2.0528925619834713</v>
      </c>
      <c r="M373" s="5">
        <f t="shared" si="33"/>
        <v>2.0589569160997732</v>
      </c>
      <c r="N373" s="4"/>
      <c r="O373" s="4"/>
      <c r="P373" s="5"/>
      <c r="Q373" s="5"/>
    </row>
    <row r="374" spans="1:17" x14ac:dyDescent="0.2">
      <c r="A374" s="26">
        <f>Сities!A374</f>
        <v>373</v>
      </c>
      <c r="B374" s="17">
        <f t="shared" si="30"/>
        <v>120.97716666666666</v>
      </c>
      <c r="C374" s="17">
        <f t="shared" si="31"/>
        <v>14.595833333333333</v>
      </c>
      <c r="D374" s="27" t="str">
        <f>Сities!B374</f>
        <v>Manila</v>
      </c>
      <c r="E374" s="31">
        <v>14</v>
      </c>
      <c r="F374" s="31">
        <v>35.75</v>
      </c>
      <c r="G374" s="31">
        <v>120</v>
      </c>
      <c r="H374" s="31">
        <v>58.63</v>
      </c>
      <c r="I374" s="18" t="s">
        <v>1742</v>
      </c>
      <c r="J374" s="16">
        <v>528</v>
      </c>
      <c r="K374" s="16">
        <v>704</v>
      </c>
      <c r="L374" s="17">
        <f t="shared" si="32"/>
        <v>2.3522727272727271</v>
      </c>
      <c r="M374" s="17">
        <f t="shared" si="33"/>
        <v>1.6330935251798562</v>
      </c>
      <c r="N374" s="16">
        <v>895</v>
      </c>
      <c r="O374" s="16">
        <v>1051</v>
      </c>
      <c r="P374" s="17">
        <f t="shared" si="34"/>
        <v>1.3877094972067039</v>
      </c>
      <c r="Q374" s="17">
        <f t="shared" si="35"/>
        <v>2.3738562091503268</v>
      </c>
    </row>
    <row r="375" spans="1:17" x14ac:dyDescent="0.2">
      <c r="A375" s="26">
        <f>Сities!A375</f>
        <v>374</v>
      </c>
      <c r="B375" s="17">
        <f t="shared" si="30"/>
        <v>125.6</v>
      </c>
      <c r="C375" s="17">
        <f t="shared" si="31"/>
        <v>7.0666666666666664</v>
      </c>
      <c r="D375" s="27" t="str">
        <f>Сities!B375</f>
        <v>Davao</v>
      </c>
      <c r="E375" s="31">
        <v>7</v>
      </c>
      <c r="F375" s="31">
        <v>4</v>
      </c>
      <c r="G375" s="31">
        <v>125</v>
      </c>
      <c r="H375" s="31">
        <v>36</v>
      </c>
      <c r="I375" s="14"/>
      <c r="J375" s="16">
        <v>1076</v>
      </c>
      <c r="K375" s="16">
        <v>1535</v>
      </c>
      <c r="L375" s="17">
        <f t="shared" si="32"/>
        <v>1.1542750929368031</v>
      </c>
      <c r="M375" s="17">
        <f t="shared" si="33"/>
        <v>6.462633451957295</v>
      </c>
      <c r="N375" s="4"/>
      <c r="O375" s="4"/>
      <c r="P375" s="5"/>
      <c r="Q375" s="5"/>
    </row>
    <row r="376" spans="1:17" x14ac:dyDescent="0.2">
      <c r="A376" s="26">
        <f>Сities!A376</f>
        <v>375</v>
      </c>
      <c r="B376" s="17">
        <f t="shared" si="30"/>
        <v>123.9</v>
      </c>
      <c r="C376" s="17">
        <f t="shared" si="31"/>
        <v>10.3</v>
      </c>
      <c r="D376" s="27" t="str">
        <f>Сities!B376</f>
        <v>Cebu</v>
      </c>
      <c r="E376" s="31">
        <v>10</v>
      </c>
      <c r="F376" s="31">
        <v>18</v>
      </c>
      <c r="G376" s="31">
        <v>123</v>
      </c>
      <c r="H376" s="31">
        <v>54</v>
      </c>
      <c r="I376" s="14"/>
      <c r="J376" s="16">
        <v>875</v>
      </c>
      <c r="K376" s="16">
        <v>1178</v>
      </c>
      <c r="L376" s="17">
        <f t="shared" si="32"/>
        <v>1.4194285714285715</v>
      </c>
      <c r="M376" s="17">
        <f t="shared" si="33"/>
        <v>2.846394984326019</v>
      </c>
      <c r="N376" s="4"/>
      <c r="O376" s="4"/>
      <c r="P376" s="5"/>
      <c r="Q376" s="5"/>
    </row>
    <row r="377" spans="1:17" x14ac:dyDescent="0.2">
      <c r="A377" s="26">
        <f>Сities!A377</f>
        <v>376</v>
      </c>
      <c r="B377" s="17">
        <f t="shared" si="30"/>
        <v>120.6</v>
      </c>
      <c r="C377" s="17">
        <f t="shared" si="31"/>
        <v>16.416666666666668</v>
      </c>
      <c r="D377" s="27" t="str">
        <f>Сities!B377</f>
        <v>Baguio</v>
      </c>
      <c r="E377" s="31">
        <v>16</v>
      </c>
      <c r="F377" s="31">
        <v>25</v>
      </c>
      <c r="G377" s="31">
        <v>120</v>
      </c>
      <c r="H377" s="31">
        <v>36</v>
      </c>
      <c r="I377" s="14"/>
      <c r="J377" s="16">
        <v>485</v>
      </c>
      <c r="K377" s="16">
        <v>503</v>
      </c>
      <c r="L377" s="17">
        <f t="shared" si="32"/>
        <v>2.560824742268041</v>
      </c>
      <c r="M377" s="17">
        <f t="shared" si="33"/>
        <v>1.3830921553693831</v>
      </c>
      <c r="N377" s="4"/>
      <c r="O377" s="4"/>
      <c r="P377" s="5"/>
      <c r="Q377" s="5"/>
    </row>
    <row r="378" spans="1:17" x14ac:dyDescent="0.2">
      <c r="A378" s="26">
        <f>Сities!A378</f>
        <v>377</v>
      </c>
      <c r="B378" s="17">
        <f t="shared" si="30"/>
        <v>118.75</v>
      </c>
      <c r="C378" s="17">
        <f t="shared" si="31"/>
        <v>9.75</v>
      </c>
      <c r="D378" s="27" t="str">
        <f>Сities!B378</f>
        <v>Puerto Princesa</v>
      </c>
      <c r="E378" s="31">
        <v>9</v>
      </c>
      <c r="F378" s="31">
        <v>45</v>
      </c>
      <c r="G378" s="31">
        <v>118</v>
      </c>
      <c r="H378" s="31">
        <v>45</v>
      </c>
      <c r="I378" s="14"/>
      <c r="J378" s="16">
        <v>265</v>
      </c>
      <c r="K378" s="16">
        <v>1238</v>
      </c>
      <c r="L378" s="17">
        <f t="shared" si="32"/>
        <v>4.686792452830189</v>
      </c>
      <c r="M378" s="17">
        <f t="shared" si="33"/>
        <v>3.1418685121107268</v>
      </c>
      <c r="N378" s="4"/>
      <c r="O378" s="4"/>
      <c r="P378" s="5"/>
      <c r="Q378" s="5"/>
    </row>
    <row r="379" spans="1:17" x14ac:dyDescent="0.2">
      <c r="A379" s="26">
        <f>Сities!A379</f>
        <v>378</v>
      </c>
      <c r="B379" s="17">
        <f t="shared" si="30"/>
        <v>123.73333333333333</v>
      </c>
      <c r="C379" s="17">
        <f t="shared" si="31"/>
        <v>13.133333333333333</v>
      </c>
      <c r="D379" s="27" t="str">
        <f>Сities!B379</f>
        <v>Legazpi</v>
      </c>
      <c r="E379" s="31">
        <v>13</v>
      </c>
      <c r="F379" s="31">
        <v>8</v>
      </c>
      <c r="G379" s="31">
        <v>123</v>
      </c>
      <c r="H379" s="31">
        <v>44</v>
      </c>
      <c r="I379" s="14"/>
      <c r="J379" s="16">
        <v>855</v>
      </c>
      <c r="K379" s="16">
        <v>865</v>
      </c>
      <c r="L379" s="17">
        <f t="shared" si="32"/>
        <v>1.4526315789473685</v>
      </c>
      <c r="M379" s="17">
        <f t="shared" si="33"/>
        <v>1.9095688748685593</v>
      </c>
      <c r="N379" s="4"/>
      <c r="O379" s="4"/>
      <c r="P379" s="5"/>
      <c r="Q379" s="5"/>
    </row>
    <row r="380" spans="1:17" x14ac:dyDescent="0.2">
      <c r="A380" s="25">
        <f>Сities!A380</f>
        <v>379</v>
      </c>
      <c r="B380" s="5">
        <f t="shared" si="30"/>
        <v>79.887833333333333</v>
      </c>
      <c r="C380" s="5">
        <f t="shared" si="31"/>
        <v>6.9108333333333336</v>
      </c>
      <c r="D380" s="1" t="str">
        <f>Сities!B380</f>
        <v>Sri Jayawardenepura Kotte</v>
      </c>
      <c r="E380" s="30">
        <v>6</v>
      </c>
      <c r="F380" s="30">
        <v>54.65</v>
      </c>
      <c r="G380" s="30">
        <v>79</v>
      </c>
      <c r="H380" s="30">
        <v>53.27</v>
      </c>
      <c r="I380" s="14" t="s">
        <v>1764</v>
      </c>
      <c r="J380" s="4">
        <v>180</v>
      </c>
      <c r="K380" s="4">
        <v>1320</v>
      </c>
      <c r="L380" s="5">
        <f t="shared" si="32"/>
        <v>6.9</v>
      </c>
      <c r="M380" s="5">
        <f t="shared" si="33"/>
        <v>3.661290322580645</v>
      </c>
      <c r="N380" s="4">
        <v>543</v>
      </c>
      <c r="O380" s="4">
        <v>1100</v>
      </c>
      <c r="P380" s="5">
        <f t="shared" si="34"/>
        <v>2.2872928176795582</v>
      </c>
      <c r="Q380" s="5">
        <f t="shared" si="35"/>
        <v>2.5363128491620111</v>
      </c>
    </row>
    <row r="381" spans="1:17" x14ac:dyDescent="0.2">
      <c r="A381" s="25">
        <f>Сities!A381</f>
        <v>380</v>
      </c>
      <c r="B381" s="5">
        <f t="shared" si="30"/>
        <v>80.016666666666666</v>
      </c>
      <c r="C381" s="5">
        <f t="shared" si="31"/>
        <v>9.6646666666666672</v>
      </c>
      <c r="D381" s="1" t="str">
        <f>Сities!B381</f>
        <v>Jaffna</v>
      </c>
      <c r="E381" s="30">
        <v>9</v>
      </c>
      <c r="F381" s="30">
        <v>39.880000000000003</v>
      </c>
      <c r="G381" s="30">
        <v>80</v>
      </c>
      <c r="H381" s="30">
        <v>1</v>
      </c>
      <c r="I381" s="14"/>
      <c r="J381" s="4">
        <v>242</v>
      </c>
      <c r="K381" s="4">
        <v>143</v>
      </c>
      <c r="L381" s="5">
        <f t="shared" si="32"/>
        <v>5.1322314049586772</v>
      </c>
      <c r="M381" s="5">
        <f t="shared" si="33"/>
        <v>1.0854751942618051</v>
      </c>
      <c r="N381" s="4"/>
      <c r="O381" s="4"/>
      <c r="P381" s="5"/>
      <c r="Q381" s="5"/>
    </row>
    <row r="382" spans="1:17" x14ac:dyDescent="0.2">
      <c r="A382" s="25">
        <f>Сities!A382</f>
        <v>381</v>
      </c>
      <c r="B382" s="5">
        <f t="shared" si="30"/>
        <v>81.233333333333334</v>
      </c>
      <c r="C382" s="5">
        <f t="shared" si="31"/>
        <v>8.5666666666666664</v>
      </c>
      <c r="D382" s="1" t="str">
        <f>Сities!B382</f>
        <v>Trincomalee</v>
      </c>
      <c r="E382" s="30">
        <v>8</v>
      </c>
      <c r="F382" s="30">
        <v>34</v>
      </c>
      <c r="G382" s="30">
        <v>81</v>
      </c>
      <c r="H382" s="30">
        <v>14</v>
      </c>
      <c r="I382" s="14"/>
      <c r="J382" s="4">
        <v>812</v>
      </c>
      <c r="K382" s="4">
        <v>613</v>
      </c>
      <c r="L382" s="5">
        <f t="shared" si="32"/>
        <v>1.5295566502463054</v>
      </c>
      <c r="M382" s="5">
        <f t="shared" si="33"/>
        <v>1.5095594347464671</v>
      </c>
      <c r="N382" s="4"/>
      <c r="O382" s="4"/>
      <c r="P382" s="5"/>
      <c r="Q382" s="5"/>
    </row>
    <row r="383" spans="1:17" x14ac:dyDescent="0.2">
      <c r="A383" s="25">
        <f>Сities!A383</f>
        <v>382</v>
      </c>
      <c r="B383" s="5">
        <f t="shared" si="30"/>
        <v>80.385333333333335</v>
      </c>
      <c r="C383" s="5">
        <f t="shared" si="31"/>
        <v>8.35</v>
      </c>
      <c r="D383" s="1" t="str">
        <f>Сities!B383</f>
        <v>Anuradhapura</v>
      </c>
      <c r="E383" s="30">
        <v>8</v>
      </c>
      <c r="F383" s="30">
        <v>21</v>
      </c>
      <c r="G383" s="30">
        <v>80</v>
      </c>
      <c r="H383" s="30">
        <v>23.12</v>
      </c>
      <c r="I383" s="14"/>
      <c r="J383" s="4">
        <v>413</v>
      </c>
      <c r="K383" s="4">
        <v>704</v>
      </c>
      <c r="L383" s="5">
        <f t="shared" si="32"/>
        <v>3.0072639225181597</v>
      </c>
      <c r="M383" s="5">
        <f t="shared" si="33"/>
        <v>1.6330935251798562</v>
      </c>
      <c r="N383" s="4"/>
      <c r="O383" s="4"/>
      <c r="P383" s="5"/>
      <c r="Q383" s="5"/>
    </row>
    <row r="384" spans="1:17" x14ac:dyDescent="0.2">
      <c r="A384" s="25">
        <f>Сities!A384</f>
        <v>383</v>
      </c>
      <c r="B384" s="5">
        <f t="shared" si="30"/>
        <v>80.211666666666673</v>
      </c>
      <c r="C384" s="5">
        <f t="shared" si="31"/>
        <v>6.0536666666666665</v>
      </c>
      <c r="D384" s="1" t="str">
        <f>Сities!B384</f>
        <v>Galle</v>
      </c>
      <c r="E384" s="30">
        <v>6</v>
      </c>
      <c r="F384" s="30">
        <v>3.22</v>
      </c>
      <c r="G384" s="30">
        <v>80</v>
      </c>
      <c r="H384" s="30">
        <v>12.7</v>
      </c>
      <c r="I384" s="14"/>
      <c r="J384" s="4">
        <v>333</v>
      </c>
      <c r="K384" s="4">
        <v>1686</v>
      </c>
      <c r="L384" s="5">
        <f t="shared" si="32"/>
        <v>3.7297297297297298</v>
      </c>
      <c r="M384" s="5">
        <f t="shared" si="33"/>
        <v>13.969230769230769</v>
      </c>
      <c r="N384" s="4"/>
      <c r="O384" s="4"/>
      <c r="P384" s="5"/>
      <c r="Q384" s="5"/>
    </row>
    <row r="385" spans="1:17" x14ac:dyDescent="0.2">
      <c r="A385" s="25">
        <f>Сities!A385</f>
        <v>384</v>
      </c>
      <c r="B385" s="5">
        <f t="shared" si="30"/>
        <v>81.056333333333328</v>
      </c>
      <c r="C385" s="5">
        <f t="shared" si="31"/>
        <v>6.9846666666666666</v>
      </c>
      <c r="D385" s="1" t="str">
        <f>Сities!B385</f>
        <v>Badulla</v>
      </c>
      <c r="E385" s="30">
        <v>6</v>
      </c>
      <c r="F385" s="30">
        <v>59.08</v>
      </c>
      <c r="G385" s="30">
        <v>81</v>
      </c>
      <c r="H385" s="30">
        <v>3.38</v>
      </c>
      <c r="I385" s="14"/>
      <c r="J385" s="4">
        <v>729</v>
      </c>
      <c r="K385" s="4">
        <v>1290</v>
      </c>
      <c r="L385" s="5">
        <f t="shared" si="32"/>
        <v>1.7037037037037037</v>
      </c>
      <c r="M385" s="5">
        <f t="shared" si="33"/>
        <v>3.452471482889734</v>
      </c>
      <c r="N385" s="4"/>
      <c r="O385" s="4"/>
      <c r="P385" s="5"/>
      <c r="Q385" s="5"/>
    </row>
    <row r="386" spans="1:17" x14ac:dyDescent="0.2">
      <c r="A386" s="26">
        <f>Сities!A386</f>
        <v>385</v>
      </c>
      <c r="B386" s="17">
        <f t="shared" si="30"/>
        <v>3.0588333333333333</v>
      </c>
      <c r="C386" s="17">
        <f t="shared" si="31"/>
        <v>36.753833333333333</v>
      </c>
      <c r="D386" s="27" t="str">
        <f>Сities!B386</f>
        <v>Algiers</v>
      </c>
      <c r="E386" s="31">
        <v>36</v>
      </c>
      <c r="F386" s="31">
        <v>45.23</v>
      </c>
      <c r="G386" s="31">
        <v>3</v>
      </c>
      <c r="H386" s="31">
        <v>3.53</v>
      </c>
      <c r="I386" s="18" t="s">
        <v>1917</v>
      </c>
      <c r="J386" s="16">
        <v>697</v>
      </c>
      <c r="K386" s="16">
        <v>335</v>
      </c>
      <c r="L386" s="17">
        <f t="shared" si="32"/>
        <v>1.7819225251076041</v>
      </c>
      <c r="M386" s="17">
        <f t="shared" si="33"/>
        <v>1.2261985145172181</v>
      </c>
      <c r="N386" s="16">
        <v>489</v>
      </c>
      <c r="O386" s="16">
        <v>535</v>
      </c>
      <c r="P386" s="17">
        <f t="shared" si="34"/>
        <v>2.5398773006134969</v>
      </c>
      <c r="Q386" s="17">
        <f t="shared" si="35"/>
        <v>1.4176424668227947</v>
      </c>
    </row>
    <row r="387" spans="1:17" x14ac:dyDescent="0.2">
      <c r="A387" s="26">
        <f>Сities!A387</f>
        <v>386</v>
      </c>
      <c r="B387" s="17">
        <f t="shared" ref="B387:B450" si="36">G387+H387/60</f>
        <v>-0.6329999999999999</v>
      </c>
      <c r="C387" s="17">
        <f t="shared" ref="C387:C450" si="37">E387+F387/60</f>
        <v>35.697000000000003</v>
      </c>
      <c r="D387" s="27" t="str">
        <f>Сities!B387</f>
        <v>Oran</v>
      </c>
      <c r="E387" s="31">
        <v>35</v>
      </c>
      <c r="F387" s="31">
        <v>41.82</v>
      </c>
      <c r="G387" s="31">
        <v>0</v>
      </c>
      <c r="H387" s="31">
        <v>-37.979999999999997</v>
      </c>
      <c r="I387" s="14"/>
      <c r="J387" s="16">
        <v>482</v>
      </c>
      <c r="K387" s="16">
        <v>405</v>
      </c>
      <c r="L387" s="17">
        <f t="shared" ref="L387:L450" si="38">1242/J387</f>
        <v>2.5767634854771786</v>
      </c>
      <c r="M387" s="17">
        <f t="shared" ref="M387:M450" si="39">1816/(1816-K387)</f>
        <v>1.2870304748405386</v>
      </c>
      <c r="N387" s="4"/>
      <c r="O387" s="4"/>
      <c r="P387" s="5"/>
      <c r="Q387" s="5"/>
    </row>
    <row r="388" spans="1:17" x14ac:dyDescent="0.2">
      <c r="A388" s="26">
        <f>Сities!A388</f>
        <v>387</v>
      </c>
      <c r="B388" s="17">
        <f t="shared" si="36"/>
        <v>6.6</v>
      </c>
      <c r="C388" s="17">
        <f t="shared" si="37"/>
        <v>36.35</v>
      </c>
      <c r="D388" s="27" t="str">
        <f>Сities!B388</f>
        <v>Constantine</v>
      </c>
      <c r="E388" s="31">
        <v>36</v>
      </c>
      <c r="F388" s="31">
        <v>21</v>
      </c>
      <c r="G388" s="31">
        <v>6</v>
      </c>
      <c r="H388" s="31">
        <v>36</v>
      </c>
      <c r="I388" s="14"/>
      <c r="J388" s="16">
        <v>901</v>
      </c>
      <c r="K388" s="16">
        <v>362</v>
      </c>
      <c r="L388" s="17">
        <f t="shared" si="38"/>
        <v>1.3784683684794672</v>
      </c>
      <c r="M388" s="17">
        <f t="shared" si="39"/>
        <v>1.2489683631361761</v>
      </c>
      <c r="N388" s="4"/>
      <c r="O388" s="4"/>
      <c r="P388" s="5"/>
      <c r="Q388" s="5"/>
    </row>
    <row r="389" spans="1:17" x14ac:dyDescent="0.2">
      <c r="A389" s="26">
        <f>Сities!A389</f>
        <v>388</v>
      </c>
      <c r="B389" s="17">
        <f t="shared" si="36"/>
        <v>5.5255000000000001</v>
      </c>
      <c r="C389" s="17">
        <f t="shared" si="37"/>
        <v>22.788833333333333</v>
      </c>
      <c r="D389" s="27" t="str">
        <f>Сities!B389</f>
        <v>Tamanrasset</v>
      </c>
      <c r="E389" s="31">
        <v>22</v>
      </c>
      <c r="F389" s="31">
        <v>47.33</v>
      </c>
      <c r="G389" s="31">
        <v>5</v>
      </c>
      <c r="H389" s="31">
        <v>31.53</v>
      </c>
      <c r="I389" s="14"/>
      <c r="J389" s="16">
        <v>840</v>
      </c>
      <c r="K389" s="16">
        <v>1249</v>
      </c>
      <c r="L389" s="17">
        <f t="shared" si="38"/>
        <v>1.4785714285714286</v>
      </c>
      <c r="M389" s="17">
        <f t="shared" si="39"/>
        <v>3.202821869488536</v>
      </c>
      <c r="N389" s="4"/>
      <c r="O389" s="4"/>
      <c r="P389" s="5"/>
      <c r="Q389" s="5"/>
    </row>
    <row r="390" spans="1:17" x14ac:dyDescent="0.2">
      <c r="A390" s="26">
        <f>Сities!A390</f>
        <v>389</v>
      </c>
      <c r="B390" s="17">
        <f t="shared" si="36"/>
        <v>-2.2166666666666668</v>
      </c>
      <c r="C390" s="17">
        <f t="shared" si="37"/>
        <v>31.616666666666667</v>
      </c>
      <c r="D390" s="27" t="str">
        <f>Сities!B390</f>
        <v>Béchar</v>
      </c>
      <c r="E390" s="31">
        <v>31</v>
      </c>
      <c r="F390" s="31">
        <v>37</v>
      </c>
      <c r="G390" s="31">
        <v>-2</v>
      </c>
      <c r="H390" s="31">
        <v>-13</v>
      </c>
      <c r="I390" s="14"/>
      <c r="J390" s="16">
        <v>391</v>
      </c>
      <c r="K390" s="16">
        <v>672</v>
      </c>
      <c r="L390" s="17">
        <f t="shared" si="38"/>
        <v>3.1764705882352939</v>
      </c>
      <c r="M390" s="17">
        <f t="shared" si="39"/>
        <v>1.5874125874125875</v>
      </c>
      <c r="N390" s="4"/>
      <c r="O390" s="4"/>
      <c r="P390" s="5"/>
      <c r="Q390" s="5"/>
    </row>
    <row r="391" spans="1:17" x14ac:dyDescent="0.2">
      <c r="A391" s="26">
        <f>Сities!A391</f>
        <v>390</v>
      </c>
      <c r="B391" s="17">
        <f t="shared" si="36"/>
        <v>5.3166666666666664</v>
      </c>
      <c r="C391" s="17">
        <f t="shared" si="37"/>
        <v>31.95</v>
      </c>
      <c r="D391" s="27" t="str">
        <f>Сities!B391</f>
        <v>Ouargla</v>
      </c>
      <c r="E391" s="31">
        <v>31</v>
      </c>
      <c r="F391" s="31">
        <v>57</v>
      </c>
      <c r="G391" s="31">
        <v>5</v>
      </c>
      <c r="H391" s="31">
        <v>19</v>
      </c>
      <c r="I391" s="14"/>
      <c r="J391" s="16">
        <v>827</v>
      </c>
      <c r="K391" s="16">
        <v>649</v>
      </c>
      <c r="L391" s="17">
        <f t="shared" si="38"/>
        <v>1.5018137847642079</v>
      </c>
      <c r="M391" s="17">
        <f t="shared" si="39"/>
        <v>1.5561268209083119</v>
      </c>
      <c r="N391" s="4"/>
      <c r="O391" s="4"/>
      <c r="P391" s="5"/>
      <c r="Q391" s="5"/>
    </row>
    <row r="392" spans="1:17" x14ac:dyDescent="0.2">
      <c r="A392" s="25">
        <f>Сities!A392</f>
        <v>391</v>
      </c>
      <c r="B392" s="5">
        <f t="shared" si="36"/>
        <v>13.191333333333333</v>
      </c>
      <c r="C392" s="5">
        <f t="shared" si="37"/>
        <v>32.887166666666666</v>
      </c>
      <c r="D392" s="1" t="str">
        <f>Сities!B392</f>
        <v>Tripoli</v>
      </c>
      <c r="E392" s="30">
        <v>32</v>
      </c>
      <c r="F392" s="30">
        <v>53.23</v>
      </c>
      <c r="G392" s="30">
        <v>13</v>
      </c>
      <c r="H392" s="30">
        <v>11.48</v>
      </c>
      <c r="I392" s="14" t="s">
        <v>1946</v>
      </c>
      <c r="J392" s="4">
        <v>305</v>
      </c>
      <c r="K392" s="4">
        <v>378</v>
      </c>
      <c r="L392" s="5">
        <f t="shared" si="38"/>
        <v>4.0721311475409836</v>
      </c>
      <c r="M392" s="5">
        <f t="shared" si="39"/>
        <v>1.2628650904033381</v>
      </c>
      <c r="N392" s="4">
        <v>679</v>
      </c>
      <c r="O392" s="4">
        <v>547</v>
      </c>
      <c r="P392" s="5">
        <f t="shared" ref="P392:P446" si="40">1242/N392</f>
        <v>1.829160530191458</v>
      </c>
      <c r="Q392" s="5">
        <f t="shared" ref="Q392:Q446" si="41">1816/(1816-O392)</f>
        <v>1.4310480693459418</v>
      </c>
    </row>
    <row r="393" spans="1:17" x14ac:dyDescent="0.2">
      <c r="A393" s="25">
        <f>Сities!A393</f>
        <v>392</v>
      </c>
      <c r="B393" s="5">
        <f t="shared" si="36"/>
        <v>20.066666666666666</v>
      </c>
      <c r="C393" s="5">
        <f t="shared" si="37"/>
        <v>32.116666666666667</v>
      </c>
      <c r="D393" s="1" t="str">
        <f>Сities!B393</f>
        <v>Benghazi</v>
      </c>
      <c r="E393" s="30">
        <v>32</v>
      </c>
      <c r="F393" s="30">
        <v>7</v>
      </c>
      <c r="G393" s="30">
        <v>20</v>
      </c>
      <c r="H393" s="30">
        <v>4</v>
      </c>
      <c r="I393" s="14"/>
      <c r="J393" s="4">
        <v>807</v>
      </c>
      <c r="K393" s="4">
        <v>441</v>
      </c>
      <c r="L393" s="5">
        <f t="shared" si="38"/>
        <v>1.5390334572490707</v>
      </c>
      <c r="M393" s="5">
        <f t="shared" si="39"/>
        <v>1.3207272727272727</v>
      </c>
      <c r="N393" s="4"/>
      <c r="O393" s="4"/>
      <c r="P393" s="5"/>
      <c r="Q393" s="5"/>
    </row>
    <row r="394" spans="1:17" x14ac:dyDescent="0.2">
      <c r="A394" s="25">
        <f>Сities!A394</f>
        <v>393</v>
      </c>
      <c r="B394" s="5">
        <f t="shared" si="36"/>
        <v>15.092000000000001</v>
      </c>
      <c r="C394" s="5">
        <f t="shared" si="37"/>
        <v>32.377499999999998</v>
      </c>
      <c r="D394" s="1" t="str">
        <f>Сities!B394</f>
        <v>Misrata</v>
      </c>
      <c r="E394" s="30">
        <v>32</v>
      </c>
      <c r="F394" s="30">
        <v>22.65</v>
      </c>
      <c r="G394" s="30">
        <v>15</v>
      </c>
      <c r="H394" s="30">
        <v>5.52</v>
      </c>
      <c r="I394" s="14"/>
      <c r="J394" s="4">
        <v>444</v>
      </c>
      <c r="K394" s="4">
        <v>420</v>
      </c>
      <c r="L394" s="5">
        <f t="shared" si="38"/>
        <v>2.7972972972972974</v>
      </c>
      <c r="M394" s="5">
        <f t="shared" si="39"/>
        <v>1.3008595988538683</v>
      </c>
      <c r="N394" s="4"/>
      <c r="O394" s="4"/>
      <c r="P394" s="5"/>
      <c r="Q394" s="5"/>
    </row>
    <row r="395" spans="1:17" x14ac:dyDescent="0.2">
      <c r="A395" s="25">
        <f>Сities!A395</f>
        <v>394</v>
      </c>
      <c r="B395" s="5">
        <f t="shared" si="36"/>
        <v>13.9</v>
      </c>
      <c r="C395" s="5">
        <f t="shared" si="37"/>
        <v>25.9</v>
      </c>
      <c r="D395" s="1" t="str">
        <f>Сities!B395</f>
        <v>Murzuk</v>
      </c>
      <c r="E395" s="30">
        <v>25</v>
      </c>
      <c r="F395" s="30">
        <v>54</v>
      </c>
      <c r="G395" s="30">
        <v>13</v>
      </c>
      <c r="H395" s="30">
        <v>54</v>
      </c>
      <c r="I395" s="14"/>
      <c r="J395" s="4">
        <v>356</v>
      </c>
      <c r="K395" s="4">
        <v>958</v>
      </c>
      <c r="L395" s="5">
        <f t="shared" si="38"/>
        <v>3.4887640449438204</v>
      </c>
      <c r="M395" s="5">
        <f t="shared" si="39"/>
        <v>2.1165501165501164</v>
      </c>
      <c r="N395" s="4"/>
      <c r="O395" s="4"/>
      <c r="P395" s="5"/>
      <c r="Q395" s="5"/>
    </row>
    <row r="396" spans="1:17" x14ac:dyDescent="0.2">
      <c r="A396" s="25">
        <f>Сities!A396</f>
        <v>395</v>
      </c>
      <c r="B396" s="5">
        <f t="shared" si="36"/>
        <v>10.9825</v>
      </c>
      <c r="C396" s="5">
        <f t="shared" si="37"/>
        <v>31.868333333333332</v>
      </c>
      <c r="D396" s="1" t="str">
        <f>Сities!B396</f>
        <v>Nalut</v>
      </c>
      <c r="E396" s="30">
        <v>31</v>
      </c>
      <c r="F396" s="30">
        <v>52.1</v>
      </c>
      <c r="G396" s="30">
        <v>10</v>
      </c>
      <c r="H396" s="30">
        <v>58.95</v>
      </c>
      <c r="I396" s="14"/>
      <c r="J396" s="4">
        <v>144</v>
      </c>
      <c r="K396" s="4">
        <v>463</v>
      </c>
      <c r="L396" s="5">
        <f t="shared" si="38"/>
        <v>8.625</v>
      </c>
      <c r="M396" s="5">
        <f t="shared" si="39"/>
        <v>1.3422025129342203</v>
      </c>
      <c r="N396" s="4"/>
      <c r="O396" s="4"/>
      <c r="P396" s="5"/>
      <c r="Q396" s="5"/>
    </row>
    <row r="397" spans="1:17" x14ac:dyDescent="0.2">
      <c r="A397" s="25">
        <f>Сities!A397</f>
        <v>396</v>
      </c>
      <c r="B397" s="5">
        <f t="shared" si="36"/>
        <v>15.940333333333333</v>
      </c>
      <c r="C397" s="5">
        <f t="shared" si="37"/>
        <v>29.121166666666667</v>
      </c>
      <c r="D397" s="1" t="str">
        <f>Сities!B397</f>
        <v>Hun</v>
      </c>
      <c r="E397" s="30">
        <v>29</v>
      </c>
      <c r="F397" s="30">
        <v>7.27</v>
      </c>
      <c r="G397" s="30">
        <v>15</v>
      </c>
      <c r="H397" s="30">
        <v>56.42</v>
      </c>
      <c r="I397" s="14"/>
      <c r="J397" s="4">
        <v>507</v>
      </c>
      <c r="K397" s="4">
        <v>691</v>
      </c>
      <c r="L397" s="5">
        <f t="shared" si="38"/>
        <v>2.4497041420118344</v>
      </c>
      <c r="M397" s="5">
        <f t="shared" si="39"/>
        <v>1.6142222222222222</v>
      </c>
      <c r="N397" s="4"/>
      <c r="O397" s="4"/>
      <c r="P397" s="5"/>
      <c r="Q397" s="5"/>
    </row>
    <row r="398" spans="1:17" x14ac:dyDescent="0.2">
      <c r="A398" s="26">
        <f>Сities!A398</f>
        <v>397</v>
      </c>
      <c r="B398" s="17">
        <f t="shared" si="36"/>
        <v>-6.8361666666666672</v>
      </c>
      <c r="C398" s="17">
        <f t="shared" si="37"/>
        <v>34.025333333333336</v>
      </c>
      <c r="D398" s="27" t="str">
        <f>Сities!B398</f>
        <v>Rabat</v>
      </c>
      <c r="E398" s="31">
        <v>34</v>
      </c>
      <c r="F398" s="31">
        <v>1.52</v>
      </c>
      <c r="G398" s="31">
        <v>-6</v>
      </c>
      <c r="H398" s="31">
        <v>-50.17</v>
      </c>
      <c r="I398" s="18" t="s">
        <v>1973</v>
      </c>
      <c r="J398" s="16">
        <v>778</v>
      </c>
      <c r="K398" s="16">
        <v>450</v>
      </c>
      <c r="L398" s="17">
        <f t="shared" si="38"/>
        <v>1.5964010282776349</v>
      </c>
      <c r="M398" s="17">
        <f t="shared" si="39"/>
        <v>1.329428989751098</v>
      </c>
      <c r="N398" s="16">
        <v>358</v>
      </c>
      <c r="O398" s="16">
        <v>487</v>
      </c>
      <c r="P398" s="17">
        <f t="shared" si="40"/>
        <v>3.4692737430167599</v>
      </c>
      <c r="Q398" s="17">
        <f t="shared" si="41"/>
        <v>1.3664409330323553</v>
      </c>
    </row>
    <row r="399" spans="1:17" x14ac:dyDescent="0.2">
      <c r="A399" s="26">
        <f>Сities!A399</f>
        <v>398</v>
      </c>
      <c r="B399" s="17">
        <f t="shared" si="36"/>
        <v>-5.8</v>
      </c>
      <c r="C399" s="17">
        <f t="shared" si="37"/>
        <v>35.766666666666666</v>
      </c>
      <c r="D399" s="27" t="str">
        <f>Сities!B399</f>
        <v>Tangier</v>
      </c>
      <c r="E399" s="31">
        <v>35</v>
      </c>
      <c r="F399" s="31">
        <v>46</v>
      </c>
      <c r="G399" s="31">
        <v>-5</v>
      </c>
      <c r="H399" s="31">
        <v>-48</v>
      </c>
      <c r="I399" s="14"/>
      <c r="J399" s="16">
        <v>854</v>
      </c>
      <c r="K399" s="16">
        <v>306</v>
      </c>
      <c r="L399" s="17">
        <f t="shared" si="38"/>
        <v>1.4543325526932085</v>
      </c>
      <c r="M399" s="17">
        <f t="shared" si="39"/>
        <v>1.2026490066225166</v>
      </c>
      <c r="N399" s="4"/>
      <c r="O399" s="4"/>
      <c r="P399" s="5"/>
      <c r="Q399" s="5"/>
    </row>
    <row r="400" spans="1:17" x14ac:dyDescent="0.2">
      <c r="A400" s="26">
        <f>Сities!A400</f>
        <v>399</v>
      </c>
      <c r="B400" s="17">
        <f t="shared" si="36"/>
        <v>-1.9113333333333333</v>
      </c>
      <c r="C400" s="17">
        <f t="shared" si="37"/>
        <v>34.686666666666667</v>
      </c>
      <c r="D400" s="27" t="str">
        <f>Сities!B400</f>
        <v>Oujda</v>
      </c>
      <c r="E400" s="31">
        <v>34</v>
      </c>
      <c r="F400" s="31">
        <v>41.2</v>
      </c>
      <c r="G400" s="31">
        <v>-1</v>
      </c>
      <c r="H400" s="31">
        <v>-54.68</v>
      </c>
      <c r="I400" s="14"/>
      <c r="J400" s="16">
        <v>1139</v>
      </c>
      <c r="K400" s="16">
        <v>395</v>
      </c>
      <c r="L400" s="17">
        <f t="shared" si="38"/>
        <v>1.0904302019315188</v>
      </c>
      <c r="M400" s="17">
        <f t="shared" si="39"/>
        <v>1.2779732582688248</v>
      </c>
      <c r="N400" s="4"/>
      <c r="O400" s="4"/>
      <c r="P400" s="5"/>
      <c r="Q400" s="5"/>
    </row>
    <row r="401" spans="1:17" x14ac:dyDescent="0.2">
      <c r="A401" s="26">
        <f>Сities!A401</f>
        <v>400</v>
      </c>
      <c r="B401" s="17">
        <f t="shared" si="36"/>
        <v>-8.0088333333333335</v>
      </c>
      <c r="C401" s="17">
        <f t="shared" si="37"/>
        <v>31.63</v>
      </c>
      <c r="D401" s="27" t="str">
        <f>Сities!B401</f>
        <v>Marrakesh</v>
      </c>
      <c r="E401" s="31">
        <v>31</v>
      </c>
      <c r="F401" s="31">
        <v>37.799999999999997</v>
      </c>
      <c r="G401" s="31">
        <v>-8</v>
      </c>
      <c r="H401" s="31">
        <v>-0.53</v>
      </c>
      <c r="I401" s="14"/>
      <c r="J401" s="16">
        <v>693</v>
      </c>
      <c r="K401" s="16">
        <v>648</v>
      </c>
      <c r="L401" s="17">
        <f t="shared" si="38"/>
        <v>1.7922077922077921</v>
      </c>
      <c r="M401" s="17">
        <f t="shared" si="39"/>
        <v>1.5547945205479452</v>
      </c>
      <c r="N401" s="4"/>
      <c r="O401" s="4"/>
      <c r="P401" s="5"/>
      <c r="Q401" s="5"/>
    </row>
    <row r="402" spans="1:17" x14ac:dyDescent="0.2">
      <c r="A402" s="26">
        <f>Сities!A402</f>
        <v>401</v>
      </c>
      <c r="B402" s="17">
        <f t="shared" si="36"/>
        <v>-5</v>
      </c>
      <c r="C402" s="17">
        <f t="shared" si="37"/>
        <v>34.033333333333331</v>
      </c>
      <c r="D402" s="27" t="str">
        <f>Сities!B402</f>
        <v>Fez</v>
      </c>
      <c r="E402" s="31">
        <v>34</v>
      </c>
      <c r="F402" s="31">
        <v>2</v>
      </c>
      <c r="G402" s="31">
        <v>-5</v>
      </c>
      <c r="H402" s="31">
        <v>0</v>
      </c>
      <c r="I402" s="14"/>
      <c r="J402" s="16">
        <v>913</v>
      </c>
      <c r="K402" s="16">
        <v>450</v>
      </c>
      <c r="L402" s="17">
        <f t="shared" si="38"/>
        <v>1.3603504928806134</v>
      </c>
      <c r="M402" s="17">
        <f t="shared" si="39"/>
        <v>1.329428989751098</v>
      </c>
      <c r="N402" s="4"/>
      <c r="O402" s="4"/>
      <c r="P402" s="5"/>
      <c r="Q402" s="5"/>
    </row>
    <row r="403" spans="1:17" x14ac:dyDescent="0.2">
      <c r="A403" s="26">
        <f>Сities!A403</f>
        <v>402</v>
      </c>
      <c r="B403" s="17">
        <f t="shared" si="36"/>
        <v>-10.066666666666666</v>
      </c>
      <c r="C403" s="17">
        <f t="shared" si="37"/>
        <v>28.983333333333334</v>
      </c>
      <c r="D403" s="27" t="str">
        <f>Сities!B403</f>
        <v>Guelmim</v>
      </c>
      <c r="E403" s="31">
        <v>28</v>
      </c>
      <c r="F403" s="31">
        <v>59</v>
      </c>
      <c r="G403" s="31">
        <v>-10</v>
      </c>
      <c r="H403" s="31">
        <v>-4</v>
      </c>
      <c r="I403" s="14"/>
      <c r="J403" s="16">
        <v>542</v>
      </c>
      <c r="K403" s="16">
        <v>868</v>
      </c>
      <c r="L403" s="17">
        <f t="shared" si="38"/>
        <v>2.2915129151291511</v>
      </c>
      <c r="M403" s="17">
        <f t="shared" si="39"/>
        <v>1.9156118143459915</v>
      </c>
      <c r="N403" s="4"/>
      <c r="O403" s="4"/>
      <c r="P403" s="5"/>
      <c r="Q403" s="5"/>
    </row>
    <row r="404" spans="1:17" x14ac:dyDescent="0.2">
      <c r="A404" s="25">
        <f>Сities!A404</f>
        <v>403</v>
      </c>
      <c r="B404" s="5">
        <f t="shared" si="36"/>
        <v>32.56</v>
      </c>
      <c r="C404" s="5">
        <f t="shared" si="37"/>
        <v>15.500500000000001</v>
      </c>
      <c r="D404" s="1" t="str">
        <f>Сities!B404</f>
        <v>Khartoum</v>
      </c>
      <c r="E404" s="30">
        <v>15</v>
      </c>
      <c r="F404" s="30">
        <v>30.03</v>
      </c>
      <c r="G404" s="30">
        <v>32</v>
      </c>
      <c r="H404" s="30">
        <v>33.6</v>
      </c>
      <c r="I404" s="14" t="s">
        <v>2015</v>
      </c>
      <c r="J404" s="4">
        <v>784</v>
      </c>
      <c r="K404" s="4">
        <v>972</v>
      </c>
      <c r="L404" s="5">
        <f t="shared" si="38"/>
        <v>1.5841836734693877</v>
      </c>
      <c r="M404" s="5">
        <f t="shared" si="39"/>
        <v>2.1516587677725116</v>
      </c>
      <c r="N404" s="4">
        <v>829</v>
      </c>
      <c r="O404" s="4">
        <v>707</v>
      </c>
      <c r="P404" s="5">
        <f t="shared" si="40"/>
        <v>1.4981905910735827</v>
      </c>
      <c r="Q404" s="5">
        <f t="shared" si="41"/>
        <v>1.6375112714156899</v>
      </c>
    </row>
    <row r="405" spans="1:17" x14ac:dyDescent="0.2">
      <c r="A405" s="25">
        <f>Сities!A405</f>
        <v>404</v>
      </c>
      <c r="B405" s="5">
        <f t="shared" si="36"/>
        <v>24.883333333333333</v>
      </c>
      <c r="C405" s="5">
        <f t="shared" si="37"/>
        <v>12.05</v>
      </c>
      <c r="D405" s="1" t="str">
        <f>Сities!B405</f>
        <v>Nyala</v>
      </c>
      <c r="E405" s="30">
        <v>12</v>
      </c>
      <c r="F405" s="30">
        <v>3</v>
      </c>
      <c r="G405" s="30">
        <v>24</v>
      </c>
      <c r="H405" s="30">
        <v>53</v>
      </c>
      <c r="I405" s="14"/>
      <c r="J405" s="4">
        <v>238</v>
      </c>
      <c r="K405" s="4">
        <v>1268</v>
      </c>
      <c r="L405" s="5">
        <f t="shared" si="38"/>
        <v>5.2184873949579833</v>
      </c>
      <c r="M405" s="5">
        <f t="shared" si="39"/>
        <v>3.3138686131386863</v>
      </c>
      <c r="N405" s="4"/>
      <c r="O405" s="4"/>
      <c r="P405" s="5"/>
      <c r="Q405" s="5"/>
    </row>
    <row r="406" spans="1:17" x14ac:dyDescent="0.2">
      <c r="A406" s="25">
        <f>Сities!A406</f>
        <v>405</v>
      </c>
      <c r="B406" s="5">
        <f t="shared" si="36"/>
        <v>37.216333333333331</v>
      </c>
      <c r="C406" s="5">
        <f t="shared" si="37"/>
        <v>19.615833333333335</v>
      </c>
      <c r="D406" s="1" t="str">
        <f>Сities!B406</f>
        <v>Port Sudan</v>
      </c>
      <c r="E406" s="30">
        <v>19</v>
      </c>
      <c r="F406" s="30">
        <v>36.950000000000003</v>
      </c>
      <c r="G406" s="30">
        <v>37</v>
      </c>
      <c r="H406" s="30">
        <v>12.98</v>
      </c>
      <c r="I406" s="14"/>
      <c r="J406" s="4">
        <v>1115</v>
      </c>
      <c r="K406" s="4">
        <v>620</v>
      </c>
      <c r="L406" s="5">
        <f t="shared" si="38"/>
        <v>1.1139013452914799</v>
      </c>
      <c r="M406" s="5">
        <f t="shared" si="39"/>
        <v>1.5183946488294315</v>
      </c>
      <c r="N406" s="4"/>
      <c r="O406" s="4"/>
      <c r="P406" s="5"/>
      <c r="Q406" s="5"/>
    </row>
    <row r="407" spans="1:17" x14ac:dyDescent="0.2">
      <c r="A407" s="25">
        <f>Сities!A407</f>
        <v>406</v>
      </c>
      <c r="B407" s="5">
        <f t="shared" si="36"/>
        <v>30.474666666666668</v>
      </c>
      <c r="C407" s="5">
        <f t="shared" si="37"/>
        <v>19.169666666666668</v>
      </c>
      <c r="D407" s="1" t="str">
        <f>Сities!B407</f>
        <v>Dongola</v>
      </c>
      <c r="E407" s="30">
        <v>19</v>
      </c>
      <c r="F407" s="30">
        <v>10.18</v>
      </c>
      <c r="G407" s="30">
        <v>30</v>
      </c>
      <c r="H407" s="30">
        <v>28.48</v>
      </c>
      <c r="I407" s="14"/>
      <c r="J407" s="4">
        <v>637</v>
      </c>
      <c r="K407" s="4">
        <v>659</v>
      </c>
      <c r="L407" s="5">
        <f t="shared" si="38"/>
        <v>1.9497645211930925</v>
      </c>
      <c r="M407" s="5">
        <f t="shared" si="39"/>
        <v>1.5695764909248056</v>
      </c>
      <c r="N407" s="4"/>
      <c r="O407" s="4"/>
      <c r="P407" s="5"/>
      <c r="Q407" s="5"/>
    </row>
    <row r="408" spans="1:17" x14ac:dyDescent="0.2">
      <c r="A408" s="25">
        <f>Сities!A408</f>
        <v>407</v>
      </c>
      <c r="B408" s="5">
        <f t="shared" si="36"/>
        <v>30.216666666666665</v>
      </c>
      <c r="C408" s="5">
        <f t="shared" si="37"/>
        <v>13.183333333333334</v>
      </c>
      <c r="D408" s="1" t="str">
        <f>Сities!B408</f>
        <v>El-Obeid</v>
      </c>
      <c r="E408" s="30">
        <v>13</v>
      </c>
      <c r="F408" s="30">
        <v>11</v>
      </c>
      <c r="G408" s="30">
        <v>30</v>
      </c>
      <c r="H408" s="30">
        <v>13</v>
      </c>
      <c r="I408" s="14"/>
      <c r="J408" s="4">
        <v>618</v>
      </c>
      <c r="K408" s="4">
        <v>1171</v>
      </c>
      <c r="L408" s="5">
        <f t="shared" si="38"/>
        <v>2.0097087378640777</v>
      </c>
      <c r="M408" s="5">
        <f t="shared" si="39"/>
        <v>2.8155038759689921</v>
      </c>
      <c r="N408" s="4"/>
      <c r="O408" s="4"/>
      <c r="P408" s="5"/>
      <c r="Q408" s="5"/>
    </row>
    <row r="409" spans="1:17" x14ac:dyDescent="0.2">
      <c r="A409" s="25">
        <f>Сities!A409</f>
        <v>408</v>
      </c>
      <c r="B409" s="5">
        <f t="shared" si="36"/>
        <v>34.35</v>
      </c>
      <c r="C409" s="5">
        <f t="shared" si="37"/>
        <v>11.8</v>
      </c>
      <c r="D409" s="1" t="str">
        <f>Сities!B409</f>
        <v>Ad-Damazin</v>
      </c>
      <c r="E409" s="30">
        <v>11</v>
      </c>
      <c r="F409" s="30">
        <v>48</v>
      </c>
      <c r="G409" s="30">
        <v>34</v>
      </c>
      <c r="H409" s="30">
        <v>21</v>
      </c>
      <c r="I409" s="14"/>
      <c r="J409" s="4">
        <v>912</v>
      </c>
      <c r="K409" s="4">
        <v>1289</v>
      </c>
      <c r="L409" s="5">
        <f t="shared" si="38"/>
        <v>1.361842105263158</v>
      </c>
      <c r="M409" s="5">
        <f t="shared" si="39"/>
        <v>3.445920303605313</v>
      </c>
      <c r="N409" s="4"/>
      <c r="O409" s="4"/>
      <c r="P409" s="5"/>
      <c r="Q409" s="5"/>
    </row>
    <row r="410" spans="1:17" x14ac:dyDescent="0.2">
      <c r="A410" s="26">
        <f>Сities!A410</f>
        <v>409</v>
      </c>
      <c r="B410" s="17">
        <f t="shared" si="36"/>
        <v>10.181666666666667</v>
      </c>
      <c r="C410" s="17">
        <f t="shared" si="37"/>
        <v>36.806333333333335</v>
      </c>
      <c r="D410" s="27" t="str">
        <f>Сities!B410</f>
        <v>Tunis</v>
      </c>
      <c r="E410" s="31">
        <v>36</v>
      </c>
      <c r="F410" s="31">
        <v>48.38</v>
      </c>
      <c r="G410" s="31">
        <v>10</v>
      </c>
      <c r="H410" s="31">
        <v>10.9</v>
      </c>
      <c r="I410" s="18" t="s">
        <v>2038</v>
      </c>
      <c r="J410" s="16">
        <v>789</v>
      </c>
      <c r="K410" s="16">
        <v>269</v>
      </c>
      <c r="L410" s="17">
        <f t="shared" si="38"/>
        <v>1.5741444866920151</v>
      </c>
      <c r="M410" s="17">
        <f t="shared" si="39"/>
        <v>1.173884938590821</v>
      </c>
      <c r="N410" s="16">
        <v>568</v>
      </c>
      <c r="O410" s="16">
        <v>455</v>
      </c>
      <c r="P410" s="17">
        <f t="shared" si="40"/>
        <v>2.186619718309859</v>
      </c>
      <c r="Q410" s="17">
        <f t="shared" si="41"/>
        <v>1.334313005143277</v>
      </c>
    </row>
    <row r="411" spans="1:17" x14ac:dyDescent="0.2">
      <c r="A411" s="26">
        <f>Сities!A411</f>
        <v>410</v>
      </c>
      <c r="B411" s="17">
        <f t="shared" si="36"/>
        <v>10.633333333333333</v>
      </c>
      <c r="C411" s="17">
        <f t="shared" si="37"/>
        <v>35.833333333333336</v>
      </c>
      <c r="D411" s="27" t="str">
        <f>Сities!B411</f>
        <v>Sousse</v>
      </c>
      <c r="E411" s="31">
        <v>35</v>
      </c>
      <c r="F411" s="31">
        <v>50</v>
      </c>
      <c r="G411" s="31">
        <v>10</v>
      </c>
      <c r="H411" s="31">
        <v>38</v>
      </c>
      <c r="I411" s="14"/>
      <c r="J411" s="16">
        <v>903</v>
      </c>
      <c r="K411" s="16">
        <v>492</v>
      </c>
      <c r="L411" s="17">
        <f t="shared" si="38"/>
        <v>1.3754152823920265</v>
      </c>
      <c r="M411" s="17">
        <f t="shared" si="39"/>
        <v>1.3716012084592144</v>
      </c>
      <c r="N411" s="4"/>
      <c r="O411" s="4"/>
      <c r="P411" s="5"/>
      <c r="Q411" s="5"/>
    </row>
    <row r="412" spans="1:17" x14ac:dyDescent="0.2">
      <c r="A412" s="26">
        <f>Сities!A412</f>
        <v>411</v>
      </c>
      <c r="B412" s="17">
        <f t="shared" si="36"/>
        <v>10.766666666666667</v>
      </c>
      <c r="C412" s="17">
        <f t="shared" si="37"/>
        <v>34.733333333333334</v>
      </c>
      <c r="D412" s="27" t="str">
        <f>Сities!B412</f>
        <v>Sfax</v>
      </c>
      <c r="E412" s="31">
        <v>34</v>
      </c>
      <c r="F412" s="31">
        <v>44</v>
      </c>
      <c r="G412" s="31">
        <v>10</v>
      </c>
      <c r="H412" s="31">
        <v>46</v>
      </c>
      <c r="I412" s="14"/>
      <c r="J412" s="16">
        <v>934</v>
      </c>
      <c r="K412" s="16">
        <v>741</v>
      </c>
      <c r="L412" s="17">
        <f t="shared" si="38"/>
        <v>1.3297644539614561</v>
      </c>
      <c r="M412" s="17">
        <f t="shared" si="39"/>
        <v>1.6893023255813953</v>
      </c>
      <c r="N412" s="4"/>
      <c r="O412" s="4"/>
      <c r="P412" s="5"/>
      <c r="Q412" s="5"/>
    </row>
    <row r="413" spans="1:17" x14ac:dyDescent="0.2">
      <c r="A413" s="26">
        <f>Сities!A413</f>
        <v>412</v>
      </c>
      <c r="B413" s="17">
        <f t="shared" si="36"/>
        <v>10.45</v>
      </c>
      <c r="C413" s="17">
        <f t="shared" si="37"/>
        <v>32.93333333333333</v>
      </c>
      <c r="D413" s="27" t="str">
        <f>Сities!B413</f>
        <v>Tataouine</v>
      </c>
      <c r="E413" s="31">
        <v>32</v>
      </c>
      <c r="F413" s="31">
        <v>56</v>
      </c>
      <c r="G413" s="31">
        <v>10</v>
      </c>
      <c r="H413" s="31">
        <v>27</v>
      </c>
      <c r="I413" s="14"/>
      <c r="J413" s="16">
        <v>858</v>
      </c>
      <c r="K413" s="16">
        <v>1150</v>
      </c>
      <c r="L413" s="17">
        <f t="shared" si="38"/>
        <v>1.4475524475524475</v>
      </c>
      <c r="M413" s="17">
        <f t="shared" si="39"/>
        <v>2.7267267267267266</v>
      </c>
      <c r="N413" s="4"/>
      <c r="O413" s="4"/>
      <c r="P413" s="5"/>
      <c r="Q413" s="5"/>
    </row>
    <row r="414" spans="1:17" x14ac:dyDescent="0.2">
      <c r="A414" s="26">
        <f>Сities!A414</f>
        <v>413</v>
      </c>
      <c r="B414" s="17">
        <f t="shared" si="36"/>
        <v>10.11</v>
      </c>
      <c r="C414" s="17">
        <f t="shared" si="37"/>
        <v>33.89</v>
      </c>
      <c r="D414" s="27" t="str">
        <f>Сities!B414</f>
        <v>Gabès</v>
      </c>
      <c r="E414" s="31">
        <v>33</v>
      </c>
      <c r="F414" s="31">
        <v>53.4</v>
      </c>
      <c r="G414" s="31">
        <v>10</v>
      </c>
      <c r="H414" s="31">
        <v>6.6</v>
      </c>
      <c r="I414" s="14"/>
      <c r="J414" s="16">
        <v>773</v>
      </c>
      <c r="K414" s="16">
        <v>934</v>
      </c>
      <c r="L414" s="17">
        <f t="shared" si="38"/>
        <v>1.6067270375161709</v>
      </c>
      <c r="M414" s="17">
        <f t="shared" si="39"/>
        <v>2.0589569160997732</v>
      </c>
      <c r="N414" s="4"/>
      <c r="O414" s="4"/>
      <c r="P414" s="5"/>
      <c r="Q414" s="5"/>
    </row>
    <row r="415" spans="1:17" x14ac:dyDescent="0.2">
      <c r="A415" s="26">
        <f>Сities!A415</f>
        <v>414</v>
      </c>
      <c r="B415" s="17">
        <f t="shared" si="36"/>
        <v>8.7833333333333332</v>
      </c>
      <c r="C415" s="17">
        <f t="shared" si="37"/>
        <v>34.416666666666664</v>
      </c>
      <c r="D415" s="27" t="str">
        <f>Сities!B415</f>
        <v>Gafsa</v>
      </c>
      <c r="E415" s="31">
        <v>34</v>
      </c>
      <c r="F415" s="31">
        <v>25</v>
      </c>
      <c r="G415" s="31">
        <v>8</v>
      </c>
      <c r="H415" s="31">
        <v>47</v>
      </c>
      <c r="I415" s="14"/>
      <c r="J415" s="16">
        <v>443</v>
      </c>
      <c r="K415" s="16">
        <v>814</v>
      </c>
      <c r="L415" s="17">
        <f t="shared" si="38"/>
        <v>2.8036117381489842</v>
      </c>
      <c r="M415" s="17">
        <f t="shared" si="39"/>
        <v>1.8123752495009979</v>
      </c>
      <c r="N415" s="4"/>
      <c r="O415" s="4"/>
      <c r="P415" s="5"/>
      <c r="Q415" s="5"/>
    </row>
    <row r="416" spans="1:17" x14ac:dyDescent="0.2">
      <c r="A416" s="25">
        <f>Сities!A416</f>
        <v>415</v>
      </c>
      <c r="B416" s="5">
        <f t="shared" si="36"/>
        <v>2.605</v>
      </c>
      <c r="C416" s="5">
        <f t="shared" si="37"/>
        <v>6.4971666666666668</v>
      </c>
      <c r="D416" s="1" t="str">
        <f>Сities!B416</f>
        <v>Porto-Novo</v>
      </c>
      <c r="E416" s="30">
        <v>6</v>
      </c>
      <c r="F416" s="30">
        <v>29.83</v>
      </c>
      <c r="G416" s="30">
        <v>2</v>
      </c>
      <c r="H416" s="30">
        <v>36.299999999999997</v>
      </c>
      <c r="I416" s="14" t="s">
        <v>2059</v>
      </c>
      <c r="J416" s="4">
        <v>746</v>
      </c>
      <c r="K416" s="4">
        <v>1678</v>
      </c>
      <c r="L416" s="5">
        <f t="shared" si="38"/>
        <v>1.6648793565683646</v>
      </c>
      <c r="M416" s="5">
        <f t="shared" si="39"/>
        <v>13.159420289855072</v>
      </c>
      <c r="N416" s="4">
        <v>484</v>
      </c>
      <c r="O416" s="4">
        <v>781</v>
      </c>
      <c r="P416" s="5">
        <f t="shared" si="40"/>
        <v>2.5661157024793386</v>
      </c>
      <c r="Q416" s="5">
        <f t="shared" si="41"/>
        <v>1.7545893719806764</v>
      </c>
    </row>
    <row r="417" spans="1:17" x14ac:dyDescent="0.2">
      <c r="A417" s="25">
        <f>Сities!A417</f>
        <v>416</v>
      </c>
      <c r="B417" s="5">
        <f t="shared" si="36"/>
        <v>2.9386666666666668</v>
      </c>
      <c r="C417" s="5">
        <f t="shared" si="37"/>
        <v>11.134166666666667</v>
      </c>
      <c r="D417" s="1" t="str">
        <f>Сities!B417</f>
        <v>Kandi</v>
      </c>
      <c r="E417" s="30">
        <v>11</v>
      </c>
      <c r="F417" s="30">
        <v>8.0500000000000007</v>
      </c>
      <c r="G417" s="30">
        <v>2</v>
      </c>
      <c r="H417" s="30">
        <v>56.32</v>
      </c>
      <c r="I417" s="14"/>
      <c r="J417" s="4">
        <v>864</v>
      </c>
      <c r="K417" s="4">
        <v>381</v>
      </c>
      <c r="L417" s="5">
        <f t="shared" si="38"/>
        <v>1.4375</v>
      </c>
      <c r="M417" s="5">
        <f t="shared" si="39"/>
        <v>1.2655052264808362</v>
      </c>
      <c r="N417" s="4"/>
      <c r="O417" s="4"/>
      <c r="P417" s="5"/>
      <c r="Q417" s="5"/>
    </row>
    <row r="418" spans="1:17" x14ac:dyDescent="0.2">
      <c r="A418" s="25">
        <f>Сities!A418</f>
        <v>417</v>
      </c>
      <c r="B418" s="5">
        <f t="shared" si="36"/>
        <v>2.6286666666666667</v>
      </c>
      <c r="C418" s="5">
        <f t="shared" si="37"/>
        <v>9.3328333333333333</v>
      </c>
      <c r="D418" s="1" t="str">
        <f>Сities!B418</f>
        <v>Parakou</v>
      </c>
      <c r="E418" s="30">
        <v>9</v>
      </c>
      <c r="F418" s="30">
        <v>19.97</v>
      </c>
      <c r="G418" s="30">
        <v>2</v>
      </c>
      <c r="H418" s="30">
        <v>37.72</v>
      </c>
      <c r="I418" s="14"/>
      <c r="J418" s="4">
        <v>755</v>
      </c>
      <c r="K418" s="4">
        <v>886</v>
      </c>
      <c r="L418" s="5">
        <f t="shared" si="38"/>
        <v>1.6450331125827815</v>
      </c>
      <c r="M418" s="5">
        <f t="shared" si="39"/>
        <v>1.9526881720430107</v>
      </c>
      <c r="N418" s="4"/>
      <c r="O418" s="4"/>
      <c r="P418" s="5"/>
      <c r="Q418" s="5"/>
    </row>
    <row r="419" spans="1:17" x14ac:dyDescent="0.2">
      <c r="A419" s="25">
        <f>Сities!A419</f>
        <v>418</v>
      </c>
      <c r="B419" s="5">
        <f t="shared" si="36"/>
        <v>1.3794999999999999</v>
      </c>
      <c r="C419" s="5">
        <f t="shared" si="37"/>
        <v>10.306333333333333</v>
      </c>
      <c r="D419" s="1" t="str">
        <f>Сities!B419</f>
        <v>Natitingou</v>
      </c>
      <c r="E419" s="30">
        <v>10</v>
      </c>
      <c r="F419" s="30">
        <v>18.38</v>
      </c>
      <c r="G419" s="30">
        <v>1</v>
      </c>
      <c r="H419" s="30">
        <v>22.77</v>
      </c>
      <c r="I419" s="14"/>
      <c r="J419" s="4">
        <v>311</v>
      </c>
      <c r="K419" s="4">
        <v>612</v>
      </c>
      <c r="L419" s="5">
        <f t="shared" si="38"/>
        <v>3.9935691318327975</v>
      </c>
      <c r="M419" s="5">
        <f t="shared" si="39"/>
        <v>1.5083056478405317</v>
      </c>
      <c r="N419" s="4"/>
      <c r="O419" s="4"/>
      <c r="P419" s="5"/>
      <c r="Q419" s="5"/>
    </row>
    <row r="420" spans="1:17" x14ac:dyDescent="0.2">
      <c r="A420" s="25">
        <f>Сities!A420</f>
        <v>419</v>
      </c>
      <c r="B420" s="5">
        <f t="shared" si="36"/>
        <v>1.9913333333333334</v>
      </c>
      <c r="C420" s="5">
        <f t="shared" si="37"/>
        <v>7.1853333333333333</v>
      </c>
      <c r="D420" s="1" t="str">
        <f>Сities!B420</f>
        <v>Abomey</v>
      </c>
      <c r="E420" s="30">
        <v>7</v>
      </c>
      <c r="F420" s="30">
        <v>11.12</v>
      </c>
      <c r="G420" s="30">
        <v>1</v>
      </c>
      <c r="H420" s="30">
        <v>59.48</v>
      </c>
      <c r="I420" s="14"/>
      <c r="J420" s="4">
        <v>528</v>
      </c>
      <c r="K420" s="4">
        <v>1485</v>
      </c>
      <c r="L420" s="5">
        <f t="shared" si="38"/>
        <v>2.3522727272727271</v>
      </c>
      <c r="M420" s="5">
        <f t="shared" si="39"/>
        <v>5.4864048338368576</v>
      </c>
      <c r="N420" s="4"/>
      <c r="O420" s="4"/>
      <c r="P420" s="5"/>
      <c r="Q420" s="5"/>
    </row>
    <row r="421" spans="1:17" x14ac:dyDescent="0.2">
      <c r="A421" s="25">
        <f>Сities!A421</f>
        <v>420</v>
      </c>
      <c r="B421" s="5">
        <f t="shared" si="36"/>
        <v>1.7166666666666668</v>
      </c>
      <c r="C421" s="5">
        <f t="shared" si="37"/>
        <v>6.6333333333333329</v>
      </c>
      <c r="D421" s="1" t="str">
        <f>Сities!B421</f>
        <v>Lokossa</v>
      </c>
      <c r="E421" s="30">
        <v>6</v>
      </c>
      <c r="F421" s="30">
        <v>38</v>
      </c>
      <c r="G421" s="30">
        <v>1</v>
      </c>
      <c r="H421" s="30">
        <v>43</v>
      </c>
      <c r="I421" s="14"/>
      <c r="J421" s="4">
        <v>431</v>
      </c>
      <c r="K421" s="4">
        <v>1639</v>
      </c>
      <c r="L421" s="5">
        <f t="shared" si="38"/>
        <v>2.8816705336426915</v>
      </c>
      <c r="M421" s="5">
        <f t="shared" si="39"/>
        <v>10.259887005649718</v>
      </c>
      <c r="N421" s="4"/>
      <c r="O421" s="4"/>
      <c r="P421" s="5"/>
      <c r="Q421" s="5"/>
    </row>
    <row r="422" spans="1:17" x14ac:dyDescent="0.2">
      <c r="A422" s="26">
        <f>Сities!A422</f>
        <v>421</v>
      </c>
      <c r="B422" s="17">
        <f t="shared" si="36"/>
        <v>-1.5353333333333334</v>
      </c>
      <c r="C422" s="17">
        <f t="shared" si="37"/>
        <v>12.207166666666666</v>
      </c>
      <c r="D422" s="27" t="str">
        <f>Сities!B422</f>
        <v>Ouagadougou</v>
      </c>
      <c r="E422" s="31">
        <v>12</v>
      </c>
      <c r="F422" s="31">
        <v>12.43</v>
      </c>
      <c r="G422" s="31">
        <v>-1</v>
      </c>
      <c r="H422" s="31">
        <v>-32.119999999999997</v>
      </c>
      <c r="I422" s="18" t="s">
        <v>2078</v>
      </c>
      <c r="J422" s="16">
        <v>628</v>
      </c>
      <c r="K422" s="16">
        <v>914</v>
      </c>
      <c r="L422" s="17">
        <f t="shared" si="38"/>
        <v>1.9777070063694266</v>
      </c>
      <c r="M422" s="17">
        <f t="shared" si="39"/>
        <v>2.0133037694013303</v>
      </c>
      <c r="N422" s="16">
        <v>432</v>
      </c>
      <c r="O422" s="16">
        <v>751</v>
      </c>
      <c r="P422" s="17">
        <f t="shared" si="40"/>
        <v>2.875</v>
      </c>
      <c r="Q422" s="17">
        <f t="shared" si="41"/>
        <v>1.7051643192488264</v>
      </c>
    </row>
    <row r="423" spans="1:17" x14ac:dyDescent="0.2">
      <c r="A423" s="26">
        <f>Сities!A423</f>
        <v>422</v>
      </c>
      <c r="B423" s="17">
        <f t="shared" si="36"/>
        <v>-4.2833333333333332</v>
      </c>
      <c r="C423" s="17">
        <f t="shared" si="37"/>
        <v>11.183333333333334</v>
      </c>
      <c r="D423" s="27" t="str">
        <f>Сities!B423</f>
        <v>Bobo-Dioulasso</v>
      </c>
      <c r="E423" s="31">
        <v>11</v>
      </c>
      <c r="F423" s="31">
        <v>11</v>
      </c>
      <c r="G423" s="31">
        <v>-4</v>
      </c>
      <c r="H423" s="31">
        <v>-17</v>
      </c>
      <c r="I423" s="14"/>
      <c r="J423" s="16">
        <v>825</v>
      </c>
      <c r="K423" s="16">
        <v>1470</v>
      </c>
      <c r="L423" s="17">
        <f t="shared" si="38"/>
        <v>1.5054545454545454</v>
      </c>
      <c r="M423" s="17">
        <f t="shared" si="39"/>
        <v>5.2485549132947975</v>
      </c>
      <c r="N423" s="4"/>
      <c r="O423" s="4"/>
      <c r="P423" s="5"/>
      <c r="Q423" s="5"/>
    </row>
    <row r="424" spans="1:17" x14ac:dyDescent="0.2">
      <c r="A424" s="26">
        <f>Сities!A424</f>
        <v>423</v>
      </c>
      <c r="B424" s="17">
        <f t="shared" si="36"/>
        <v>8.3333333333333339E-4</v>
      </c>
      <c r="C424" s="17">
        <f t="shared" si="37"/>
        <v>14.05</v>
      </c>
      <c r="D424" s="27" t="str">
        <f>Сities!B424</f>
        <v>Dori</v>
      </c>
      <c r="E424" s="31">
        <v>14</v>
      </c>
      <c r="F424" s="31">
        <v>3</v>
      </c>
      <c r="G424" s="31">
        <v>0</v>
      </c>
      <c r="H424" s="31">
        <v>0.05</v>
      </c>
      <c r="I424" s="14"/>
      <c r="J424" s="16">
        <v>276</v>
      </c>
      <c r="K424" s="16">
        <v>604</v>
      </c>
      <c r="L424" s="17">
        <f t="shared" si="38"/>
        <v>4.5</v>
      </c>
      <c r="M424" s="17">
        <f t="shared" si="39"/>
        <v>1.4983498349834983</v>
      </c>
      <c r="N424" s="4"/>
      <c r="O424" s="4"/>
      <c r="P424" s="5"/>
      <c r="Q424" s="5"/>
    </row>
    <row r="425" spans="1:17" x14ac:dyDescent="0.2">
      <c r="A425" s="26">
        <f>Сities!A425</f>
        <v>424</v>
      </c>
      <c r="B425" s="17">
        <f t="shared" si="36"/>
        <v>-0.36666666666666664</v>
      </c>
      <c r="C425" s="17">
        <f t="shared" si="37"/>
        <v>11.783333333333333</v>
      </c>
      <c r="D425" s="27" t="str">
        <f>Сities!B425</f>
        <v>Tenkodogo</v>
      </c>
      <c r="E425" s="31">
        <v>11</v>
      </c>
      <c r="F425" s="31">
        <v>47</v>
      </c>
      <c r="G425" s="31">
        <v>0</v>
      </c>
      <c r="H425" s="31">
        <v>-22</v>
      </c>
      <c r="I425" s="14"/>
      <c r="J425" s="16">
        <v>710</v>
      </c>
      <c r="K425" s="16">
        <v>678</v>
      </c>
      <c r="L425" s="17">
        <f t="shared" si="38"/>
        <v>1.7492957746478872</v>
      </c>
      <c r="M425" s="17">
        <f t="shared" si="39"/>
        <v>1.5957820738137083</v>
      </c>
      <c r="N425" s="4"/>
      <c r="O425" s="4"/>
      <c r="P425" s="5"/>
      <c r="Q425" s="5"/>
    </row>
    <row r="426" spans="1:17" x14ac:dyDescent="0.2">
      <c r="A426" s="26">
        <f>Сities!A426</f>
        <v>425</v>
      </c>
      <c r="B426" s="17">
        <f t="shared" si="36"/>
        <v>-3.1666666666666665</v>
      </c>
      <c r="C426" s="17">
        <f t="shared" si="37"/>
        <v>10.316666666666666</v>
      </c>
      <c r="D426" s="27" t="str">
        <f>Сities!B426</f>
        <v>Gaoua</v>
      </c>
      <c r="E426" s="31">
        <v>10</v>
      </c>
      <c r="F426" s="31">
        <v>19</v>
      </c>
      <c r="G426" s="31">
        <v>-3</v>
      </c>
      <c r="H426" s="31">
        <v>-10</v>
      </c>
      <c r="I426" s="14"/>
      <c r="J426" s="16">
        <v>991</v>
      </c>
      <c r="K426" s="16">
        <v>1244</v>
      </c>
      <c r="L426" s="17">
        <f t="shared" si="38"/>
        <v>1.253279515640767</v>
      </c>
      <c r="M426" s="17">
        <f t="shared" si="39"/>
        <v>3.174825174825175</v>
      </c>
      <c r="N426" s="4"/>
      <c r="O426" s="4"/>
      <c r="P426" s="5"/>
      <c r="Q426" s="5"/>
    </row>
    <row r="427" spans="1:17" x14ac:dyDescent="0.2">
      <c r="A427" s="26">
        <f>Сities!A427</f>
        <v>426</v>
      </c>
      <c r="B427" s="17">
        <f t="shared" si="36"/>
        <v>-3.4666666666666668</v>
      </c>
      <c r="C427" s="17">
        <f t="shared" si="37"/>
        <v>12.466666666666667</v>
      </c>
      <c r="D427" s="27" t="str">
        <f>Сities!B427</f>
        <v>Dédougou</v>
      </c>
      <c r="E427" s="31">
        <v>12</v>
      </c>
      <c r="F427" s="31">
        <v>28</v>
      </c>
      <c r="G427" s="31">
        <v>-3</v>
      </c>
      <c r="H427" s="31">
        <v>-28</v>
      </c>
      <c r="I427" s="14"/>
      <c r="J427" s="16">
        <v>580</v>
      </c>
      <c r="K427" s="16">
        <v>1304</v>
      </c>
      <c r="L427" s="17">
        <f t="shared" si="38"/>
        <v>2.1413793103448278</v>
      </c>
      <c r="M427" s="17">
        <f t="shared" si="39"/>
        <v>3.546875</v>
      </c>
      <c r="N427" s="4"/>
      <c r="O427" s="4"/>
      <c r="P427" s="5"/>
      <c r="Q427" s="5"/>
    </row>
    <row r="428" spans="1:17" x14ac:dyDescent="0.2">
      <c r="A428" s="25">
        <f>Сities!A428</f>
        <v>427</v>
      </c>
      <c r="B428" s="5">
        <f t="shared" si="36"/>
        <v>-16.577500000000001</v>
      </c>
      <c r="C428" s="5">
        <f t="shared" si="37"/>
        <v>13.452999999999999</v>
      </c>
      <c r="D428" s="1" t="str">
        <f>Сities!B428</f>
        <v>Banjul</v>
      </c>
      <c r="E428" s="30">
        <v>13</v>
      </c>
      <c r="F428" s="30">
        <v>27.18</v>
      </c>
      <c r="G428" s="30">
        <v>-16</v>
      </c>
      <c r="H428" s="30">
        <v>-34.65</v>
      </c>
      <c r="I428" s="14" t="s">
        <v>2097</v>
      </c>
      <c r="J428" s="4">
        <v>651</v>
      </c>
      <c r="K428" s="4">
        <v>1667</v>
      </c>
      <c r="L428" s="5">
        <f t="shared" si="38"/>
        <v>1.9078341013824884</v>
      </c>
      <c r="M428" s="5">
        <f t="shared" si="39"/>
        <v>12.187919463087248</v>
      </c>
      <c r="N428" s="4">
        <v>258</v>
      </c>
      <c r="O428" s="4">
        <v>734</v>
      </c>
      <c r="P428" s="5">
        <f t="shared" si="40"/>
        <v>4.8139534883720927</v>
      </c>
      <c r="Q428" s="5">
        <f t="shared" si="41"/>
        <v>1.6783733826247689</v>
      </c>
    </row>
    <row r="429" spans="1:17" x14ac:dyDescent="0.2">
      <c r="A429" s="25">
        <f>Сities!A429</f>
        <v>428</v>
      </c>
      <c r="B429" s="5">
        <f t="shared" si="36"/>
        <v>-14.216666666666667</v>
      </c>
      <c r="C429" s="5">
        <f t="shared" si="37"/>
        <v>13.316666666666666</v>
      </c>
      <c r="D429" s="1" t="str">
        <f>Сities!B429</f>
        <v>Basse Santa Su</v>
      </c>
      <c r="E429" s="30">
        <v>13</v>
      </c>
      <c r="F429" s="30">
        <v>19</v>
      </c>
      <c r="G429" s="30">
        <v>-14</v>
      </c>
      <c r="H429" s="30">
        <v>-13</v>
      </c>
      <c r="I429" s="14"/>
      <c r="J429" s="4">
        <v>735</v>
      </c>
      <c r="K429" s="4">
        <v>274</v>
      </c>
      <c r="L429" s="5">
        <f t="shared" si="38"/>
        <v>1.689795918367347</v>
      </c>
      <c r="M429" s="5">
        <f t="shared" si="39"/>
        <v>1.1776913099870299</v>
      </c>
      <c r="N429" s="4"/>
      <c r="O429" s="4"/>
      <c r="P429" s="5"/>
      <c r="Q429" s="5"/>
    </row>
    <row r="430" spans="1:17" x14ac:dyDescent="0.2">
      <c r="A430" s="25">
        <f>Сities!A430</f>
        <v>429</v>
      </c>
      <c r="B430" s="5">
        <f t="shared" si="36"/>
        <v>-14.766166666666667</v>
      </c>
      <c r="C430" s="5">
        <f t="shared" si="37"/>
        <v>13.534166666666666</v>
      </c>
      <c r="D430" s="1" t="str">
        <f>Сities!B430</f>
        <v>Janjanbureh</v>
      </c>
      <c r="E430" s="30">
        <v>13</v>
      </c>
      <c r="F430" s="30">
        <v>32.049999999999997</v>
      </c>
      <c r="G430" s="30">
        <v>-14</v>
      </c>
      <c r="H430" s="30">
        <v>-45.97</v>
      </c>
      <c r="I430" s="14"/>
      <c r="J430" s="4">
        <v>600</v>
      </c>
      <c r="K430" s="4">
        <v>600</v>
      </c>
      <c r="L430" s="5">
        <f t="shared" si="38"/>
        <v>2.0699999999999998</v>
      </c>
      <c r="M430" s="5">
        <f t="shared" si="39"/>
        <v>1.493421052631579</v>
      </c>
      <c r="N430" s="4"/>
      <c r="O430" s="4"/>
      <c r="P430" s="5"/>
      <c r="Q430" s="5"/>
    </row>
    <row r="431" spans="1:17" x14ac:dyDescent="0.2">
      <c r="A431" s="25">
        <f>Сities!A431</f>
        <v>430</v>
      </c>
      <c r="B431" s="5">
        <f t="shared" si="36"/>
        <v>-15.55</v>
      </c>
      <c r="C431" s="5">
        <f t="shared" si="37"/>
        <v>13.466666666666667</v>
      </c>
      <c r="D431" s="1" t="str">
        <f>Сities!B431</f>
        <v>Mansa Konko</v>
      </c>
      <c r="E431" s="30">
        <v>13</v>
      </c>
      <c r="F431" s="30">
        <v>28</v>
      </c>
      <c r="G431" s="30">
        <v>-15</v>
      </c>
      <c r="H431" s="30">
        <v>-33</v>
      </c>
      <c r="I431" s="14"/>
      <c r="J431" s="4">
        <v>641</v>
      </c>
      <c r="K431" s="4">
        <v>1061</v>
      </c>
      <c r="L431" s="5">
        <f t="shared" si="38"/>
        <v>1.9375975039001561</v>
      </c>
      <c r="M431" s="5">
        <f t="shared" si="39"/>
        <v>2.4052980132450332</v>
      </c>
      <c r="N431" s="4"/>
      <c r="O431" s="4"/>
      <c r="P431" s="5"/>
      <c r="Q431" s="5"/>
    </row>
    <row r="432" spans="1:17" x14ac:dyDescent="0.2">
      <c r="A432" s="25">
        <f>Сities!A432</f>
        <v>431</v>
      </c>
      <c r="B432" s="5">
        <f t="shared" si="36"/>
        <v>-16.083333333333332</v>
      </c>
      <c r="C432" s="5">
        <f t="shared" si="37"/>
        <v>13.5</v>
      </c>
      <c r="D432" s="1" t="str">
        <f>Сities!B432</f>
        <v>Kerewan</v>
      </c>
      <c r="E432" s="30">
        <v>13</v>
      </c>
      <c r="F432" s="30">
        <v>30</v>
      </c>
      <c r="G432" s="30">
        <v>-16</v>
      </c>
      <c r="H432" s="30">
        <v>-5</v>
      </c>
      <c r="I432" s="14"/>
      <c r="J432" s="4">
        <v>621</v>
      </c>
      <c r="K432" s="4">
        <v>1375</v>
      </c>
      <c r="L432" s="5">
        <f t="shared" si="38"/>
        <v>2</v>
      </c>
      <c r="M432" s="5">
        <f t="shared" si="39"/>
        <v>4.1179138321995463</v>
      </c>
      <c r="N432" s="4"/>
      <c r="O432" s="4"/>
      <c r="P432" s="5"/>
      <c r="Q432" s="5"/>
    </row>
    <row r="433" spans="1:17" x14ac:dyDescent="0.2">
      <c r="A433" s="25">
        <f>Сities!A433</f>
        <v>432</v>
      </c>
      <c r="B433" s="5">
        <f t="shared" si="36"/>
        <v>-16.649999999999999</v>
      </c>
      <c r="C433" s="5">
        <f t="shared" si="37"/>
        <v>13.266666666666667</v>
      </c>
      <c r="D433" s="1" t="str">
        <f>Сities!B433</f>
        <v>Brikama</v>
      </c>
      <c r="E433" s="30">
        <v>13</v>
      </c>
      <c r="F433" s="30">
        <v>16</v>
      </c>
      <c r="G433" s="30">
        <v>-16</v>
      </c>
      <c r="H433" s="30">
        <v>-39</v>
      </c>
      <c r="I433" s="14"/>
      <c r="J433" s="4">
        <v>766</v>
      </c>
      <c r="K433" s="4">
        <v>1709</v>
      </c>
      <c r="L433" s="5">
        <f t="shared" si="38"/>
        <v>1.6214099216710183</v>
      </c>
      <c r="M433" s="5">
        <f t="shared" si="39"/>
        <v>16.971962616822431</v>
      </c>
      <c r="N433" s="4"/>
      <c r="O433" s="4"/>
      <c r="P433" s="5"/>
      <c r="Q433" s="5"/>
    </row>
    <row r="434" spans="1:17" x14ac:dyDescent="0.2">
      <c r="A434" s="26">
        <f>Сities!A434</f>
        <v>433</v>
      </c>
      <c r="B434" s="17">
        <f t="shared" si="36"/>
        <v>-0.2</v>
      </c>
      <c r="C434" s="17">
        <f t="shared" si="37"/>
        <v>5.55</v>
      </c>
      <c r="D434" s="27" t="str">
        <f>Сities!B434</f>
        <v>Accra</v>
      </c>
      <c r="E434" s="31">
        <v>5</v>
      </c>
      <c r="F434" s="31">
        <v>33</v>
      </c>
      <c r="G434" s="31">
        <v>0</v>
      </c>
      <c r="H434" s="31">
        <v>-12</v>
      </c>
      <c r="I434" s="18" t="s">
        <v>2115</v>
      </c>
      <c r="J434" s="16">
        <v>820</v>
      </c>
      <c r="K434" s="16">
        <v>1544</v>
      </c>
      <c r="L434" s="17">
        <f t="shared" si="38"/>
        <v>1.5146341463414634</v>
      </c>
      <c r="M434" s="17">
        <f t="shared" si="39"/>
        <v>6.6764705882352944</v>
      </c>
      <c r="N434" s="16">
        <v>438</v>
      </c>
      <c r="O434" s="16">
        <v>812</v>
      </c>
      <c r="P434" s="17">
        <f t="shared" si="40"/>
        <v>2.8356164383561642</v>
      </c>
      <c r="Q434" s="17">
        <f t="shared" si="41"/>
        <v>1.8087649402390438</v>
      </c>
    </row>
    <row r="435" spans="1:17" x14ac:dyDescent="0.2">
      <c r="A435" s="26">
        <f>Сities!A435</f>
        <v>434</v>
      </c>
      <c r="B435" s="17">
        <f t="shared" si="36"/>
        <v>-0.85333333333333339</v>
      </c>
      <c r="C435" s="17">
        <f t="shared" si="37"/>
        <v>9.4075000000000006</v>
      </c>
      <c r="D435" s="27" t="str">
        <f>Сities!B435</f>
        <v>Tamale</v>
      </c>
      <c r="E435" s="31">
        <v>9</v>
      </c>
      <c r="F435" s="31">
        <v>24.45</v>
      </c>
      <c r="G435" s="31">
        <v>0</v>
      </c>
      <c r="H435" s="31">
        <v>-51.2</v>
      </c>
      <c r="I435" s="14"/>
      <c r="J435" s="16">
        <v>657</v>
      </c>
      <c r="K435" s="16">
        <v>542</v>
      </c>
      <c r="L435" s="17">
        <f t="shared" si="38"/>
        <v>1.8904109589041096</v>
      </c>
      <c r="M435" s="17">
        <f t="shared" si="39"/>
        <v>1.4254317111459969</v>
      </c>
      <c r="N435" s="4"/>
      <c r="O435" s="4"/>
      <c r="P435" s="5"/>
      <c r="Q435" s="5"/>
    </row>
    <row r="436" spans="1:17" x14ac:dyDescent="0.2">
      <c r="A436" s="26">
        <f>Сities!A436</f>
        <v>435</v>
      </c>
      <c r="B436" s="17">
        <f t="shared" si="36"/>
        <v>-1.6166666666666667</v>
      </c>
      <c r="C436" s="17">
        <f t="shared" si="37"/>
        <v>6.666666666666667</v>
      </c>
      <c r="D436" s="27" t="str">
        <f>Сities!B436</f>
        <v>Kumasi</v>
      </c>
      <c r="E436" s="31">
        <v>6</v>
      </c>
      <c r="F436" s="31">
        <v>40</v>
      </c>
      <c r="G436" s="31">
        <v>-1</v>
      </c>
      <c r="H436" s="31">
        <v>-37</v>
      </c>
      <c r="I436" s="14"/>
      <c r="J436" s="16">
        <v>467</v>
      </c>
      <c r="K436" s="16">
        <v>1254</v>
      </c>
      <c r="L436" s="17">
        <f t="shared" si="38"/>
        <v>2.6595289079229123</v>
      </c>
      <c r="M436" s="17">
        <f t="shared" si="39"/>
        <v>3.2313167259786475</v>
      </c>
      <c r="N436" s="4"/>
      <c r="O436" s="4"/>
      <c r="P436" s="5"/>
      <c r="Q436" s="5"/>
    </row>
    <row r="437" spans="1:17" x14ac:dyDescent="0.2">
      <c r="A437" s="26">
        <f>Сities!A437</f>
        <v>436</v>
      </c>
      <c r="B437" s="17">
        <f t="shared" si="36"/>
        <v>-0.85</v>
      </c>
      <c r="C437" s="17">
        <f t="shared" si="37"/>
        <v>10.783333333333333</v>
      </c>
      <c r="D437" s="27" t="str">
        <f>Сities!B437</f>
        <v>Bolgatanga</v>
      </c>
      <c r="E437" s="31">
        <v>10</v>
      </c>
      <c r="F437" s="31">
        <v>47</v>
      </c>
      <c r="G437" s="31">
        <v>0</v>
      </c>
      <c r="H437" s="31">
        <v>-51</v>
      </c>
      <c r="I437" s="14"/>
      <c r="J437" s="16">
        <v>657</v>
      </c>
      <c r="K437" s="16">
        <v>183</v>
      </c>
      <c r="L437" s="17">
        <f t="shared" si="38"/>
        <v>1.8904109589041096</v>
      </c>
      <c r="M437" s="17">
        <f t="shared" si="39"/>
        <v>1.1120636864666258</v>
      </c>
      <c r="N437" s="4"/>
      <c r="O437" s="4"/>
      <c r="P437" s="5"/>
      <c r="Q437" s="5"/>
    </row>
    <row r="438" spans="1:17" x14ac:dyDescent="0.2">
      <c r="A438" s="26">
        <f>Сities!A438</f>
        <v>437</v>
      </c>
      <c r="B438" s="17">
        <f t="shared" si="36"/>
        <v>-1.7666666666666666</v>
      </c>
      <c r="C438" s="17">
        <f t="shared" si="37"/>
        <v>4.916666666666667</v>
      </c>
      <c r="D438" s="27" t="str">
        <f>Сities!B438</f>
        <v>Sekondi-Takoradi</v>
      </c>
      <c r="E438" s="31">
        <v>4</v>
      </c>
      <c r="F438" s="31">
        <v>55</v>
      </c>
      <c r="G438" s="31">
        <v>-1</v>
      </c>
      <c r="H438" s="31">
        <v>-46</v>
      </c>
      <c r="I438" s="14"/>
      <c r="J438" s="16">
        <v>429</v>
      </c>
      <c r="K438" s="16">
        <v>1709</v>
      </c>
      <c r="L438" s="17">
        <f t="shared" si="38"/>
        <v>2.895104895104895</v>
      </c>
      <c r="M438" s="17">
        <f t="shared" si="39"/>
        <v>16.971962616822431</v>
      </c>
      <c r="N438" s="4"/>
      <c r="O438" s="4"/>
      <c r="P438" s="5"/>
      <c r="Q438" s="5"/>
    </row>
    <row r="439" spans="1:17" x14ac:dyDescent="0.2">
      <c r="A439" s="26">
        <f>Сities!A439</f>
        <v>438</v>
      </c>
      <c r="B439" s="17">
        <f t="shared" si="36"/>
        <v>-2.5</v>
      </c>
      <c r="C439" s="17">
        <f t="shared" si="37"/>
        <v>10.066666666666666</v>
      </c>
      <c r="D439" s="27" t="str">
        <f>Сities!B439</f>
        <v>Wa</v>
      </c>
      <c r="E439" s="31">
        <v>10</v>
      </c>
      <c r="F439" s="31">
        <v>4</v>
      </c>
      <c r="G439" s="31">
        <v>-2</v>
      </c>
      <c r="H439" s="31">
        <v>-30</v>
      </c>
      <c r="I439" s="14"/>
      <c r="J439" s="16">
        <v>247</v>
      </c>
      <c r="K439" s="16">
        <v>371</v>
      </c>
      <c r="L439" s="17">
        <f t="shared" si="38"/>
        <v>5.0283400809716596</v>
      </c>
      <c r="M439" s="17">
        <f t="shared" si="39"/>
        <v>1.2567474048442906</v>
      </c>
      <c r="N439" s="4"/>
      <c r="O439" s="4"/>
      <c r="P439" s="5"/>
      <c r="Q439" s="5"/>
    </row>
    <row r="440" spans="1:17" x14ac:dyDescent="0.2">
      <c r="A440" s="25">
        <f>Сities!A440</f>
        <v>439</v>
      </c>
      <c r="B440" s="5">
        <f t="shared" si="36"/>
        <v>-13.712166666666667</v>
      </c>
      <c r="C440" s="5">
        <f t="shared" si="37"/>
        <v>9.5091666666666672</v>
      </c>
      <c r="D440" s="1" t="str">
        <f>Сities!B440</f>
        <v>Conakry</v>
      </c>
      <c r="E440" s="30">
        <v>9</v>
      </c>
      <c r="F440" s="30">
        <v>30.55</v>
      </c>
      <c r="G440" s="30">
        <v>-13</v>
      </c>
      <c r="H440" s="30">
        <v>-42.73</v>
      </c>
      <c r="I440" s="14" t="s">
        <v>2136</v>
      </c>
      <c r="J440" s="4">
        <v>276</v>
      </c>
      <c r="K440" s="4">
        <v>1009</v>
      </c>
      <c r="L440" s="5">
        <f t="shared" si="38"/>
        <v>4.5</v>
      </c>
      <c r="M440" s="5">
        <f t="shared" si="39"/>
        <v>2.2503097893432464</v>
      </c>
      <c r="N440" s="4">
        <v>315</v>
      </c>
      <c r="O440" s="4">
        <v>775</v>
      </c>
      <c r="P440" s="5">
        <f t="shared" si="40"/>
        <v>3.9428571428571431</v>
      </c>
      <c r="Q440" s="5">
        <f t="shared" si="41"/>
        <v>1.7444764649375601</v>
      </c>
    </row>
    <row r="441" spans="1:17" x14ac:dyDescent="0.2">
      <c r="A441" s="25">
        <f>Сities!A441</f>
        <v>440</v>
      </c>
      <c r="B441" s="5">
        <f t="shared" si="36"/>
        <v>-8.8166666666666664</v>
      </c>
      <c r="C441" s="5">
        <f t="shared" si="37"/>
        <v>7.75</v>
      </c>
      <c r="D441" s="1" t="str">
        <f>Сities!B441</f>
        <v>Nzérékoré</v>
      </c>
      <c r="E441" s="30">
        <v>7</v>
      </c>
      <c r="F441" s="30">
        <v>45</v>
      </c>
      <c r="G441" s="30">
        <v>-8</v>
      </c>
      <c r="H441" s="30">
        <v>-49</v>
      </c>
      <c r="I441" s="14"/>
      <c r="J441" s="4">
        <v>1037</v>
      </c>
      <c r="K441" s="4">
        <v>1374</v>
      </c>
      <c r="L441" s="5">
        <f t="shared" si="38"/>
        <v>1.1976856316297011</v>
      </c>
      <c r="M441" s="5">
        <f t="shared" si="39"/>
        <v>4.1085972850678729</v>
      </c>
      <c r="N441" s="4"/>
      <c r="O441" s="4"/>
      <c r="P441" s="5"/>
      <c r="Q441" s="5"/>
    </row>
    <row r="442" spans="1:17" x14ac:dyDescent="0.2">
      <c r="A442" s="25">
        <f>Сities!A442</f>
        <v>441</v>
      </c>
      <c r="B442" s="5">
        <f t="shared" si="36"/>
        <v>-12.854166666666666</v>
      </c>
      <c r="C442" s="5">
        <f t="shared" si="37"/>
        <v>10.049666666666667</v>
      </c>
      <c r="D442" s="1" t="str">
        <f>Сities!B442</f>
        <v>Kindia</v>
      </c>
      <c r="E442" s="30">
        <v>10</v>
      </c>
      <c r="F442" s="30">
        <v>2.98</v>
      </c>
      <c r="G442" s="30">
        <v>-12</v>
      </c>
      <c r="H442" s="30">
        <v>-51.25</v>
      </c>
      <c r="I442" s="14"/>
      <c r="J442" s="4">
        <v>410</v>
      </c>
      <c r="K442" s="4">
        <v>897</v>
      </c>
      <c r="L442" s="5">
        <f t="shared" si="38"/>
        <v>3.0292682926829269</v>
      </c>
      <c r="M442" s="5">
        <f t="shared" si="39"/>
        <v>1.9760609357997825</v>
      </c>
      <c r="N442" s="4"/>
      <c r="O442" s="4"/>
      <c r="P442" s="5"/>
      <c r="Q442" s="5"/>
    </row>
    <row r="443" spans="1:17" x14ac:dyDescent="0.2">
      <c r="A443" s="25">
        <f>Сities!A443</f>
        <v>442</v>
      </c>
      <c r="B443" s="5">
        <f t="shared" si="36"/>
        <v>-9.3000000000000007</v>
      </c>
      <c r="C443" s="5">
        <f t="shared" si="37"/>
        <v>10.383333333333333</v>
      </c>
      <c r="D443" s="1" t="str">
        <f>Сities!B443</f>
        <v>Kankan</v>
      </c>
      <c r="E443" s="30">
        <v>10</v>
      </c>
      <c r="F443" s="30">
        <v>23</v>
      </c>
      <c r="G443" s="30">
        <v>-9</v>
      </c>
      <c r="H443" s="30">
        <v>-18</v>
      </c>
      <c r="I443" s="14"/>
      <c r="J443" s="4">
        <v>963</v>
      </c>
      <c r="K443" s="4">
        <v>828</v>
      </c>
      <c r="L443" s="5">
        <f t="shared" si="38"/>
        <v>1.2897196261682242</v>
      </c>
      <c r="M443" s="5">
        <f t="shared" si="39"/>
        <v>1.8380566801619433</v>
      </c>
      <c r="N443" s="4"/>
      <c r="O443" s="4"/>
      <c r="P443" s="5"/>
      <c r="Q443" s="5"/>
    </row>
    <row r="444" spans="1:17" x14ac:dyDescent="0.2">
      <c r="A444" s="25">
        <f>Сities!A444</f>
        <v>443</v>
      </c>
      <c r="B444" s="5">
        <f t="shared" si="36"/>
        <v>-14.3</v>
      </c>
      <c r="C444" s="5">
        <f t="shared" si="37"/>
        <v>10.933333333333334</v>
      </c>
      <c r="D444" s="1" t="str">
        <f>Сities!B444</f>
        <v>Boké</v>
      </c>
      <c r="E444" s="30">
        <v>10</v>
      </c>
      <c r="F444" s="30">
        <v>56</v>
      </c>
      <c r="G444" s="30">
        <v>-14</v>
      </c>
      <c r="H444" s="30">
        <v>-18</v>
      </c>
      <c r="I444" s="14"/>
      <c r="J444" s="4">
        <v>186</v>
      </c>
      <c r="K444" s="4">
        <v>715</v>
      </c>
      <c r="L444" s="5">
        <f t="shared" si="38"/>
        <v>6.67741935483871</v>
      </c>
      <c r="M444" s="5">
        <f t="shared" si="39"/>
        <v>1.6494096276112624</v>
      </c>
      <c r="N444" s="4"/>
      <c r="O444" s="4"/>
      <c r="P444" s="5"/>
      <c r="Q444" s="5"/>
    </row>
    <row r="445" spans="1:17" x14ac:dyDescent="0.2">
      <c r="A445" s="25">
        <f>Сities!A445</f>
        <v>444</v>
      </c>
      <c r="B445" s="5">
        <f t="shared" si="36"/>
        <v>-10.733333333333333</v>
      </c>
      <c r="C445" s="5">
        <f t="shared" si="37"/>
        <v>10.033333333333333</v>
      </c>
      <c r="D445" s="1" t="str">
        <f>Сities!B445</f>
        <v>Faranah</v>
      </c>
      <c r="E445" s="30">
        <v>10</v>
      </c>
      <c r="F445" s="30">
        <v>2</v>
      </c>
      <c r="G445" s="30">
        <v>-10</v>
      </c>
      <c r="H445" s="30">
        <v>-44</v>
      </c>
      <c r="I445" s="14"/>
      <c r="J445" s="4">
        <v>740</v>
      </c>
      <c r="K445" s="4">
        <v>901</v>
      </c>
      <c r="L445" s="5">
        <f t="shared" si="38"/>
        <v>1.6783783783783783</v>
      </c>
      <c r="M445" s="5">
        <f t="shared" si="39"/>
        <v>1.9846994535519125</v>
      </c>
      <c r="N445" s="4"/>
      <c r="O445" s="4"/>
      <c r="P445" s="5"/>
      <c r="Q445" s="5"/>
    </row>
    <row r="446" spans="1:17" x14ac:dyDescent="0.2">
      <c r="A446" s="26">
        <f>Сities!A446</f>
        <v>445</v>
      </c>
      <c r="B446" s="17">
        <f t="shared" si="36"/>
        <v>-15.566666666666666</v>
      </c>
      <c r="C446" s="17">
        <f t="shared" si="37"/>
        <v>11.85</v>
      </c>
      <c r="D446" s="27" t="str">
        <f>Сities!B446</f>
        <v>Bissau</v>
      </c>
      <c r="E446" s="31">
        <v>11</v>
      </c>
      <c r="F446" s="31">
        <v>51</v>
      </c>
      <c r="G446" s="31">
        <v>-15</v>
      </c>
      <c r="H446" s="31">
        <v>-34</v>
      </c>
      <c r="I446" s="18" t="s">
        <v>2157</v>
      </c>
      <c r="J446" s="16">
        <v>571</v>
      </c>
      <c r="K446" s="16">
        <v>1189</v>
      </c>
      <c r="L446" s="17">
        <f t="shared" si="38"/>
        <v>2.1751313485113837</v>
      </c>
      <c r="M446" s="17">
        <f t="shared" si="39"/>
        <v>2.8963317384370018</v>
      </c>
      <c r="N446" s="16">
        <v>262</v>
      </c>
      <c r="O446" s="16">
        <v>759</v>
      </c>
      <c r="P446" s="17">
        <f t="shared" si="40"/>
        <v>4.7404580152671754</v>
      </c>
      <c r="Q446" s="17">
        <f t="shared" si="41"/>
        <v>1.718070009460738</v>
      </c>
    </row>
    <row r="447" spans="1:17" x14ac:dyDescent="0.2">
      <c r="A447" s="26">
        <f>Сities!A447</f>
        <v>446</v>
      </c>
      <c r="B447" s="17">
        <f t="shared" si="36"/>
        <v>-14.216666666666667</v>
      </c>
      <c r="C447" s="17">
        <f t="shared" si="37"/>
        <v>12.283333333333333</v>
      </c>
      <c r="D447" s="27" t="str">
        <f>Сities!B447</f>
        <v>Gabu</v>
      </c>
      <c r="E447" s="31">
        <v>12</v>
      </c>
      <c r="F447" s="31">
        <v>17</v>
      </c>
      <c r="G447" s="31">
        <v>-14</v>
      </c>
      <c r="H447" s="31">
        <v>-13</v>
      </c>
      <c r="I447" s="14"/>
      <c r="J447" s="16">
        <v>356</v>
      </c>
      <c r="K447" s="16">
        <v>563</v>
      </c>
      <c r="L447" s="17">
        <f t="shared" si="38"/>
        <v>3.4887640449438204</v>
      </c>
      <c r="M447" s="17">
        <f t="shared" si="39"/>
        <v>1.4493216280925778</v>
      </c>
      <c r="N447" s="4"/>
      <c r="O447" s="4"/>
      <c r="P447" s="5"/>
      <c r="Q447" s="5"/>
    </row>
    <row r="448" spans="1:17" x14ac:dyDescent="0.2">
      <c r="A448" s="26">
        <f>Сities!A448</f>
        <v>447</v>
      </c>
      <c r="B448" s="17">
        <f t="shared" si="36"/>
        <v>-14.657500000000001</v>
      </c>
      <c r="C448" s="17">
        <f t="shared" si="37"/>
        <v>12.172000000000001</v>
      </c>
      <c r="D448" s="27" t="str">
        <f>Сities!B448</f>
        <v>Bafatá</v>
      </c>
      <c r="E448" s="31">
        <v>12</v>
      </c>
      <c r="F448" s="31">
        <v>10.32</v>
      </c>
      <c r="G448" s="31">
        <v>-14</v>
      </c>
      <c r="H448" s="31">
        <v>-39.450000000000003</v>
      </c>
      <c r="I448" s="14"/>
      <c r="J448" s="16">
        <v>411</v>
      </c>
      <c r="K448" s="16">
        <v>766</v>
      </c>
      <c r="L448" s="17">
        <f t="shared" si="38"/>
        <v>3.0218978102189782</v>
      </c>
      <c r="M448" s="17">
        <f t="shared" si="39"/>
        <v>1.7295238095238095</v>
      </c>
      <c r="N448" s="4"/>
      <c r="O448" s="4"/>
      <c r="P448" s="5"/>
      <c r="Q448" s="5"/>
    </row>
    <row r="449" spans="1:17" x14ac:dyDescent="0.2">
      <c r="A449" s="26">
        <f>Сities!A449</f>
        <v>448</v>
      </c>
      <c r="B449" s="17">
        <f t="shared" si="36"/>
        <v>-15.216666666666667</v>
      </c>
      <c r="C449" s="17">
        <f t="shared" si="37"/>
        <v>12.483333333333333</v>
      </c>
      <c r="D449" s="27" t="str">
        <f>Сities!B449</f>
        <v>Farim</v>
      </c>
      <c r="E449" s="31">
        <v>12</v>
      </c>
      <c r="F449" s="31">
        <v>29</v>
      </c>
      <c r="G449" s="31">
        <v>-15</v>
      </c>
      <c r="H449" s="31">
        <v>-13</v>
      </c>
      <c r="I449" s="14"/>
      <c r="J449" s="16">
        <v>255</v>
      </c>
      <c r="K449" s="16">
        <v>1025</v>
      </c>
      <c r="L449" s="17">
        <f t="shared" si="38"/>
        <v>4.8705882352941172</v>
      </c>
      <c r="M449" s="17">
        <f t="shared" si="39"/>
        <v>2.29582806573957</v>
      </c>
      <c r="N449" s="4"/>
      <c r="O449" s="4"/>
      <c r="P449" s="5"/>
      <c r="Q449" s="5"/>
    </row>
    <row r="450" spans="1:17" x14ac:dyDescent="0.2">
      <c r="A450" s="26">
        <f>Сities!A450</f>
        <v>449</v>
      </c>
      <c r="B450" s="17">
        <f t="shared" si="36"/>
        <v>-15.466666666666667</v>
      </c>
      <c r="C450" s="17">
        <f t="shared" si="37"/>
        <v>11.583333333333334</v>
      </c>
      <c r="D450" s="27" t="str">
        <f>Сities!B450</f>
        <v>Bolama</v>
      </c>
      <c r="E450" s="31">
        <v>11</v>
      </c>
      <c r="F450" s="31">
        <v>35</v>
      </c>
      <c r="G450" s="31">
        <v>-15</v>
      </c>
      <c r="H450" s="31">
        <v>-28</v>
      </c>
      <c r="I450" s="14"/>
      <c r="J450" s="16">
        <v>704</v>
      </c>
      <c r="K450" s="16">
        <v>1143</v>
      </c>
      <c r="L450" s="17">
        <f t="shared" si="38"/>
        <v>1.7642045454545454</v>
      </c>
      <c r="M450" s="17">
        <f t="shared" si="39"/>
        <v>2.6983655274888561</v>
      </c>
      <c r="N450" s="4"/>
      <c r="O450" s="4"/>
      <c r="P450" s="5"/>
      <c r="Q450" s="5"/>
    </row>
    <row r="451" spans="1:17" x14ac:dyDescent="0.2">
      <c r="A451" s="26">
        <f>Сities!A451</f>
        <v>450</v>
      </c>
      <c r="B451" s="17">
        <f t="shared" ref="B451:B514" si="42">G451+H451/60</f>
        <v>-15.25</v>
      </c>
      <c r="C451" s="17">
        <f t="shared" ref="C451:C501" si="43">E451+F451/60</f>
        <v>11.283333333333333</v>
      </c>
      <c r="D451" s="27" t="str">
        <f>Сities!B451</f>
        <v>Catió</v>
      </c>
      <c r="E451" s="31">
        <v>11</v>
      </c>
      <c r="F451" s="31">
        <v>17</v>
      </c>
      <c r="G451" s="31">
        <v>-15</v>
      </c>
      <c r="H451" s="31">
        <v>-15</v>
      </c>
      <c r="I451" s="14"/>
      <c r="J451" s="16">
        <v>853</v>
      </c>
      <c r="K451" s="16">
        <v>1042</v>
      </c>
      <c r="L451" s="17">
        <f t="shared" ref="L451:L501" si="44">1242/J451</f>
        <v>1.4560375146541618</v>
      </c>
      <c r="M451" s="17">
        <f t="shared" ref="M451:M501" si="45">1816/(1816-K451)</f>
        <v>2.3462532299741601</v>
      </c>
      <c r="N451" s="4"/>
      <c r="O451" s="4"/>
      <c r="P451" s="5"/>
      <c r="Q451" s="5"/>
    </row>
    <row r="452" spans="1:17" x14ac:dyDescent="0.2">
      <c r="A452" s="25">
        <f>Сities!A452</f>
        <v>451</v>
      </c>
      <c r="B452" s="5">
        <f t="shared" si="42"/>
        <v>-23.516666666666666</v>
      </c>
      <c r="C452" s="5">
        <f t="shared" si="43"/>
        <v>14.916666666666666</v>
      </c>
      <c r="D452" s="1" t="str">
        <f>Сities!B452</f>
        <v>Praia</v>
      </c>
      <c r="E452" s="30">
        <v>14</v>
      </c>
      <c r="F452" s="30">
        <v>55</v>
      </c>
      <c r="G452" s="30">
        <v>-23</v>
      </c>
      <c r="H452" s="30">
        <v>-31</v>
      </c>
      <c r="I452" s="14" t="s">
        <v>2177</v>
      </c>
      <c r="J452" s="4">
        <v>820</v>
      </c>
      <c r="K452" s="4">
        <v>1355</v>
      </c>
      <c r="L452" s="5">
        <f t="shared" si="44"/>
        <v>1.5146341463414634</v>
      </c>
      <c r="M452" s="5">
        <f t="shared" si="45"/>
        <v>3.9392624728850327</v>
      </c>
      <c r="N452" s="4">
        <v>147</v>
      </c>
      <c r="O452" s="4">
        <v>701</v>
      </c>
      <c r="P452" s="5">
        <f t="shared" ref="P452:P500" si="46">1242/N452</f>
        <v>8.4489795918367339</v>
      </c>
      <c r="Q452" s="5">
        <f t="shared" ref="Q452:Q500" si="47">1816/(1816-O452)</f>
        <v>1.6286995515695066</v>
      </c>
    </row>
    <row r="453" spans="1:17" x14ac:dyDescent="0.2">
      <c r="A453" s="25">
        <f>Сities!A453</f>
        <v>452</v>
      </c>
      <c r="B453" s="5">
        <f t="shared" si="42"/>
        <v>-22.916666666666668</v>
      </c>
      <c r="C453" s="5">
        <f t="shared" si="43"/>
        <v>16.183333333333334</v>
      </c>
      <c r="D453" s="1" t="str">
        <f>Сities!B453</f>
        <v>Sal Rei</v>
      </c>
      <c r="E453" s="30">
        <v>16</v>
      </c>
      <c r="F453" s="30">
        <v>11</v>
      </c>
      <c r="G453" s="30">
        <v>-22</v>
      </c>
      <c r="H453" s="30">
        <v>-55</v>
      </c>
      <c r="I453" s="14"/>
      <c r="J453" s="4">
        <v>1070</v>
      </c>
      <c r="K453" s="4">
        <v>831</v>
      </c>
      <c r="L453" s="5">
        <f t="shared" si="44"/>
        <v>1.1607476635514018</v>
      </c>
      <c r="M453" s="5">
        <f t="shared" si="45"/>
        <v>1.8436548223350253</v>
      </c>
      <c r="N453" s="4"/>
      <c r="O453" s="4"/>
      <c r="P453" s="5"/>
      <c r="Q453" s="5"/>
    </row>
    <row r="454" spans="1:17" x14ac:dyDescent="0.2">
      <c r="A454" s="25">
        <f>Сities!A454</f>
        <v>453</v>
      </c>
      <c r="B454" s="5">
        <f t="shared" si="42"/>
        <v>-25</v>
      </c>
      <c r="C454" s="5">
        <f t="shared" si="43"/>
        <v>16.933333333333334</v>
      </c>
      <c r="D454" s="1" t="str">
        <f>Сities!B454</f>
        <v>Mindelo</v>
      </c>
      <c r="E454" s="30">
        <v>16</v>
      </c>
      <c r="F454" s="30">
        <v>56</v>
      </c>
      <c r="G454" s="30">
        <v>-25</v>
      </c>
      <c r="H454" s="30">
        <v>0</v>
      </c>
      <c r="I454" s="14"/>
      <c r="J454" s="4">
        <v>206</v>
      </c>
      <c r="K454" s="4">
        <v>521</v>
      </c>
      <c r="L454" s="5">
        <f t="shared" si="44"/>
        <v>6.0291262135922334</v>
      </c>
      <c r="M454" s="5">
        <f t="shared" si="45"/>
        <v>1.4023166023166023</v>
      </c>
      <c r="N454" s="4"/>
      <c r="O454" s="4"/>
      <c r="P454" s="5"/>
      <c r="Q454" s="5"/>
    </row>
    <row r="455" spans="1:17" x14ac:dyDescent="0.2">
      <c r="A455" s="25">
        <f>Сities!A455</f>
        <v>454</v>
      </c>
      <c r="B455" s="5">
        <f t="shared" si="42"/>
        <v>-22.945833333333333</v>
      </c>
      <c r="C455" s="5">
        <f t="shared" si="43"/>
        <v>16.754166666666666</v>
      </c>
      <c r="D455" s="1" t="str">
        <f>Сities!B455</f>
        <v>Espargos</v>
      </c>
      <c r="E455" s="30">
        <v>16</v>
      </c>
      <c r="F455" s="30">
        <v>45.25</v>
      </c>
      <c r="G455" s="30">
        <v>-22</v>
      </c>
      <c r="H455" s="30">
        <v>-56.75</v>
      </c>
      <c r="I455" s="14"/>
      <c r="J455" s="4">
        <v>1057</v>
      </c>
      <c r="K455" s="4">
        <v>595</v>
      </c>
      <c r="L455" s="5">
        <f t="shared" si="44"/>
        <v>1.1750236518448438</v>
      </c>
      <c r="M455" s="5">
        <f t="shared" si="45"/>
        <v>1.4873054873054874</v>
      </c>
      <c r="N455" s="4"/>
      <c r="O455" s="4"/>
      <c r="P455" s="5"/>
      <c r="Q455" s="5"/>
    </row>
    <row r="456" spans="1:17" x14ac:dyDescent="0.2">
      <c r="A456" s="25">
        <f>Сities!A456</f>
        <v>455</v>
      </c>
      <c r="B456" s="5">
        <f t="shared" si="42"/>
        <v>-24.355499999999999</v>
      </c>
      <c r="C456" s="5">
        <f t="shared" si="43"/>
        <v>16.566666666666666</v>
      </c>
      <c r="D456" s="1" t="str">
        <f>Сities!B456</f>
        <v>Tarrafal de São Nicolau</v>
      </c>
      <c r="E456" s="30">
        <v>16</v>
      </c>
      <c r="F456" s="30">
        <v>34</v>
      </c>
      <c r="G456" s="30">
        <v>-24</v>
      </c>
      <c r="H456" s="30">
        <v>-21.33</v>
      </c>
      <c r="I456" s="14"/>
      <c r="J456" s="4">
        <v>473</v>
      </c>
      <c r="K456" s="4">
        <v>673</v>
      </c>
      <c r="L456" s="5">
        <f t="shared" si="44"/>
        <v>2.6257928118393234</v>
      </c>
      <c r="M456" s="5">
        <f t="shared" si="45"/>
        <v>1.5888013998250219</v>
      </c>
      <c r="N456" s="4"/>
      <c r="O456" s="4"/>
      <c r="P456" s="5"/>
      <c r="Q456" s="5"/>
    </row>
    <row r="457" spans="1:17" x14ac:dyDescent="0.2">
      <c r="A457" s="25">
        <f>Сities!A457</f>
        <v>456</v>
      </c>
      <c r="B457" s="5">
        <f t="shared" si="42"/>
        <v>-24.4925</v>
      </c>
      <c r="C457" s="5">
        <f t="shared" si="43"/>
        <v>14.894</v>
      </c>
      <c r="D457" s="1" t="str">
        <f>Сities!B457</f>
        <v>São Filipe</v>
      </c>
      <c r="E457" s="30">
        <v>14</v>
      </c>
      <c r="F457" s="30">
        <v>53.64</v>
      </c>
      <c r="G457" s="30">
        <v>-24</v>
      </c>
      <c r="H457" s="30">
        <v>-29.55</v>
      </c>
      <c r="I457" s="14"/>
      <c r="J457" s="4">
        <v>415</v>
      </c>
      <c r="K457" s="4">
        <v>1364</v>
      </c>
      <c r="L457" s="5">
        <f t="shared" si="44"/>
        <v>2.9927710843373494</v>
      </c>
      <c r="M457" s="5">
        <f t="shared" si="45"/>
        <v>4.0176991150442474</v>
      </c>
      <c r="N457" s="4"/>
      <c r="O457" s="4"/>
      <c r="P457" s="5"/>
      <c r="Q457" s="5"/>
    </row>
    <row r="458" spans="1:17" x14ac:dyDescent="0.2">
      <c r="A458" s="26">
        <f>Сities!A458</f>
        <v>457</v>
      </c>
      <c r="B458" s="17">
        <f t="shared" si="42"/>
        <v>-5.2833333333333332</v>
      </c>
      <c r="C458" s="17">
        <f t="shared" si="43"/>
        <v>6.8166666666666664</v>
      </c>
      <c r="D458" s="27" t="str">
        <f>Сities!B458</f>
        <v>Yamoussoukro</v>
      </c>
      <c r="E458" s="31">
        <v>6</v>
      </c>
      <c r="F458" s="31">
        <v>49</v>
      </c>
      <c r="G458" s="31">
        <v>-5</v>
      </c>
      <c r="H458" s="31">
        <v>-17</v>
      </c>
      <c r="I458" s="18" t="s">
        <v>2201</v>
      </c>
      <c r="J458" s="16">
        <v>662</v>
      </c>
      <c r="K458" s="16">
        <v>1056</v>
      </c>
      <c r="L458" s="17">
        <f t="shared" si="44"/>
        <v>1.8761329305135952</v>
      </c>
      <c r="M458" s="17">
        <f t="shared" si="45"/>
        <v>2.3894736842105262</v>
      </c>
      <c r="N458" s="16">
        <v>384</v>
      </c>
      <c r="O458" s="16">
        <v>818</v>
      </c>
      <c r="P458" s="17">
        <f t="shared" si="46"/>
        <v>3.234375</v>
      </c>
      <c r="Q458" s="17">
        <f t="shared" si="47"/>
        <v>1.8196392785571143</v>
      </c>
    </row>
    <row r="459" spans="1:17" x14ac:dyDescent="0.2">
      <c r="A459" s="26">
        <f>Сities!A459</f>
        <v>458</v>
      </c>
      <c r="B459" s="17">
        <f t="shared" si="42"/>
        <v>-4.0333333333333332</v>
      </c>
      <c r="C459" s="17">
        <f t="shared" si="43"/>
        <v>5.3166666666666664</v>
      </c>
      <c r="D459" s="27" t="str">
        <f>Сities!B459</f>
        <v>Abidjan</v>
      </c>
      <c r="E459" s="31">
        <v>5</v>
      </c>
      <c r="F459" s="31">
        <v>19</v>
      </c>
      <c r="G459" s="31">
        <v>-4</v>
      </c>
      <c r="H459" s="31">
        <v>-2</v>
      </c>
      <c r="I459" s="14"/>
      <c r="J459" s="16">
        <v>901</v>
      </c>
      <c r="K459" s="16">
        <v>1333</v>
      </c>
      <c r="L459" s="17">
        <f t="shared" si="44"/>
        <v>1.3784683684794672</v>
      </c>
      <c r="M459" s="17">
        <f t="shared" si="45"/>
        <v>3.7598343685300208</v>
      </c>
      <c r="N459" s="4"/>
      <c r="O459" s="4"/>
      <c r="P459" s="5"/>
      <c r="Q459" s="5"/>
    </row>
    <row r="460" spans="1:17" x14ac:dyDescent="0.2">
      <c r="A460" s="26">
        <f>Сities!A460</f>
        <v>459</v>
      </c>
      <c r="B460" s="17">
        <f t="shared" si="42"/>
        <v>-5.6166666666666671</v>
      </c>
      <c r="C460" s="17">
        <f t="shared" si="43"/>
        <v>9.4166666666666661</v>
      </c>
      <c r="D460" s="27" t="str">
        <f>Сities!B460</f>
        <v>Korhogo</v>
      </c>
      <c r="E460" s="31">
        <v>9</v>
      </c>
      <c r="F460" s="31">
        <v>25</v>
      </c>
      <c r="G460" s="31">
        <v>-5</v>
      </c>
      <c r="H460" s="31">
        <v>-37</v>
      </c>
      <c r="I460" s="14"/>
      <c r="J460" s="16">
        <v>599</v>
      </c>
      <c r="K460" s="16">
        <v>579</v>
      </c>
      <c r="L460" s="17">
        <f t="shared" si="44"/>
        <v>2.0734557595993324</v>
      </c>
      <c r="M460" s="17">
        <f t="shared" si="45"/>
        <v>1.4680679062247373</v>
      </c>
      <c r="N460" s="4"/>
      <c r="O460" s="4"/>
      <c r="P460" s="5"/>
      <c r="Q460" s="5"/>
    </row>
    <row r="461" spans="1:17" x14ac:dyDescent="0.2">
      <c r="A461" s="26">
        <f>Сities!A461</f>
        <v>460</v>
      </c>
      <c r="B461" s="17">
        <f t="shared" si="42"/>
        <v>-2.8</v>
      </c>
      <c r="C461" s="17">
        <f t="shared" si="43"/>
        <v>8.0333333333333332</v>
      </c>
      <c r="D461" s="27" t="str">
        <f>Сities!B461</f>
        <v>Bondoukou</v>
      </c>
      <c r="E461" s="31">
        <v>8</v>
      </c>
      <c r="F461" s="31">
        <v>2</v>
      </c>
      <c r="G461" s="31">
        <v>-2</v>
      </c>
      <c r="H461" s="31">
        <v>-48</v>
      </c>
      <c r="I461" s="14"/>
      <c r="J461" s="16">
        <v>1137</v>
      </c>
      <c r="K461" s="16">
        <v>832</v>
      </c>
      <c r="L461" s="17">
        <f t="shared" si="44"/>
        <v>1.0923482849604222</v>
      </c>
      <c r="M461" s="17">
        <f t="shared" si="45"/>
        <v>1.8455284552845528</v>
      </c>
      <c r="N461" s="4"/>
      <c r="O461" s="4"/>
      <c r="P461" s="5"/>
      <c r="Q461" s="5"/>
    </row>
    <row r="462" spans="1:17" x14ac:dyDescent="0.2">
      <c r="A462" s="26">
        <f>Сities!A462</f>
        <v>461</v>
      </c>
      <c r="B462" s="17">
        <f t="shared" si="42"/>
        <v>-7.55</v>
      </c>
      <c r="C462" s="17">
        <f t="shared" si="43"/>
        <v>7.4</v>
      </c>
      <c r="D462" s="27" t="str">
        <f>Сities!B462</f>
        <v>Man</v>
      </c>
      <c r="E462" s="31">
        <v>7</v>
      </c>
      <c r="F462" s="31">
        <v>24</v>
      </c>
      <c r="G462" s="31">
        <v>-7</v>
      </c>
      <c r="H462" s="31">
        <v>-33</v>
      </c>
      <c r="I462" s="14"/>
      <c r="J462" s="16">
        <v>228</v>
      </c>
      <c r="K462" s="16">
        <v>949</v>
      </c>
      <c r="L462" s="17">
        <f t="shared" si="44"/>
        <v>5.4473684210526319</v>
      </c>
      <c r="M462" s="17">
        <f t="shared" si="45"/>
        <v>2.0945790080738176</v>
      </c>
      <c r="N462" s="4"/>
      <c r="O462" s="4"/>
      <c r="P462" s="5"/>
      <c r="Q462" s="5"/>
    </row>
    <row r="463" spans="1:17" x14ac:dyDescent="0.2">
      <c r="A463" s="26">
        <f>Сities!A463</f>
        <v>462</v>
      </c>
      <c r="B463" s="17">
        <f t="shared" si="42"/>
        <v>-6.6</v>
      </c>
      <c r="C463" s="17">
        <f t="shared" si="43"/>
        <v>5.7833333333333332</v>
      </c>
      <c r="D463" s="27" t="str">
        <f>Сities!B463</f>
        <v>Soubré</v>
      </c>
      <c r="E463" s="31">
        <v>5</v>
      </c>
      <c r="F463" s="31">
        <v>47</v>
      </c>
      <c r="G463" s="31">
        <v>-6</v>
      </c>
      <c r="H463" s="31">
        <v>-36</v>
      </c>
      <c r="I463" s="14"/>
      <c r="J463" s="16">
        <v>411</v>
      </c>
      <c r="K463" s="16">
        <v>1247</v>
      </c>
      <c r="L463" s="17">
        <f t="shared" si="44"/>
        <v>3.0218978102189782</v>
      </c>
      <c r="M463" s="17">
        <f t="shared" si="45"/>
        <v>3.1915641476274166</v>
      </c>
      <c r="N463" s="4"/>
      <c r="O463" s="4"/>
      <c r="P463" s="5"/>
      <c r="Q463" s="5"/>
    </row>
    <row r="464" spans="1:17" x14ac:dyDescent="0.2">
      <c r="A464" s="25">
        <f>Сities!A464</f>
        <v>463</v>
      </c>
      <c r="B464" s="5">
        <f t="shared" si="42"/>
        <v>-10.801333333333334</v>
      </c>
      <c r="C464" s="5">
        <f t="shared" si="43"/>
        <v>6.3133333333333335</v>
      </c>
      <c r="D464" s="1" t="str">
        <f>Сities!B464</f>
        <v>Monrovia</v>
      </c>
      <c r="E464" s="30">
        <v>6</v>
      </c>
      <c r="F464" s="30">
        <v>18.8</v>
      </c>
      <c r="G464" s="30">
        <v>-10</v>
      </c>
      <c r="H464" s="30">
        <v>-48.08</v>
      </c>
      <c r="I464" s="14" t="s">
        <v>2219</v>
      </c>
      <c r="J464" s="4">
        <v>259</v>
      </c>
      <c r="K464" s="4">
        <v>959</v>
      </c>
      <c r="L464" s="5">
        <f t="shared" si="44"/>
        <v>4.7953667953667951</v>
      </c>
      <c r="M464" s="5">
        <f t="shared" si="45"/>
        <v>2.1190198366394397</v>
      </c>
      <c r="N464" s="4">
        <v>330</v>
      </c>
      <c r="O464" s="4">
        <v>835</v>
      </c>
      <c r="P464" s="5">
        <f t="shared" si="46"/>
        <v>3.7636363636363637</v>
      </c>
      <c r="Q464" s="5">
        <f t="shared" si="47"/>
        <v>1.8511722731906217</v>
      </c>
    </row>
    <row r="465" spans="1:17" x14ac:dyDescent="0.2">
      <c r="A465" s="25">
        <f>Сities!A465</f>
        <v>464</v>
      </c>
      <c r="B465" s="5">
        <f t="shared" si="42"/>
        <v>-9.75</v>
      </c>
      <c r="C465" s="5">
        <f t="shared" si="43"/>
        <v>8.4166666666666661</v>
      </c>
      <c r="D465" s="1" t="str">
        <f>Сities!B465</f>
        <v>Voinjama</v>
      </c>
      <c r="E465" s="30">
        <v>8</v>
      </c>
      <c r="F465" s="30">
        <v>25</v>
      </c>
      <c r="G465" s="30">
        <v>-9</v>
      </c>
      <c r="H465" s="30">
        <v>-45</v>
      </c>
      <c r="I465" s="14"/>
      <c r="J465" s="4">
        <v>551</v>
      </c>
      <c r="K465" s="4">
        <v>379</v>
      </c>
      <c r="L465" s="5">
        <f t="shared" si="44"/>
        <v>2.2540834845735027</v>
      </c>
      <c r="M465" s="5">
        <f t="shared" si="45"/>
        <v>1.2637439109255393</v>
      </c>
      <c r="N465" s="4"/>
      <c r="O465" s="4"/>
      <c r="P465" s="5"/>
      <c r="Q465" s="5"/>
    </row>
    <row r="466" spans="1:17" x14ac:dyDescent="0.2">
      <c r="A466" s="25">
        <f>Сities!A466</f>
        <v>465</v>
      </c>
      <c r="B466" s="5">
        <f t="shared" si="42"/>
        <v>-8.7061666666666664</v>
      </c>
      <c r="C466" s="5">
        <f t="shared" si="43"/>
        <v>7.362166666666667</v>
      </c>
      <c r="D466" s="1" t="str">
        <f>Сities!B466</f>
        <v>Sanniquellie</v>
      </c>
      <c r="E466" s="30">
        <v>7</v>
      </c>
      <c r="F466" s="30">
        <v>21.73</v>
      </c>
      <c r="G466" s="30">
        <v>-8</v>
      </c>
      <c r="H466" s="30">
        <v>-42.37</v>
      </c>
      <c r="I466" s="14"/>
      <c r="J466" s="4">
        <v>839</v>
      </c>
      <c r="K466" s="4">
        <v>670</v>
      </c>
      <c r="L466" s="5">
        <f t="shared" si="44"/>
        <v>1.4803337306317044</v>
      </c>
      <c r="M466" s="5">
        <f t="shared" si="45"/>
        <v>1.5846422338568935</v>
      </c>
      <c r="N466" s="4"/>
      <c r="O466" s="4"/>
      <c r="P466" s="5"/>
      <c r="Q466" s="5"/>
    </row>
    <row r="467" spans="1:17" x14ac:dyDescent="0.2">
      <c r="A467" s="25">
        <f>Сities!A467</f>
        <v>466</v>
      </c>
      <c r="B467" s="5">
        <f t="shared" si="42"/>
        <v>-9.0333333333333332</v>
      </c>
      <c r="C467" s="5">
        <f t="shared" si="43"/>
        <v>5.0166666666666666</v>
      </c>
      <c r="D467" s="1" t="str">
        <f>Сities!B467</f>
        <v>Greenville</v>
      </c>
      <c r="E467" s="30">
        <v>5</v>
      </c>
      <c r="F467" s="30">
        <v>1</v>
      </c>
      <c r="G467" s="30">
        <v>-9</v>
      </c>
      <c r="H467" s="30">
        <v>-2</v>
      </c>
      <c r="I467" s="14"/>
      <c r="J467" s="4">
        <v>749</v>
      </c>
      <c r="K467" s="4">
        <v>1317</v>
      </c>
      <c r="L467" s="5">
        <f t="shared" si="44"/>
        <v>1.658210947930574</v>
      </c>
      <c r="M467" s="5">
        <f t="shared" si="45"/>
        <v>3.6392785571142285</v>
      </c>
      <c r="N467" s="4"/>
      <c r="O467" s="4"/>
      <c r="P467" s="5"/>
      <c r="Q467" s="5"/>
    </row>
    <row r="468" spans="1:17" x14ac:dyDescent="0.2">
      <c r="A468" s="25">
        <f>Сities!A468</f>
        <v>467</v>
      </c>
      <c r="B468" s="5">
        <f t="shared" si="42"/>
        <v>-11.366666666666667</v>
      </c>
      <c r="C468" s="5">
        <f t="shared" si="43"/>
        <v>6.75</v>
      </c>
      <c r="D468" s="1" t="str">
        <f>Сities!B468</f>
        <v>Robertsport</v>
      </c>
      <c r="E468" s="30">
        <v>6</v>
      </c>
      <c r="F468" s="30">
        <v>45</v>
      </c>
      <c r="G468" s="30">
        <v>-11</v>
      </c>
      <c r="H468" s="30">
        <v>-22</v>
      </c>
      <c r="I468" s="14"/>
      <c r="J468" s="4">
        <v>104</v>
      </c>
      <c r="K468" s="4">
        <v>838</v>
      </c>
      <c r="L468" s="5">
        <f t="shared" si="44"/>
        <v>11.942307692307692</v>
      </c>
      <c r="M468" s="5">
        <f t="shared" si="45"/>
        <v>1.8568507157464214</v>
      </c>
      <c r="N468" s="4"/>
      <c r="O468" s="4"/>
      <c r="P468" s="5"/>
      <c r="Q468" s="5"/>
    </row>
    <row r="469" spans="1:17" x14ac:dyDescent="0.2">
      <c r="A469" s="25">
        <f>Сities!A469</f>
        <v>468</v>
      </c>
      <c r="B469" s="5">
        <f t="shared" si="42"/>
        <v>-7.8754999999999997</v>
      </c>
      <c r="C469" s="5">
        <f t="shared" si="43"/>
        <v>5.1963333333333335</v>
      </c>
      <c r="D469" s="1" t="str">
        <f>Сities!B469</f>
        <v>Fish Town</v>
      </c>
      <c r="E469" s="30">
        <v>5</v>
      </c>
      <c r="F469" s="30">
        <v>11.78</v>
      </c>
      <c r="G469" s="30">
        <v>-7</v>
      </c>
      <c r="H469" s="30">
        <v>-52.53</v>
      </c>
      <c r="I469" s="14"/>
      <c r="J469" s="4">
        <v>1069</v>
      </c>
      <c r="K469" s="4">
        <v>1267</v>
      </c>
      <c r="L469" s="5">
        <f t="shared" si="44"/>
        <v>1.1618334892422826</v>
      </c>
      <c r="M469" s="5">
        <f t="shared" si="45"/>
        <v>3.3078324225865208</v>
      </c>
      <c r="N469" s="4"/>
      <c r="O469" s="4"/>
      <c r="P469" s="5"/>
      <c r="Q469" s="5"/>
    </row>
    <row r="470" spans="1:17" x14ac:dyDescent="0.2">
      <c r="A470" s="26">
        <f>Сities!A470</f>
        <v>469</v>
      </c>
      <c r="B470" s="17">
        <f t="shared" si="42"/>
        <v>-15.95</v>
      </c>
      <c r="C470" s="17">
        <f t="shared" si="43"/>
        <v>18.100000000000001</v>
      </c>
      <c r="D470" s="27" t="str">
        <f>Сities!B470</f>
        <v>Nouakchott</v>
      </c>
      <c r="E470" s="31">
        <v>18</v>
      </c>
      <c r="F470" s="31">
        <v>6</v>
      </c>
      <c r="G470" s="31">
        <v>-15</v>
      </c>
      <c r="H470" s="31">
        <v>-57</v>
      </c>
      <c r="I470" s="18" t="s">
        <v>2245</v>
      </c>
      <c r="J470" s="16">
        <v>153</v>
      </c>
      <c r="K470" s="16">
        <v>1184</v>
      </c>
      <c r="L470" s="17">
        <f t="shared" si="44"/>
        <v>8.117647058823529</v>
      </c>
      <c r="M470" s="17">
        <f t="shared" si="45"/>
        <v>2.8734177215189876</v>
      </c>
      <c r="N470" s="16">
        <v>316</v>
      </c>
      <c r="O470" s="16">
        <v>644</v>
      </c>
      <c r="P470" s="17">
        <f t="shared" si="46"/>
        <v>3.9303797468354431</v>
      </c>
      <c r="Q470" s="17">
        <f t="shared" si="47"/>
        <v>1.5494880546075085</v>
      </c>
    </row>
    <row r="471" spans="1:17" x14ac:dyDescent="0.2">
      <c r="A471" s="26">
        <f>Сities!A471</f>
        <v>470</v>
      </c>
      <c r="B471" s="17">
        <f t="shared" si="42"/>
        <v>-12.466666666666667</v>
      </c>
      <c r="C471" s="17">
        <f t="shared" si="43"/>
        <v>22.683333333333334</v>
      </c>
      <c r="D471" s="27" t="str">
        <f>Сities!B471</f>
        <v>Zouérat</v>
      </c>
      <c r="E471" s="31">
        <v>22</v>
      </c>
      <c r="F471" s="31">
        <v>41</v>
      </c>
      <c r="G471" s="31">
        <v>-12</v>
      </c>
      <c r="H471" s="31">
        <v>-28</v>
      </c>
      <c r="I471" s="14"/>
      <c r="J471" s="16">
        <v>499</v>
      </c>
      <c r="K471" s="16">
        <v>745</v>
      </c>
      <c r="L471" s="17">
        <f t="shared" si="44"/>
        <v>2.4889779559118237</v>
      </c>
      <c r="M471" s="17">
        <f t="shared" si="45"/>
        <v>1.6956115779645191</v>
      </c>
      <c r="N471" s="4"/>
      <c r="O471" s="4"/>
      <c r="P471" s="5"/>
      <c r="Q471" s="5"/>
    </row>
    <row r="472" spans="1:17" x14ac:dyDescent="0.2">
      <c r="A472" s="26">
        <f>Сities!A472</f>
        <v>471</v>
      </c>
      <c r="B472" s="17">
        <f t="shared" si="42"/>
        <v>-7.25</v>
      </c>
      <c r="C472" s="17">
        <f t="shared" si="43"/>
        <v>16.616666666666667</v>
      </c>
      <c r="D472" s="27" t="str">
        <f>Сities!B472</f>
        <v>Néma</v>
      </c>
      <c r="E472" s="31">
        <v>16</v>
      </c>
      <c r="F472" s="31">
        <v>37</v>
      </c>
      <c r="G472" s="31">
        <v>-7</v>
      </c>
      <c r="H472" s="31">
        <v>-15</v>
      </c>
      <c r="I472" s="14"/>
      <c r="J472" s="16">
        <v>1019</v>
      </c>
      <c r="K472" s="16">
        <v>1326</v>
      </c>
      <c r="L472" s="17">
        <f t="shared" si="44"/>
        <v>1.2188420019627086</v>
      </c>
      <c r="M472" s="17">
        <f t="shared" si="45"/>
        <v>3.7061224489795919</v>
      </c>
      <c r="N472" s="4"/>
      <c r="O472" s="4"/>
      <c r="P472" s="5"/>
      <c r="Q472" s="5"/>
    </row>
    <row r="473" spans="1:17" x14ac:dyDescent="0.2">
      <c r="A473" s="26">
        <f>Сities!A473</f>
        <v>472</v>
      </c>
      <c r="B473" s="17">
        <f t="shared" si="42"/>
        <v>-17.033333333333335</v>
      </c>
      <c r="C473" s="17">
        <f t="shared" si="43"/>
        <v>20.933333333333334</v>
      </c>
      <c r="D473" s="27" t="str">
        <f>Сities!B473</f>
        <v>Nouadhibou</v>
      </c>
      <c r="E473" s="31">
        <v>20</v>
      </c>
      <c r="F473" s="31">
        <v>56</v>
      </c>
      <c r="G473" s="31">
        <v>-17</v>
      </c>
      <c r="H473" s="31">
        <v>-2</v>
      </c>
      <c r="I473" s="14"/>
      <c r="J473" s="16">
        <v>44</v>
      </c>
      <c r="K473" s="16">
        <v>912</v>
      </c>
      <c r="L473" s="17">
        <f t="shared" si="44"/>
        <v>28.227272727272727</v>
      </c>
      <c r="M473" s="17">
        <f t="shared" si="45"/>
        <v>2.0088495575221237</v>
      </c>
      <c r="N473" s="4"/>
      <c r="O473" s="4"/>
      <c r="P473" s="5"/>
      <c r="Q473" s="5"/>
    </row>
    <row r="474" spans="1:17" x14ac:dyDescent="0.2">
      <c r="A474" s="26">
        <f>Сities!A474</f>
        <v>473</v>
      </c>
      <c r="B474" s="17">
        <f t="shared" si="42"/>
        <v>-11.433333333333334</v>
      </c>
      <c r="C474" s="17">
        <f t="shared" si="43"/>
        <v>18.55</v>
      </c>
      <c r="D474" s="27" t="str">
        <f>Сities!B474</f>
        <v>Tidjikja</v>
      </c>
      <c r="E474" s="31">
        <v>18</v>
      </c>
      <c r="F474" s="31">
        <v>33</v>
      </c>
      <c r="G474" s="31">
        <v>-11</v>
      </c>
      <c r="H474" s="31">
        <v>-26</v>
      </c>
      <c r="I474" s="14"/>
      <c r="J474" s="16">
        <v>604</v>
      </c>
      <c r="K474" s="16">
        <v>1142</v>
      </c>
      <c r="L474" s="17">
        <f t="shared" si="44"/>
        <v>2.056291390728477</v>
      </c>
      <c r="M474" s="17">
        <f t="shared" si="45"/>
        <v>2.6943620178041545</v>
      </c>
      <c r="N474" s="4"/>
      <c r="O474" s="4"/>
      <c r="P474" s="5"/>
      <c r="Q474" s="5"/>
    </row>
    <row r="475" spans="1:17" x14ac:dyDescent="0.2">
      <c r="A475" s="26">
        <f>Сities!A475</f>
        <v>474</v>
      </c>
      <c r="B475" s="17">
        <f t="shared" si="42"/>
        <v>-12.183333333333334</v>
      </c>
      <c r="C475" s="17">
        <f t="shared" si="43"/>
        <v>15.15</v>
      </c>
      <c r="D475" s="27" t="str">
        <f>Сities!B475</f>
        <v>Sélibaby</v>
      </c>
      <c r="E475" s="31">
        <v>15</v>
      </c>
      <c r="F475" s="31">
        <v>9</v>
      </c>
      <c r="G475" s="31">
        <v>-12</v>
      </c>
      <c r="H475" s="31">
        <v>-11</v>
      </c>
      <c r="I475" s="14"/>
      <c r="J475" s="16">
        <v>528</v>
      </c>
      <c r="K475" s="16">
        <v>1467</v>
      </c>
      <c r="L475" s="17">
        <f t="shared" si="44"/>
        <v>2.3522727272727271</v>
      </c>
      <c r="M475" s="17">
        <f t="shared" si="45"/>
        <v>5.203438395415473</v>
      </c>
      <c r="N475" s="4"/>
      <c r="O475" s="4"/>
      <c r="P475" s="5"/>
      <c r="Q475" s="5"/>
    </row>
    <row r="476" spans="1:17" x14ac:dyDescent="0.2">
      <c r="A476" s="25">
        <f>Сities!A476</f>
        <v>475</v>
      </c>
      <c r="B476" s="5">
        <f t="shared" si="42"/>
        <v>-8.0028333333333332</v>
      </c>
      <c r="C476" s="5">
        <f t="shared" si="43"/>
        <v>12.639166666666666</v>
      </c>
      <c r="D476" s="1" t="str">
        <f>Сities!B476</f>
        <v>Bamako</v>
      </c>
      <c r="E476" s="30">
        <v>12</v>
      </c>
      <c r="F476" s="30">
        <v>38.35</v>
      </c>
      <c r="G476" s="30">
        <v>-8</v>
      </c>
      <c r="H476" s="30">
        <v>-0.17</v>
      </c>
      <c r="I476" s="14" t="s">
        <v>2261</v>
      </c>
      <c r="J476" s="4">
        <v>327</v>
      </c>
      <c r="K476" s="4">
        <v>1314</v>
      </c>
      <c r="L476" s="5">
        <f t="shared" si="44"/>
        <v>3.7981651376146788</v>
      </c>
      <c r="M476" s="5">
        <f t="shared" si="45"/>
        <v>3.6175298804780875</v>
      </c>
      <c r="N476" s="4">
        <v>420</v>
      </c>
      <c r="O476" s="4">
        <v>674</v>
      </c>
      <c r="P476" s="5">
        <f t="shared" si="46"/>
        <v>2.9571428571428573</v>
      </c>
      <c r="Q476" s="5">
        <f t="shared" si="47"/>
        <v>1.5901926444833625</v>
      </c>
    </row>
    <row r="477" spans="1:17" x14ac:dyDescent="0.2">
      <c r="A477" s="25">
        <f>Сities!A477</f>
        <v>476</v>
      </c>
      <c r="B477" s="5">
        <f t="shared" si="42"/>
        <v>-5.6696666666666662</v>
      </c>
      <c r="C477" s="5">
        <f t="shared" si="43"/>
        <v>11.313666666666666</v>
      </c>
      <c r="D477" s="1" t="str">
        <f>Сities!B477</f>
        <v>Sikasso</v>
      </c>
      <c r="E477" s="30">
        <v>11</v>
      </c>
      <c r="F477" s="30">
        <v>18.82</v>
      </c>
      <c r="G477" s="30">
        <v>-5</v>
      </c>
      <c r="H477" s="30">
        <v>-40.18</v>
      </c>
      <c r="I477" s="14"/>
      <c r="J477" s="4">
        <v>498</v>
      </c>
      <c r="K477" s="4">
        <v>1423</v>
      </c>
      <c r="L477" s="5">
        <f t="shared" si="44"/>
        <v>2.4939759036144578</v>
      </c>
      <c r="M477" s="5">
        <f t="shared" si="45"/>
        <v>4.6208651399491094</v>
      </c>
      <c r="N477" s="4"/>
      <c r="O477" s="4"/>
      <c r="P477" s="5"/>
      <c r="Q477" s="5"/>
    </row>
    <row r="478" spans="1:17" x14ac:dyDescent="0.2">
      <c r="A478" s="25">
        <f>Сities!A478</f>
        <v>477</v>
      </c>
      <c r="B478" s="5">
        <f t="shared" si="42"/>
        <v>-4.198666666666667</v>
      </c>
      <c r="C478" s="5">
        <f t="shared" si="43"/>
        <v>14.495833333333334</v>
      </c>
      <c r="D478" s="1" t="str">
        <f>Сities!B478</f>
        <v>Mopti</v>
      </c>
      <c r="E478" s="30">
        <v>14</v>
      </c>
      <c r="F478" s="30">
        <v>29.75</v>
      </c>
      <c r="G478" s="30">
        <v>-4</v>
      </c>
      <c r="H478" s="30">
        <v>-11.92</v>
      </c>
      <c r="I478" s="14"/>
      <c r="J478" s="4">
        <v>605</v>
      </c>
      <c r="K478" s="4">
        <v>1163</v>
      </c>
      <c r="L478" s="5">
        <f t="shared" si="44"/>
        <v>2.0528925619834713</v>
      </c>
      <c r="M478" s="5">
        <f t="shared" si="45"/>
        <v>2.7810107197549772</v>
      </c>
      <c r="N478" s="4"/>
      <c r="O478" s="4"/>
      <c r="P478" s="5"/>
      <c r="Q478" s="5"/>
    </row>
    <row r="479" spans="1:17" x14ac:dyDescent="0.2">
      <c r="A479" s="25">
        <f>Сities!A479</f>
        <v>478</v>
      </c>
      <c r="B479" s="5">
        <f t="shared" si="42"/>
        <v>-3.9833333333333334</v>
      </c>
      <c r="C479" s="5">
        <f t="shared" si="43"/>
        <v>22.666666666666668</v>
      </c>
      <c r="D479" s="1" t="str">
        <f>Сities!B479</f>
        <v>Taoudenni</v>
      </c>
      <c r="E479" s="30">
        <v>22</v>
      </c>
      <c r="F479" s="30">
        <v>40</v>
      </c>
      <c r="G479" s="30">
        <v>-3</v>
      </c>
      <c r="H479" s="30">
        <v>-59</v>
      </c>
      <c r="I479" s="14"/>
      <c r="J479" s="4">
        <v>621</v>
      </c>
      <c r="K479" s="4">
        <v>496</v>
      </c>
      <c r="L479" s="5">
        <f t="shared" si="44"/>
        <v>2</v>
      </c>
      <c r="M479" s="5">
        <f t="shared" si="45"/>
        <v>1.3757575757575757</v>
      </c>
      <c r="N479" s="4"/>
      <c r="O479" s="4"/>
      <c r="P479" s="5"/>
      <c r="Q479" s="5"/>
    </row>
    <row r="480" spans="1:17" x14ac:dyDescent="0.2">
      <c r="A480" s="25">
        <f>Сities!A480</f>
        <v>479</v>
      </c>
      <c r="B480" s="5">
        <f t="shared" si="42"/>
        <v>-11.433333333333334</v>
      </c>
      <c r="C480" s="5">
        <f t="shared" si="43"/>
        <v>14.45</v>
      </c>
      <c r="D480" s="1" t="str">
        <f>Сities!B480</f>
        <v>Kayes</v>
      </c>
      <c r="E480" s="30">
        <v>14</v>
      </c>
      <c r="F480" s="30">
        <v>27</v>
      </c>
      <c r="G480" s="30">
        <v>-11</v>
      </c>
      <c r="H480" s="30">
        <v>-26</v>
      </c>
      <c r="I480" s="14"/>
      <c r="J480" s="4">
        <v>76</v>
      </c>
      <c r="K480" s="4">
        <v>1165</v>
      </c>
      <c r="L480" s="5">
        <f t="shared" si="44"/>
        <v>16.342105263157894</v>
      </c>
      <c r="M480" s="5">
        <f t="shared" si="45"/>
        <v>2.7895545314900154</v>
      </c>
      <c r="N480" s="4"/>
      <c r="O480" s="4"/>
      <c r="P480" s="5"/>
      <c r="Q480" s="5"/>
    </row>
    <row r="481" spans="1:17" x14ac:dyDescent="0.2">
      <c r="A481" s="25">
        <f>Сities!A481</f>
        <v>480</v>
      </c>
      <c r="B481" s="5">
        <f t="shared" si="42"/>
        <v>1.4083333333333332</v>
      </c>
      <c r="C481" s="5">
        <f t="shared" si="43"/>
        <v>18.438833333333335</v>
      </c>
      <c r="D481" s="1" t="str">
        <f>Сities!B481</f>
        <v>Kidal</v>
      </c>
      <c r="E481" s="30">
        <v>18</v>
      </c>
      <c r="F481" s="30">
        <v>26.33</v>
      </c>
      <c r="G481" s="30">
        <v>1</v>
      </c>
      <c r="H481" s="30">
        <v>24.5</v>
      </c>
      <c r="I481" s="14"/>
      <c r="J481" s="4">
        <v>1016</v>
      </c>
      <c r="K481" s="4">
        <v>841</v>
      </c>
      <c r="L481" s="5">
        <f t="shared" si="44"/>
        <v>1.2224409448818898</v>
      </c>
      <c r="M481" s="5">
        <f t="shared" si="45"/>
        <v>1.8625641025641027</v>
      </c>
      <c r="N481" s="4"/>
      <c r="O481" s="4"/>
      <c r="P481" s="5"/>
      <c r="Q481" s="5"/>
    </row>
    <row r="482" spans="1:17" x14ac:dyDescent="0.2">
      <c r="A482" s="26">
        <f>Сities!A482</f>
        <v>481</v>
      </c>
      <c r="B482" s="17">
        <f t="shared" si="42"/>
        <v>2.1253333333333333</v>
      </c>
      <c r="C482" s="17">
        <f t="shared" si="43"/>
        <v>13.511666666666667</v>
      </c>
      <c r="D482" s="27" t="str">
        <f>Сities!B482</f>
        <v>Niamey</v>
      </c>
      <c r="E482" s="31">
        <v>13</v>
      </c>
      <c r="F482" s="31">
        <v>30.7</v>
      </c>
      <c r="G482" s="31">
        <v>2</v>
      </c>
      <c r="H482" s="31">
        <v>7.52</v>
      </c>
      <c r="I482" s="18" t="s">
        <v>2283</v>
      </c>
      <c r="J482" s="16">
        <v>162</v>
      </c>
      <c r="K482" s="16">
        <v>1325</v>
      </c>
      <c r="L482" s="17">
        <f t="shared" si="44"/>
        <v>7.666666666666667</v>
      </c>
      <c r="M482" s="17">
        <f t="shared" si="45"/>
        <v>3.6985743380855398</v>
      </c>
      <c r="N482" s="16">
        <v>573</v>
      </c>
      <c r="O482" s="16">
        <v>685</v>
      </c>
      <c r="P482" s="17">
        <f t="shared" si="46"/>
        <v>2.167539267015707</v>
      </c>
      <c r="Q482" s="17">
        <f t="shared" si="47"/>
        <v>1.6056587091069849</v>
      </c>
    </row>
    <row r="483" spans="1:17" x14ac:dyDescent="0.2">
      <c r="A483" s="26">
        <f>Сities!A483</f>
        <v>482</v>
      </c>
      <c r="B483" s="17">
        <f t="shared" si="42"/>
        <v>7.1</v>
      </c>
      <c r="C483" s="17">
        <f t="shared" si="43"/>
        <v>13.483333333333333</v>
      </c>
      <c r="D483" s="27" t="str">
        <f>Сities!B483</f>
        <v>Maradi</v>
      </c>
      <c r="E483" s="31">
        <v>13</v>
      </c>
      <c r="F483" s="31">
        <v>29</v>
      </c>
      <c r="G483" s="31">
        <v>7</v>
      </c>
      <c r="H483" s="31">
        <v>6</v>
      </c>
      <c r="I483" s="14"/>
      <c r="J483" s="16">
        <v>542</v>
      </c>
      <c r="K483" s="16">
        <v>1329</v>
      </c>
      <c r="L483" s="17">
        <f t="shared" si="44"/>
        <v>2.2915129151291511</v>
      </c>
      <c r="M483" s="17">
        <f t="shared" si="45"/>
        <v>3.7289527720739222</v>
      </c>
      <c r="N483" s="4"/>
      <c r="O483" s="4"/>
      <c r="P483" s="5"/>
      <c r="Q483" s="5"/>
    </row>
    <row r="484" spans="1:17" x14ac:dyDescent="0.2">
      <c r="A484" s="26">
        <f>Сities!A484</f>
        <v>483</v>
      </c>
      <c r="B484" s="17">
        <f t="shared" si="42"/>
        <v>7.9833333333333334</v>
      </c>
      <c r="C484" s="17">
        <f t="shared" si="43"/>
        <v>16.966666666666665</v>
      </c>
      <c r="D484" s="27" t="str">
        <f>Сities!B484</f>
        <v>Agadez</v>
      </c>
      <c r="E484" s="31">
        <v>16</v>
      </c>
      <c r="F484" s="31">
        <v>58</v>
      </c>
      <c r="G484" s="31">
        <v>7</v>
      </c>
      <c r="H484" s="31">
        <v>59</v>
      </c>
      <c r="I484" s="14"/>
      <c r="J484" s="16">
        <v>610</v>
      </c>
      <c r="K484" s="16">
        <v>974</v>
      </c>
      <c r="L484" s="17">
        <f t="shared" si="44"/>
        <v>2.0360655737704918</v>
      </c>
      <c r="M484" s="17">
        <f t="shared" si="45"/>
        <v>2.156769596199525</v>
      </c>
      <c r="N484" s="4"/>
      <c r="O484" s="4"/>
      <c r="P484" s="5"/>
      <c r="Q484" s="5"/>
    </row>
    <row r="485" spans="1:17" x14ac:dyDescent="0.2">
      <c r="A485" s="26">
        <f>Сities!A485</f>
        <v>484</v>
      </c>
      <c r="B485" s="17">
        <f t="shared" si="42"/>
        <v>7.3833333333333337</v>
      </c>
      <c r="C485" s="17">
        <f t="shared" si="43"/>
        <v>18.733333333333334</v>
      </c>
      <c r="D485" s="27" t="str">
        <f>Сities!B485</f>
        <v>Arlit</v>
      </c>
      <c r="E485" s="31">
        <v>18</v>
      </c>
      <c r="F485" s="31">
        <v>44</v>
      </c>
      <c r="G485" s="31">
        <v>7</v>
      </c>
      <c r="H485" s="31">
        <v>23</v>
      </c>
      <c r="I485" s="14"/>
      <c r="J485" s="16">
        <v>563</v>
      </c>
      <c r="K485" s="16">
        <v>796</v>
      </c>
      <c r="L485" s="17">
        <f t="shared" si="44"/>
        <v>2.2060390763765541</v>
      </c>
      <c r="M485" s="17">
        <f t="shared" si="45"/>
        <v>1.780392156862745</v>
      </c>
      <c r="N485" s="4"/>
      <c r="O485" s="4"/>
      <c r="P485" s="5"/>
      <c r="Q485" s="5"/>
    </row>
    <row r="486" spans="1:17" x14ac:dyDescent="0.2">
      <c r="A486" s="26">
        <f>Сities!A486</f>
        <v>485</v>
      </c>
      <c r="B486" s="17">
        <f t="shared" si="42"/>
        <v>12.916666666666666</v>
      </c>
      <c r="C486" s="17">
        <f t="shared" si="43"/>
        <v>18.683333333333334</v>
      </c>
      <c r="D486" s="27" t="str">
        <f>Сities!B486</f>
        <v>Bilma</v>
      </c>
      <c r="E486" s="31">
        <v>18</v>
      </c>
      <c r="F486" s="31">
        <v>41</v>
      </c>
      <c r="G486" s="31">
        <v>12</v>
      </c>
      <c r="H486" s="31">
        <v>55</v>
      </c>
      <c r="I486" s="14"/>
      <c r="J486" s="16">
        <v>987</v>
      </c>
      <c r="K486" s="16">
        <v>799</v>
      </c>
      <c r="L486" s="17">
        <f t="shared" si="44"/>
        <v>1.2583586626139818</v>
      </c>
      <c r="M486" s="17">
        <f t="shared" si="45"/>
        <v>1.7856440511307767</v>
      </c>
      <c r="N486" s="4"/>
      <c r="O486" s="4"/>
      <c r="P486" s="5"/>
      <c r="Q486" s="5"/>
    </row>
    <row r="487" spans="1:17" x14ac:dyDescent="0.2">
      <c r="A487" s="26">
        <f>Сities!A487</f>
        <v>486</v>
      </c>
      <c r="B487" s="17">
        <f t="shared" si="42"/>
        <v>5.2666666666666666</v>
      </c>
      <c r="C487" s="17">
        <f t="shared" si="43"/>
        <v>14.883333333333333</v>
      </c>
      <c r="D487" s="27" t="str">
        <f>Сities!B487</f>
        <v>Tahoua</v>
      </c>
      <c r="E487" s="31">
        <v>14</v>
      </c>
      <c r="F487" s="31">
        <v>53</v>
      </c>
      <c r="G487" s="31">
        <v>5</v>
      </c>
      <c r="H487" s="31">
        <v>16</v>
      </c>
      <c r="I487" s="14"/>
      <c r="J487" s="16">
        <v>401</v>
      </c>
      <c r="K487" s="16">
        <v>1186</v>
      </c>
      <c r="L487" s="17">
        <f t="shared" si="44"/>
        <v>3.0972568578553616</v>
      </c>
      <c r="M487" s="17">
        <f t="shared" si="45"/>
        <v>2.8825396825396825</v>
      </c>
      <c r="N487" s="4"/>
      <c r="O487" s="4"/>
      <c r="P487" s="5"/>
      <c r="Q487" s="5"/>
    </row>
    <row r="488" spans="1:17" x14ac:dyDescent="0.2">
      <c r="A488" s="25">
        <f>Сities!A488</f>
        <v>487</v>
      </c>
      <c r="B488" s="5">
        <f t="shared" si="42"/>
        <v>7.4833333333333334</v>
      </c>
      <c r="C488" s="5">
        <f t="shared" si="43"/>
        <v>9.0666666666666664</v>
      </c>
      <c r="D488" s="1" t="str">
        <f>Сities!B488</f>
        <v>Abuja</v>
      </c>
      <c r="E488" s="30">
        <v>9</v>
      </c>
      <c r="F488" s="30">
        <v>4</v>
      </c>
      <c r="G488" s="30">
        <v>7</v>
      </c>
      <c r="H488" s="30">
        <v>29</v>
      </c>
      <c r="I488" s="14" t="s">
        <v>2302</v>
      </c>
      <c r="J488" s="4">
        <v>495</v>
      </c>
      <c r="K488" s="4">
        <v>900</v>
      </c>
      <c r="L488" s="5">
        <f t="shared" si="44"/>
        <v>2.5090909090909093</v>
      </c>
      <c r="M488" s="5">
        <f t="shared" si="45"/>
        <v>1.982532751091703</v>
      </c>
      <c r="N488" s="4">
        <v>555</v>
      </c>
      <c r="O488" s="4">
        <v>794</v>
      </c>
      <c r="P488" s="5">
        <f t="shared" si="46"/>
        <v>2.2378378378378376</v>
      </c>
      <c r="Q488" s="5">
        <f t="shared" si="47"/>
        <v>1.7769080234833659</v>
      </c>
    </row>
    <row r="489" spans="1:17" x14ac:dyDescent="0.2">
      <c r="A489" s="25">
        <f>Сities!A489</f>
        <v>488</v>
      </c>
      <c r="B489" s="5">
        <f t="shared" si="42"/>
        <v>3.4</v>
      </c>
      <c r="C489" s="5">
        <f t="shared" si="43"/>
        <v>6.45</v>
      </c>
      <c r="D489" s="1" t="str">
        <f>Сities!B489</f>
        <v>Lagos</v>
      </c>
      <c r="E489" s="30">
        <v>6</v>
      </c>
      <c r="F489" s="30">
        <v>27</v>
      </c>
      <c r="G489" s="30">
        <v>3</v>
      </c>
      <c r="H489" s="30">
        <v>24</v>
      </c>
      <c r="I489" s="14"/>
      <c r="J489" s="4">
        <v>88</v>
      </c>
      <c r="K489" s="4">
        <v>1224</v>
      </c>
      <c r="L489" s="5">
        <f t="shared" si="44"/>
        <v>14.113636363636363</v>
      </c>
      <c r="M489" s="5">
        <f t="shared" si="45"/>
        <v>3.0675675675675675</v>
      </c>
      <c r="N489" s="4"/>
      <c r="O489" s="4"/>
      <c r="P489" s="5"/>
      <c r="Q489" s="5"/>
    </row>
    <row r="490" spans="1:17" x14ac:dyDescent="0.2">
      <c r="A490" s="25">
        <f>Сities!A490</f>
        <v>489</v>
      </c>
      <c r="B490" s="5">
        <f t="shared" si="42"/>
        <v>8.5166666666666675</v>
      </c>
      <c r="C490" s="5">
        <f t="shared" si="43"/>
        <v>12</v>
      </c>
      <c r="D490" s="1" t="str">
        <f>Сities!B490</f>
        <v>Kano</v>
      </c>
      <c r="E490" s="30">
        <v>12</v>
      </c>
      <c r="F490" s="30">
        <v>0</v>
      </c>
      <c r="G490" s="30">
        <v>8</v>
      </c>
      <c r="H490" s="30">
        <v>31</v>
      </c>
      <c r="I490" s="14"/>
      <c r="J490" s="4">
        <v>597</v>
      </c>
      <c r="K490" s="4">
        <v>534</v>
      </c>
      <c r="L490" s="5">
        <f t="shared" si="44"/>
        <v>2.0804020100502512</v>
      </c>
      <c r="M490" s="5">
        <f t="shared" si="45"/>
        <v>1.4165366614664587</v>
      </c>
      <c r="N490" s="4"/>
      <c r="O490" s="4"/>
      <c r="P490" s="5"/>
      <c r="Q490" s="5"/>
    </row>
    <row r="491" spans="1:17" x14ac:dyDescent="0.2">
      <c r="A491" s="25">
        <f>Сities!A491</f>
        <v>490</v>
      </c>
      <c r="B491" s="5">
        <f t="shared" si="42"/>
        <v>3.9166666666666665</v>
      </c>
      <c r="C491" s="5">
        <f t="shared" si="43"/>
        <v>7.3963333333333336</v>
      </c>
      <c r="D491" s="1" t="str">
        <f>Сities!B491</f>
        <v>Ibadan</v>
      </c>
      <c r="E491" s="30">
        <v>7</v>
      </c>
      <c r="F491" s="30">
        <v>23.78</v>
      </c>
      <c r="G491" s="30">
        <v>3</v>
      </c>
      <c r="H491" s="30">
        <v>55</v>
      </c>
      <c r="I491" s="14"/>
      <c r="J491" s="4">
        <v>139</v>
      </c>
      <c r="K491" s="4">
        <v>1107</v>
      </c>
      <c r="L491" s="5">
        <f t="shared" si="44"/>
        <v>8.9352517985611506</v>
      </c>
      <c r="M491" s="5">
        <f t="shared" si="45"/>
        <v>2.5613540197461213</v>
      </c>
      <c r="N491" s="4"/>
      <c r="O491" s="4"/>
      <c r="P491" s="5"/>
      <c r="Q491" s="5"/>
    </row>
    <row r="492" spans="1:17" x14ac:dyDescent="0.2">
      <c r="A492" s="25">
        <f>Сities!A492</f>
        <v>491</v>
      </c>
      <c r="B492" s="5">
        <f t="shared" si="42"/>
        <v>13.15</v>
      </c>
      <c r="C492" s="5">
        <f t="shared" si="43"/>
        <v>11.833333333333334</v>
      </c>
      <c r="D492" s="1" t="str">
        <f>Сities!B492</f>
        <v>Maiduguri</v>
      </c>
      <c r="E492" s="30">
        <v>11</v>
      </c>
      <c r="F492" s="30">
        <v>50</v>
      </c>
      <c r="G492" s="30">
        <v>13</v>
      </c>
      <c r="H492" s="30">
        <v>9</v>
      </c>
      <c r="I492" s="14"/>
      <c r="J492" s="4">
        <v>1058</v>
      </c>
      <c r="K492" s="4">
        <v>555</v>
      </c>
      <c r="L492" s="5">
        <f t="shared" si="44"/>
        <v>1.173913043478261</v>
      </c>
      <c r="M492" s="5">
        <f t="shared" si="45"/>
        <v>1.4401268834258525</v>
      </c>
      <c r="N492" s="4"/>
      <c r="O492" s="4"/>
      <c r="P492" s="5"/>
      <c r="Q492" s="5"/>
    </row>
    <row r="493" spans="1:17" x14ac:dyDescent="0.2">
      <c r="A493" s="25">
        <f>Сities!A493</f>
        <v>492</v>
      </c>
      <c r="B493" s="5">
        <f t="shared" si="42"/>
        <v>7.033666666666667</v>
      </c>
      <c r="C493" s="5">
        <f t="shared" si="43"/>
        <v>4.8241666666666667</v>
      </c>
      <c r="D493" s="1" t="str">
        <f>Сities!B493</f>
        <v>Port Harcourt</v>
      </c>
      <c r="E493" s="30">
        <v>4</v>
      </c>
      <c r="F493" s="30">
        <v>49.45</v>
      </c>
      <c r="G493" s="30">
        <v>7</v>
      </c>
      <c r="H493" s="30">
        <v>2.02</v>
      </c>
      <c r="I493" s="14"/>
      <c r="J493" s="4">
        <v>449</v>
      </c>
      <c r="K493" s="4">
        <v>1426</v>
      </c>
      <c r="L493" s="5">
        <f t="shared" si="44"/>
        <v>2.7661469933184857</v>
      </c>
      <c r="M493" s="5">
        <f t="shared" si="45"/>
        <v>4.6564102564102567</v>
      </c>
      <c r="N493" s="4"/>
      <c r="O493" s="4"/>
      <c r="P493" s="5"/>
      <c r="Q493" s="5"/>
    </row>
    <row r="494" spans="1:17" x14ac:dyDescent="0.2">
      <c r="A494" s="26">
        <f>Сities!A494</f>
        <v>493</v>
      </c>
      <c r="B494" s="17">
        <f t="shared" si="42"/>
        <v>-17.446666666666665</v>
      </c>
      <c r="C494" s="17">
        <f t="shared" si="43"/>
        <v>14.692833333333333</v>
      </c>
      <c r="D494" s="27" t="str">
        <f>Сities!B494</f>
        <v>Dakar</v>
      </c>
      <c r="E494" s="31">
        <v>14</v>
      </c>
      <c r="F494" s="31">
        <v>41.57</v>
      </c>
      <c r="G494" s="31">
        <v>-17</v>
      </c>
      <c r="H494" s="31">
        <v>-26.8</v>
      </c>
      <c r="I494" s="18" t="s">
        <v>2319</v>
      </c>
      <c r="J494" s="16">
        <v>55</v>
      </c>
      <c r="K494" s="16">
        <v>866</v>
      </c>
      <c r="L494" s="17">
        <f t="shared" si="44"/>
        <v>22.581818181818182</v>
      </c>
      <c r="M494" s="17">
        <f t="shared" si="45"/>
        <v>1.911578947368421</v>
      </c>
      <c r="N494" s="16">
        <v>267</v>
      </c>
      <c r="O494" s="16">
        <v>721</v>
      </c>
      <c r="P494" s="17">
        <f t="shared" si="46"/>
        <v>4.6516853932584272</v>
      </c>
      <c r="Q494" s="17">
        <f t="shared" si="47"/>
        <v>1.6584474885844749</v>
      </c>
    </row>
    <row r="495" spans="1:17" x14ac:dyDescent="0.2">
      <c r="A495" s="26">
        <f>Сities!A495</f>
        <v>494</v>
      </c>
      <c r="B495" s="17">
        <f t="shared" si="42"/>
        <v>-16.266666666666666</v>
      </c>
      <c r="C495" s="17">
        <f t="shared" si="43"/>
        <v>12.583333333333334</v>
      </c>
      <c r="D495" s="27" t="str">
        <f>Сities!B495</f>
        <v>Ziguinchor</v>
      </c>
      <c r="E495" s="31">
        <v>12</v>
      </c>
      <c r="F495" s="31">
        <v>35</v>
      </c>
      <c r="G495" s="31">
        <v>-16</v>
      </c>
      <c r="H495" s="31">
        <v>-16</v>
      </c>
      <c r="I495" s="14"/>
      <c r="J495" s="16">
        <v>283</v>
      </c>
      <c r="K495" s="16">
        <v>1439</v>
      </c>
      <c r="L495" s="17">
        <f t="shared" si="44"/>
        <v>4.3886925795053005</v>
      </c>
      <c r="M495" s="17">
        <f t="shared" si="45"/>
        <v>4.816976127320955</v>
      </c>
      <c r="N495" s="4"/>
      <c r="O495" s="4"/>
      <c r="P495" s="5"/>
      <c r="Q495" s="5"/>
    </row>
    <row r="496" spans="1:17" x14ac:dyDescent="0.2">
      <c r="A496" s="26">
        <f>Сities!A496</f>
        <v>495</v>
      </c>
      <c r="B496" s="17">
        <f t="shared" si="42"/>
        <v>-16.25</v>
      </c>
      <c r="C496" s="17">
        <f t="shared" si="43"/>
        <v>14.016666666666667</v>
      </c>
      <c r="D496" s="27" t="str">
        <f>Сities!B496</f>
        <v>Kaolack</v>
      </c>
      <c r="E496" s="31">
        <v>14</v>
      </c>
      <c r="F496" s="31">
        <v>1</v>
      </c>
      <c r="G496" s="31">
        <v>-16</v>
      </c>
      <c r="H496" s="31">
        <v>-15</v>
      </c>
      <c r="I496" s="14"/>
      <c r="J496" s="16">
        <v>286</v>
      </c>
      <c r="K496" s="16">
        <v>1051</v>
      </c>
      <c r="L496" s="17">
        <f t="shared" si="44"/>
        <v>4.3426573426573425</v>
      </c>
      <c r="M496" s="17">
        <f t="shared" si="45"/>
        <v>2.3738562091503268</v>
      </c>
      <c r="N496" s="4"/>
      <c r="O496" s="4"/>
      <c r="P496" s="5"/>
      <c r="Q496" s="5"/>
    </row>
    <row r="497" spans="1:17" x14ac:dyDescent="0.2">
      <c r="A497" s="26">
        <f>Сities!A497</f>
        <v>496</v>
      </c>
      <c r="B497" s="17">
        <f t="shared" si="42"/>
        <v>-12.183333333333334</v>
      </c>
      <c r="C497" s="17">
        <f t="shared" si="43"/>
        <v>12.55</v>
      </c>
      <c r="D497" s="27" t="str">
        <f>Сities!B497</f>
        <v>Kédougou</v>
      </c>
      <c r="E497" s="31">
        <v>12</v>
      </c>
      <c r="F497" s="31">
        <v>33</v>
      </c>
      <c r="G497" s="31">
        <v>-12</v>
      </c>
      <c r="H497" s="31">
        <v>-11</v>
      </c>
      <c r="I497" s="14"/>
      <c r="J497" s="16">
        <v>1062</v>
      </c>
      <c r="K497" s="16">
        <v>1448</v>
      </c>
      <c r="L497" s="17">
        <f t="shared" si="44"/>
        <v>1.1694915254237288</v>
      </c>
      <c r="M497" s="17">
        <f t="shared" si="45"/>
        <v>4.9347826086956523</v>
      </c>
      <c r="N497" s="4"/>
      <c r="O497" s="4"/>
      <c r="P497" s="5"/>
      <c r="Q497" s="5"/>
    </row>
    <row r="498" spans="1:17" x14ac:dyDescent="0.2">
      <c r="A498" s="26">
        <f>Сities!A498</f>
        <v>497</v>
      </c>
      <c r="B498" s="17">
        <f t="shared" si="42"/>
        <v>-13.333333333333334</v>
      </c>
      <c r="C498" s="17">
        <f t="shared" si="43"/>
        <v>15.616666666666667</v>
      </c>
      <c r="D498" s="27" t="str">
        <f>Сities!B498</f>
        <v>Matam</v>
      </c>
      <c r="E498" s="31">
        <v>15</v>
      </c>
      <c r="F498" s="31">
        <v>37</v>
      </c>
      <c r="G498" s="31">
        <v>-13</v>
      </c>
      <c r="H498" s="31">
        <v>-20</v>
      </c>
      <c r="I498" s="14"/>
      <c r="J498" s="16">
        <v>844</v>
      </c>
      <c r="K498" s="16">
        <v>617</v>
      </c>
      <c r="L498" s="17">
        <f t="shared" si="44"/>
        <v>1.471563981042654</v>
      </c>
      <c r="M498" s="17">
        <f t="shared" si="45"/>
        <v>1.5145954962468724</v>
      </c>
      <c r="N498" s="4"/>
      <c r="O498" s="4"/>
      <c r="P498" s="5"/>
      <c r="Q498" s="5"/>
    </row>
    <row r="499" spans="1:17" x14ac:dyDescent="0.2">
      <c r="A499" s="26">
        <f>Сities!A499</f>
        <v>498</v>
      </c>
      <c r="B499" s="17">
        <f t="shared" si="42"/>
        <v>-16.216666666666665</v>
      </c>
      <c r="C499" s="17">
        <f t="shared" si="43"/>
        <v>15.616666666666667</v>
      </c>
      <c r="D499" s="27" t="str">
        <f>Сities!B499</f>
        <v>Louga</v>
      </c>
      <c r="E499" s="31">
        <v>15</v>
      </c>
      <c r="F499" s="31">
        <v>37</v>
      </c>
      <c r="G499" s="31">
        <v>-16</v>
      </c>
      <c r="H499" s="31">
        <v>-13</v>
      </c>
      <c r="I499" s="14"/>
      <c r="J499" s="16">
        <v>293</v>
      </c>
      <c r="K499" s="16">
        <v>614</v>
      </c>
      <c r="L499" s="17">
        <f t="shared" si="44"/>
        <v>4.2389078498293511</v>
      </c>
      <c r="M499" s="17">
        <f t="shared" si="45"/>
        <v>1.5108153078202995</v>
      </c>
      <c r="N499" s="4"/>
      <c r="O499" s="4"/>
      <c r="P499" s="5"/>
      <c r="Q499" s="5"/>
    </row>
    <row r="500" spans="1:17" x14ac:dyDescent="0.2">
      <c r="A500" s="25">
        <f>Сities!A500</f>
        <v>499</v>
      </c>
      <c r="B500" s="5">
        <f t="shared" si="42"/>
        <v>-13.234500000000001</v>
      </c>
      <c r="C500" s="5">
        <f t="shared" si="43"/>
        <v>8.4845000000000006</v>
      </c>
      <c r="D500" s="1" t="str">
        <f>Сities!B500</f>
        <v>Freetown</v>
      </c>
      <c r="E500" s="30">
        <v>8</v>
      </c>
      <c r="F500" s="30">
        <v>29.07</v>
      </c>
      <c r="G500" s="30">
        <v>-13</v>
      </c>
      <c r="H500" s="30">
        <v>-14.07</v>
      </c>
      <c r="I500" s="14" t="s">
        <v>2337</v>
      </c>
      <c r="J500" s="4">
        <v>36</v>
      </c>
      <c r="K500" s="4">
        <v>912</v>
      </c>
      <c r="L500" s="5">
        <f t="shared" si="44"/>
        <v>34.5</v>
      </c>
      <c r="M500" s="5">
        <f t="shared" si="45"/>
        <v>2.0088495575221237</v>
      </c>
      <c r="N500" s="4">
        <v>300</v>
      </c>
      <c r="O500" s="4">
        <v>806</v>
      </c>
      <c r="P500" s="5">
        <f t="shared" si="46"/>
        <v>4.1399999999999997</v>
      </c>
      <c r="Q500" s="5">
        <f t="shared" si="47"/>
        <v>1.7980198019801981</v>
      </c>
    </row>
    <row r="501" spans="1:17" x14ac:dyDescent="0.2">
      <c r="A501" s="25">
        <f>Сities!A501</f>
        <v>500</v>
      </c>
      <c r="B501" s="5">
        <f t="shared" si="42"/>
        <v>-11.74</v>
      </c>
      <c r="C501" s="5">
        <f t="shared" si="43"/>
        <v>7.9563333333333333</v>
      </c>
      <c r="D501" s="1" t="str">
        <f>Сities!B501</f>
        <v>Bo</v>
      </c>
      <c r="E501" s="30">
        <v>7</v>
      </c>
      <c r="F501" s="30">
        <v>57.38</v>
      </c>
      <c r="G501" s="30">
        <v>-11</v>
      </c>
      <c r="H501" s="30">
        <v>-44.4</v>
      </c>
      <c r="I501" s="14"/>
      <c r="J501" s="4">
        <v>612</v>
      </c>
      <c r="K501" s="4">
        <v>1110</v>
      </c>
      <c r="L501" s="5">
        <f t="shared" si="44"/>
        <v>2.0294117647058822</v>
      </c>
      <c r="M501" s="5">
        <f t="shared" si="45"/>
        <v>2.5722379603399435</v>
      </c>
      <c r="N501" s="4"/>
      <c r="O501" s="4"/>
      <c r="P501" s="5"/>
      <c r="Q501" s="5"/>
    </row>
    <row r="502" spans="1:17" x14ac:dyDescent="0.2">
      <c r="A502" s="25">
        <f>Сities!A502</f>
        <v>501</v>
      </c>
      <c r="B502" s="5">
        <f t="shared" si="42"/>
        <v>-11.183333333333334</v>
      </c>
      <c r="C502" s="5">
        <f t="shared" ref="C502:C553" si="48">E502+F502/60</f>
        <v>7.8833333333333329</v>
      </c>
      <c r="D502" s="1" t="str">
        <f>Сities!B502</f>
        <v>Kenema</v>
      </c>
      <c r="E502" s="30">
        <v>7</v>
      </c>
      <c r="F502" s="30">
        <v>53</v>
      </c>
      <c r="G502" s="30">
        <v>-11</v>
      </c>
      <c r="H502" s="30">
        <v>-11</v>
      </c>
      <c r="I502" s="23"/>
      <c r="J502" s="20">
        <v>825</v>
      </c>
      <c r="K502" s="20">
        <v>1136</v>
      </c>
      <c r="L502" s="5">
        <f t="shared" ref="L502:L553" si="49">1242/J502</f>
        <v>1.5054545454545454</v>
      </c>
      <c r="M502" s="5">
        <f t="shared" ref="M502:M553" si="50">1816/(1816-K502)</f>
        <v>2.6705882352941175</v>
      </c>
      <c r="P502" s="5"/>
      <c r="Q502" s="5"/>
    </row>
    <row r="503" spans="1:17" x14ac:dyDescent="0.2">
      <c r="A503" s="25">
        <f>Сities!A503</f>
        <v>502</v>
      </c>
      <c r="B503" s="5">
        <f t="shared" si="42"/>
        <v>-12.044166666666667</v>
      </c>
      <c r="C503" s="5">
        <f t="shared" si="48"/>
        <v>8.8816666666666659</v>
      </c>
      <c r="D503" s="1" t="str">
        <f>Сities!B503</f>
        <v>Makeni</v>
      </c>
      <c r="E503" s="30">
        <v>8</v>
      </c>
      <c r="F503" s="30">
        <v>52.9</v>
      </c>
      <c r="G503" s="30">
        <v>-12</v>
      </c>
      <c r="H503" s="30">
        <v>-2.65</v>
      </c>
      <c r="I503" s="23"/>
      <c r="J503" s="4">
        <v>492</v>
      </c>
      <c r="K503" s="4">
        <v>765</v>
      </c>
      <c r="L503" s="5">
        <f t="shared" si="49"/>
        <v>2.524390243902439</v>
      </c>
      <c r="M503" s="5">
        <f t="shared" si="50"/>
        <v>1.7278782112274025</v>
      </c>
      <c r="P503" s="5"/>
      <c r="Q503" s="5"/>
    </row>
    <row r="504" spans="1:17" x14ac:dyDescent="0.2">
      <c r="A504" s="25">
        <f>Сities!A504</f>
        <v>503</v>
      </c>
      <c r="B504" s="5">
        <f t="shared" si="42"/>
        <v>-11.55</v>
      </c>
      <c r="C504" s="5">
        <f t="shared" si="48"/>
        <v>9.5833333333333339</v>
      </c>
      <c r="D504" s="1" t="str">
        <f>Сities!B504</f>
        <v>Kabala</v>
      </c>
      <c r="E504" s="30">
        <v>9</v>
      </c>
      <c r="F504" s="30">
        <v>35</v>
      </c>
      <c r="G504" s="30">
        <v>-11</v>
      </c>
      <c r="H504" s="30">
        <v>-33</v>
      </c>
      <c r="I504" s="23"/>
      <c r="J504" s="4">
        <v>684</v>
      </c>
      <c r="K504" s="4">
        <v>504</v>
      </c>
      <c r="L504" s="5">
        <f t="shared" si="49"/>
        <v>1.8157894736842106</v>
      </c>
      <c r="M504" s="5">
        <f t="shared" si="50"/>
        <v>1.3841463414634145</v>
      </c>
      <c r="P504" s="5"/>
      <c r="Q504" s="5"/>
    </row>
    <row r="505" spans="1:17" x14ac:dyDescent="0.2">
      <c r="A505" s="25">
        <f>Сities!A505</f>
        <v>504</v>
      </c>
      <c r="B505" s="5">
        <f t="shared" si="42"/>
        <v>-10.971666666666666</v>
      </c>
      <c r="C505" s="5">
        <f t="shared" si="48"/>
        <v>8.6438333333333333</v>
      </c>
      <c r="D505" s="1" t="str">
        <f>Сities!B505</f>
        <v>Koidu</v>
      </c>
      <c r="E505" s="30">
        <v>8</v>
      </c>
      <c r="F505" s="30">
        <v>38.630000000000003</v>
      </c>
      <c r="G505" s="30">
        <v>-10</v>
      </c>
      <c r="H505" s="30">
        <v>-58.3</v>
      </c>
      <c r="I505" s="23"/>
      <c r="J505" s="4">
        <v>906</v>
      </c>
      <c r="K505" s="4">
        <v>853</v>
      </c>
      <c r="L505" s="5">
        <f t="shared" si="49"/>
        <v>1.3708609271523178</v>
      </c>
      <c r="M505" s="5">
        <f t="shared" si="50"/>
        <v>1.8857736240913812</v>
      </c>
      <c r="P505" s="5"/>
      <c r="Q505" s="5"/>
    </row>
    <row r="506" spans="1:17" x14ac:dyDescent="0.2">
      <c r="A506" s="26">
        <f>Сities!A506</f>
        <v>505</v>
      </c>
      <c r="B506" s="17">
        <f t="shared" si="42"/>
        <v>1.2228333333333334</v>
      </c>
      <c r="C506" s="17">
        <f t="shared" si="48"/>
        <v>6.1319999999999997</v>
      </c>
      <c r="D506" s="27" t="str">
        <f>Сities!B506</f>
        <v>Lomé</v>
      </c>
      <c r="E506" s="31">
        <v>6</v>
      </c>
      <c r="F506" s="31">
        <v>7.92</v>
      </c>
      <c r="G506" s="31">
        <v>1</v>
      </c>
      <c r="H506" s="31">
        <v>13.37</v>
      </c>
      <c r="I506" s="18" t="s">
        <v>2354</v>
      </c>
      <c r="J506" s="16">
        <v>784</v>
      </c>
      <c r="K506" s="16">
        <v>1772</v>
      </c>
      <c r="L506" s="17">
        <f t="shared" si="49"/>
        <v>1.5841836734693877</v>
      </c>
      <c r="M506" s="17">
        <f t="shared" si="50"/>
        <v>41.272727272727273</v>
      </c>
      <c r="N506" s="45">
        <v>468</v>
      </c>
      <c r="O506" s="45">
        <v>814</v>
      </c>
      <c r="P506" s="17">
        <f t="shared" ref="P506:P548" si="51">1242/N506</f>
        <v>2.6538461538461537</v>
      </c>
      <c r="Q506" s="17">
        <f t="shared" ref="Q506:Q548" si="52">1816/(1816-O506)</f>
        <v>1.8123752495009979</v>
      </c>
    </row>
    <row r="507" spans="1:17" x14ac:dyDescent="0.2">
      <c r="A507" s="26">
        <f>Сities!A507</f>
        <v>506</v>
      </c>
      <c r="B507" s="17">
        <f t="shared" si="42"/>
        <v>1.1333333333333333</v>
      </c>
      <c r="C507" s="17">
        <f t="shared" si="48"/>
        <v>8.9833333333333325</v>
      </c>
      <c r="D507" s="27" t="str">
        <f>Сities!B507</f>
        <v>Sokodé</v>
      </c>
      <c r="E507" s="31">
        <v>8</v>
      </c>
      <c r="F507" s="31">
        <v>59</v>
      </c>
      <c r="G507" s="31">
        <v>1</v>
      </c>
      <c r="H507" s="31">
        <v>8</v>
      </c>
      <c r="I507" s="14"/>
      <c r="J507" s="16">
        <v>747</v>
      </c>
      <c r="K507" s="16">
        <v>784</v>
      </c>
      <c r="L507" s="17">
        <f t="shared" si="49"/>
        <v>1.6626506024096386</v>
      </c>
      <c r="M507" s="17">
        <f t="shared" si="50"/>
        <v>1.7596899224806202</v>
      </c>
      <c r="P507" s="5"/>
      <c r="Q507" s="5"/>
    </row>
    <row r="508" spans="1:17" x14ac:dyDescent="0.2">
      <c r="A508" s="26">
        <f>Сities!A508</f>
        <v>507</v>
      </c>
      <c r="B508" s="17">
        <f t="shared" si="42"/>
        <v>1.1905000000000001</v>
      </c>
      <c r="C508" s="17">
        <f t="shared" si="48"/>
        <v>9.5488333333333326</v>
      </c>
      <c r="D508" s="27" t="str">
        <f>Сities!B508</f>
        <v>Kara</v>
      </c>
      <c r="E508" s="31">
        <v>9</v>
      </c>
      <c r="F508" s="31">
        <v>32.93</v>
      </c>
      <c r="G508" s="31">
        <v>1</v>
      </c>
      <c r="H508" s="31">
        <v>11.43</v>
      </c>
      <c r="I508" s="14"/>
      <c r="J508" s="16">
        <v>770</v>
      </c>
      <c r="K508" s="16">
        <v>587</v>
      </c>
      <c r="L508" s="17">
        <f t="shared" si="49"/>
        <v>1.612987012987013</v>
      </c>
      <c r="M508" s="17">
        <f t="shared" si="50"/>
        <v>1.4776240846216435</v>
      </c>
      <c r="P508" s="5"/>
      <c r="Q508" s="5"/>
    </row>
    <row r="509" spans="1:17" x14ac:dyDescent="0.2">
      <c r="A509" s="26">
        <f>Сities!A509</f>
        <v>508</v>
      </c>
      <c r="B509" s="17">
        <f t="shared" si="42"/>
        <v>0.2</v>
      </c>
      <c r="C509" s="17">
        <f t="shared" si="48"/>
        <v>10.866666666666667</v>
      </c>
      <c r="D509" s="27" t="str">
        <f>Сities!B509</f>
        <v>Dapaong</v>
      </c>
      <c r="E509" s="31">
        <v>10</v>
      </c>
      <c r="F509" s="31">
        <v>52</v>
      </c>
      <c r="G509" s="31">
        <v>0</v>
      </c>
      <c r="H509" s="31">
        <v>12</v>
      </c>
      <c r="I509" s="14"/>
      <c r="J509" s="16">
        <v>359</v>
      </c>
      <c r="K509" s="16">
        <v>132</v>
      </c>
      <c r="L509" s="17">
        <f t="shared" si="49"/>
        <v>3.4596100278551534</v>
      </c>
      <c r="M509" s="17">
        <f t="shared" si="50"/>
        <v>1.0783847980997625</v>
      </c>
      <c r="P509" s="5"/>
      <c r="Q509" s="5"/>
    </row>
    <row r="510" spans="1:17" x14ac:dyDescent="0.2">
      <c r="A510" s="26">
        <f>Сities!A510</f>
        <v>509</v>
      </c>
      <c r="B510" s="17">
        <f t="shared" si="42"/>
        <v>1.1266666666666667</v>
      </c>
      <c r="C510" s="17">
        <f t="shared" si="48"/>
        <v>7.5270000000000001</v>
      </c>
      <c r="D510" s="27" t="str">
        <f>Сities!B510</f>
        <v>Atakpamé</v>
      </c>
      <c r="E510" s="31">
        <v>7</v>
      </c>
      <c r="F510" s="31">
        <v>31.62</v>
      </c>
      <c r="G510" s="31">
        <v>1</v>
      </c>
      <c r="H510" s="31">
        <v>7.6</v>
      </c>
      <c r="I510" s="14"/>
      <c r="J510" s="16">
        <v>744</v>
      </c>
      <c r="K510" s="16">
        <v>1288</v>
      </c>
      <c r="L510" s="17">
        <f t="shared" si="49"/>
        <v>1.6693548387096775</v>
      </c>
      <c r="M510" s="17">
        <f t="shared" si="50"/>
        <v>3.4393939393939394</v>
      </c>
      <c r="P510" s="5"/>
      <c r="Q510" s="5"/>
    </row>
    <row r="511" spans="1:17" x14ac:dyDescent="0.2">
      <c r="A511" s="26">
        <f>Сities!A511</f>
        <v>510</v>
      </c>
      <c r="B511" s="17">
        <f t="shared" si="42"/>
        <v>0.6333333333333333</v>
      </c>
      <c r="C511" s="17">
        <f t="shared" si="48"/>
        <v>6.9</v>
      </c>
      <c r="D511" s="27" t="str">
        <f>Сities!B511</f>
        <v>Kpalimé</v>
      </c>
      <c r="E511" s="31">
        <v>6</v>
      </c>
      <c r="F511" s="31">
        <v>54</v>
      </c>
      <c r="G511" s="31">
        <v>0</v>
      </c>
      <c r="H511" s="31">
        <v>38</v>
      </c>
      <c r="I511" s="14"/>
      <c r="J511" s="16">
        <v>539</v>
      </c>
      <c r="K511" s="16">
        <v>1505</v>
      </c>
      <c r="L511" s="17">
        <f t="shared" si="49"/>
        <v>2.3042671614100185</v>
      </c>
      <c r="M511" s="17">
        <f t="shared" si="50"/>
        <v>5.839228295819936</v>
      </c>
      <c r="P511" s="5"/>
      <c r="Q511" s="5"/>
    </row>
    <row r="512" spans="1:17" x14ac:dyDescent="0.2">
      <c r="A512" s="25">
        <f>Сities!A512</f>
        <v>511</v>
      </c>
      <c r="B512" s="5">
        <f t="shared" si="42"/>
        <v>9.4544999999999995</v>
      </c>
      <c r="C512" s="5">
        <f t="shared" si="48"/>
        <v>0.38999999999999996</v>
      </c>
      <c r="D512" s="1" t="str">
        <f>Сities!B512</f>
        <v>Libreville</v>
      </c>
      <c r="E512" s="30">
        <v>0</v>
      </c>
      <c r="F512" s="30">
        <v>23.4</v>
      </c>
      <c r="G512" s="30">
        <v>9</v>
      </c>
      <c r="H512" s="30">
        <v>27.27</v>
      </c>
      <c r="I512" s="14" t="s">
        <v>2373</v>
      </c>
      <c r="J512" s="4">
        <v>188</v>
      </c>
      <c r="K512" s="4">
        <v>689</v>
      </c>
      <c r="L512" s="5">
        <f t="shared" si="49"/>
        <v>6.6063829787234045</v>
      </c>
      <c r="M512" s="5">
        <f t="shared" si="50"/>
        <v>1.611357586512866</v>
      </c>
      <c r="N512">
        <v>604</v>
      </c>
      <c r="O512">
        <v>931</v>
      </c>
      <c r="P512" s="5">
        <f t="shared" si="51"/>
        <v>2.056291390728477</v>
      </c>
      <c r="Q512" s="5">
        <f t="shared" si="52"/>
        <v>2.0519774011299434</v>
      </c>
    </row>
    <row r="513" spans="1:17" x14ac:dyDescent="0.2">
      <c r="A513" s="25">
        <f>Сities!A513</f>
        <v>512</v>
      </c>
      <c r="B513" s="5">
        <f t="shared" si="42"/>
        <v>11.566666666666666</v>
      </c>
      <c r="C513" s="5">
        <f t="shared" si="48"/>
        <v>1.6</v>
      </c>
      <c r="D513" s="1" t="str">
        <f>Сities!B513</f>
        <v>Oyem</v>
      </c>
      <c r="E513" s="30">
        <v>1</v>
      </c>
      <c r="F513" s="30">
        <v>36</v>
      </c>
      <c r="G513" s="30">
        <v>11</v>
      </c>
      <c r="H513" s="30">
        <v>34</v>
      </c>
      <c r="I513" s="14"/>
      <c r="J513" s="4">
        <v>610</v>
      </c>
      <c r="K513" s="4">
        <v>458</v>
      </c>
      <c r="L513" s="5">
        <f t="shared" si="49"/>
        <v>2.0360655737704918</v>
      </c>
      <c r="M513" s="5">
        <f t="shared" si="50"/>
        <v>1.3372606774668629</v>
      </c>
      <c r="P513" s="5"/>
      <c r="Q513" s="5"/>
    </row>
    <row r="514" spans="1:17" x14ac:dyDescent="0.2">
      <c r="A514" s="25">
        <f>Сities!A514</f>
        <v>513</v>
      </c>
      <c r="B514" s="5">
        <f t="shared" si="42"/>
        <v>13.583333333333334</v>
      </c>
      <c r="C514" s="5">
        <f t="shared" si="48"/>
        <v>-1.6333333333333333</v>
      </c>
      <c r="D514" s="1" t="str">
        <f>Сities!B514</f>
        <v>Franceville</v>
      </c>
      <c r="E514" s="30">
        <v>-1</v>
      </c>
      <c r="F514" s="30">
        <v>-38</v>
      </c>
      <c r="G514" s="30">
        <v>13</v>
      </c>
      <c r="H514" s="30">
        <v>35</v>
      </c>
      <c r="I514" s="14"/>
      <c r="J514" s="4">
        <v>1011</v>
      </c>
      <c r="K514" s="4">
        <v>1076</v>
      </c>
      <c r="L514" s="5">
        <f t="shared" si="49"/>
        <v>1.228486646884273</v>
      </c>
      <c r="M514" s="5">
        <f t="shared" si="50"/>
        <v>2.4540540540540539</v>
      </c>
      <c r="P514" s="5"/>
      <c r="Q514" s="5"/>
    </row>
    <row r="515" spans="1:17" x14ac:dyDescent="0.2">
      <c r="A515" s="25">
        <f>Сities!A515</f>
        <v>514</v>
      </c>
      <c r="B515" s="5">
        <f t="shared" ref="B515:B566" si="53">G515+H515/60</f>
        <v>11</v>
      </c>
      <c r="C515" s="5">
        <f t="shared" si="48"/>
        <v>-2.9333333333333336</v>
      </c>
      <c r="D515" s="1" t="str">
        <f>Сities!B515</f>
        <v>Tchibanga</v>
      </c>
      <c r="E515" s="30">
        <v>-2</v>
      </c>
      <c r="F515" s="30">
        <v>-56</v>
      </c>
      <c r="G515" s="30">
        <v>11</v>
      </c>
      <c r="H515" s="30">
        <v>0</v>
      </c>
      <c r="I515" s="14"/>
      <c r="J515" s="4">
        <v>496</v>
      </c>
      <c r="K515" s="4">
        <v>1326</v>
      </c>
      <c r="L515" s="5">
        <f t="shared" si="49"/>
        <v>2.504032258064516</v>
      </c>
      <c r="M515" s="5">
        <f t="shared" si="50"/>
        <v>3.7061224489795919</v>
      </c>
      <c r="P515" s="5"/>
      <c r="Q515" s="5"/>
    </row>
    <row r="516" spans="1:17" x14ac:dyDescent="0.2">
      <c r="A516" s="25">
        <f>Сities!A516</f>
        <v>515</v>
      </c>
      <c r="B516" s="5">
        <f t="shared" si="53"/>
        <v>10.231999999999999</v>
      </c>
      <c r="C516" s="5">
        <f t="shared" si="48"/>
        <v>-0.68833333333333324</v>
      </c>
      <c r="D516" s="1" t="str">
        <f>Сities!B516</f>
        <v>Lambaréné</v>
      </c>
      <c r="E516" s="30">
        <v>0</v>
      </c>
      <c r="F516" s="30">
        <v>-41.3</v>
      </c>
      <c r="G516" s="30">
        <v>10</v>
      </c>
      <c r="H516" s="30">
        <v>13.92</v>
      </c>
      <c r="I516" s="14"/>
      <c r="J516" s="4">
        <v>343</v>
      </c>
      <c r="K516" s="4">
        <v>896</v>
      </c>
      <c r="L516" s="5">
        <f t="shared" si="49"/>
        <v>3.620991253644315</v>
      </c>
      <c r="M516" s="5">
        <f t="shared" si="50"/>
        <v>1.9739130434782608</v>
      </c>
      <c r="P516" s="5"/>
      <c r="Q516" s="5"/>
    </row>
    <row r="517" spans="1:17" x14ac:dyDescent="0.2">
      <c r="A517" s="25">
        <f>Сities!A517</f>
        <v>516</v>
      </c>
      <c r="B517" s="5">
        <f t="shared" si="53"/>
        <v>8.7833333333333332</v>
      </c>
      <c r="C517" s="5">
        <f t="shared" si="48"/>
        <v>-0.71666666666666667</v>
      </c>
      <c r="D517" s="1" t="str">
        <f>Сities!B517</f>
        <v>Port-Gentil</v>
      </c>
      <c r="E517" s="30">
        <v>0</v>
      </c>
      <c r="F517" s="30">
        <v>-43</v>
      </c>
      <c r="G517" s="30">
        <v>8</v>
      </c>
      <c r="H517" s="30">
        <v>47</v>
      </c>
      <c r="I517" s="14"/>
      <c r="J517" s="4">
        <v>55</v>
      </c>
      <c r="K517" s="4">
        <v>902</v>
      </c>
      <c r="L517" s="5">
        <f t="shared" si="49"/>
        <v>22.581818181818182</v>
      </c>
      <c r="M517" s="5">
        <f t="shared" si="50"/>
        <v>1.986870897155361</v>
      </c>
      <c r="P517" s="5"/>
      <c r="Q517" s="5"/>
    </row>
    <row r="518" spans="1:17" x14ac:dyDescent="0.2">
      <c r="A518" s="26">
        <f>Сities!A518</f>
        <v>517</v>
      </c>
      <c r="B518" s="17">
        <f t="shared" si="53"/>
        <v>11.516666666666667</v>
      </c>
      <c r="C518" s="17">
        <f t="shared" si="48"/>
        <v>3.8666666666666667</v>
      </c>
      <c r="D518" s="27" t="str">
        <f>Сities!B518</f>
        <v>Yaoundé</v>
      </c>
      <c r="E518" s="31">
        <v>3</v>
      </c>
      <c r="F518" s="31">
        <v>52</v>
      </c>
      <c r="G518" s="31">
        <v>11</v>
      </c>
      <c r="H518" s="31">
        <v>31</v>
      </c>
      <c r="I518" s="18" t="s">
        <v>2398</v>
      </c>
      <c r="J518" s="16">
        <v>491</v>
      </c>
      <c r="K518" s="16">
        <v>1457</v>
      </c>
      <c r="L518" s="17">
        <f t="shared" si="49"/>
        <v>2.5295315682281059</v>
      </c>
      <c r="M518" s="17">
        <f t="shared" si="50"/>
        <v>5.0584958217270195</v>
      </c>
      <c r="N518" s="45">
        <v>610</v>
      </c>
      <c r="O518" s="45">
        <v>854</v>
      </c>
      <c r="P518" s="17">
        <f t="shared" si="51"/>
        <v>2.0360655737704918</v>
      </c>
      <c r="Q518" s="17">
        <f t="shared" si="52"/>
        <v>1.8877338877338878</v>
      </c>
    </row>
    <row r="519" spans="1:17" x14ac:dyDescent="0.2">
      <c r="A519" s="26">
        <f>Сities!A519</f>
        <v>518</v>
      </c>
      <c r="B519" s="17">
        <f t="shared" si="53"/>
        <v>9.6999999999999993</v>
      </c>
      <c r="C519" s="17">
        <f t="shared" si="48"/>
        <v>4.05</v>
      </c>
      <c r="D519" s="27" t="str">
        <f>Сities!B519</f>
        <v>Douala</v>
      </c>
      <c r="E519" s="31">
        <v>4</v>
      </c>
      <c r="F519" s="31">
        <v>3</v>
      </c>
      <c r="G519" s="31">
        <v>9</v>
      </c>
      <c r="H519" s="31">
        <v>42</v>
      </c>
      <c r="I519" s="14"/>
      <c r="J519" s="16">
        <v>218</v>
      </c>
      <c r="K519" s="16">
        <v>1429</v>
      </c>
      <c r="L519" s="17">
        <f t="shared" si="49"/>
        <v>5.6972477064220186</v>
      </c>
      <c r="M519" s="17">
        <f t="shared" si="50"/>
        <v>4.6925064599483202</v>
      </c>
      <c r="P519" s="5"/>
      <c r="Q519" s="5"/>
    </row>
    <row r="520" spans="1:17" x14ac:dyDescent="0.2">
      <c r="A520" s="26">
        <f>Сities!A520</f>
        <v>519</v>
      </c>
      <c r="B520" s="17">
        <f t="shared" si="53"/>
        <v>10.416666666666666</v>
      </c>
      <c r="C520" s="17">
        <f t="shared" si="48"/>
        <v>5.4666666666666668</v>
      </c>
      <c r="D520" s="27" t="str">
        <f>Сities!B520</f>
        <v>Bafoussam</v>
      </c>
      <c r="E520" s="31">
        <v>5</v>
      </c>
      <c r="F520" s="31">
        <v>28</v>
      </c>
      <c r="G520" s="31">
        <v>10</v>
      </c>
      <c r="H520" s="31">
        <v>25</v>
      </c>
      <c r="I520" s="14"/>
      <c r="J520" s="16">
        <v>325</v>
      </c>
      <c r="K520" s="16">
        <v>1217</v>
      </c>
      <c r="L520" s="17">
        <f t="shared" si="49"/>
        <v>3.8215384615384616</v>
      </c>
      <c r="M520" s="17">
        <f t="shared" si="50"/>
        <v>3.031719532554257</v>
      </c>
      <c r="P520" s="5"/>
      <c r="Q520" s="5"/>
    </row>
    <row r="521" spans="1:17" x14ac:dyDescent="0.2">
      <c r="A521" s="26">
        <f>Сities!A521</f>
        <v>520</v>
      </c>
      <c r="B521" s="17">
        <f t="shared" si="53"/>
        <v>13.4</v>
      </c>
      <c r="C521" s="17">
        <f t="shared" si="48"/>
        <v>9.3000000000000007</v>
      </c>
      <c r="D521" s="27" t="str">
        <f>Сities!B521</f>
        <v>Garoua</v>
      </c>
      <c r="E521" s="31">
        <v>9</v>
      </c>
      <c r="F521" s="31">
        <v>18</v>
      </c>
      <c r="G521" s="31">
        <v>13</v>
      </c>
      <c r="H521" s="31">
        <v>24</v>
      </c>
      <c r="I521" s="14"/>
      <c r="J521" s="16">
        <v>775</v>
      </c>
      <c r="K521" s="16">
        <v>635</v>
      </c>
      <c r="L521" s="17">
        <f t="shared" si="49"/>
        <v>1.6025806451612903</v>
      </c>
      <c r="M521" s="17">
        <f t="shared" si="50"/>
        <v>1.5376799322607959</v>
      </c>
      <c r="P521" s="5"/>
      <c r="Q521" s="5"/>
    </row>
    <row r="522" spans="1:17" x14ac:dyDescent="0.2">
      <c r="A522" s="26">
        <f>Сities!A522</f>
        <v>521</v>
      </c>
      <c r="B522" s="17">
        <f t="shared" si="53"/>
        <v>13.583333333333334</v>
      </c>
      <c r="C522" s="17">
        <f t="shared" si="48"/>
        <v>7.3166666666666664</v>
      </c>
      <c r="D522" s="27" t="str">
        <f>Сities!B522</f>
        <v>Ngaoundéré</v>
      </c>
      <c r="E522" s="31">
        <v>7</v>
      </c>
      <c r="F522" s="31">
        <v>19</v>
      </c>
      <c r="G522" s="31">
        <v>13</v>
      </c>
      <c r="H522" s="31">
        <v>35</v>
      </c>
      <c r="I522" s="14"/>
      <c r="J522" s="16">
        <v>802</v>
      </c>
      <c r="K522" s="16">
        <v>935</v>
      </c>
      <c r="L522" s="17">
        <f t="shared" si="49"/>
        <v>1.5486284289276808</v>
      </c>
      <c r="M522" s="17">
        <f t="shared" si="50"/>
        <v>2.0612939841089672</v>
      </c>
      <c r="P522" s="5"/>
      <c r="Q522" s="5"/>
    </row>
    <row r="523" spans="1:17" x14ac:dyDescent="0.2">
      <c r="A523" s="26">
        <f>Сities!A523</f>
        <v>522</v>
      </c>
      <c r="B523" s="17">
        <f t="shared" si="53"/>
        <v>13.683333333333334</v>
      </c>
      <c r="C523" s="17">
        <f t="shared" si="48"/>
        <v>4.583333333333333</v>
      </c>
      <c r="D523" s="27" t="str">
        <f>Сities!B523</f>
        <v>Bertoua</v>
      </c>
      <c r="E523" s="31">
        <v>4</v>
      </c>
      <c r="F523" s="31">
        <v>35</v>
      </c>
      <c r="G523" s="31">
        <v>13</v>
      </c>
      <c r="H523" s="31">
        <v>41</v>
      </c>
      <c r="I523" s="14"/>
      <c r="J523" s="16">
        <v>820</v>
      </c>
      <c r="K523" s="16">
        <v>1349</v>
      </c>
      <c r="L523" s="17">
        <f t="shared" si="49"/>
        <v>1.5146341463414634</v>
      </c>
      <c r="M523" s="17">
        <f t="shared" si="50"/>
        <v>3.8886509635974305</v>
      </c>
      <c r="P523" s="5"/>
      <c r="Q523" s="5"/>
    </row>
    <row r="524" spans="1:17" x14ac:dyDescent="0.2">
      <c r="A524" s="25">
        <f>Сities!A524</f>
        <v>523</v>
      </c>
      <c r="B524" s="5">
        <f t="shared" si="53"/>
        <v>15.322166666666666</v>
      </c>
      <c r="C524" s="5">
        <f t="shared" si="48"/>
        <v>-4.3250000000000002</v>
      </c>
      <c r="D524" s="1" t="str">
        <f>Сities!B524</f>
        <v>Kinshasa</v>
      </c>
      <c r="E524" s="30">
        <v>-4</v>
      </c>
      <c r="F524" s="30">
        <v>-19.5</v>
      </c>
      <c r="G524" s="30">
        <v>15</v>
      </c>
      <c r="H524" s="30">
        <v>19.329999999999998</v>
      </c>
      <c r="I524" s="14" t="s">
        <v>2418</v>
      </c>
      <c r="J524" s="4">
        <v>211</v>
      </c>
      <c r="K524" s="4">
        <v>928</v>
      </c>
      <c r="L524" s="5">
        <f t="shared" si="49"/>
        <v>5.8862559241706158</v>
      </c>
      <c r="M524" s="5">
        <f t="shared" si="50"/>
        <v>2.045045045045045</v>
      </c>
      <c r="N524">
        <v>754</v>
      </c>
      <c r="O524">
        <v>965</v>
      </c>
      <c r="P524" s="5">
        <f t="shared" si="51"/>
        <v>1.6472148541114058</v>
      </c>
      <c r="Q524" s="5">
        <f t="shared" si="52"/>
        <v>2.1339600470035252</v>
      </c>
    </row>
    <row r="525" spans="1:17" x14ac:dyDescent="0.2">
      <c r="A525" s="25">
        <f>Сities!A525</f>
        <v>524</v>
      </c>
      <c r="B525" s="5">
        <f t="shared" si="53"/>
        <v>27.483333333333334</v>
      </c>
      <c r="C525" s="5">
        <f t="shared" si="48"/>
        <v>-11.666666666666666</v>
      </c>
      <c r="D525" s="1" t="str">
        <f>Сities!B525</f>
        <v>Lubumbashi</v>
      </c>
      <c r="E525" s="30">
        <v>-11</v>
      </c>
      <c r="F525" s="30">
        <v>-40</v>
      </c>
      <c r="G525" s="30">
        <v>27</v>
      </c>
      <c r="H525" s="30">
        <v>29</v>
      </c>
      <c r="I525" s="14"/>
      <c r="J525" s="4">
        <v>987</v>
      </c>
      <c r="K525" s="4">
        <v>1409</v>
      </c>
      <c r="L525" s="5">
        <f t="shared" si="49"/>
        <v>1.2583586626139818</v>
      </c>
      <c r="M525" s="5">
        <f t="shared" si="50"/>
        <v>4.461916461916462</v>
      </c>
      <c r="P525" s="5"/>
      <c r="Q525" s="5"/>
    </row>
    <row r="526" spans="1:17" x14ac:dyDescent="0.2">
      <c r="A526" s="25">
        <f>Сities!A526</f>
        <v>525</v>
      </c>
      <c r="B526" s="5">
        <f t="shared" si="53"/>
        <v>25.2</v>
      </c>
      <c r="C526" s="5">
        <f t="shared" si="48"/>
        <v>0.51666666666666672</v>
      </c>
      <c r="D526" s="1" t="str">
        <f>Сities!B526</f>
        <v>Kisangani</v>
      </c>
      <c r="E526" s="30">
        <v>0</v>
      </c>
      <c r="F526" s="30">
        <v>31</v>
      </c>
      <c r="G526" s="30">
        <v>25</v>
      </c>
      <c r="H526" s="30">
        <v>12</v>
      </c>
      <c r="I526" s="14"/>
      <c r="J526" s="4">
        <v>839</v>
      </c>
      <c r="K526" s="4">
        <v>612</v>
      </c>
      <c r="L526" s="5">
        <f t="shared" si="49"/>
        <v>1.4803337306317044</v>
      </c>
      <c r="M526" s="5">
        <f t="shared" si="50"/>
        <v>1.5083056478405317</v>
      </c>
      <c r="P526" s="5"/>
      <c r="Q526" s="5"/>
    </row>
    <row r="527" spans="1:17" x14ac:dyDescent="0.2">
      <c r="A527" s="25">
        <f>Сities!A527</f>
        <v>526</v>
      </c>
      <c r="B527" s="5">
        <f t="shared" si="53"/>
        <v>28.866666666666667</v>
      </c>
      <c r="C527" s="5">
        <f t="shared" si="48"/>
        <v>-2.5</v>
      </c>
      <c r="D527" s="1" t="str">
        <f>Сities!B527</f>
        <v>Bukavu</v>
      </c>
      <c r="E527" s="30">
        <v>-2</v>
      </c>
      <c r="F527" s="30">
        <v>-30</v>
      </c>
      <c r="G527" s="30">
        <v>28</v>
      </c>
      <c r="H527" s="30">
        <v>52</v>
      </c>
      <c r="I527" s="14"/>
      <c r="J527" s="4">
        <v>1074</v>
      </c>
      <c r="K527" s="4">
        <v>808</v>
      </c>
      <c r="L527" s="5">
        <f t="shared" si="49"/>
        <v>1.1564245810055866</v>
      </c>
      <c r="M527" s="5">
        <f t="shared" si="50"/>
        <v>1.8015873015873016</v>
      </c>
      <c r="P527" s="5"/>
      <c r="Q527" s="5"/>
    </row>
    <row r="528" spans="1:17" x14ac:dyDescent="0.2">
      <c r="A528" s="25">
        <f>Сities!A528</f>
        <v>527</v>
      </c>
      <c r="B528" s="5">
        <f t="shared" si="53"/>
        <v>13.483333333333333</v>
      </c>
      <c r="C528" s="5">
        <f t="shared" si="48"/>
        <v>-5.8166666666666664</v>
      </c>
      <c r="D528" s="1" t="str">
        <f>Сities!B528</f>
        <v>Matadi</v>
      </c>
      <c r="E528" s="30">
        <v>-5</v>
      </c>
      <c r="F528" s="30">
        <v>-49</v>
      </c>
      <c r="G528" s="30">
        <v>13</v>
      </c>
      <c r="H528" s="30">
        <v>29</v>
      </c>
      <c r="I528" s="14"/>
      <c r="J528" s="4">
        <v>93</v>
      </c>
      <c r="K528" s="4">
        <v>1028</v>
      </c>
      <c r="L528" s="5">
        <f t="shared" si="49"/>
        <v>13.35483870967742</v>
      </c>
      <c r="M528" s="5">
        <f t="shared" si="50"/>
        <v>2.3045685279187818</v>
      </c>
      <c r="P528" s="5"/>
      <c r="Q528" s="5"/>
    </row>
    <row r="529" spans="1:17" x14ac:dyDescent="0.2">
      <c r="A529" s="25">
        <f>Сities!A529</f>
        <v>528</v>
      </c>
      <c r="B529" s="5">
        <f t="shared" si="53"/>
        <v>22.448833333333333</v>
      </c>
      <c r="C529" s="5">
        <f t="shared" si="48"/>
        <v>-5.8970000000000002</v>
      </c>
      <c r="D529" s="1" t="str">
        <f>Сities!B529</f>
        <v>Kananga</v>
      </c>
      <c r="E529" s="30">
        <v>-5</v>
      </c>
      <c r="F529" s="30">
        <v>-53.82</v>
      </c>
      <c r="G529" s="30">
        <v>22</v>
      </c>
      <c r="H529" s="30">
        <v>26.93</v>
      </c>
      <c r="I529" s="14"/>
      <c r="J529" s="4">
        <v>665</v>
      </c>
      <c r="K529" s="4">
        <v>1033</v>
      </c>
      <c r="L529" s="5">
        <f t="shared" si="49"/>
        <v>1.8676691729323309</v>
      </c>
      <c r="M529" s="5">
        <f t="shared" si="50"/>
        <v>2.3192848020434229</v>
      </c>
      <c r="P529" s="5"/>
      <c r="Q529" s="5"/>
    </row>
    <row r="530" spans="1:17" x14ac:dyDescent="0.2">
      <c r="A530" s="26">
        <f>Сities!A530</f>
        <v>529</v>
      </c>
      <c r="B530" s="17">
        <f t="shared" si="53"/>
        <v>15.292</v>
      </c>
      <c r="C530" s="17">
        <f t="shared" si="48"/>
        <v>-4.2678333333333329</v>
      </c>
      <c r="D530" s="27" t="str">
        <f>Сities!B530</f>
        <v>Brazzaville</v>
      </c>
      <c r="E530" s="31">
        <v>-4</v>
      </c>
      <c r="F530" s="31">
        <v>-16.07</v>
      </c>
      <c r="G530" s="31">
        <v>15</v>
      </c>
      <c r="H530" s="31">
        <v>17.52</v>
      </c>
      <c r="I530" s="18" t="s">
        <v>2440</v>
      </c>
      <c r="J530" s="16">
        <v>667</v>
      </c>
      <c r="K530" s="16">
        <v>1368</v>
      </c>
      <c r="L530" s="17">
        <f t="shared" si="49"/>
        <v>1.8620689655172413</v>
      </c>
      <c r="M530" s="17">
        <f t="shared" si="50"/>
        <v>4.0535714285714288</v>
      </c>
      <c r="N530" s="45">
        <v>657</v>
      </c>
      <c r="O530" s="45">
        <v>928</v>
      </c>
      <c r="P530" s="17">
        <f t="shared" si="51"/>
        <v>1.8904109589041096</v>
      </c>
      <c r="Q530" s="17">
        <f t="shared" si="52"/>
        <v>2.045045045045045</v>
      </c>
    </row>
    <row r="531" spans="1:17" x14ac:dyDescent="0.2">
      <c r="A531" s="26">
        <f>Сities!A531</f>
        <v>530</v>
      </c>
      <c r="B531" s="17">
        <f t="shared" si="53"/>
        <v>11.85</v>
      </c>
      <c r="C531" s="17">
        <f t="shared" si="48"/>
        <v>-4.8</v>
      </c>
      <c r="D531" s="27" t="str">
        <f>Сities!B531</f>
        <v>Pointe-Noire</v>
      </c>
      <c r="E531" s="31">
        <v>-4</v>
      </c>
      <c r="F531" s="31">
        <v>-48</v>
      </c>
      <c r="G531" s="31">
        <v>11</v>
      </c>
      <c r="H531" s="31">
        <v>51</v>
      </c>
      <c r="I531" s="14"/>
      <c r="J531" s="16">
        <v>130</v>
      </c>
      <c r="K531" s="16">
        <v>1437</v>
      </c>
      <c r="L531" s="17">
        <f t="shared" si="49"/>
        <v>9.5538461538461537</v>
      </c>
      <c r="M531" s="17">
        <f t="shared" si="50"/>
        <v>4.79155672823219</v>
      </c>
      <c r="P531" s="5"/>
      <c r="Q531" s="5"/>
    </row>
    <row r="532" spans="1:17" x14ac:dyDescent="0.2">
      <c r="A532" s="26">
        <f>Сities!A532</f>
        <v>531</v>
      </c>
      <c r="B532" s="17">
        <f t="shared" si="53"/>
        <v>18.066666666666666</v>
      </c>
      <c r="C532" s="17">
        <f t="shared" si="48"/>
        <v>1.6333333333333333</v>
      </c>
      <c r="D532" s="27" t="str">
        <f>Сities!B532</f>
        <v>Impfondo</v>
      </c>
      <c r="E532" s="31">
        <v>1</v>
      </c>
      <c r="F532" s="31">
        <v>38</v>
      </c>
      <c r="G532" s="31">
        <v>18</v>
      </c>
      <c r="H532" s="31">
        <v>4</v>
      </c>
      <c r="I532" s="14"/>
      <c r="J532" s="16">
        <v>1097</v>
      </c>
      <c r="K532" s="16">
        <v>595</v>
      </c>
      <c r="L532" s="17">
        <f t="shared" si="49"/>
        <v>1.1321786690975388</v>
      </c>
      <c r="M532" s="17">
        <f t="shared" si="50"/>
        <v>1.4873054873054874</v>
      </c>
      <c r="P532" s="5"/>
      <c r="Q532" s="5"/>
    </row>
    <row r="533" spans="1:17" x14ac:dyDescent="0.2">
      <c r="A533" s="26">
        <f>Сities!A533</f>
        <v>532</v>
      </c>
      <c r="B533" s="17">
        <f t="shared" si="53"/>
        <v>12.666666666666666</v>
      </c>
      <c r="C533" s="17">
        <f t="shared" si="48"/>
        <v>-4.2</v>
      </c>
      <c r="D533" s="27" t="str">
        <f>Сities!B533</f>
        <v>Loubomo</v>
      </c>
      <c r="E533" s="31">
        <v>-4</v>
      </c>
      <c r="F533" s="31">
        <v>-12</v>
      </c>
      <c r="G533" s="31">
        <v>12</v>
      </c>
      <c r="H533" s="31">
        <v>40</v>
      </c>
      <c r="I533" s="14"/>
      <c r="J533" s="16">
        <v>259</v>
      </c>
      <c r="K533" s="16">
        <v>1359</v>
      </c>
      <c r="L533" s="17">
        <f t="shared" si="49"/>
        <v>4.7953667953667951</v>
      </c>
      <c r="M533" s="17">
        <f t="shared" si="50"/>
        <v>3.9737417943107221</v>
      </c>
      <c r="P533" s="5"/>
      <c r="Q533" s="5"/>
    </row>
    <row r="534" spans="1:17" x14ac:dyDescent="0.2">
      <c r="A534" s="26">
        <f>Сities!A534</f>
        <v>533</v>
      </c>
      <c r="B534" s="17">
        <f t="shared" si="53"/>
        <v>15.9</v>
      </c>
      <c r="C534" s="17">
        <f t="shared" si="48"/>
        <v>-0.48333333333333334</v>
      </c>
      <c r="D534" s="27" t="str">
        <f>Сities!B534</f>
        <v>Owando</v>
      </c>
      <c r="E534" s="31">
        <v>0</v>
      </c>
      <c r="F534" s="31">
        <v>-29</v>
      </c>
      <c r="G534" s="31">
        <v>15</v>
      </c>
      <c r="H534" s="31">
        <v>54</v>
      </c>
      <c r="I534" s="14"/>
      <c r="J534" s="16">
        <v>760</v>
      </c>
      <c r="K534" s="16">
        <v>873</v>
      </c>
      <c r="L534" s="17">
        <f t="shared" si="49"/>
        <v>1.6342105263157896</v>
      </c>
      <c r="M534" s="17">
        <f t="shared" si="50"/>
        <v>1.9257688229056205</v>
      </c>
      <c r="P534" s="5"/>
      <c r="Q534" s="5"/>
    </row>
    <row r="535" spans="1:17" x14ac:dyDescent="0.2">
      <c r="A535" s="26">
        <f>Сities!A535</f>
        <v>534</v>
      </c>
      <c r="B535" s="17">
        <f t="shared" si="53"/>
        <v>14.75</v>
      </c>
      <c r="C535" s="17">
        <f t="shared" si="48"/>
        <v>-2.5499999999999998</v>
      </c>
      <c r="D535" s="27" t="str">
        <f>Сities!B535</f>
        <v>Djambala</v>
      </c>
      <c r="E535" s="31">
        <v>-2</v>
      </c>
      <c r="F535" s="31">
        <v>-33</v>
      </c>
      <c r="G535" s="31">
        <v>14</v>
      </c>
      <c r="H535" s="31">
        <v>45</v>
      </c>
      <c r="I535" s="14"/>
      <c r="J535" s="16">
        <v>582</v>
      </c>
      <c r="K535" s="16">
        <v>1143</v>
      </c>
      <c r="L535" s="17">
        <f t="shared" si="49"/>
        <v>2.134020618556701</v>
      </c>
      <c r="M535" s="17">
        <f t="shared" si="50"/>
        <v>2.6983655274888561</v>
      </c>
      <c r="P535" s="5"/>
      <c r="Q535" s="5"/>
    </row>
    <row r="536" spans="1:17" x14ac:dyDescent="0.2">
      <c r="A536" s="25">
        <f>Сities!A536</f>
        <v>535</v>
      </c>
      <c r="B536" s="5">
        <f t="shared" si="53"/>
        <v>18.583333333333332</v>
      </c>
      <c r="C536" s="5">
        <f t="shared" si="48"/>
        <v>4.3666666666666663</v>
      </c>
      <c r="D536" s="1" t="str">
        <f>Сities!B536</f>
        <v>Bangui</v>
      </c>
      <c r="E536" s="30">
        <v>4</v>
      </c>
      <c r="F536" s="30">
        <v>22</v>
      </c>
      <c r="G536" s="30">
        <v>18</v>
      </c>
      <c r="H536" s="30">
        <v>35</v>
      </c>
      <c r="I536" s="14" t="s">
        <v>2461</v>
      </c>
      <c r="J536" s="4">
        <v>933</v>
      </c>
      <c r="K536" s="4">
        <v>1222</v>
      </c>
      <c r="L536" s="5">
        <f t="shared" si="49"/>
        <v>1.3311897106109325</v>
      </c>
      <c r="M536" s="5">
        <f t="shared" si="50"/>
        <v>3.0572390572390571</v>
      </c>
      <c r="N536">
        <v>718</v>
      </c>
      <c r="O536">
        <v>827</v>
      </c>
      <c r="P536" s="5">
        <f t="shared" si="51"/>
        <v>1.7298050139275767</v>
      </c>
      <c r="Q536" s="5">
        <f t="shared" si="52"/>
        <v>1.8361981799797775</v>
      </c>
    </row>
    <row r="537" spans="1:17" x14ac:dyDescent="0.2">
      <c r="A537" s="25">
        <f>Сities!A537</f>
        <v>536</v>
      </c>
      <c r="B537" s="5">
        <f t="shared" si="53"/>
        <v>22.783333333333335</v>
      </c>
      <c r="C537" s="5">
        <f t="shared" si="48"/>
        <v>10.283333333333333</v>
      </c>
      <c r="D537" s="1" t="str">
        <f>Сities!B537</f>
        <v>Birao</v>
      </c>
      <c r="E537" s="30">
        <v>10</v>
      </c>
      <c r="F537" s="30">
        <v>17</v>
      </c>
      <c r="G537" s="30">
        <v>22</v>
      </c>
      <c r="H537" s="30">
        <v>47</v>
      </c>
      <c r="I537" s="14"/>
      <c r="J537" s="4">
        <v>157</v>
      </c>
      <c r="K537" s="4">
        <v>674</v>
      </c>
      <c r="L537" s="5">
        <f t="shared" si="49"/>
        <v>7.9108280254777066</v>
      </c>
      <c r="M537" s="5">
        <f t="shared" si="50"/>
        <v>1.5901926444833625</v>
      </c>
      <c r="P537" s="5"/>
      <c r="Q537" s="5"/>
    </row>
    <row r="538" spans="1:17" x14ac:dyDescent="0.2">
      <c r="A538" s="25">
        <f>Сities!A538</f>
        <v>537</v>
      </c>
      <c r="B538" s="5">
        <f t="shared" si="53"/>
        <v>26.5</v>
      </c>
      <c r="C538" s="5">
        <f t="shared" si="48"/>
        <v>5.4</v>
      </c>
      <c r="D538" s="1" t="str">
        <f>Сities!B538</f>
        <v>Obo</v>
      </c>
      <c r="E538" s="30">
        <v>5</v>
      </c>
      <c r="F538" s="30">
        <v>24</v>
      </c>
      <c r="G538" s="30">
        <v>26</v>
      </c>
      <c r="H538" s="30">
        <v>30</v>
      </c>
      <c r="I538" s="14"/>
      <c r="J538" s="4">
        <v>799</v>
      </c>
      <c r="K538" s="4">
        <v>194</v>
      </c>
      <c r="L538" s="5">
        <f t="shared" si="49"/>
        <v>1.5544430538172715</v>
      </c>
      <c r="M538" s="5">
        <f t="shared" si="50"/>
        <v>1.1196054254007399</v>
      </c>
      <c r="P538" s="5"/>
      <c r="Q538" s="5"/>
    </row>
    <row r="539" spans="1:17" x14ac:dyDescent="0.2">
      <c r="A539" s="25">
        <f>Сities!A539</f>
        <v>538</v>
      </c>
      <c r="B539" s="5">
        <f t="shared" si="53"/>
        <v>17.45</v>
      </c>
      <c r="C539" s="5">
        <f t="shared" si="48"/>
        <v>6.4833333333333334</v>
      </c>
      <c r="D539" s="1" t="str">
        <f>Сities!B539</f>
        <v>Bossangoa</v>
      </c>
      <c r="E539" s="30">
        <v>6</v>
      </c>
      <c r="F539" s="30">
        <v>29</v>
      </c>
      <c r="G539" s="30">
        <v>17</v>
      </c>
      <c r="H539" s="30">
        <v>27</v>
      </c>
      <c r="I539" s="14"/>
      <c r="J539" s="4">
        <v>656</v>
      </c>
      <c r="K539" s="4">
        <v>1369</v>
      </c>
      <c r="L539" s="5">
        <f t="shared" si="49"/>
        <v>1.8932926829268293</v>
      </c>
      <c r="M539" s="5">
        <f t="shared" si="50"/>
        <v>4.0626398210290828</v>
      </c>
      <c r="P539" s="5"/>
      <c r="Q539" s="5"/>
    </row>
    <row r="540" spans="1:17" x14ac:dyDescent="0.2">
      <c r="A540" s="25">
        <f>Сities!A540</f>
        <v>539</v>
      </c>
      <c r="B540" s="5">
        <f t="shared" si="53"/>
        <v>15.7895</v>
      </c>
      <c r="C540" s="5">
        <f t="shared" si="48"/>
        <v>4.261333333333333</v>
      </c>
      <c r="D540" s="1" t="str">
        <f>Сities!B540</f>
        <v>Berbérati</v>
      </c>
      <c r="E540" s="30">
        <v>4</v>
      </c>
      <c r="F540" s="30">
        <v>15.68</v>
      </c>
      <c r="G540" s="30">
        <v>15</v>
      </c>
      <c r="H540" s="30">
        <v>47.37</v>
      </c>
      <c r="I540" s="14"/>
      <c r="J540" s="4">
        <v>947</v>
      </c>
      <c r="K540" s="4">
        <v>1584</v>
      </c>
      <c r="L540" s="5">
        <f t="shared" si="49"/>
        <v>1.3115100316789863</v>
      </c>
      <c r="M540" s="5">
        <f t="shared" si="50"/>
        <v>7.8275862068965516</v>
      </c>
      <c r="P540" s="5"/>
      <c r="Q540" s="5"/>
    </row>
    <row r="541" spans="1:17" x14ac:dyDescent="0.2">
      <c r="A541" s="25">
        <f>Сities!A541</f>
        <v>540</v>
      </c>
      <c r="B541" s="5">
        <f t="shared" si="53"/>
        <v>20.666666666666668</v>
      </c>
      <c r="C541" s="5">
        <f t="shared" si="48"/>
        <v>5.75</v>
      </c>
      <c r="D541" s="1" t="str">
        <f>Сities!B541</f>
        <v>Bambari</v>
      </c>
      <c r="E541" s="30">
        <v>5</v>
      </c>
      <c r="F541" s="30">
        <v>45</v>
      </c>
      <c r="G541" s="30">
        <v>20</v>
      </c>
      <c r="H541" s="30">
        <v>40</v>
      </c>
      <c r="I541" s="14"/>
      <c r="J541" s="4">
        <v>752</v>
      </c>
      <c r="K541" s="4">
        <v>950</v>
      </c>
      <c r="L541" s="5">
        <f t="shared" si="49"/>
        <v>1.6515957446808511</v>
      </c>
      <c r="M541" s="5">
        <f t="shared" si="50"/>
        <v>2.096997690531178</v>
      </c>
      <c r="P541" s="5"/>
      <c r="Q541" s="5"/>
    </row>
    <row r="542" spans="1:17" x14ac:dyDescent="0.2">
      <c r="A542" s="26">
        <f>Сities!A542</f>
        <v>541</v>
      </c>
      <c r="B542" s="17">
        <f t="shared" si="53"/>
        <v>15.049166666666666</v>
      </c>
      <c r="C542" s="17">
        <f t="shared" si="48"/>
        <v>12.113</v>
      </c>
      <c r="D542" s="27" t="str">
        <f>Сities!B542</f>
        <v>N'Djamena</v>
      </c>
      <c r="E542" s="31">
        <v>12</v>
      </c>
      <c r="F542" s="31">
        <v>6.78</v>
      </c>
      <c r="G542" s="31">
        <v>15</v>
      </c>
      <c r="H542" s="31">
        <v>2.95</v>
      </c>
      <c r="I542" s="18" t="s">
        <v>2485</v>
      </c>
      <c r="J542" s="16">
        <v>262</v>
      </c>
      <c r="K542" s="16">
        <v>1270</v>
      </c>
      <c r="L542" s="17">
        <f t="shared" si="49"/>
        <v>4.7404580152671754</v>
      </c>
      <c r="M542" s="17">
        <f t="shared" si="50"/>
        <v>3.3260073260073262</v>
      </c>
      <c r="N542" s="45">
        <v>687</v>
      </c>
      <c r="O542" s="45">
        <v>709</v>
      </c>
      <c r="P542" s="17">
        <f t="shared" si="51"/>
        <v>1.8078602620087336</v>
      </c>
      <c r="Q542" s="17">
        <f t="shared" si="52"/>
        <v>1.6404697380307136</v>
      </c>
    </row>
    <row r="543" spans="1:17" x14ac:dyDescent="0.2">
      <c r="A543" s="26">
        <f>Сities!A543</f>
        <v>542</v>
      </c>
      <c r="B543" s="17">
        <f t="shared" si="53"/>
        <v>16.083333333333332</v>
      </c>
      <c r="C543" s="17">
        <f t="shared" si="48"/>
        <v>8.5666666666666664</v>
      </c>
      <c r="D543" s="27" t="str">
        <f>Сities!B543</f>
        <v>Moundou</v>
      </c>
      <c r="E543" s="31">
        <v>8</v>
      </c>
      <c r="F543" s="31">
        <v>34</v>
      </c>
      <c r="G543" s="31">
        <v>16</v>
      </c>
      <c r="H543" s="31">
        <v>5</v>
      </c>
      <c r="I543" s="14"/>
      <c r="J543" s="16">
        <v>370</v>
      </c>
      <c r="K543" s="16">
        <v>1649</v>
      </c>
      <c r="L543" s="17">
        <f t="shared" si="49"/>
        <v>3.3567567567567567</v>
      </c>
      <c r="M543" s="17">
        <f t="shared" si="50"/>
        <v>10.874251497005988</v>
      </c>
      <c r="P543" s="5"/>
      <c r="Q543" s="5"/>
    </row>
    <row r="544" spans="1:17" x14ac:dyDescent="0.2">
      <c r="A544" s="26">
        <f>Сities!A544</f>
        <v>543</v>
      </c>
      <c r="B544" s="17">
        <f t="shared" si="53"/>
        <v>18.383333333333333</v>
      </c>
      <c r="C544" s="17">
        <f t="shared" si="48"/>
        <v>9.15</v>
      </c>
      <c r="D544" s="27" t="str">
        <f>Сities!B544</f>
        <v>Sarh</v>
      </c>
      <c r="E544" s="31">
        <v>9</v>
      </c>
      <c r="F544" s="31">
        <v>9</v>
      </c>
      <c r="G544" s="31">
        <v>18</v>
      </c>
      <c r="H544" s="31">
        <v>23</v>
      </c>
      <c r="I544" s="14"/>
      <c r="J544" s="16">
        <v>608</v>
      </c>
      <c r="K544" s="16">
        <v>1587</v>
      </c>
      <c r="L544" s="17">
        <f t="shared" si="49"/>
        <v>2.0427631578947367</v>
      </c>
      <c r="M544" s="17">
        <f t="shared" si="50"/>
        <v>7.9301310043668121</v>
      </c>
      <c r="P544" s="5"/>
      <c r="Q544" s="5"/>
    </row>
    <row r="545" spans="1:17" x14ac:dyDescent="0.2">
      <c r="A545" s="26">
        <f>Сities!A545</f>
        <v>544</v>
      </c>
      <c r="B545" s="17">
        <f t="shared" si="53"/>
        <v>19.116666666666667</v>
      </c>
      <c r="C545" s="17">
        <f t="shared" si="48"/>
        <v>17.917000000000002</v>
      </c>
      <c r="D545" s="27" t="str">
        <f>Сities!B545</f>
        <v>Faya-Largeau</v>
      </c>
      <c r="E545" s="31">
        <v>17</v>
      </c>
      <c r="F545" s="31">
        <v>55.02</v>
      </c>
      <c r="G545" s="31">
        <v>19</v>
      </c>
      <c r="H545" s="31">
        <v>7</v>
      </c>
      <c r="I545" s="14"/>
      <c r="J545" s="16">
        <v>684</v>
      </c>
      <c r="K545" s="16">
        <v>649</v>
      </c>
      <c r="L545" s="17">
        <f t="shared" si="49"/>
        <v>1.8157894736842106</v>
      </c>
      <c r="M545" s="17">
        <f t="shared" si="50"/>
        <v>1.5561268209083119</v>
      </c>
      <c r="P545" s="5"/>
      <c r="Q545" s="5"/>
    </row>
    <row r="546" spans="1:17" x14ac:dyDescent="0.2">
      <c r="A546" s="26">
        <f>Сities!A546</f>
        <v>545</v>
      </c>
      <c r="B546" s="17">
        <f t="shared" si="53"/>
        <v>17.000333333333334</v>
      </c>
      <c r="C546" s="17">
        <f t="shared" si="48"/>
        <v>21.353333333333332</v>
      </c>
      <c r="D546" s="27" t="str">
        <f>Сities!B546</f>
        <v>Bardaï</v>
      </c>
      <c r="E546" s="31">
        <v>21</v>
      </c>
      <c r="F546" s="31">
        <v>21.2</v>
      </c>
      <c r="G546" s="31">
        <v>17</v>
      </c>
      <c r="H546" s="31">
        <v>0.02</v>
      </c>
      <c r="I546" s="14"/>
      <c r="J546" s="16">
        <v>464</v>
      </c>
      <c r="K546" s="16">
        <v>283</v>
      </c>
      <c r="L546" s="17">
        <f t="shared" si="49"/>
        <v>2.6767241379310347</v>
      </c>
      <c r="M546" s="17">
        <f t="shared" si="50"/>
        <v>1.1846053489889106</v>
      </c>
      <c r="P546" s="5"/>
      <c r="Q546" s="5"/>
    </row>
    <row r="547" spans="1:17" x14ac:dyDescent="0.2">
      <c r="A547" s="26">
        <f>Сities!A547</f>
        <v>546</v>
      </c>
      <c r="B547" s="17">
        <f t="shared" si="53"/>
        <v>20.926666666666666</v>
      </c>
      <c r="C547" s="17">
        <f t="shared" si="48"/>
        <v>14.5275</v>
      </c>
      <c r="D547" s="27" t="str">
        <f>Сities!B547</f>
        <v>Biltine</v>
      </c>
      <c r="E547" s="31">
        <v>14</v>
      </c>
      <c r="F547" s="31">
        <v>31.65</v>
      </c>
      <c r="G547" s="31">
        <v>20</v>
      </c>
      <c r="H547" s="31">
        <v>55.6</v>
      </c>
      <c r="I547" s="14"/>
      <c r="J547" s="16">
        <v>871</v>
      </c>
      <c r="K547" s="16">
        <v>1011</v>
      </c>
      <c r="L547" s="17">
        <f t="shared" si="49"/>
        <v>1.425947187141217</v>
      </c>
      <c r="M547" s="17">
        <f t="shared" si="50"/>
        <v>2.2559006211180126</v>
      </c>
      <c r="P547" s="5"/>
      <c r="Q547" s="5"/>
    </row>
    <row r="548" spans="1:17" x14ac:dyDescent="0.2">
      <c r="A548" s="25">
        <f>Сities!A548</f>
        <v>547</v>
      </c>
      <c r="B548" s="5">
        <f t="shared" si="53"/>
        <v>8.7833333333333332</v>
      </c>
      <c r="C548" s="5">
        <f t="shared" si="48"/>
        <v>3.75</v>
      </c>
      <c r="D548" s="1" t="str">
        <f>Сities!B548</f>
        <v>Malabo</v>
      </c>
      <c r="E548" s="30">
        <v>3</v>
      </c>
      <c r="F548" s="30">
        <v>45</v>
      </c>
      <c r="G548" s="30">
        <v>8</v>
      </c>
      <c r="H548" s="30">
        <v>47</v>
      </c>
      <c r="I548" s="14" t="s">
        <v>2506</v>
      </c>
      <c r="J548" s="4">
        <v>203</v>
      </c>
      <c r="K548" s="4">
        <v>383</v>
      </c>
      <c r="L548" s="5">
        <f t="shared" si="49"/>
        <v>6.1182266009852215</v>
      </c>
      <c r="M548" s="5">
        <f t="shared" si="50"/>
        <v>1.2672714584787159</v>
      </c>
      <c r="N548">
        <v>586</v>
      </c>
      <c r="O548">
        <v>902</v>
      </c>
      <c r="P548" s="5">
        <f t="shared" si="51"/>
        <v>2.1194539249146755</v>
      </c>
      <c r="Q548" s="5">
        <f t="shared" si="52"/>
        <v>1.986870897155361</v>
      </c>
    </row>
    <row r="549" spans="1:17" x14ac:dyDescent="0.2">
      <c r="A549" s="25">
        <f>Сities!A549</f>
        <v>548</v>
      </c>
      <c r="B549" s="5">
        <f t="shared" si="53"/>
        <v>9.75</v>
      </c>
      <c r="C549" s="5">
        <f t="shared" si="48"/>
        <v>1.85</v>
      </c>
      <c r="D549" s="1" t="str">
        <f>Сities!B549</f>
        <v>Bata</v>
      </c>
      <c r="E549" s="30">
        <v>1</v>
      </c>
      <c r="F549" s="30">
        <v>51</v>
      </c>
      <c r="G549" s="30">
        <v>9</v>
      </c>
      <c r="H549" s="30">
        <v>45</v>
      </c>
      <c r="I549" s="14"/>
      <c r="J549" s="4">
        <v>572</v>
      </c>
      <c r="K549" s="4">
        <v>1130</v>
      </c>
      <c r="L549" s="5">
        <f t="shared" si="49"/>
        <v>2.1713286713286712</v>
      </c>
      <c r="M549" s="5">
        <f t="shared" si="50"/>
        <v>2.6472303206997085</v>
      </c>
      <c r="P549" s="5"/>
      <c r="Q549" s="5"/>
    </row>
    <row r="550" spans="1:17" x14ac:dyDescent="0.2">
      <c r="A550" s="25">
        <f>Сities!A550</f>
        <v>549</v>
      </c>
      <c r="B550" s="5">
        <f t="shared" si="53"/>
        <v>10.566666666666666</v>
      </c>
      <c r="C550" s="5">
        <f t="shared" si="48"/>
        <v>1.45</v>
      </c>
      <c r="D550" s="1" t="str">
        <f>Сities!B550</f>
        <v>Evinayong</v>
      </c>
      <c r="E550" s="30">
        <v>1</v>
      </c>
      <c r="F550" s="30">
        <v>27</v>
      </c>
      <c r="G550" s="30">
        <v>10</v>
      </c>
      <c r="H550" s="30">
        <v>34</v>
      </c>
      <c r="I550" s="14"/>
      <c r="J550" s="4">
        <v>884</v>
      </c>
      <c r="K550" s="4">
        <v>1285</v>
      </c>
      <c r="L550" s="5">
        <f t="shared" si="49"/>
        <v>1.4049773755656108</v>
      </c>
      <c r="M550" s="5">
        <f t="shared" si="50"/>
        <v>3.4199623352165727</v>
      </c>
      <c r="P550" s="5"/>
      <c r="Q550" s="5"/>
    </row>
    <row r="551" spans="1:17" x14ac:dyDescent="0.2">
      <c r="A551" s="25">
        <f>Сities!A551</f>
        <v>550</v>
      </c>
      <c r="B551" s="5">
        <f t="shared" si="53"/>
        <v>11.316666666666666</v>
      </c>
      <c r="C551" s="5">
        <f t="shared" si="48"/>
        <v>2.15</v>
      </c>
      <c r="D551" s="1" t="str">
        <f>Сities!B551</f>
        <v>Ebebiyín</v>
      </c>
      <c r="E551" s="30">
        <v>2</v>
      </c>
      <c r="F551" s="30">
        <v>9</v>
      </c>
      <c r="G551" s="30">
        <v>11</v>
      </c>
      <c r="H551" s="30">
        <v>19</v>
      </c>
      <c r="I551" s="14"/>
      <c r="J551" s="4">
        <v>1173</v>
      </c>
      <c r="K551" s="4">
        <v>1012</v>
      </c>
      <c r="L551" s="5">
        <f t="shared" si="49"/>
        <v>1.0588235294117647</v>
      </c>
      <c r="M551" s="5">
        <f t="shared" si="50"/>
        <v>2.2587064676616917</v>
      </c>
      <c r="P551" s="5"/>
      <c r="Q551" s="5"/>
    </row>
    <row r="552" spans="1:17" x14ac:dyDescent="0.2">
      <c r="A552" s="25">
        <f>Сities!A552</f>
        <v>551</v>
      </c>
      <c r="B552" s="5">
        <f t="shared" si="53"/>
        <v>8.5500000000000007</v>
      </c>
      <c r="C552" s="5">
        <f t="shared" si="48"/>
        <v>3.45</v>
      </c>
      <c r="D552" s="1" t="str">
        <f>Сities!B552</f>
        <v>Luba</v>
      </c>
      <c r="E552" s="30">
        <v>3</v>
      </c>
      <c r="F552" s="30">
        <v>27</v>
      </c>
      <c r="G552" s="30">
        <v>8</v>
      </c>
      <c r="H552" s="30">
        <v>33</v>
      </c>
      <c r="I552" s="14"/>
      <c r="J552" s="4">
        <v>115</v>
      </c>
      <c r="K552" s="4">
        <v>502</v>
      </c>
      <c r="L552" s="5">
        <f t="shared" si="49"/>
        <v>10.8</v>
      </c>
      <c r="M552" s="5">
        <f t="shared" si="50"/>
        <v>1.3820395738203957</v>
      </c>
      <c r="P552" s="5"/>
      <c r="Q552" s="5"/>
    </row>
    <row r="553" spans="1:17" x14ac:dyDescent="0.2">
      <c r="A553" s="25">
        <f>Сities!A553</f>
        <v>552</v>
      </c>
      <c r="B553" s="5">
        <f t="shared" si="53"/>
        <v>10.933333333333334</v>
      </c>
      <c r="C553" s="5">
        <f t="shared" si="48"/>
        <v>1.3</v>
      </c>
      <c r="D553" s="1" t="str">
        <f>Сities!B553</f>
        <v>Aconibe</v>
      </c>
      <c r="E553" s="30">
        <v>1</v>
      </c>
      <c r="F553" s="30">
        <v>18</v>
      </c>
      <c r="G553" s="30">
        <v>10</v>
      </c>
      <c r="H553" s="30">
        <v>56</v>
      </c>
      <c r="I553" s="14"/>
      <c r="J553" s="4">
        <v>1025</v>
      </c>
      <c r="K553" s="4">
        <v>1346</v>
      </c>
      <c r="L553" s="5">
        <f t="shared" si="49"/>
        <v>1.2117073170731707</v>
      </c>
      <c r="M553" s="5">
        <f t="shared" si="50"/>
        <v>3.8638297872340424</v>
      </c>
      <c r="P553" s="5"/>
      <c r="Q553" s="5"/>
    </row>
    <row r="554" spans="1:17" x14ac:dyDescent="0.2">
      <c r="A554" s="26">
        <f>Сities!A554</f>
        <v>553</v>
      </c>
      <c r="B554" s="17">
        <f t="shared" si="53"/>
        <v>29.9</v>
      </c>
      <c r="C554" s="17">
        <f t="shared" ref="C554:C617" si="54">E554+F554/60</f>
        <v>-3.4333333333333336</v>
      </c>
      <c r="D554" s="27" t="str">
        <f>Сities!B554</f>
        <v>Gitega</v>
      </c>
      <c r="E554" s="31">
        <v>-3</v>
      </c>
      <c r="F554" s="31">
        <v>-26</v>
      </c>
      <c r="G554" s="31">
        <v>29</v>
      </c>
      <c r="H554" s="31">
        <v>54</v>
      </c>
      <c r="I554" s="18" t="s">
        <v>2523</v>
      </c>
      <c r="J554" s="16">
        <v>635</v>
      </c>
      <c r="K554" s="16">
        <v>940</v>
      </c>
      <c r="L554" s="17">
        <f t="shared" ref="L554:L617" si="55">1242/J554</f>
        <v>1.9559055118110236</v>
      </c>
      <c r="M554" s="17">
        <f t="shared" ref="M554:M617" si="56">1816/(1816-K554)</f>
        <v>2.0730593607305936</v>
      </c>
      <c r="N554" s="45">
        <v>837</v>
      </c>
      <c r="O554" s="45">
        <v>971</v>
      </c>
      <c r="P554" s="17">
        <f t="shared" ref="P554:P614" si="57">1242/N554</f>
        <v>1.4838709677419355</v>
      </c>
      <c r="Q554" s="17">
        <f t="shared" ref="Q554:Q614" si="58">1816/(1816-O554)</f>
        <v>2.149112426035503</v>
      </c>
    </row>
    <row r="555" spans="1:17" x14ac:dyDescent="0.2">
      <c r="A555" s="26">
        <f>Сities!A555</f>
        <v>554</v>
      </c>
      <c r="B555" s="17">
        <f t="shared" si="53"/>
        <v>29.366666666666667</v>
      </c>
      <c r="C555" s="17">
        <f t="shared" si="54"/>
        <v>-3.3833333333333333</v>
      </c>
      <c r="D555" s="27" t="str">
        <f>Сities!B555</f>
        <v>Bujumbura</v>
      </c>
      <c r="E555" s="31">
        <v>-3</v>
      </c>
      <c r="F555" s="31">
        <v>-23</v>
      </c>
      <c r="G555" s="31">
        <v>29</v>
      </c>
      <c r="H555" s="31">
        <v>22</v>
      </c>
      <c r="I555" s="14"/>
      <c r="J555" s="16">
        <v>340</v>
      </c>
      <c r="K555" s="16">
        <v>911</v>
      </c>
      <c r="L555" s="17">
        <f t="shared" si="55"/>
        <v>3.6529411764705881</v>
      </c>
      <c r="M555" s="17">
        <f t="shared" si="56"/>
        <v>2.0066298342541438</v>
      </c>
      <c r="P555" s="5"/>
      <c r="Q555" s="5"/>
    </row>
    <row r="556" spans="1:17" x14ac:dyDescent="0.2">
      <c r="A556" s="26">
        <f>Сities!A556</f>
        <v>555</v>
      </c>
      <c r="B556" s="17">
        <f t="shared" si="53"/>
        <v>30.09</v>
      </c>
      <c r="C556" s="17">
        <f t="shared" si="54"/>
        <v>-2.59</v>
      </c>
      <c r="D556" s="27" t="str">
        <f>Сities!B556</f>
        <v>Kirundo</v>
      </c>
      <c r="E556" s="31">
        <v>-2</v>
      </c>
      <c r="F556" s="31">
        <v>-35.4</v>
      </c>
      <c r="G556" s="31">
        <v>30</v>
      </c>
      <c r="H556" s="31">
        <v>5.4</v>
      </c>
      <c r="I556" s="14"/>
      <c r="J556" s="16">
        <v>739</v>
      </c>
      <c r="K556" s="16">
        <v>473</v>
      </c>
      <c r="L556" s="17">
        <f t="shared" si="55"/>
        <v>1.6806495263870094</v>
      </c>
      <c r="M556" s="17">
        <f t="shared" si="56"/>
        <v>1.3521965748324647</v>
      </c>
      <c r="P556" s="5"/>
      <c r="Q556" s="5"/>
    </row>
    <row r="557" spans="1:17" x14ac:dyDescent="0.2">
      <c r="A557" s="26">
        <f>Сities!A557</f>
        <v>556</v>
      </c>
      <c r="B557" s="17">
        <f t="shared" si="53"/>
        <v>30.552833333333332</v>
      </c>
      <c r="C557" s="17">
        <f t="shared" si="54"/>
        <v>-3.2195</v>
      </c>
      <c r="D557" s="27" t="str">
        <f>Сities!B557</f>
        <v>Cankuzo</v>
      </c>
      <c r="E557" s="31">
        <v>-3</v>
      </c>
      <c r="F557" s="31">
        <v>-13.17</v>
      </c>
      <c r="G557" s="31">
        <v>30</v>
      </c>
      <c r="H557" s="31">
        <v>33.17</v>
      </c>
      <c r="I557" s="14"/>
      <c r="J557" s="16">
        <v>996</v>
      </c>
      <c r="K557" s="16">
        <v>822</v>
      </c>
      <c r="L557" s="17">
        <f t="shared" si="55"/>
        <v>1.2469879518072289</v>
      </c>
      <c r="M557" s="17">
        <f t="shared" si="56"/>
        <v>1.8269617706237424</v>
      </c>
      <c r="P557" s="5"/>
      <c r="Q557" s="5"/>
    </row>
    <row r="558" spans="1:17" x14ac:dyDescent="0.2">
      <c r="A558" s="26">
        <f>Сities!A558</f>
        <v>557</v>
      </c>
      <c r="B558" s="17">
        <f t="shared" si="53"/>
        <v>29.616666666666667</v>
      </c>
      <c r="C558" s="17">
        <f t="shared" si="54"/>
        <v>-3.95</v>
      </c>
      <c r="D558" s="27" t="str">
        <f>Сities!B558</f>
        <v>Bururi</v>
      </c>
      <c r="E558" s="31">
        <v>-3</v>
      </c>
      <c r="F558" s="31">
        <v>-57</v>
      </c>
      <c r="G558" s="31">
        <v>29</v>
      </c>
      <c r="H558" s="31">
        <v>37</v>
      </c>
      <c r="I558" s="14"/>
      <c r="J558" s="16">
        <v>478</v>
      </c>
      <c r="K558" s="16">
        <v>1226</v>
      </c>
      <c r="L558" s="17">
        <f t="shared" si="55"/>
        <v>2.5983263598326358</v>
      </c>
      <c r="M558" s="17">
        <f t="shared" si="56"/>
        <v>3.0779661016949151</v>
      </c>
      <c r="P558" s="5"/>
      <c r="Q558" s="5"/>
    </row>
    <row r="559" spans="1:17" x14ac:dyDescent="0.2">
      <c r="A559" s="26">
        <f>Сities!A559</f>
        <v>558</v>
      </c>
      <c r="B559" s="17">
        <f t="shared" si="53"/>
        <v>29.12</v>
      </c>
      <c r="C559" s="17">
        <f t="shared" si="54"/>
        <v>-2.8886666666666665</v>
      </c>
      <c r="D559" s="27" t="str">
        <f>Сities!B559</f>
        <v>Cibitoke</v>
      </c>
      <c r="E559" s="31">
        <v>-2</v>
      </c>
      <c r="F559" s="31">
        <v>-53.32</v>
      </c>
      <c r="G559" s="31">
        <v>29</v>
      </c>
      <c r="H559" s="31">
        <v>7.2</v>
      </c>
      <c r="I559" s="14"/>
      <c r="J559" s="16">
        <v>203</v>
      </c>
      <c r="K559" s="16">
        <v>639</v>
      </c>
      <c r="L559" s="17">
        <f t="shared" si="55"/>
        <v>6.1182266009852215</v>
      </c>
      <c r="M559" s="17">
        <f t="shared" si="56"/>
        <v>1.5429056924384028</v>
      </c>
      <c r="P559" s="5"/>
      <c r="Q559" s="5"/>
    </row>
    <row r="560" spans="1:17" x14ac:dyDescent="0.2">
      <c r="A560" s="25">
        <f>Сities!A560</f>
        <v>559</v>
      </c>
      <c r="B560" s="5">
        <f t="shared" si="53"/>
        <v>43.145000000000003</v>
      </c>
      <c r="C560" s="5">
        <f t="shared" si="54"/>
        <v>11.588333333333333</v>
      </c>
      <c r="D560" s="1" t="str">
        <f>Сities!B560</f>
        <v>Djibouti</v>
      </c>
      <c r="E560" s="30">
        <v>11</v>
      </c>
      <c r="F560" s="30">
        <v>35.299999999999997</v>
      </c>
      <c r="G560" s="30">
        <v>43</v>
      </c>
      <c r="H560" s="30">
        <v>8.6999999999999993</v>
      </c>
      <c r="I560" s="14" t="s">
        <v>2540</v>
      </c>
      <c r="J560" s="4">
        <v>989</v>
      </c>
      <c r="K560" s="4">
        <v>1075</v>
      </c>
      <c r="L560" s="5">
        <f t="shared" si="55"/>
        <v>1.2558139534883721</v>
      </c>
      <c r="M560" s="5">
        <f t="shared" si="56"/>
        <v>2.4507422402159245</v>
      </c>
      <c r="N560">
        <v>999</v>
      </c>
      <c r="O560">
        <v>763</v>
      </c>
      <c r="P560" s="5">
        <f t="shared" si="57"/>
        <v>1.2432432432432432</v>
      </c>
      <c r="Q560" s="5">
        <f t="shared" si="58"/>
        <v>1.724596391263058</v>
      </c>
    </row>
    <row r="561" spans="1:17" x14ac:dyDescent="0.2">
      <c r="A561" s="25">
        <f>Сities!A561</f>
        <v>560</v>
      </c>
      <c r="B561" s="5">
        <f t="shared" si="53"/>
        <v>43.283333333333331</v>
      </c>
      <c r="C561" s="5">
        <f t="shared" si="54"/>
        <v>11.966666666666667</v>
      </c>
      <c r="D561" s="1" t="str">
        <f>Сities!B561</f>
        <v>Obock</v>
      </c>
      <c r="E561" s="30">
        <v>11</v>
      </c>
      <c r="F561" s="30">
        <v>58</v>
      </c>
      <c r="G561" s="30">
        <v>43</v>
      </c>
      <c r="H561" s="30">
        <v>17</v>
      </c>
      <c r="I561" s="14"/>
      <c r="J561" s="4">
        <v>1088</v>
      </c>
      <c r="K561" s="4">
        <v>818</v>
      </c>
      <c r="L561" s="5">
        <f t="shared" si="55"/>
        <v>1.1415441176470589</v>
      </c>
      <c r="M561" s="5">
        <f t="shared" si="56"/>
        <v>1.8196392785571143</v>
      </c>
      <c r="P561" s="5"/>
      <c r="Q561" s="5"/>
    </row>
    <row r="562" spans="1:17" x14ac:dyDescent="0.2">
      <c r="A562" s="25">
        <f>Сities!A562</f>
        <v>561</v>
      </c>
      <c r="B562" s="5">
        <f t="shared" si="53"/>
        <v>42.366666666666667</v>
      </c>
      <c r="C562" s="5">
        <f t="shared" si="54"/>
        <v>11.116666666666667</v>
      </c>
      <c r="D562" s="1" t="str">
        <f>Сities!B562</f>
        <v>Dikhil</v>
      </c>
      <c r="E562" s="30">
        <v>11</v>
      </c>
      <c r="F562" s="30">
        <v>7</v>
      </c>
      <c r="G562" s="30">
        <v>42</v>
      </c>
      <c r="H562" s="30">
        <v>22</v>
      </c>
      <c r="I562" s="14"/>
      <c r="J562" s="4">
        <v>438</v>
      </c>
      <c r="K562" s="4">
        <v>1397</v>
      </c>
      <c r="L562" s="5">
        <f t="shared" si="55"/>
        <v>2.8356164383561642</v>
      </c>
      <c r="M562" s="5">
        <f t="shared" si="56"/>
        <v>4.3341288782816232</v>
      </c>
      <c r="P562" s="5"/>
      <c r="Q562" s="5"/>
    </row>
    <row r="563" spans="1:17" x14ac:dyDescent="0.2">
      <c r="A563" s="25">
        <f>Сities!A563</f>
        <v>562</v>
      </c>
      <c r="B563" s="5">
        <f t="shared" si="53"/>
        <v>42.716666666666669</v>
      </c>
      <c r="C563" s="5">
        <f t="shared" si="54"/>
        <v>11.15</v>
      </c>
      <c r="D563" s="1" t="str">
        <f>Сities!B563</f>
        <v>Ali Sabieh</v>
      </c>
      <c r="E563" s="30">
        <v>11</v>
      </c>
      <c r="F563" s="30">
        <v>9</v>
      </c>
      <c r="G563" s="30">
        <v>42</v>
      </c>
      <c r="H563" s="30">
        <v>43</v>
      </c>
      <c r="I563" s="14"/>
      <c r="J563" s="4">
        <v>685</v>
      </c>
      <c r="K563" s="4">
        <v>1373</v>
      </c>
      <c r="L563" s="5">
        <f t="shared" si="55"/>
        <v>1.813138686131387</v>
      </c>
      <c r="M563" s="5">
        <f t="shared" si="56"/>
        <v>4.0993227990970658</v>
      </c>
      <c r="P563" s="5"/>
      <c r="Q563" s="5"/>
    </row>
    <row r="564" spans="1:17" x14ac:dyDescent="0.2">
      <c r="A564" s="25">
        <f>Сities!A564</f>
        <v>563</v>
      </c>
      <c r="B564" s="5">
        <f t="shared" si="53"/>
        <v>42.783333333333331</v>
      </c>
      <c r="C564" s="5">
        <f t="shared" si="54"/>
        <v>11.516666666666667</v>
      </c>
      <c r="D564" s="1" t="str">
        <f>Сities!B564</f>
        <v>Arta</v>
      </c>
      <c r="E564" s="30">
        <v>11</v>
      </c>
      <c r="F564" s="30">
        <v>31</v>
      </c>
      <c r="G564" s="30">
        <v>42</v>
      </c>
      <c r="H564" s="30">
        <v>47</v>
      </c>
      <c r="I564" s="14"/>
      <c r="J564" s="4">
        <v>733</v>
      </c>
      <c r="K564" s="4">
        <v>1123</v>
      </c>
      <c r="L564" s="5">
        <f t="shared" si="55"/>
        <v>1.6944065484311051</v>
      </c>
      <c r="M564" s="5">
        <f t="shared" si="56"/>
        <v>2.6204906204906204</v>
      </c>
      <c r="P564" s="5"/>
      <c r="Q564" s="5"/>
    </row>
    <row r="565" spans="1:17" x14ac:dyDescent="0.2">
      <c r="A565" s="25">
        <f>Сities!A565</f>
        <v>564</v>
      </c>
      <c r="B565" s="5">
        <f t="shared" si="53"/>
        <v>42.483333333333334</v>
      </c>
      <c r="C565" s="5">
        <f t="shared" si="54"/>
        <v>12.15</v>
      </c>
      <c r="D565" s="1" t="str">
        <f>Сities!B565</f>
        <v>Dorra</v>
      </c>
      <c r="E565" s="30">
        <v>12</v>
      </c>
      <c r="F565" s="30">
        <v>9</v>
      </c>
      <c r="G565" s="30">
        <v>42</v>
      </c>
      <c r="H565" s="30">
        <v>29</v>
      </c>
      <c r="I565" s="14"/>
      <c r="J565" s="4">
        <v>519</v>
      </c>
      <c r="K565" s="4">
        <v>694</v>
      </c>
      <c r="L565" s="5">
        <f t="shared" si="55"/>
        <v>2.3930635838150289</v>
      </c>
      <c r="M565" s="5">
        <f t="shared" si="56"/>
        <v>1.6185383244206775</v>
      </c>
      <c r="P565" s="5"/>
      <c r="Q565" s="5"/>
    </row>
    <row r="566" spans="1:17" x14ac:dyDescent="0.2">
      <c r="A566" s="26">
        <f>Сities!A566</f>
        <v>565</v>
      </c>
      <c r="B566" s="17">
        <f t="shared" si="53"/>
        <v>36.817166666666665</v>
      </c>
      <c r="C566" s="17">
        <f t="shared" si="54"/>
        <v>-1.2863333333333333</v>
      </c>
      <c r="D566" s="27" t="str">
        <f>Сities!B566</f>
        <v>Nairobi</v>
      </c>
      <c r="E566" s="31">
        <v>-1</v>
      </c>
      <c r="F566" s="31">
        <v>-17.18</v>
      </c>
      <c r="G566" s="31">
        <v>36</v>
      </c>
      <c r="H566" s="31">
        <v>49.03</v>
      </c>
      <c r="I566" s="18" t="s">
        <v>2560</v>
      </c>
      <c r="J566" s="16">
        <v>470</v>
      </c>
      <c r="K566" s="16">
        <v>1080</v>
      </c>
      <c r="L566" s="17">
        <f t="shared" si="55"/>
        <v>2.6425531914893616</v>
      </c>
      <c r="M566" s="17">
        <f t="shared" si="56"/>
        <v>2.4673913043478262</v>
      </c>
      <c r="N566" s="45">
        <v>940</v>
      </c>
      <c r="O566" s="45">
        <v>920</v>
      </c>
      <c r="P566" s="17">
        <f t="shared" si="57"/>
        <v>1.3212765957446808</v>
      </c>
      <c r="Q566" s="17">
        <f t="shared" si="58"/>
        <v>2.0267857142857144</v>
      </c>
    </row>
    <row r="567" spans="1:17" x14ac:dyDescent="0.2">
      <c r="A567" s="26">
        <f>Сities!A567</f>
        <v>566</v>
      </c>
      <c r="B567" s="17">
        <f t="shared" ref="B567:B630" si="59">G567+H567/60</f>
        <v>39.666666666666664</v>
      </c>
      <c r="C567" s="17">
        <f t="shared" si="54"/>
        <v>-4.05</v>
      </c>
      <c r="D567" s="27" t="str">
        <f>Сities!B567</f>
        <v>Mombasa</v>
      </c>
      <c r="E567" s="31">
        <v>-4</v>
      </c>
      <c r="F567" s="31">
        <v>-3</v>
      </c>
      <c r="G567" s="31">
        <v>39</v>
      </c>
      <c r="H567" s="31">
        <v>40</v>
      </c>
      <c r="I567" s="14"/>
      <c r="J567" s="16">
        <v>875</v>
      </c>
      <c r="K567" s="16">
        <v>1414</v>
      </c>
      <c r="L567" s="17">
        <f t="shared" si="55"/>
        <v>1.4194285714285715</v>
      </c>
      <c r="M567" s="17">
        <f t="shared" si="56"/>
        <v>4.5174129353233834</v>
      </c>
      <c r="P567" s="5"/>
      <c r="Q567" s="5"/>
    </row>
    <row r="568" spans="1:17" x14ac:dyDescent="0.2">
      <c r="A568" s="26">
        <f>Сities!A568</f>
        <v>567</v>
      </c>
      <c r="B568" s="17">
        <f t="shared" si="59"/>
        <v>39.658333333333331</v>
      </c>
      <c r="C568" s="17">
        <f t="shared" si="54"/>
        <v>-0.45700000000000002</v>
      </c>
      <c r="D568" s="27" t="str">
        <f>Сities!B568</f>
        <v>Garissa</v>
      </c>
      <c r="E568" s="31">
        <v>0</v>
      </c>
      <c r="F568" s="31">
        <v>-27.42</v>
      </c>
      <c r="G568" s="31">
        <v>39</v>
      </c>
      <c r="H568" s="31">
        <v>39.5</v>
      </c>
      <c r="I568" s="14"/>
      <c r="J568" s="16">
        <v>873</v>
      </c>
      <c r="K568" s="16">
        <v>976</v>
      </c>
      <c r="L568" s="17">
        <f t="shared" si="55"/>
        <v>1.4226804123711341</v>
      </c>
      <c r="M568" s="17">
        <f t="shared" si="56"/>
        <v>2.1619047619047618</v>
      </c>
      <c r="P568" s="5"/>
      <c r="Q568" s="5"/>
    </row>
    <row r="569" spans="1:17" x14ac:dyDescent="0.2">
      <c r="A569" s="26">
        <f>Сities!A569</f>
        <v>568</v>
      </c>
      <c r="B569" s="17">
        <f t="shared" si="59"/>
        <v>37.983333333333334</v>
      </c>
      <c r="C569" s="17">
        <f t="shared" si="54"/>
        <v>2.3333333333333335</v>
      </c>
      <c r="D569" s="27" t="str">
        <f>Сities!B569</f>
        <v>Marsabit</v>
      </c>
      <c r="E569" s="31">
        <v>2</v>
      </c>
      <c r="F569" s="31">
        <v>20</v>
      </c>
      <c r="G569" s="31">
        <v>37</v>
      </c>
      <c r="H569" s="31">
        <v>59</v>
      </c>
      <c r="I569" s="14"/>
      <c r="J569" s="16">
        <v>637</v>
      </c>
      <c r="K569" s="16">
        <v>640</v>
      </c>
      <c r="L569" s="17">
        <f t="shared" si="55"/>
        <v>1.9497645211930925</v>
      </c>
      <c r="M569" s="17">
        <f t="shared" si="56"/>
        <v>1.5442176870748299</v>
      </c>
      <c r="P569" s="5"/>
      <c r="Q569" s="5"/>
    </row>
    <row r="570" spans="1:17" x14ac:dyDescent="0.2">
      <c r="A570" s="26">
        <f>Сities!A570</f>
        <v>569</v>
      </c>
      <c r="B570" s="17">
        <f t="shared" si="59"/>
        <v>35.283333333333331</v>
      </c>
      <c r="C570" s="17">
        <f t="shared" si="54"/>
        <v>0.51666666666666672</v>
      </c>
      <c r="D570" s="27" t="str">
        <f>Сities!B570</f>
        <v>Eldoret</v>
      </c>
      <c r="E570" s="31">
        <v>0</v>
      </c>
      <c r="F570" s="31">
        <v>31</v>
      </c>
      <c r="G570" s="31">
        <v>35</v>
      </c>
      <c r="H570" s="31">
        <v>17</v>
      </c>
      <c r="I570" s="14"/>
      <c r="J570" s="16">
        <v>252</v>
      </c>
      <c r="K570" s="16">
        <v>860</v>
      </c>
      <c r="L570" s="17">
        <f t="shared" si="55"/>
        <v>4.9285714285714288</v>
      </c>
      <c r="M570" s="17">
        <f t="shared" si="56"/>
        <v>1.899581589958159</v>
      </c>
      <c r="P570" s="5"/>
      <c r="Q570" s="5"/>
    </row>
    <row r="571" spans="1:17" x14ac:dyDescent="0.2">
      <c r="A571" s="26">
        <f>Сities!A571</f>
        <v>570</v>
      </c>
      <c r="B571" s="17">
        <f t="shared" si="59"/>
        <v>40.049999999999997</v>
      </c>
      <c r="C571" s="17">
        <f t="shared" si="54"/>
        <v>1.75</v>
      </c>
      <c r="D571" s="27" t="str">
        <f>Сities!B571</f>
        <v>Wajir</v>
      </c>
      <c r="E571" s="31">
        <v>1</v>
      </c>
      <c r="F571" s="31">
        <v>45</v>
      </c>
      <c r="G571" s="31">
        <v>40</v>
      </c>
      <c r="H571" s="31">
        <v>3</v>
      </c>
      <c r="I571" s="14"/>
      <c r="J571" s="16">
        <v>930</v>
      </c>
      <c r="K571" s="16">
        <v>711</v>
      </c>
      <c r="L571" s="17">
        <f t="shared" si="55"/>
        <v>1.3354838709677419</v>
      </c>
      <c r="M571" s="17">
        <f t="shared" si="56"/>
        <v>1.6434389140271493</v>
      </c>
      <c r="P571" s="5"/>
      <c r="Q571" s="5"/>
    </row>
    <row r="572" spans="1:17" x14ac:dyDescent="0.2">
      <c r="A572" s="25">
        <f>Сities!A572</f>
        <v>571</v>
      </c>
      <c r="B572" s="5">
        <f t="shared" si="59"/>
        <v>30.0595</v>
      </c>
      <c r="C572" s="5">
        <f t="shared" si="54"/>
        <v>-1.9438333333333335</v>
      </c>
      <c r="D572" s="1" t="str">
        <f>Сities!B572</f>
        <v>Kigali</v>
      </c>
      <c r="E572" s="30">
        <v>-1</v>
      </c>
      <c r="F572" s="30">
        <v>-56.63</v>
      </c>
      <c r="G572" s="30">
        <v>30</v>
      </c>
      <c r="H572" s="30">
        <v>3.57</v>
      </c>
      <c r="I572" s="14" t="s">
        <v>2577</v>
      </c>
      <c r="J572" s="4">
        <v>723</v>
      </c>
      <c r="K572" s="4">
        <v>928</v>
      </c>
      <c r="L572" s="5">
        <f t="shared" si="55"/>
        <v>1.7178423236514522</v>
      </c>
      <c r="M572" s="5">
        <f t="shared" si="56"/>
        <v>2.045045045045045</v>
      </c>
      <c r="N572">
        <v>837</v>
      </c>
      <c r="O572">
        <v>950</v>
      </c>
      <c r="P572" s="5">
        <f t="shared" si="57"/>
        <v>1.4838709677419355</v>
      </c>
      <c r="Q572" s="5">
        <f t="shared" si="58"/>
        <v>2.096997690531178</v>
      </c>
    </row>
    <row r="573" spans="1:17" x14ac:dyDescent="0.2">
      <c r="A573" s="25">
        <f>Сities!A573</f>
        <v>572</v>
      </c>
      <c r="B573" s="5">
        <f t="shared" si="59"/>
        <v>29.633333333333333</v>
      </c>
      <c r="C573" s="5">
        <f t="shared" si="54"/>
        <v>-1.5</v>
      </c>
      <c r="D573" s="1" t="str">
        <f>Сities!B573</f>
        <v>Ruhengeri</v>
      </c>
      <c r="E573" s="30">
        <v>-1</v>
      </c>
      <c r="F573" s="30">
        <v>-30</v>
      </c>
      <c r="G573" s="30">
        <v>29</v>
      </c>
      <c r="H573" s="30">
        <v>38</v>
      </c>
      <c r="I573" s="14"/>
      <c r="J573" s="4">
        <v>486</v>
      </c>
      <c r="K573" s="4">
        <v>625</v>
      </c>
      <c r="L573" s="5">
        <f t="shared" si="55"/>
        <v>2.5555555555555554</v>
      </c>
      <c r="M573" s="5">
        <f t="shared" si="56"/>
        <v>1.524769101595298</v>
      </c>
      <c r="P573" s="5"/>
      <c r="Q573" s="5"/>
    </row>
    <row r="574" spans="1:17" x14ac:dyDescent="0.2">
      <c r="A574" s="25">
        <f>Сities!A574</f>
        <v>573</v>
      </c>
      <c r="B574" s="5">
        <f t="shared" si="59"/>
        <v>30.433333333333334</v>
      </c>
      <c r="C574" s="5">
        <f t="shared" si="54"/>
        <v>-1.95</v>
      </c>
      <c r="D574" s="1" t="str">
        <f>Сities!B574</f>
        <v>Rwamagana</v>
      </c>
      <c r="E574" s="30">
        <v>-1</v>
      </c>
      <c r="F574" s="30">
        <v>-57</v>
      </c>
      <c r="G574" s="30">
        <v>30</v>
      </c>
      <c r="H574" s="30">
        <v>26</v>
      </c>
      <c r="I574" s="14"/>
      <c r="J574" s="4">
        <v>930</v>
      </c>
      <c r="K574" s="4">
        <v>931</v>
      </c>
      <c r="L574" s="5">
        <f t="shared" si="55"/>
        <v>1.3354838709677419</v>
      </c>
      <c r="M574" s="5">
        <f t="shared" si="56"/>
        <v>2.0519774011299434</v>
      </c>
      <c r="P574" s="5"/>
      <c r="Q574" s="5"/>
    </row>
    <row r="575" spans="1:17" x14ac:dyDescent="0.2">
      <c r="A575" s="25">
        <f>Сities!A575</f>
        <v>574</v>
      </c>
      <c r="B575" s="5">
        <f t="shared" si="59"/>
        <v>29.348333333333333</v>
      </c>
      <c r="C575" s="5">
        <f t="shared" si="54"/>
        <v>-2.0616666666666665</v>
      </c>
      <c r="D575" s="1" t="str">
        <f>Сities!B575</f>
        <v>Kibuye</v>
      </c>
      <c r="E575" s="30">
        <v>-2</v>
      </c>
      <c r="F575" s="30">
        <v>-3.7</v>
      </c>
      <c r="G575" s="30">
        <v>29</v>
      </c>
      <c r="H575" s="30">
        <v>20.9</v>
      </c>
      <c r="I575" s="14"/>
      <c r="J575" s="4">
        <v>330</v>
      </c>
      <c r="K575" s="4">
        <v>1008</v>
      </c>
      <c r="L575" s="5">
        <f t="shared" si="55"/>
        <v>3.7636363636363637</v>
      </c>
      <c r="M575" s="5">
        <f t="shared" si="56"/>
        <v>2.2475247524752477</v>
      </c>
      <c r="P575" s="5"/>
      <c r="Q575" s="5"/>
    </row>
    <row r="576" spans="1:17" x14ac:dyDescent="0.2">
      <c r="A576" s="25">
        <f>Сities!A576</f>
        <v>575</v>
      </c>
      <c r="B576" s="5">
        <f t="shared" si="59"/>
        <v>29.733333333333334</v>
      </c>
      <c r="C576" s="5">
        <f t="shared" si="54"/>
        <v>-2.35</v>
      </c>
      <c r="D576" s="1" t="str">
        <f>Сities!B576</f>
        <v>Nyanza</v>
      </c>
      <c r="E576" s="30">
        <v>-2</v>
      </c>
      <c r="F576" s="30">
        <v>-21</v>
      </c>
      <c r="G576" s="30">
        <v>29</v>
      </c>
      <c r="H576" s="30">
        <v>44</v>
      </c>
      <c r="I576" s="14"/>
      <c r="J576" s="4">
        <v>542</v>
      </c>
      <c r="K576" s="4">
        <v>1203</v>
      </c>
      <c r="L576" s="5">
        <f t="shared" si="55"/>
        <v>2.2915129151291511</v>
      </c>
      <c r="M576" s="5">
        <f t="shared" si="56"/>
        <v>2.9624796084828713</v>
      </c>
      <c r="P576" s="5"/>
      <c r="Q576" s="5"/>
    </row>
    <row r="577" spans="1:17" x14ac:dyDescent="0.2">
      <c r="A577" s="25">
        <f>Сities!A577</f>
        <v>576</v>
      </c>
      <c r="B577" s="5">
        <f t="shared" si="59"/>
        <v>30.067499999999999</v>
      </c>
      <c r="C577" s="5">
        <f t="shared" si="54"/>
        <v>-1.5761666666666667</v>
      </c>
      <c r="D577" s="1" t="str">
        <f>Сities!B577</f>
        <v>Byumba</v>
      </c>
      <c r="E577" s="30">
        <v>-1</v>
      </c>
      <c r="F577" s="30">
        <v>-34.57</v>
      </c>
      <c r="G577" s="30">
        <v>30</v>
      </c>
      <c r="H577" s="30">
        <v>4.05</v>
      </c>
      <c r="I577" s="14"/>
      <c r="J577" s="4">
        <v>726</v>
      </c>
      <c r="K577" s="4">
        <v>677</v>
      </c>
      <c r="L577" s="5">
        <f t="shared" si="55"/>
        <v>1.7107438016528926</v>
      </c>
      <c r="M577" s="5">
        <f t="shared" si="56"/>
        <v>1.5943810359964881</v>
      </c>
      <c r="P577" s="5"/>
      <c r="Q577" s="5"/>
    </row>
    <row r="578" spans="1:17" x14ac:dyDescent="0.2">
      <c r="A578" s="26">
        <f>Сities!A578</f>
        <v>577</v>
      </c>
      <c r="B578" s="17">
        <f t="shared" si="59"/>
        <v>45.333333333333336</v>
      </c>
      <c r="C578" s="17">
        <f t="shared" si="54"/>
        <v>2.0333333333333332</v>
      </c>
      <c r="D578" s="27" t="str">
        <f>Сities!B578</f>
        <v>Mogadishu</v>
      </c>
      <c r="E578" s="31">
        <v>2</v>
      </c>
      <c r="F578" s="31">
        <v>2</v>
      </c>
      <c r="G578" s="31">
        <v>45</v>
      </c>
      <c r="H578" s="31">
        <v>20</v>
      </c>
      <c r="I578" s="18" t="s">
        <v>2607</v>
      </c>
      <c r="J578" s="16">
        <v>444</v>
      </c>
      <c r="K578" s="16">
        <v>1328</v>
      </c>
      <c r="L578" s="17">
        <f t="shared" si="55"/>
        <v>2.7972972972972974</v>
      </c>
      <c r="M578" s="17">
        <f t="shared" si="56"/>
        <v>3.721311475409836</v>
      </c>
      <c r="N578" s="45">
        <v>1056</v>
      </c>
      <c r="O578" s="45">
        <v>848</v>
      </c>
      <c r="P578" s="17">
        <f t="shared" si="57"/>
        <v>1.1761363636363635</v>
      </c>
      <c r="Q578" s="17">
        <f t="shared" si="58"/>
        <v>1.8760330578512396</v>
      </c>
    </row>
    <row r="579" spans="1:17" x14ac:dyDescent="0.2">
      <c r="A579" s="26">
        <f>Сities!A579</f>
        <v>578</v>
      </c>
      <c r="B579" s="17">
        <f t="shared" si="59"/>
        <v>44.067500000000003</v>
      </c>
      <c r="C579" s="17">
        <f t="shared" si="54"/>
        <v>9.5630000000000006</v>
      </c>
      <c r="D579" s="27" t="str">
        <f>Сities!B579</f>
        <v>Hargeisa</v>
      </c>
      <c r="E579" s="31">
        <v>9</v>
      </c>
      <c r="F579" s="31">
        <v>33.78</v>
      </c>
      <c r="G579" s="31">
        <v>44</v>
      </c>
      <c r="H579" s="31">
        <v>4.05</v>
      </c>
      <c r="I579" s="14"/>
      <c r="J579" s="16">
        <v>327</v>
      </c>
      <c r="K579" s="16">
        <v>414</v>
      </c>
      <c r="L579" s="17">
        <f t="shared" si="55"/>
        <v>3.7981651376146788</v>
      </c>
      <c r="M579" s="17">
        <f t="shared" si="56"/>
        <v>1.2952924393723253</v>
      </c>
      <c r="P579" s="5"/>
      <c r="Q579" s="5"/>
    </row>
    <row r="580" spans="1:17" x14ac:dyDescent="0.2">
      <c r="A580" s="26">
        <f>Сities!A580</f>
        <v>579</v>
      </c>
      <c r="B580" s="17">
        <f t="shared" si="59"/>
        <v>49.18333333333333</v>
      </c>
      <c r="C580" s="17">
        <f t="shared" si="54"/>
        <v>11.283333333333333</v>
      </c>
      <c r="D580" s="27" t="str">
        <f>Сities!B580</f>
        <v>Bosaso</v>
      </c>
      <c r="E580" s="31">
        <v>11</v>
      </c>
      <c r="F580" s="31">
        <v>17</v>
      </c>
      <c r="G580" s="31">
        <v>49</v>
      </c>
      <c r="H580" s="31">
        <v>11</v>
      </c>
      <c r="I580" s="14"/>
      <c r="J580" s="16">
        <v>797</v>
      </c>
      <c r="K580" s="16">
        <v>205</v>
      </c>
      <c r="L580" s="17">
        <f t="shared" si="55"/>
        <v>1.5583437892095358</v>
      </c>
      <c r="M580" s="17">
        <f t="shared" si="56"/>
        <v>1.127250155183116</v>
      </c>
      <c r="P580" s="5"/>
      <c r="Q580" s="5"/>
    </row>
    <row r="581" spans="1:17" x14ac:dyDescent="0.2">
      <c r="A581" s="26">
        <f>Сities!A581</f>
        <v>580</v>
      </c>
      <c r="B581" s="17">
        <f t="shared" si="59"/>
        <v>47.430833333333332</v>
      </c>
      <c r="C581" s="17">
        <f t="shared" si="54"/>
        <v>6.7696666666666667</v>
      </c>
      <c r="D581" s="27" t="str">
        <f>Сities!B581</f>
        <v>Galkayo</v>
      </c>
      <c r="E581" s="31">
        <v>6</v>
      </c>
      <c r="F581" s="31">
        <v>46.18</v>
      </c>
      <c r="G581" s="31">
        <v>47</v>
      </c>
      <c r="H581" s="31">
        <v>25.85</v>
      </c>
      <c r="I581" s="14"/>
      <c r="J581" s="16">
        <v>637</v>
      </c>
      <c r="K581" s="16">
        <v>752</v>
      </c>
      <c r="L581" s="17">
        <f t="shared" si="55"/>
        <v>1.9497645211930925</v>
      </c>
      <c r="M581" s="17">
        <f t="shared" si="56"/>
        <v>1.7067669172932332</v>
      </c>
      <c r="P581" s="5"/>
      <c r="Q581" s="5"/>
    </row>
    <row r="582" spans="1:17" x14ac:dyDescent="0.2">
      <c r="A582" s="26">
        <f>Сities!A582</f>
        <v>581</v>
      </c>
      <c r="B582" s="17">
        <f t="shared" si="59"/>
        <v>42.545333333333332</v>
      </c>
      <c r="C582" s="17">
        <f t="shared" si="54"/>
        <v>-0.35799999999999998</v>
      </c>
      <c r="D582" s="27" t="str">
        <f>Сities!B582</f>
        <v>Kismayo</v>
      </c>
      <c r="E582" s="31">
        <v>0</v>
      </c>
      <c r="F582" s="31">
        <v>-21.48</v>
      </c>
      <c r="G582" s="31">
        <v>42</v>
      </c>
      <c r="H582" s="31">
        <v>32.72</v>
      </c>
      <c r="I582" s="14"/>
      <c r="J582" s="16">
        <v>188</v>
      </c>
      <c r="K582" s="16">
        <v>1618</v>
      </c>
      <c r="L582" s="17">
        <f t="shared" si="55"/>
        <v>6.6063829787234045</v>
      </c>
      <c r="M582" s="17">
        <f t="shared" si="56"/>
        <v>9.1717171717171713</v>
      </c>
      <c r="P582" s="5"/>
      <c r="Q582" s="5"/>
    </row>
    <row r="583" spans="1:17" x14ac:dyDescent="0.2">
      <c r="A583" s="26">
        <f>Сities!A583</f>
        <v>582</v>
      </c>
      <c r="B583" s="17">
        <f t="shared" si="59"/>
        <v>45.203666666666663</v>
      </c>
      <c r="C583" s="17">
        <f t="shared" si="54"/>
        <v>4.7358333333333338</v>
      </c>
      <c r="D583" s="27" t="str">
        <f>Сities!B583</f>
        <v>Beledweyne</v>
      </c>
      <c r="E583" s="31">
        <v>4</v>
      </c>
      <c r="F583" s="31">
        <v>44.15</v>
      </c>
      <c r="G583" s="31">
        <v>45</v>
      </c>
      <c r="H583" s="31">
        <v>12.22</v>
      </c>
      <c r="I583" s="14"/>
      <c r="J583" s="16">
        <v>431</v>
      </c>
      <c r="K583" s="16">
        <v>1000</v>
      </c>
      <c r="L583" s="17">
        <f t="shared" si="55"/>
        <v>2.8816705336426915</v>
      </c>
      <c r="M583" s="17">
        <f t="shared" si="56"/>
        <v>2.2254901960784315</v>
      </c>
      <c r="P583" s="5"/>
      <c r="Q583" s="5"/>
    </row>
    <row r="584" spans="1:17" x14ac:dyDescent="0.2">
      <c r="A584" s="25">
        <f>Сities!A584</f>
        <v>583</v>
      </c>
      <c r="B584" s="5">
        <f t="shared" si="59"/>
        <v>35.741999999999997</v>
      </c>
      <c r="C584" s="5">
        <f t="shared" si="54"/>
        <v>-6.173</v>
      </c>
      <c r="D584" s="1" t="str">
        <f>Сities!B584</f>
        <v>Dodoma</v>
      </c>
      <c r="E584" s="30">
        <v>-6</v>
      </c>
      <c r="F584" s="30">
        <v>-10.38</v>
      </c>
      <c r="G584" s="30">
        <v>35</v>
      </c>
      <c r="H584" s="30">
        <v>44.52</v>
      </c>
      <c r="I584" s="14" t="s">
        <v>2630</v>
      </c>
      <c r="J584" s="4">
        <v>698</v>
      </c>
      <c r="K584" s="4">
        <v>900</v>
      </c>
      <c r="L584" s="5">
        <f t="shared" si="55"/>
        <v>1.7793696275071633</v>
      </c>
      <c r="M584" s="5">
        <f t="shared" si="56"/>
        <v>1.982532751091703</v>
      </c>
      <c r="N584">
        <v>904</v>
      </c>
      <c r="O584">
        <v>1009</v>
      </c>
      <c r="P584" s="5">
        <f t="shared" si="57"/>
        <v>1.3738938053097345</v>
      </c>
      <c r="Q584" s="5">
        <f t="shared" si="58"/>
        <v>2.2503097893432464</v>
      </c>
    </row>
    <row r="585" spans="1:17" x14ac:dyDescent="0.2">
      <c r="A585" s="25">
        <f>Сities!A585</f>
        <v>584</v>
      </c>
      <c r="B585" s="5">
        <f t="shared" si="59"/>
        <v>39.283333333333331</v>
      </c>
      <c r="C585" s="5">
        <f t="shared" si="54"/>
        <v>-6.8</v>
      </c>
      <c r="D585" s="1" t="str">
        <f>Сities!B585</f>
        <v>Dar es Salaam</v>
      </c>
      <c r="E585" s="30">
        <v>-6</v>
      </c>
      <c r="F585" s="30">
        <v>-48</v>
      </c>
      <c r="G585" s="30">
        <v>39</v>
      </c>
      <c r="H585" s="30">
        <v>17</v>
      </c>
      <c r="I585" s="14"/>
      <c r="J585" s="4">
        <v>1064</v>
      </c>
      <c r="K585" s="4">
        <v>967</v>
      </c>
      <c r="L585" s="5">
        <f t="shared" si="55"/>
        <v>1.1672932330827068</v>
      </c>
      <c r="M585" s="5">
        <f t="shared" si="56"/>
        <v>2.1389870435806833</v>
      </c>
      <c r="P585" s="5"/>
      <c r="Q585" s="5"/>
    </row>
    <row r="586" spans="1:17" x14ac:dyDescent="0.2">
      <c r="A586" s="25">
        <f>Сities!A586</f>
        <v>585</v>
      </c>
      <c r="B586" s="5">
        <f t="shared" si="59"/>
        <v>32.9</v>
      </c>
      <c r="C586" s="5">
        <f t="shared" si="54"/>
        <v>-2.5166666666666666</v>
      </c>
      <c r="D586" s="1" t="str">
        <f>Сities!B586</f>
        <v>Mwanza</v>
      </c>
      <c r="E586" s="30">
        <v>-2</v>
      </c>
      <c r="F586" s="30">
        <v>-31</v>
      </c>
      <c r="G586" s="30">
        <v>32</v>
      </c>
      <c r="H586" s="30">
        <v>54</v>
      </c>
      <c r="I586" s="14"/>
      <c r="J586" s="4">
        <v>402</v>
      </c>
      <c r="K586" s="4">
        <v>504</v>
      </c>
      <c r="L586" s="5">
        <f t="shared" si="55"/>
        <v>3.08955223880597</v>
      </c>
      <c r="M586" s="5">
        <f t="shared" si="56"/>
        <v>1.3841463414634145</v>
      </c>
      <c r="P586" s="5"/>
      <c r="Q586" s="5"/>
    </row>
    <row r="587" spans="1:17" x14ac:dyDescent="0.2">
      <c r="A587" s="25">
        <f>Сities!A587</f>
        <v>586</v>
      </c>
      <c r="B587" s="5">
        <f t="shared" si="59"/>
        <v>36.68333333333333</v>
      </c>
      <c r="C587" s="5">
        <f t="shared" si="54"/>
        <v>-3.3666666666666667</v>
      </c>
      <c r="D587" s="1" t="str">
        <f>Сities!B587</f>
        <v>Arusha</v>
      </c>
      <c r="E587" s="30">
        <v>-3</v>
      </c>
      <c r="F587" s="30">
        <v>-22</v>
      </c>
      <c r="G587" s="30">
        <v>36</v>
      </c>
      <c r="H587" s="30">
        <v>41</v>
      </c>
      <c r="I587" s="14"/>
      <c r="J587" s="4">
        <v>795</v>
      </c>
      <c r="K587" s="4">
        <v>596</v>
      </c>
      <c r="L587" s="5">
        <f t="shared" si="55"/>
        <v>1.5622641509433963</v>
      </c>
      <c r="M587" s="5">
        <f t="shared" si="56"/>
        <v>1.4885245901639343</v>
      </c>
      <c r="P587" s="5"/>
      <c r="Q587" s="5"/>
    </row>
    <row r="588" spans="1:17" x14ac:dyDescent="0.2">
      <c r="A588" s="25">
        <f>Сities!A588</f>
        <v>587</v>
      </c>
      <c r="B588" s="5">
        <f t="shared" si="59"/>
        <v>32.799999999999997</v>
      </c>
      <c r="C588" s="5">
        <f t="shared" si="54"/>
        <v>-5.0166666666666666</v>
      </c>
      <c r="D588" s="1" t="str">
        <f>Сities!B588</f>
        <v>Tabora</v>
      </c>
      <c r="E588" s="30">
        <v>-5</v>
      </c>
      <c r="F588" s="30">
        <v>-1</v>
      </c>
      <c r="G588" s="30">
        <v>32</v>
      </c>
      <c r="H588" s="30">
        <v>48</v>
      </c>
      <c r="I588" s="14"/>
      <c r="J588" s="4">
        <v>391</v>
      </c>
      <c r="K588" s="4">
        <v>774</v>
      </c>
      <c r="L588" s="5">
        <f t="shared" si="55"/>
        <v>3.1764705882352939</v>
      </c>
      <c r="M588" s="5">
        <f t="shared" si="56"/>
        <v>1.7428023032629558</v>
      </c>
      <c r="P588" s="5"/>
      <c r="Q588" s="5"/>
    </row>
    <row r="589" spans="1:17" x14ac:dyDescent="0.2">
      <c r="A589" s="25">
        <f>Сities!A589</f>
        <v>588</v>
      </c>
      <c r="B589" s="5">
        <f t="shared" si="59"/>
        <v>33.450000000000003</v>
      </c>
      <c r="C589" s="5">
        <f t="shared" si="54"/>
        <v>-8.9</v>
      </c>
      <c r="D589" s="1" t="str">
        <f>Сities!B589</f>
        <v>Mbeya</v>
      </c>
      <c r="E589" s="30">
        <v>-8</v>
      </c>
      <c r="F589" s="30">
        <v>-54</v>
      </c>
      <c r="G589" s="30">
        <v>33</v>
      </c>
      <c r="H589" s="30">
        <v>27</v>
      </c>
      <c r="I589" s="14"/>
      <c r="J589" s="4">
        <v>460</v>
      </c>
      <c r="K589" s="4">
        <v>1195</v>
      </c>
      <c r="L589" s="5">
        <f t="shared" si="55"/>
        <v>2.7</v>
      </c>
      <c r="M589" s="5">
        <f t="shared" si="56"/>
        <v>2.924315619967794</v>
      </c>
      <c r="P589" s="5"/>
      <c r="Q589" s="5"/>
    </row>
    <row r="590" spans="1:17" x14ac:dyDescent="0.2">
      <c r="A590" s="26">
        <f>Сities!A590</f>
        <v>589</v>
      </c>
      <c r="B590" s="17">
        <f t="shared" si="59"/>
        <v>32.581166666666668</v>
      </c>
      <c r="C590" s="17">
        <f t="shared" si="54"/>
        <v>0.31366666666666665</v>
      </c>
      <c r="D590" s="27" t="str">
        <f>Сities!B590</f>
        <v>Kampala</v>
      </c>
      <c r="E590" s="31">
        <v>0</v>
      </c>
      <c r="F590" s="31">
        <v>18.82</v>
      </c>
      <c r="G590" s="31">
        <v>32</v>
      </c>
      <c r="H590" s="31">
        <v>34.869999999999997</v>
      </c>
      <c r="I590" s="18" t="s">
        <v>2647</v>
      </c>
      <c r="J590" s="16">
        <v>665</v>
      </c>
      <c r="K590" s="16">
        <v>1143</v>
      </c>
      <c r="L590" s="17">
        <f t="shared" si="55"/>
        <v>1.8676691729323309</v>
      </c>
      <c r="M590" s="17">
        <f t="shared" si="56"/>
        <v>2.6983655274888561</v>
      </c>
      <c r="N590" s="45">
        <v>868</v>
      </c>
      <c r="O590" s="45">
        <v>907</v>
      </c>
      <c r="P590" s="17">
        <f t="shared" si="57"/>
        <v>1.4308755760368663</v>
      </c>
      <c r="Q590" s="17">
        <f t="shared" si="58"/>
        <v>1.9977997799779978</v>
      </c>
    </row>
    <row r="591" spans="1:17" x14ac:dyDescent="0.2">
      <c r="A591" s="26">
        <f>Сities!A591</f>
        <v>590</v>
      </c>
      <c r="B591" s="17">
        <f t="shared" si="59"/>
        <v>32.299166666666665</v>
      </c>
      <c r="C591" s="17">
        <f t="shared" si="54"/>
        <v>2.7816666666666667</v>
      </c>
      <c r="D591" s="27" t="str">
        <f>Сities!B591</f>
        <v>Gulu</v>
      </c>
      <c r="E591" s="31">
        <v>2</v>
      </c>
      <c r="F591" s="31">
        <v>46.9</v>
      </c>
      <c r="G591" s="31">
        <v>32</v>
      </c>
      <c r="H591" s="31">
        <v>17.95</v>
      </c>
      <c r="I591" s="14"/>
      <c r="J591" s="16">
        <v>603</v>
      </c>
      <c r="K591" s="16">
        <v>615</v>
      </c>
      <c r="L591" s="17">
        <f t="shared" si="55"/>
        <v>2.0597014925373136</v>
      </c>
      <c r="M591" s="17">
        <f t="shared" si="56"/>
        <v>1.5120732722731058</v>
      </c>
      <c r="P591" s="5"/>
      <c r="Q591" s="5"/>
    </row>
    <row r="592" spans="1:17" x14ac:dyDescent="0.2">
      <c r="A592" s="26">
        <f>Сities!A592</f>
        <v>591</v>
      </c>
      <c r="B592" s="17">
        <f t="shared" si="59"/>
        <v>32.9</v>
      </c>
      <c r="C592" s="17">
        <f t="shared" si="54"/>
        <v>2.2471666666666668</v>
      </c>
      <c r="D592" s="27" t="str">
        <f>Сities!B592</f>
        <v>Lira</v>
      </c>
      <c r="E592" s="31">
        <v>2</v>
      </c>
      <c r="F592" s="31">
        <v>14.83</v>
      </c>
      <c r="G592" s="31">
        <v>32</v>
      </c>
      <c r="H592" s="31">
        <v>54</v>
      </c>
      <c r="I592" s="14"/>
      <c r="J592" s="16">
        <v>734</v>
      </c>
      <c r="K592" s="16">
        <v>731</v>
      </c>
      <c r="L592" s="17">
        <f t="shared" si="55"/>
        <v>1.6920980926430518</v>
      </c>
      <c r="M592" s="17">
        <f t="shared" si="56"/>
        <v>1.6737327188940092</v>
      </c>
      <c r="P592" s="5"/>
      <c r="Q592" s="5"/>
    </row>
    <row r="593" spans="1:17" x14ac:dyDescent="0.2">
      <c r="A593" s="26">
        <f>Сities!A593</f>
        <v>592</v>
      </c>
      <c r="B593" s="17">
        <f t="shared" si="59"/>
        <v>33.203833333333336</v>
      </c>
      <c r="C593" s="17">
        <f t="shared" si="54"/>
        <v>0.42333333333333328</v>
      </c>
      <c r="D593" s="27" t="str">
        <f>Сities!B593</f>
        <v>Jinja</v>
      </c>
      <c r="E593" s="31">
        <v>0</v>
      </c>
      <c r="F593" s="31">
        <v>25.4</v>
      </c>
      <c r="G593" s="31">
        <v>33</v>
      </c>
      <c r="H593" s="31">
        <v>12.23</v>
      </c>
      <c r="I593" s="14"/>
      <c r="J593" s="16">
        <v>801</v>
      </c>
      <c r="K593" s="16">
        <v>1119</v>
      </c>
      <c r="L593" s="17">
        <f t="shared" si="55"/>
        <v>1.550561797752809</v>
      </c>
      <c r="M593" s="17">
        <f t="shared" si="56"/>
        <v>2.6054519368723099</v>
      </c>
      <c r="P593" s="5"/>
      <c r="Q593" s="5"/>
    </row>
    <row r="594" spans="1:17" x14ac:dyDescent="0.2">
      <c r="A594" s="26">
        <f>Сities!A594</f>
        <v>593</v>
      </c>
      <c r="B594" s="17">
        <f t="shared" si="59"/>
        <v>34.174999999999997</v>
      </c>
      <c r="C594" s="17">
        <f t="shared" si="54"/>
        <v>1.0805</v>
      </c>
      <c r="D594" s="27" t="str">
        <f>Сities!B594</f>
        <v>Mbale</v>
      </c>
      <c r="E594" s="31">
        <v>1</v>
      </c>
      <c r="F594" s="31">
        <v>4.83</v>
      </c>
      <c r="G594" s="31">
        <v>34</v>
      </c>
      <c r="H594" s="31">
        <v>10.5</v>
      </c>
      <c r="I594" s="14"/>
      <c r="J594" s="16">
        <v>1008</v>
      </c>
      <c r="K594" s="16">
        <v>979</v>
      </c>
      <c r="L594" s="17">
        <f t="shared" si="55"/>
        <v>1.2321428571428572</v>
      </c>
      <c r="M594" s="17">
        <f t="shared" si="56"/>
        <v>2.1696535244922344</v>
      </c>
      <c r="P594" s="5"/>
      <c r="Q594" s="5"/>
    </row>
    <row r="595" spans="1:17" x14ac:dyDescent="0.2">
      <c r="A595" s="26">
        <f>Сities!A595</f>
        <v>594</v>
      </c>
      <c r="B595" s="17">
        <f t="shared" si="59"/>
        <v>30.658333333333335</v>
      </c>
      <c r="C595" s="17">
        <f t="shared" si="54"/>
        <v>-0.61333333333333329</v>
      </c>
      <c r="D595" s="27" t="str">
        <f>Сities!B595</f>
        <v>Mbarara</v>
      </c>
      <c r="E595" s="31">
        <v>0</v>
      </c>
      <c r="F595" s="31">
        <v>-36.799999999999997</v>
      </c>
      <c r="G595" s="31">
        <v>30</v>
      </c>
      <c r="H595" s="31">
        <v>39.5</v>
      </c>
      <c r="I595" s="14"/>
      <c r="J595" s="16">
        <v>248</v>
      </c>
      <c r="K595" s="16">
        <v>1339</v>
      </c>
      <c r="L595" s="17">
        <f t="shared" si="55"/>
        <v>5.008064516129032</v>
      </c>
      <c r="M595" s="17">
        <f t="shared" si="56"/>
        <v>3.8071278825995809</v>
      </c>
      <c r="P595" s="5"/>
      <c r="Q595" s="5"/>
    </row>
    <row r="596" spans="1:17" x14ac:dyDescent="0.2">
      <c r="A596" s="25">
        <f>Сities!A596</f>
        <v>595</v>
      </c>
      <c r="B596" s="5">
        <f t="shared" si="59"/>
        <v>38.924999999999997</v>
      </c>
      <c r="C596" s="5">
        <f t="shared" si="54"/>
        <v>15.322833333333334</v>
      </c>
      <c r="D596" s="1" t="str">
        <f>Сities!B596</f>
        <v>Asmara</v>
      </c>
      <c r="E596" s="30">
        <v>15</v>
      </c>
      <c r="F596" s="30">
        <v>19.37</v>
      </c>
      <c r="G596" s="30">
        <v>38</v>
      </c>
      <c r="H596" s="30">
        <v>55.5</v>
      </c>
      <c r="I596" s="14" t="s">
        <v>2669</v>
      </c>
      <c r="J596" s="4">
        <v>474</v>
      </c>
      <c r="K596" s="4">
        <v>884</v>
      </c>
      <c r="L596" s="5">
        <f t="shared" si="55"/>
        <v>2.6202531645569622</v>
      </c>
      <c r="M596" s="5">
        <f t="shared" si="56"/>
        <v>1.9484978540772533</v>
      </c>
      <c r="N596">
        <v>945</v>
      </c>
      <c r="O596">
        <v>700</v>
      </c>
      <c r="P596" s="5">
        <f t="shared" si="57"/>
        <v>1.3142857142857143</v>
      </c>
      <c r="Q596" s="5">
        <f t="shared" si="58"/>
        <v>1.6272401433691757</v>
      </c>
    </row>
    <row r="597" spans="1:17" x14ac:dyDescent="0.2">
      <c r="A597" s="25">
        <f>Сities!A597</f>
        <v>596</v>
      </c>
      <c r="B597" s="5">
        <f t="shared" si="59"/>
        <v>42.733333333333334</v>
      </c>
      <c r="C597" s="5">
        <f t="shared" si="54"/>
        <v>13.016666666666667</v>
      </c>
      <c r="D597" s="1" t="str">
        <f>Сities!B597</f>
        <v>Assab</v>
      </c>
      <c r="E597" s="30">
        <v>13</v>
      </c>
      <c r="F597" s="30">
        <v>1</v>
      </c>
      <c r="G597" s="30">
        <v>42</v>
      </c>
      <c r="H597" s="30">
        <v>44</v>
      </c>
      <c r="I597" s="14"/>
      <c r="J597" s="4">
        <v>1151</v>
      </c>
      <c r="K597" s="4">
        <v>1369</v>
      </c>
      <c r="L597" s="5">
        <f t="shared" si="55"/>
        <v>1.0790616854908774</v>
      </c>
      <c r="M597" s="5">
        <f t="shared" si="56"/>
        <v>4.0626398210290828</v>
      </c>
      <c r="P597" s="5"/>
      <c r="Q597" s="5"/>
    </row>
    <row r="598" spans="1:17" x14ac:dyDescent="0.2">
      <c r="A598" s="25">
        <f>Сities!A598</f>
        <v>597</v>
      </c>
      <c r="B598" s="5">
        <f t="shared" si="59"/>
        <v>37.6</v>
      </c>
      <c r="C598" s="5">
        <f t="shared" si="54"/>
        <v>15.116666666666667</v>
      </c>
      <c r="D598" s="1" t="str">
        <f>Сities!B598</f>
        <v>Barentu</v>
      </c>
      <c r="E598" s="30">
        <v>15</v>
      </c>
      <c r="F598" s="30">
        <v>7</v>
      </c>
      <c r="G598" s="30">
        <v>37</v>
      </c>
      <c r="H598" s="30">
        <v>36</v>
      </c>
      <c r="I598" s="14"/>
      <c r="J598" s="4">
        <v>238</v>
      </c>
      <c r="K598" s="4">
        <v>927</v>
      </c>
      <c r="L598" s="5">
        <f t="shared" si="55"/>
        <v>5.2184873949579833</v>
      </c>
      <c r="M598" s="5">
        <f t="shared" si="56"/>
        <v>2.0427446569178853</v>
      </c>
      <c r="P598" s="5"/>
      <c r="Q598" s="5"/>
    </row>
    <row r="599" spans="1:17" x14ac:dyDescent="0.2">
      <c r="A599" s="25">
        <f>Сities!A599</f>
        <v>598</v>
      </c>
      <c r="B599" s="5">
        <f t="shared" si="59"/>
        <v>38.466666666666669</v>
      </c>
      <c r="C599" s="5">
        <f t="shared" si="54"/>
        <v>16.666666666666668</v>
      </c>
      <c r="D599" s="1" t="str">
        <f>Сities!B599</f>
        <v>Nakfa</v>
      </c>
      <c r="E599" s="30">
        <v>16</v>
      </c>
      <c r="F599" s="30">
        <v>40</v>
      </c>
      <c r="G599" s="30">
        <v>38</v>
      </c>
      <c r="H599" s="30">
        <v>28</v>
      </c>
      <c r="I599" s="14"/>
      <c r="J599" s="4">
        <v>392</v>
      </c>
      <c r="K599" s="4">
        <v>602</v>
      </c>
      <c r="L599" s="5">
        <f t="shared" si="55"/>
        <v>3.1683673469387754</v>
      </c>
      <c r="M599" s="5">
        <f t="shared" si="56"/>
        <v>1.4958813838550247</v>
      </c>
      <c r="P599" s="5"/>
      <c r="Q599" s="5"/>
    </row>
    <row r="600" spans="1:17" x14ac:dyDescent="0.2">
      <c r="A600" s="25">
        <f>Сities!A600</f>
        <v>599</v>
      </c>
      <c r="B600" s="5">
        <f t="shared" si="59"/>
        <v>38.457999999999998</v>
      </c>
      <c r="C600" s="5">
        <f t="shared" si="54"/>
        <v>15.777833333333334</v>
      </c>
      <c r="D600" s="1" t="str">
        <f>Сities!B600</f>
        <v>Keren</v>
      </c>
      <c r="E600" s="30">
        <v>15</v>
      </c>
      <c r="F600" s="30">
        <v>46.67</v>
      </c>
      <c r="G600" s="30">
        <v>38</v>
      </c>
      <c r="H600" s="30">
        <v>27.48</v>
      </c>
      <c r="I600" s="14"/>
      <c r="J600" s="4">
        <v>391</v>
      </c>
      <c r="K600" s="4">
        <v>788</v>
      </c>
      <c r="L600" s="5">
        <f t="shared" si="55"/>
        <v>3.1764705882352939</v>
      </c>
      <c r="M600" s="5">
        <f t="shared" si="56"/>
        <v>1.7665369649805447</v>
      </c>
      <c r="P600" s="5"/>
      <c r="Q600" s="5"/>
    </row>
    <row r="601" spans="1:17" x14ac:dyDescent="0.2">
      <c r="A601" s="25">
        <f>Сities!A601</f>
        <v>600</v>
      </c>
      <c r="B601" s="5">
        <f t="shared" si="59"/>
        <v>41.5</v>
      </c>
      <c r="C601" s="5">
        <f t="shared" si="54"/>
        <v>14.183333333333334</v>
      </c>
      <c r="D601" s="1" t="str">
        <f>Сities!B601</f>
        <v>Abacheri</v>
      </c>
      <c r="E601" s="30">
        <v>14</v>
      </c>
      <c r="F601" s="30">
        <v>11</v>
      </c>
      <c r="G601" s="30">
        <v>41</v>
      </c>
      <c r="H601" s="30">
        <v>30</v>
      </c>
      <c r="I601" s="14"/>
      <c r="J601" s="4">
        <v>931</v>
      </c>
      <c r="K601" s="4">
        <v>1125</v>
      </c>
      <c r="L601" s="5">
        <f t="shared" si="55"/>
        <v>1.3340494092373791</v>
      </c>
      <c r="M601" s="5">
        <f t="shared" si="56"/>
        <v>2.6280752532561507</v>
      </c>
      <c r="P601" s="5"/>
      <c r="Q601" s="5"/>
    </row>
    <row r="602" spans="1:17" x14ac:dyDescent="0.2">
      <c r="A602" s="26">
        <f>Сities!A602</f>
        <v>601</v>
      </c>
      <c r="B602" s="17">
        <f t="shared" si="59"/>
        <v>38.74</v>
      </c>
      <c r="C602" s="17">
        <f t="shared" si="54"/>
        <v>9.0299999999999994</v>
      </c>
      <c r="D602" s="27" t="str">
        <f>Сities!B602</f>
        <v>Addis Ababa</v>
      </c>
      <c r="E602" s="31">
        <v>9</v>
      </c>
      <c r="F602" s="31">
        <v>1.8</v>
      </c>
      <c r="G602" s="31">
        <v>38</v>
      </c>
      <c r="H602" s="31">
        <v>44.4</v>
      </c>
      <c r="I602" s="18" t="s">
        <v>2702</v>
      </c>
      <c r="J602" s="16">
        <v>476</v>
      </c>
      <c r="K602" s="16">
        <v>917</v>
      </c>
      <c r="L602" s="17">
        <f t="shared" si="55"/>
        <v>2.6092436974789917</v>
      </c>
      <c r="M602" s="17">
        <f t="shared" si="56"/>
        <v>2.0200222469410458</v>
      </c>
      <c r="N602" s="45">
        <v>958</v>
      </c>
      <c r="O602" s="45">
        <v>803</v>
      </c>
      <c r="P602" s="17">
        <f t="shared" si="57"/>
        <v>1.2964509394572026</v>
      </c>
      <c r="Q602" s="17">
        <f t="shared" si="58"/>
        <v>1.7926949654491608</v>
      </c>
    </row>
    <row r="603" spans="1:17" x14ac:dyDescent="0.2">
      <c r="A603" s="26">
        <f>Сities!A603</f>
        <v>602</v>
      </c>
      <c r="B603" s="17">
        <f t="shared" si="59"/>
        <v>42.8</v>
      </c>
      <c r="C603" s="17">
        <f t="shared" si="54"/>
        <v>9.35</v>
      </c>
      <c r="D603" s="27" t="str">
        <f>Сities!B603</f>
        <v>Jijiga</v>
      </c>
      <c r="E603" s="31">
        <v>9</v>
      </c>
      <c r="F603" s="31">
        <v>21</v>
      </c>
      <c r="G603" s="31">
        <v>42</v>
      </c>
      <c r="H603" s="31">
        <v>48</v>
      </c>
      <c r="I603" s="14"/>
      <c r="J603" s="16">
        <v>802</v>
      </c>
      <c r="K603" s="16">
        <v>886</v>
      </c>
      <c r="L603" s="17">
        <f t="shared" si="55"/>
        <v>1.5486284289276808</v>
      </c>
      <c r="M603" s="17">
        <f t="shared" si="56"/>
        <v>1.9526881720430107</v>
      </c>
      <c r="P603" s="5"/>
      <c r="Q603" s="5"/>
    </row>
    <row r="604" spans="1:17" x14ac:dyDescent="0.2">
      <c r="A604" s="26">
        <f>Сities!A604</f>
        <v>603</v>
      </c>
      <c r="B604" s="17">
        <f t="shared" si="59"/>
        <v>38.466666666666669</v>
      </c>
      <c r="C604" s="17">
        <f t="shared" si="54"/>
        <v>7.05</v>
      </c>
      <c r="D604" s="27" t="str">
        <f>Сities!B604</f>
        <v>Awasa</v>
      </c>
      <c r="E604" s="31">
        <v>7</v>
      </c>
      <c r="F604" s="31">
        <v>3</v>
      </c>
      <c r="G604" s="31">
        <v>38</v>
      </c>
      <c r="H604" s="31">
        <v>28</v>
      </c>
      <c r="I604" s="14"/>
      <c r="J604" s="16">
        <v>453</v>
      </c>
      <c r="K604" s="16">
        <v>1110</v>
      </c>
      <c r="L604" s="17">
        <f t="shared" si="55"/>
        <v>2.7417218543046356</v>
      </c>
      <c r="M604" s="17">
        <f t="shared" si="56"/>
        <v>2.5722379603399435</v>
      </c>
      <c r="P604" s="5"/>
      <c r="Q604" s="5"/>
    </row>
    <row r="605" spans="1:17" x14ac:dyDescent="0.2">
      <c r="A605" s="26">
        <f>Сities!A605</f>
        <v>604</v>
      </c>
      <c r="B605" s="17">
        <f t="shared" si="59"/>
        <v>34.516666666666666</v>
      </c>
      <c r="C605" s="17">
        <f t="shared" si="54"/>
        <v>10.066666666666666</v>
      </c>
      <c r="D605" s="27" t="str">
        <f>Сities!B605</f>
        <v>Asosa</v>
      </c>
      <c r="E605" s="31">
        <v>10</v>
      </c>
      <c r="F605" s="31">
        <v>4</v>
      </c>
      <c r="G605" s="31">
        <v>34</v>
      </c>
      <c r="H605" s="31">
        <v>31</v>
      </c>
      <c r="I605" s="14"/>
      <c r="J605" s="16">
        <v>135</v>
      </c>
      <c r="K605" s="16">
        <v>815</v>
      </c>
      <c r="L605" s="17">
        <f t="shared" si="55"/>
        <v>9.1999999999999993</v>
      </c>
      <c r="M605" s="17">
        <f t="shared" si="56"/>
        <v>1.8141858141858143</v>
      </c>
      <c r="P605" s="5"/>
      <c r="Q605" s="5"/>
    </row>
    <row r="606" spans="1:17" x14ac:dyDescent="0.2">
      <c r="A606" s="26">
        <f>Сities!A606</f>
        <v>605</v>
      </c>
      <c r="B606" s="17">
        <f t="shared" si="59"/>
        <v>39.466666666666669</v>
      </c>
      <c r="C606" s="17">
        <f t="shared" si="54"/>
        <v>13.483333333333333</v>
      </c>
      <c r="D606" s="27" t="str">
        <f>Сities!B606</f>
        <v>Mekelle</v>
      </c>
      <c r="E606" s="31">
        <v>13</v>
      </c>
      <c r="F606" s="31">
        <v>29</v>
      </c>
      <c r="G606" s="31">
        <v>39</v>
      </c>
      <c r="H606" s="31">
        <v>28</v>
      </c>
      <c r="I606" s="14"/>
      <c r="J606" s="16">
        <v>534</v>
      </c>
      <c r="K606" s="16">
        <v>483</v>
      </c>
      <c r="L606" s="17">
        <f t="shared" si="55"/>
        <v>2.3258426966292136</v>
      </c>
      <c r="M606" s="17">
        <f t="shared" si="56"/>
        <v>1.3623405851462866</v>
      </c>
      <c r="P606" s="5"/>
      <c r="Q606" s="5"/>
    </row>
    <row r="607" spans="1:17" x14ac:dyDescent="0.2">
      <c r="A607" s="26">
        <f>Сities!A607</f>
        <v>606</v>
      </c>
      <c r="B607" s="17">
        <f t="shared" si="59"/>
        <v>41.00866666666667</v>
      </c>
      <c r="C607" s="17">
        <f t="shared" si="54"/>
        <v>11.792166666666667</v>
      </c>
      <c r="D607" s="27" t="str">
        <f>Сities!B607</f>
        <v>Semera</v>
      </c>
      <c r="E607" s="31">
        <v>11</v>
      </c>
      <c r="F607" s="31">
        <v>47.53</v>
      </c>
      <c r="G607" s="31">
        <v>41</v>
      </c>
      <c r="H607" s="31">
        <v>0.52</v>
      </c>
      <c r="I607" s="14"/>
      <c r="J607" s="16">
        <v>659</v>
      </c>
      <c r="K607" s="16">
        <v>647</v>
      </c>
      <c r="L607" s="17">
        <f t="shared" si="55"/>
        <v>1.8846737481031866</v>
      </c>
      <c r="M607" s="17">
        <f t="shared" si="56"/>
        <v>1.5534644995722839</v>
      </c>
      <c r="P607" s="5"/>
      <c r="Q607" s="5"/>
    </row>
    <row r="608" spans="1:17" x14ac:dyDescent="0.2">
      <c r="A608" s="25">
        <f>Сities!A608</f>
        <v>607</v>
      </c>
      <c r="B608" s="5">
        <f t="shared" si="59"/>
        <v>31.6</v>
      </c>
      <c r="C608" s="5">
        <f t="shared" si="54"/>
        <v>4.8499999999999996</v>
      </c>
      <c r="D608" s="1" t="str">
        <f>Сities!B608</f>
        <v>Juba</v>
      </c>
      <c r="E608" s="30">
        <v>4</v>
      </c>
      <c r="F608" s="30">
        <v>51</v>
      </c>
      <c r="G608" s="30">
        <v>31</v>
      </c>
      <c r="H608" s="30">
        <v>36</v>
      </c>
      <c r="I608" s="14" t="s">
        <v>2727</v>
      </c>
      <c r="J608" s="4">
        <v>1055</v>
      </c>
      <c r="K608" s="4">
        <v>699</v>
      </c>
      <c r="L608" s="5">
        <f t="shared" si="55"/>
        <v>1.1772511848341232</v>
      </c>
      <c r="M608" s="5">
        <f t="shared" si="56"/>
        <v>1.6257833482542525</v>
      </c>
      <c r="N608">
        <v>841</v>
      </c>
      <c r="O608">
        <v>829</v>
      </c>
      <c r="P608" s="5">
        <f t="shared" si="57"/>
        <v>1.4768133174791915</v>
      </c>
      <c r="Q608" s="5">
        <f t="shared" si="58"/>
        <v>1.839918946301925</v>
      </c>
    </row>
    <row r="609" spans="1:17" x14ac:dyDescent="0.2">
      <c r="A609" s="25">
        <f>Сities!A609</f>
        <v>608</v>
      </c>
      <c r="B609" s="5">
        <f t="shared" si="59"/>
        <v>28</v>
      </c>
      <c r="C609" s="5">
        <f t="shared" si="54"/>
        <v>7.7</v>
      </c>
      <c r="D609" s="1" t="str">
        <f>Сities!B609</f>
        <v>Wau</v>
      </c>
      <c r="E609" s="30">
        <v>7</v>
      </c>
      <c r="F609" s="30">
        <v>42</v>
      </c>
      <c r="G609" s="30">
        <v>28</v>
      </c>
      <c r="H609" s="30">
        <v>0</v>
      </c>
      <c r="I609" s="14"/>
      <c r="J609" s="4">
        <v>661</v>
      </c>
      <c r="K609" s="4">
        <v>1166</v>
      </c>
      <c r="L609" s="5">
        <f t="shared" si="55"/>
        <v>1.8789712556732223</v>
      </c>
      <c r="M609" s="5">
        <f t="shared" si="56"/>
        <v>2.7938461538461539</v>
      </c>
      <c r="P609" s="5"/>
      <c r="Q609" s="5"/>
    </row>
    <row r="610" spans="1:17" x14ac:dyDescent="0.2">
      <c r="A610" s="25">
        <f>Сities!A610</f>
        <v>609</v>
      </c>
      <c r="B610" s="5">
        <f t="shared" si="59"/>
        <v>31.560833333333335</v>
      </c>
      <c r="C610" s="5">
        <f t="shared" si="54"/>
        <v>6.2125000000000004</v>
      </c>
      <c r="D610" s="1" t="str">
        <f>Сities!B610</f>
        <v>Bor</v>
      </c>
      <c r="E610" s="30">
        <v>6</v>
      </c>
      <c r="F610" s="30">
        <v>12.75</v>
      </c>
      <c r="G610" s="30">
        <v>31</v>
      </c>
      <c r="H610" s="30">
        <v>33.65</v>
      </c>
      <c r="I610" s="14"/>
      <c r="J610" s="4">
        <v>866</v>
      </c>
      <c r="K610" s="4">
        <v>704</v>
      </c>
      <c r="L610" s="5">
        <f t="shared" si="55"/>
        <v>1.4341801385681294</v>
      </c>
      <c r="M610" s="5">
        <f t="shared" si="56"/>
        <v>1.6330935251798562</v>
      </c>
      <c r="P610" s="5"/>
      <c r="Q610" s="5"/>
    </row>
    <row r="611" spans="1:17" x14ac:dyDescent="0.2">
      <c r="A611" s="25">
        <f>Сities!A611</f>
        <v>610</v>
      </c>
      <c r="B611" s="5">
        <f t="shared" si="59"/>
        <v>31.65</v>
      </c>
      <c r="C611" s="5">
        <f t="shared" si="54"/>
        <v>9.5500000000000007</v>
      </c>
      <c r="D611" s="1" t="str">
        <f>Сities!B611</f>
        <v>Malakal</v>
      </c>
      <c r="E611" s="30">
        <v>9</v>
      </c>
      <c r="F611" s="30">
        <v>33</v>
      </c>
      <c r="G611" s="30">
        <v>31</v>
      </c>
      <c r="H611" s="30">
        <v>39</v>
      </c>
      <c r="I611" s="14"/>
      <c r="J611" s="4">
        <v>406</v>
      </c>
      <c r="K611" s="4">
        <v>693</v>
      </c>
      <c r="L611" s="5">
        <f t="shared" si="55"/>
        <v>3.0591133004926108</v>
      </c>
      <c r="M611" s="5">
        <f t="shared" si="56"/>
        <v>1.6170970614425646</v>
      </c>
      <c r="P611" s="5"/>
      <c r="Q611" s="5"/>
    </row>
    <row r="612" spans="1:17" x14ac:dyDescent="0.2">
      <c r="A612" s="25">
        <f>Сities!A612</f>
        <v>611</v>
      </c>
      <c r="B612" s="5">
        <f t="shared" si="59"/>
        <v>25.68</v>
      </c>
      <c r="C612" s="5">
        <f t="shared" si="54"/>
        <v>8.4700000000000006</v>
      </c>
      <c r="D612" s="1" t="str">
        <f>Сities!B612</f>
        <v>Raga</v>
      </c>
      <c r="E612" s="30">
        <v>8</v>
      </c>
      <c r="F612" s="30">
        <v>28.2</v>
      </c>
      <c r="G612" s="30">
        <v>25</v>
      </c>
      <c r="H612" s="30">
        <v>40.799999999999997</v>
      </c>
      <c r="I612" s="14"/>
      <c r="J612" s="4">
        <v>556</v>
      </c>
      <c r="K612" s="4">
        <v>1468</v>
      </c>
      <c r="L612" s="5">
        <f t="shared" si="55"/>
        <v>2.2338129496402876</v>
      </c>
      <c r="M612" s="5">
        <f t="shared" si="56"/>
        <v>5.2183908045977008</v>
      </c>
      <c r="P612" s="5"/>
      <c r="Q612" s="5"/>
    </row>
    <row r="613" spans="1:17" x14ac:dyDescent="0.2">
      <c r="A613" s="25">
        <f>Сities!A613</f>
        <v>612</v>
      </c>
      <c r="B613" s="5">
        <f t="shared" si="59"/>
        <v>33.06666666666667</v>
      </c>
      <c r="C613" s="5">
        <f t="shared" si="54"/>
        <v>8.6</v>
      </c>
      <c r="D613" s="1" t="str">
        <f>Сities!B613</f>
        <v>Nasir</v>
      </c>
      <c r="E613" s="30">
        <v>8</v>
      </c>
      <c r="F613" s="30">
        <v>36</v>
      </c>
      <c r="G613" s="30">
        <v>33</v>
      </c>
      <c r="H613" s="30">
        <v>4</v>
      </c>
      <c r="I613" s="14"/>
      <c r="J613" s="4">
        <v>537</v>
      </c>
      <c r="K613" s="4">
        <v>508</v>
      </c>
      <c r="L613" s="5">
        <f t="shared" si="55"/>
        <v>2.3128491620111733</v>
      </c>
      <c r="M613" s="5">
        <f t="shared" si="56"/>
        <v>1.3883792048929664</v>
      </c>
      <c r="P613" s="5"/>
      <c r="Q613" s="5"/>
    </row>
    <row r="614" spans="1:17" x14ac:dyDescent="0.2">
      <c r="A614" s="26">
        <f>Сities!A614</f>
        <v>613</v>
      </c>
      <c r="B614" s="17">
        <f t="shared" si="59"/>
        <v>25.912166666666668</v>
      </c>
      <c r="C614" s="17">
        <f t="shared" si="54"/>
        <v>-24.658000000000001</v>
      </c>
      <c r="D614" s="27" t="str">
        <f>Сities!B614</f>
        <v>Gaborone</v>
      </c>
      <c r="E614" s="31">
        <v>-24</v>
      </c>
      <c r="F614" s="31">
        <v>-39.479999999999997</v>
      </c>
      <c r="G614" s="31">
        <v>25</v>
      </c>
      <c r="H614" s="31">
        <v>54.73</v>
      </c>
      <c r="I614" s="18" t="s">
        <v>2745</v>
      </c>
      <c r="J614" s="16">
        <v>797</v>
      </c>
      <c r="K614" s="16">
        <v>1224</v>
      </c>
      <c r="L614" s="17">
        <f t="shared" si="55"/>
        <v>1.5583437892095358</v>
      </c>
      <c r="M614" s="17">
        <f t="shared" si="56"/>
        <v>3.0675675675675675</v>
      </c>
      <c r="N614" s="45">
        <v>760</v>
      </c>
      <c r="O614" s="45">
        <v>1231</v>
      </c>
      <c r="P614" s="17">
        <f t="shared" si="57"/>
        <v>1.6342105263157896</v>
      </c>
      <c r="Q614" s="17">
        <f t="shared" si="58"/>
        <v>3.1042735042735043</v>
      </c>
    </row>
    <row r="615" spans="1:17" x14ac:dyDescent="0.2">
      <c r="A615" s="26">
        <f>Сities!A615</f>
        <v>614</v>
      </c>
      <c r="B615" s="17">
        <f t="shared" si="59"/>
        <v>23.416666666666668</v>
      </c>
      <c r="C615" s="17">
        <f t="shared" si="54"/>
        <v>-19.983333333333334</v>
      </c>
      <c r="D615" s="27" t="str">
        <f>Сities!B615</f>
        <v>Maun</v>
      </c>
      <c r="E615" s="31">
        <v>-19</v>
      </c>
      <c r="F615" s="31">
        <v>-59</v>
      </c>
      <c r="G615" s="31">
        <v>23</v>
      </c>
      <c r="H615" s="31">
        <v>25</v>
      </c>
      <c r="I615" s="14"/>
      <c r="J615" s="16">
        <v>486</v>
      </c>
      <c r="K615" s="16">
        <v>611</v>
      </c>
      <c r="L615" s="17">
        <f t="shared" si="55"/>
        <v>2.5555555555555554</v>
      </c>
      <c r="M615" s="17">
        <f t="shared" si="56"/>
        <v>1.5070539419087137</v>
      </c>
      <c r="P615" s="5"/>
      <c r="Q615" s="5"/>
    </row>
    <row r="616" spans="1:17" x14ac:dyDescent="0.2">
      <c r="A616" s="26">
        <f>Сities!A616</f>
        <v>615</v>
      </c>
      <c r="B616" s="17">
        <f t="shared" si="59"/>
        <v>22.4055</v>
      </c>
      <c r="C616" s="17">
        <f t="shared" si="54"/>
        <v>-26.02</v>
      </c>
      <c r="D616" s="27" t="str">
        <f>Сities!B616</f>
        <v>Tsabong</v>
      </c>
      <c r="E616" s="31">
        <v>-26</v>
      </c>
      <c r="F616" s="31">
        <v>-1.2</v>
      </c>
      <c r="G616" s="31">
        <v>22</v>
      </c>
      <c r="H616" s="31">
        <v>24.33</v>
      </c>
      <c r="I616" s="14"/>
      <c r="J616" s="16">
        <v>359</v>
      </c>
      <c r="K616" s="16">
        <v>1401</v>
      </c>
      <c r="L616" s="17">
        <f t="shared" si="55"/>
        <v>3.4596100278551534</v>
      </c>
      <c r="M616" s="17">
        <f t="shared" si="56"/>
        <v>4.3759036144578314</v>
      </c>
      <c r="P616" s="5"/>
      <c r="Q616" s="5"/>
    </row>
    <row r="617" spans="1:17" x14ac:dyDescent="0.2">
      <c r="A617" s="26">
        <f>Сities!A617</f>
        <v>616</v>
      </c>
      <c r="B617" s="17">
        <f t="shared" si="59"/>
        <v>26.716666666666665</v>
      </c>
      <c r="C617" s="17">
        <f t="shared" si="54"/>
        <v>-22.383333333333333</v>
      </c>
      <c r="D617" s="27" t="str">
        <f>Сities!B617</f>
        <v>Serowe</v>
      </c>
      <c r="E617" s="31">
        <v>-22</v>
      </c>
      <c r="F617" s="31">
        <v>-23</v>
      </c>
      <c r="G617" s="31">
        <v>26</v>
      </c>
      <c r="H617" s="31">
        <v>43</v>
      </c>
      <c r="I617" s="14"/>
      <c r="J617" s="16">
        <v>896</v>
      </c>
      <c r="K617" s="16">
        <v>925</v>
      </c>
      <c r="L617" s="17">
        <f t="shared" si="55"/>
        <v>1.3861607142857142</v>
      </c>
      <c r="M617" s="17">
        <f t="shared" si="56"/>
        <v>2.0381593714927049</v>
      </c>
      <c r="P617" s="5"/>
      <c r="Q617" s="5"/>
    </row>
    <row r="618" spans="1:17" x14ac:dyDescent="0.2">
      <c r="A618" s="26">
        <f>Сities!A618</f>
        <v>617</v>
      </c>
      <c r="B618" s="17">
        <f t="shared" si="59"/>
        <v>21.65</v>
      </c>
      <c r="C618" s="17">
        <f t="shared" ref="C618:C681" si="60">E618+F618/60</f>
        <v>-21.7</v>
      </c>
      <c r="D618" s="27" t="str">
        <f>Сities!B618</f>
        <v>Ghanzi</v>
      </c>
      <c r="E618" s="31">
        <v>-21</v>
      </c>
      <c r="F618" s="31">
        <v>-42</v>
      </c>
      <c r="G618" s="31">
        <v>21</v>
      </c>
      <c r="H618" s="31">
        <v>39</v>
      </c>
      <c r="I618" s="14"/>
      <c r="J618" s="16">
        <v>266</v>
      </c>
      <c r="K618" s="16">
        <v>836</v>
      </c>
      <c r="L618" s="17">
        <f t="shared" ref="L618:L681" si="61">1242/J618</f>
        <v>4.6691729323308273</v>
      </c>
      <c r="M618" s="17">
        <f t="shared" ref="M618:M681" si="62">1816/(1816-K618)</f>
        <v>1.8530612244897959</v>
      </c>
      <c r="P618" s="5"/>
      <c r="Q618" s="5"/>
    </row>
    <row r="619" spans="1:17" x14ac:dyDescent="0.2">
      <c r="A619" s="26">
        <f>Сities!A619</f>
        <v>618</v>
      </c>
      <c r="B619" s="17">
        <f t="shared" si="59"/>
        <v>27.512499999999999</v>
      </c>
      <c r="C619" s="17">
        <f t="shared" si="60"/>
        <v>-21.173666666666666</v>
      </c>
      <c r="D619" s="27" t="str">
        <f>Сities!B619</f>
        <v>Francistown</v>
      </c>
      <c r="E619" s="31">
        <v>-21</v>
      </c>
      <c r="F619" s="31">
        <v>-10.42</v>
      </c>
      <c r="G619" s="31">
        <v>27</v>
      </c>
      <c r="H619" s="31">
        <v>30.75</v>
      </c>
      <c r="I619" s="14"/>
      <c r="J619" s="16">
        <v>995</v>
      </c>
      <c r="K619" s="16">
        <v>766</v>
      </c>
      <c r="L619" s="17">
        <f t="shared" si="61"/>
        <v>1.2482412060301507</v>
      </c>
      <c r="M619" s="17">
        <f t="shared" si="62"/>
        <v>1.7295238095238095</v>
      </c>
      <c r="P619" s="5"/>
      <c r="Q619" s="5"/>
    </row>
    <row r="620" spans="1:17" x14ac:dyDescent="0.2">
      <c r="A620" s="25">
        <f>Сities!A620</f>
        <v>619</v>
      </c>
      <c r="B620" s="5">
        <f t="shared" si="59"/>
        <v>28.283333333333335</v>
      </c>
      <c r="C620" s="5">
        <f t="shared" si="60"/>
        <v>-15.416666666666666</v>
      </c>
      <c r="D620" s="1" t="str">
        <f>Сities!B620</f>
        <v>Lusaka</v>
      </c>
      <c r="E620" s="30">
        <v>-15</v>
      </c>
      <c r="F620" s="30">
        <v>-25</v>
      </c>
      <c r="G620" s="30">
        <v>28</v>
      </c>
      <c r="H620" s="30">
        <v>17</v>
      </c>
      <c r="I620" s="14" t="s">
        <v>2765</v>
      </c>
      <c r="J620" s="4">
        <v>674</v>
      </c>
      <c r="K620" s="4">
        <v>1195</v>
      </c>
      <c r="L620" s="5">
        <f t="shared" si="61"/>
        <v>1.8427299703264095</v>
      </c>
      <c r="M620" s="5">
        <f t="shared" si="62"/>
        <v>2.924315619967794</v>
      </c>
      <c r="N620">
        <v>784</v>
      </c>
      <c r="O620">
        <v>1124</v>
      </c>
      <c r="P620" s="5">
        <f t="shared" ref="P620:P680" si="63">1242/N620</f>
        <v>1.5841836734693877</v>
      </c>
      <c r="Q620" s="5">
        <f t="shared" ref="Q620:Q680" si="64">1816/(1816-O620)</f>
        <v>2.6242774566473988</v>
      </c>
    </row>
    <row r="621" spans="1:17" x14ac:dyDescent="0.2">
      <c r="A621" s="25">
        <f>Сities!A621</f>
        <v>620</v>
      </c>
      <c r="B621" s="5">
        <f t="shared" si="59"/>
        <v>32.049999999999997</v>
      </c>
      <c r="C621" s="5">
        <f t="shared" si="60"/>
        <v>-10.533333333333333</v>
      </c>
      <c r="D621" s="1" t="str">
        <f>Сities!B621</f>
        <v>Chinsali</v>
      </c>
      <c r="E621" s="30">
        <v>-10</v>
      </c>
      <c r="F621" s="30">
        <v>-32</v>
      </c>
      <c r="G621" s="30">
        <v>32</v>
      </c>
      <c r="H621" s="30">
        <v>3</v>
      </c>
      <c r="I621" s="14"/>
      <c r="J621" s="4">
        <v>1048</v>
      </c>
      <c r="K621" s="4">
        <v>667</v>
      </c>
      <c r="L621" s="5">
        <f t="shared" si="61"/>
        <v>1.1851145038167938</v>
      </c>
      <c r="M621" s="5">
        <f t="shared" si="62"/>
        <v>1.5805047867711053</v>
      </c>
      <c r="P621" s="5"/>
      <c r="Q621" s="5"/>
    </row>
    <row r="622" spans="1:17" x14ac:dyDescent="0.2">
      <c r="A622" s="25">
        <f>Сities!A622</f>
        <v>621</v>
      </c>
      <c r="B622" s="5">
        <f t="shared" si="59"/>
        <v>28.633333333333333</v>
      </c>
      <c r="C622" s="5">
        <f t="shared" si="60"/>
        <v>-12.966666666666667</v>
      </c>
      <c r="D622" s="1" t="str">
        <f>Сities!B622</f>
        <v>Ndola</v>
      </c>
      <c r="E622" s="30">
        <v>-12</v>
      </c>
      <c r="F622" s="30">
        <v>-58</v>
      </c>
      <c r="G622" s="30">
        <v>28</v>
      </c>
      <c r="H622" s="30">
        <v>38</v>
      </c>
      <c r="I622" s="14"/>
      <c r="J622" s="4">
        <v>708</v>
      </c>
      <c r="K622" s="4">
        <v>932</v>
      </c>
      <c r="L622" s="5">
        <f t="shared" si="61"/>
        <v>1.7542372881355932</v>
      </c>
      <c r="M622" s="5">
        <f t="shared" si="62"/>
        <v>2.0542986425339365</v>
      </c>
      <c r="P622" s="5"/>
      <c r="Q622" s="5"/>
    </row>
    <row r="623" spans="1:17" x14ac:dyDescent="0.2">
      <c r="A623" s="25">
        <f>Сities!A623</f>
        <v>622</v>
      </c>
      <c r="B623" s="5">
        <f t="shared" si="59"/>
        <v>23.132000000000001</v>
      </c>
      <c r="C623" s="5">
        <f t="shared" si="60"/>
        <v>-15.2775</v>
      </c>
      <c r="D623" s="1" t="str">
        <f>Сities!B623</f>
        <v>Mongu</v>
      </c>
      <c r="E623" s="30">
        <v>-15</v>
      </c>
      <c r="F623" s="30">
        <v>-16.649999999999999</v>
      </c>
      <c r="G623" s="30">
        <v>23</v>
      </c>
      <c r="H623" s="30">
        <v>7.92</v>
      </c>
      <c r="I623" s="14"/>
      <c r="J623" s="4">
        <v>161</v>
      </c>
      <c r="K623" s="4">
        <v>1180</v>
      </c>
      <c r="L623" s="5">
        <f t="shared" si="61"/>
        <v>7.7142857142857144</v>
      </c>
      <c r="M623" s="5">
        <f t="shared" si="62"/>
        <v>2.8553459119496853</v>
      </c>
      <c r="P623" s="5"/>
      <c r="Q623" s="5"/>
    </row>
    <row r="624" spans="1:17" x14ac:dyDescent="0.2">
      <c r="A624" s="25">
        <f>Сities!A624</f>
        <v>623</v>
      </c>
      <c r="B624" s="5">
        <f t="shared" si="59"/>
        <v>32.646333333333331</v>
      </c>
      <c r="C624" s="5">
        <f t="shared" si="60"/>
        <v>-13.645333333333333</v>
      </c>
      <c r="D624" s="1" t="str">
        <f>Сities!B624</f>
        <v>Chipata</v>
      </c>
      <c r="E624" s="30">
        <v>-13</v>
      </c>
      <c r="F624" s="30">
        <v>-38.72</v>
      </c>
      <c r="G624" s="30">
        <v>32</v>
      </c>
      <c r="H624" s="30">
        <v>38.78</v>
      </c>
      <c r="I624" s="14"/>
      <c r="J624" s="4">
        <v>1108</v>
      </c>
      <c r="K624" s="4">
        <v>1006</v>
      </c>
      <c r="L624" s="5">
        <f t="shared" si="61"/>
        <v>1.1209386281588447</v>
      </c>
      <c r="M624" s="5">
        <f t="shared" si="62"/>
        <v>2.2419753086419751</v>
      </c>
      <c r="P624" s="5"/>
      <c r="Q624" s="5"/>
    </row>
    <row r="625" spans="1:17" x14ac:dyDescent="0.2">
      <c r="A625" s="25">
        <f>Сities!A625</f>
        <v>624</v>
      </c>
      <c r="B625" s="5">
        <f t="shared" si="59"/>
        <v>26.975000000000001</v>
      </c>
      <c r="C625" s="5">
        <f t="shared" si="60"/>
        <v>-16.816666666666666</v>
      </c>
      <c r="D625" s="1" t="str">
        <f>Сities!B625</f>
        <v>Choma</v>
      </c>
      <c r="E625" s="30">
        <v>-16</v>
      </c>
      <c r="F625" s="30">
        <v>-49</v>
      </c>
      <c r="G625" s="30">
        <v>26</v>
      </c>
      <c r="H625" s="30">
        <v>58.5</v>
      </c>
      <c r="I625" s="14"/>
      <c r="J625" s="4">
        <v>543</v>
      </c>
      <c r="K625" s="4">
        <v>1347</v>
      </c>
      <c r="L625" s="5">
        <f t="shared" si="61"/>
        <v>2.2872928176795582</v>
      </c>
      <c r="M625" s="5">
        <f t="shared" si="62"/>
        <v>3.8720682302771854</v>
      </c>
      <c r="P625" s="5"/>
      <c r="Q625" s="5"/>
    </row>
    <row r="626" spans="1:17" x14ac:dyDescent="0.2">
      <c r="A626" s="26">
        <f>Сities!A626</f>
        <v>625</v>
      </c>
      <c r="B626" s="17">
        <f t="shared" si="59"/>
        <v>31.052166666666668</v>
      </c>
      <c r="C626" s="17">
        <f t="shared" si="60"/>
        <v>-17.829166666666666</v>
      </c>
      <c r="D626" s="27" t="str">
        <f>Сities!B626</f>
        <v>Harare</v>
      </c>
      <c r="E626" s="31">
        <v>-17</v>
      </c>
      <c r="F626" s="31">
        <v>-49.75</v>
      </c>
      <c r="G626" s="31">
        <v>31</v>
      </c>
      <c r="H626" s="31">
        <v>3.13</v>
      </c>
      <c r="I626" s="18" t="s">
        <v>2781</v>
      </c>
      <c r="J626" s="16">
        <v>885</v>
      </c>
      <c r="K626" s="16">
        <v>726</v>
      </c>
      <c r="L626" s="17">
        <f t="shared" si="61"/>
        <v>1.4033898305084747</v>
      </c>
      <c r="M626" s="17">
        <f t="shared" si="62"/>
        <v>1.6660550458715597</v>
      </c>
      <c r="N626" s="45">
        <v>838</v>
      </c>
      <c r="O626" s="45">
        <v>1189</v>
      </c>
      <c r="P626" s="17">
        <f t="shared" si="63"/>
        <v>1.4821002386634845</v>
      </c>
      <c r="Q626" s="17">
        <f t="shared" si="64"/>
        <v>2.8963317384370018</v>
      </c>
    </row>
    <row r="627" spans="1:17" x14ac:dyDescent="0.2">
      <c r="A627" s="26">
        <f>Сities!A627</f>
        <v>626</v>
      </c>
      <c r="B627" s="17">
        <f t="shared" si="59"/>
        <v>28.58</v>
      </c>
      <c r="C627" s="17">
        <f t="shared" si="60"/>
        <v>-20.170000000000002</v>
      </c>
      <c r="D627" s="27" t="str">
        <f>Сities!B627</f>
        <v>Bulawayo</v>
      </c>
      <c r="E627" s="31">
        <v>-20</v>
      </c>
      <c r="F627" s="31">
        <v>-10.199999999999999</v>
      </c>
      <c r="G627" s="31">
        <v>28</v>
      </c>
      <c r="H627" s="31">
        <v>34.799999999999997</v>
      </c>
      <c r="I627" s="14"/>
      <c r="J627" s="16">
        <v>522</v>
      </c>
      <c r="K627" s="16">
        <v>1090</v>
      </c>
      <c r="L627" s="17">
        <f t="shared" si="61"/>
        <v>2.3793103448275863</v>
      </c>
      <c r="M627" s="17">
        <f t="shared" si="62"/>
        <v>2.5013774104683195</v>
      </c>
      <c r="P627" s="5"/>
      <c r="Q627" s="5"/>
    </row>
    <row r="628" spans="1:17" x14ac:dyDescent="0.2">
      <c r="A628" s="26">
        <f>Сities!A628</f>
        <v>627</v>
      </c>
      <c r="B628" s="17">
        <f t="shared" si="59"/>
        <v>32.633333333333333</v>
      </c>
      <c r="C628" s="17">
        <f t="shared" si="60"/>
        <v>-18.966666666666665</v>
      </c>
      <c r="D628" s="27" t="str">
        <f>Сities!B628</f>
        <v>Mutare</v>
      </c>
      <c r="E628" s="31">
        <v>-18</v>
      </c>
      <c r="F628" s="31">
        <v>-58</v>
      </c>
      <c r="G628" s="31">
        <v>32</v>
      </c>
      <c r="H628" s="31">
        <v>38</v>
      </c>
      <c r="I628" s="14"/>
      <c r="J628" s="16">
        <v>1115</v>
      </c>
      <c r="K628" s="16">
        <v>904</v>
      </c>
      <c r="L628" s="17">
        <f t="shared" si="61"/>
        <v>1.1139013452914799</v>
      </c>
      <c r="M628" s="17">
        <f t="shared" si="62"/>
        <v>1.9912280701754386</v>
      </c>
      <c r="P628" s="5"/>
      <c r="Q628" s="5"/>
    </row>
    <row r="629" spans="1:17" x14ac:dyDescent="0.2">
      <c r="A629" s="26">
        <f>Сities!A629</f>
        <v>628</v>
      </c>
      <c r="B629" s="17">
        <f t="shared" si="59"/>
        <v>29.802166666666668</v>
      </c>
      <c r="C629" s="17">
        <f t="shared" si="60"/>
        <v>-19.461333333333332</v>
      </c>
      <c r="D629" s="27" t="str">
        <f>Сities!B629</f>
        <v>Gweru</v>
      </c>
      <c r="E629" s="31">
        <v>-19</v>
      </c>
      <c r="F629" s="31">
        <v>-27.68</v>
      </c>
      <c r="G629" s="31">
        <v>29</v>
      </c>
      <c r="H629" s="31">
        <v>48.13</v>
      </c>
      <c r="I629" s="14"/>
      <c r="J629" s="16">
        <v>701</v>
      </c>
      <c r="K629" s="16">
        <v>979</v>
      </c>
      <c r="L629" s="17">
        <f t="shared" si="61"/>
        <v>1.7717546362339516</v>
      </c>
      <c r="M629" s="17">
        <f t="shared" si="62"/>
        <v>2.1696535244922344</v>
      </c>
      <c r="P629" s="5"/>
      <c r="Q629" s="5"/>
    </row>
    <row r="630" spans="1:17" x14ac:dyDescent="0.2">
      <c r="A630" s="26">
        <f>Сities!A630</f>
        <v>629</v>
      </c>
      <c r="B630" s="17">
        <f t="shared" si="59"/>
        <v>27.766666666666666</v>
      </c>
      <c r="C630" s="17">
        <f t="shared" si="60"/>
        <v>-18.933333333333334</v>
      </c>
      <c r="D630" s="27" t="str">
        <f>Сities!B630</f>
        <v>Lupane</v>
      </c>
      <c r="E630" s="31">
        <v>-18</v>
      </c>
      <c r="F630" s="31">
        <v>-56</v>
      </c>
      <c r="G630" s="31">
        <v>27</v>
      </c>
      <c r="H630" s="31">
        <v>46</v>
      </c>
      <c r="I630" s="14"/>
      <c r="J630" s="16">
        <v>404</v>
      </c>
      <c r="K630" s="16">
        <v>899</v>
      </c>
      <c r="L630" s="17">
        <f t="shared" si="61"/>
        <v>3.0742574257425743</v>
      </c>
      <c r="M630" s="17">
        <f t="shared" si="62"/>
        <v>1.9803707742639041</v>
      </c>
      <c r="P630" s="5"/>
      <c r="Q630" s="5"/>
    </row>
    <row r="631" spans="1:17" x14ac:dyDescent="0.2">
      <c r="A631" s="26">
        <f>Сities!A631</f>
        <v>630</v>
      </c>
      <c r="B631" s="17">
        <f t="shared" ref="B631:B694" si="65">G631+H631/60</f>
        <v>29.7</v>
      </c>
      <c r="C631" s="17">
        <f t="shared" si="60"/>
        <v>-16.809999999999999</v>
      </c>
      <c r="D631" s="27" t="str">
        <f>Сities!B631</f>
        <v>Karoi</v>
      </c>
      <c r="E631" s="31">
        <v>-16</v>
      </c>
      <c r="F631" s="31">
        <v>-48.6</v>
      </c>
      <c r="G631" s="31">
        <v>29</v>
      </c>
      <c r="H631" s="31">
        <v>42</v>
      </c>
      <c r="I631" s="14"/>
      <c r="J631" s="16">
        <v>687</v>
      </c>
      <c r="K631" s="16">
        <v>568</v>
      </c>
      <c r="L631" s="17">
        <f t="shared" si="61"/>
        <v>1.8078602620087336</v>
      </c>
      <c r="M631" s="17">
        <f t="shared" si="62"/>
        <v>1.4551282051282051</v>
      </c>
      <c r="P631" s="5"/>
      <c r="Q631" s="5"/>
    </row>
    <row r="632" spans="1:17" x14ac:dyDescent="0.2">
      <c r="A632" s="25">
        <f>Сities!A632</f>
        <v>631</v>
      </c>
      <c r="B632" s="5">
        <f t="shared" si="65"/>
        <v>43.253666666666668</v>
      </c>
      <c r="C632" s="5">
        <f t="shared" si="60"/>
        <v>-11.703666666666667</v>
      </c>
      <c r="D632" s="1" t="str">
        <f>Сities!B632</f>
        <v>Moroni</v>
      </c>
      <c r="E632" s="30">
        <v>-11</v>
      </c>
      <c r="F632" s="30">
        <v>-42.22</v>
      </c>
      <c r="G632" s="30">
        <v>43</v>
      </c>
      <c r="H632" s="30">
        <v>15.22</v>
      </c>
      <c r="I632" s="14" t="s">
        <v>2803</v>
      </c>
      <c r="J632" s="4">
        <v>481</v>
      </c>
      <c r="K632" s="4">
        <v>1606</v>
      </c>
      <c r="L632" s="5">
        <f t="shared" si="61"/>
        <v>2.5821205821205822</v>
      </c>
      <c r="M632" s="5">
        <f t="shared" si="62"/>
        <v>8.6476190476190471</v>
      </c>
      <c r="N632">
        <v>1021</v>
      </c>
      <c r="O632">
        <v>1096</v>
      </c>
      <c r="P632" s="5">
        <f t="shared" si="63"/>
        <v>1.2164544564152791</v>
      </c>
      <c r="Q632" s="5">
        <f t="shared" si="64"/>
        <v>2.5222222222222221</v>
      </c>
    </row>
    <row r="633" spans="1:17" x14ac:dyDescent="0.2">
      <c r="A633" s="25">
        <f>Сities!A633</f>
        <v>632</v>
      </c>
      <c r="B633" s="5">
        <f t="shared" si="65"/>
        <v>44.4</v>
      </c>
      <c r="C633" s="5">
        <f t="shared" si="60"/>
        <v>-12.166666666666666</v>
      </c>
      <c r="D633" s="1" t="str">
        <f>Сities!B633</f>
        <v>Mutsamudu</v>
      </c>
      <c r="E633" s="30">
        <v>-12</v>
      </c>
      <c r="F633" s="30">
        <v>-10</v>
      </c>
      <c r="G633" s="30">
        <v>44</v>
      </c>
      <c r="H633" s="30">
        <v>24</v>
      </c>
      <c r="I633" s="14"/>
      <c r="J633" s="4">
        <v>973</v>
      </c>
      <c r="K633" s="4">
        <v>218</v>
      </c>
      <c r="L633" s="5">
        <f t="shared" si="61"/>
        <v>1.276464542651593</v>
      </c>
      <c r="M633" s="5">
        <f t="shared" si="62"/>
        <v>1.1364205256570714</v>
      </c>
      <c r="P633" s="5"/>
      <c r="Q633" s="5"/>
    </row>
    <row r="634" spans="1:17" x14ac:dyDescent="0.2">
      <c r="A634" s="25">
        <f>Сities!A634</f>
        <v>633</v>
      </c>
      <c r="B634" s="5">
        <f t="shared" si="65"/>
        <v>43.7425</v>
      </c>
      <c r="C634" s="5">
        <f t="shared" si="60"/>
        <v>-12.28</v>
      </c>
      <c r="D634" s="1" t="str">
        <f>Сities!B634</f>
        <v>Fomboni</v>
      </c>
      <c r="E634" s="30">
        <v>-12</v>
      </c>
      <c r="F634" s="30">
        <v>-16.8</v>
      </c>
      <c r="G634" s="30">
        <v>43</v>
      </c>
      <c r="H634" s="30">
        <v>44.55</v>
      </c>
      <c r="I634" s="14"/>
      <c r="J634" s="4">
        <v>1095</v>
      </c>
      <c r="K634" s="4">
        <v>1013</v>
      </c>
      <c r="L634" s="5">
        <f t="shared" si="61"/>
        <v>1.1342465753424658</v>
      </c>
      <c r="M634" s="5">
        <f t="shared" si="62"/>
        <v>2.2615193026151932</v>
      </c>
      <c r="P634" s="5"/>
      <c r="Q634" s="5"/>
    </row>
    <row r="635" spans="1:17" x14ac:dyDescent="0.2">
      <c r="A635" s="25">
        <f>Сities!A635</f>
        <v>634</v>
      </c>
      <c r="B635" s="5">
        <f t="shared" si="65"/>
        <v>43.283333333333331</v>
      </c>
      <c r="C635" s="5">
        <f t="shared" si="60"/>
        <v>-11.383333333333333</v>
      </c>
      <c r="D635" s="1" t="str">
        <f>Сities!B635</f>
        <v>Mitsamiouli</v>
      </c>
      <c r="E635" s="30">
        <v>-11</v>
      </c>
      <c r="F635" s="30">
        <v>-23</v>
      </c>
      <c r="G635" s="30">
        <v>43</v>
      </c>
      <c r="H635" s="30">
        <v>17</v>
      </c>
      <c r="I635" s="14"/>
      <c r="J635" s="4">
        <v>141</v>
      </c>
      <c r="K635" s="4">
        <v>1570</v>
      </c>
      <c r="L635" s="5">
        <f t="shared" si="61"/>
        <v>8.8085106382978715</v>
      </c>
      <c r="M635" s="5">
        <f t="shared" si="62"/>
        <v>7.3821138211382111</v>
      </c>
      <c r="P635" s="5"/>
      <c r="Q635" s="5"/>
    </row>
    <row r="636" spans="1:17" x14ac:dyDescent="0.2">
      <c r="A636" s="25">
        <f>Сities!A636</f>
        <v>635</v>
      </c>
      <c r="B636" s="5">
        <f t="shared" si="65"/>
        <v>44.530333333333331</v>
      </c>
      <c r="C636" s="5">
        <f t="shared" si="60"/>
        <v>-12.258666666666667</v>
      </c>
      <c r="D636" s="1" t="str">
        <f>Сities!B636</f>
        <v>Domoni</v>
      </c>
      <c r="E636" s="30">
        <v>-12</v>
      </c>
      <c r="F636" s="30">
        <v>-15.52</v>
      </c>
      <c r="G636" s="30">
        <v>44</v>
      </c>
      <c r="H636" s="30">
        <v>31.82</v>
      </c>
      <c r="I636" s="14"/>
      <c r="J636" s="4">
        <v>1072</v>
      </c>
      <c r="K636" s="4">
        <v>59</v>
      </c>
      <c r="L636" s="5">
        <f t="shared" si="61"/>
        <v>1.1585820895522387</v>
      </c>
      <c r="M636" s="5">
        <f t="shared" si="62"/>
        <v>1.0335799658508822</v>
      </c>
      <c r="P636" s="5"/>
      <c r="Q636" s="5"/>
    </row>
    <row r="637" spans="1:17" x14ac:dyDescent="0.2">
      <c r="A637" s="25">
        <f>Сities!A637</f>
        <v>636</v>
      </c>
      <c r="B637" s="5">
        <f t="shared" si="65"/>
        <v>43.868000000000002</v>
      </c>
      <c r="C637" s="5">
        <f t="shared" si="60"/>
        <v>-12.371333333333334</v>
      </c>
      <c r="D637" s="1" t="str">
        <f>Сities!B637</f>
        <v>Itsamia</v>
      </c>
      <c r="E637" s="30">
        <v>-12</v>
      </c>
      <c r="F637" s="30">
        <v>-22.28</v>
      </c>
      <c r="G637" s="30">
        <v>43</v>
      </c>
      <c r="H637" s="30">
        <v>52.08</v>
      </c>
      <c r="I637" s="14"/>
      <c r="J637" s="4">
        <v>1192</v>
      </c>
      <c r="K637" s="4">
        <v>861</v>
      </c>
      <c r="L637" s="5">
        <f t="shared" si="61"/>
        <v>1.0419463087248322</v>
      </c>
      <c r="M637" s="5">
        <f t="shared" si="62"/>
        <v>1.9015706806282722</v>
      </c>
      <c r="P637" s="5"/>
      <c r="Q637" s="5"/>
    </row>
    <row r="638" spans="1:17" x14ac:dyDescent="0.2">
      <c r="A638" s="26">
        <f>Сities!A638</f>
        <v>637</v>
      </c>
      <c r="B638" s="17">
        <f t="shared" si="65"/>
        <v>27.487833333333334</v>
      </c>
      <c r="C638" s="17">
        <f t="shared" si="60"/>
        <v>-29.322166666666668</v>
      </c>
      <c r="D638" s="27" t="str">
        <f>Сities!B638</f>
        <v>Maseru</v>
      </c>
      <c r="E638" s="31">
        <v>-29</v>
      </c>
      <c r="F638" s="31">
        <v>-19.329999999999998</v>
      </c>
      <c r="G638" s="31">
        <v>27</v>
      </c>
      <c r="H638" s="31">
        <v>29.27</v>
      </c>
      <c r="I638" s="18" t="s">
        <v>2820</v>
      </c>
      <c r="J638" s="16">
        <v>305</v>
      </c>
      <c r="K638" s="16">
        <v>757</v>
      </c>
      <c r="L638" s="17">
        <f t="shared" si="61"/>
        <v>4.0721311475409836</v>
      </c>
      <c r="M638" s="17">
        <f t="shared" si="62"/>
        <v>1.7148253068932955</v>
      </c>
      <c r="N638" s="45">
        <v>816</v>
      </c>
      <c r="O638" s="45">
        <v>1333</v>
      </c>
      <c r="P638" s="17">
        <f t="shared" si="63"/>
        <v>1.5220588235294117</v>
      </c>
      <c r="Q638" s="17">
        <f t="shared" si="64"/>
        <v>3.7598343685300208</v>
      </c>
    </row>
    <row r="639" spans="1:17" x14ac:dyDescent="0.2">
      <c r="A639" s="26">
        <f>Сities!A639</f>
        <v>638</v>
      </c>
      <c r="B639" s="17">
        <f t="shared" si="65"/>
        <v>29.083333333333332</v>
      </c>
      <c r="C639" s="17">
        <f t="shared" si="60"/>
        <v>-29.283333333333335</v>
      </c>
      <c r="D639" s="27" t="str">
        <f>Сities!B639</f>
        <v>Mokhotlong</v>
      </c>
      <c r="E639" s="31">
        <v>-29</v>
      </c>
      <c r="F639" s="31">
        <v>-17</v>
      </c>
      <c r="G639" s="31">
        <v>29</v>
      </c>
      <c r="H639" s="31">
        <v>5</v>
      </c>
      <c r="I639" s="14"/>
      <c r="J639" s="16">
        <v>1048</v>
      </c>
      <c r="K639" s="16">
        <v>734</v>
      </c>
      <c r="L639" s="17">
        <f t="shared" si="61"/>
        <v>1.1851145038167938</v>
      </c>
      <c r="M639" s="17">
        <f t="shared" si="62"/>
        <v>1.6783733826247689</v>
      </c>
      <c r="P639" s="5"/>
      <c r="Q639" s="5"/>
    </row>
    <row r="640" spans="1:17" x14ac:dyDescent="0.2">
      <c r="A640" s="26">
        <f>Сities!A640</f>
        <v>639</v>
      </c>
      <c r="B640" s="17">
        <f t="shared" si="65"/>
        <v>28.683333333333334</v>
      </c>
      <c r="C640" s="17">
        <f t="shared" si="60"/>
        <v>-30.116666666666667</v>
      </c>
      <c r="D640" s="27" t="str">
        <f>Сities!B640</f>
        <v>Qacha's Nek</v>
      </c>
      <c r="E640" s="31">
        <v>-30</v>
      </c>
      <c r="F640" s="31">
        <v>-7</v>
      </c>
      <c r="G640" s="31">
        <v>28</v>
      </c>
      <c r="H640" s="31">
        <v>41</v>
      </c>
      <c r="I640" s="14"/>
      <c r="J640" s="16">
        <v>860</v>
      </c>
      <c r="K640" s="16">
        <v>1213</v>
      </c>
      <c r="L640" s="17">
        <f t="shared" si="61"/>
        <v>1.4441860465116279</v>
      </c>
      <c r="M640" s="17">
        <f t="shared" si="62"/>
        <v>3.0116086235489221</v>
      </c>
      <c r="P640" s="5"/>
      <c r="Q640" s="5"/>
    </row>
    <row r="641" spans="1:17" x14ac:dyDescent="0.2">
      <c r="A641" s="26">
        <f>Сities!A641</f>
        <v>640</v>
      </c>
      <c r="B641" s="17">
        <f t="shared" si="65"/>
        <v>27.466666666666665</v>
      </c>
      <c r="C641" s="17">
        <f t="shared" si="60"/>
        <v>-30.15</v>
      </c>
      <c r="D641" s="27" t="str">
        <f>Сities!B641</f>
        <v>Mohale's Hoek</v>
      </c>
      <c r="E641" s="31">
        <v>-30</v>
      </c>
      <c r="F641" s="31">
        <v>-9</v>
      </c>
      <c r="G641" s="31">
        <v>27</v>
      </c>
      <c r="H641" s="31">
        <v>28</v>
      </c>
      <c r="I641" s="14"/>
      <c r="J641" s="16">
        <v>294</v>
      </c>
      <c r="K641" s="16">
        <v>1232</v>
      </c>
      <c r="L641" s="17">
        <f t="shared" si="61"/>
        <v>4.2244897959183669</v>
      </c>
      <c r="M641" s="17">
        <f t="shared" si="62"/>
        <v>3.1095890410958904</v>
      </c>
      <c r="P641" s="5"/>
      <c r="Q641" s="5"/>
    </row>
    <row r="642" spans="1:17" x14ac:dyDescent="0.2">
      <c r="A642" s="26">
        <f>Сities!A642</f>
        <v>641</v>
      </c>
      <c r="B642" s="17">
        <f t="shared" si="65"/>
        <v>28.233333333333334</v>
      </c>
      <c r="C642" s="17">
        <f t="shared" si="60"/>
        <v>-28.783333333333335</v>
      </c>
      <c r="D642" s="27" t="str">
        <f>Сities!B642</f>
        <v>Butha-Buthe</v>
      </c>
      <c r="E642" s="31">
        <v>-28</v>
      </c>
      <c r="F642" s="31">
        <v>-47</v>
      </c>
      <c r="G642" s="31">
        <v>28</v>
      </c>
      <c r="H642" s="31">
        <v>14</v>
      </c>
      <c r="I642" s="14"/>
      <c r="J642" s="16">
        <v>652</v>
      </c>
      <c r="K642" s="16">
        <v>447</v>
      </c>
      <c r="L642" s="17">
        <f t="shared" si="61"/>
        <v>1.9049079754601228</v>
      </c>
      <c r="M642" s="17">
        <f t="shared" si="62"/>
        <v>1.3265157048940832</v>
      </c>
      <c r="P642" s="5"/>
      <c r="Q642" s="5"/>
    </row>
    <row r="643" spans="1:17" x14ac:dyDescent="0.2">
      <c r="A643" s="26">
        <f>Сities!A643</f>
        <v>642</v>
      </c>
      <c r="B643" s="17">
        <f t="shared" si="65"/>
        <v>28.6</v>
      </c>
      <c r="C643" s="17">
        <f t="shared" si="60"/>
        <v>-29.533333333333335</v>
      </c>
      <c r="D643" s="27" t="str">
        <f>Сities!B643</f>
        <v>Thaba-Tseka</v>
      </c>
      <c r="E643" s="31">
        <v>-29</v>
      </c>
      <c r="F643" s="31">
        <v>-32</v>
      </c>
      <c r="G643" s="31">
        <v>28</v>
      </c>
      <c r="H643" s="31">
        <v>36</v>
      </c>
      <c r="I643" s="14"/>
      <c r="J643" s="16">
        <v>824</v>
      </c>
      <c r="K643" s="16">
        <v>879</v>
      </c>
      <c r="L643" s="17">
        <f t="shared" si="61"/>
        <v>1.5072815533980584</v>
      </c>
      <c r="M643" s="17">
        <f t="shared" si="62"/>
        <v>1.9381003201707578</v>
      </c>
      <c r="P643" s="5"/>
      <c r="Q643" s="5"/>
    </row>
    <row r="644" spans="1:17" x14ac:dyDescent="0.2">
      <c r="A644" s="25">
        <f>Сities!A644</f>
        <v>643</v>
      </c>
      <c r="B644" s="5">
        <f t="shared" si="65"/>
        <v>57.50416666666667</v>
      </c>
      <c r="C644" s="5">
        <f t="shared" si="60"/>
        <v>-20.1645</v>
      </c>
      <c r="D644" s="1" t="str">
        <f>Сities!B644</f>
        <v>Port Louis</v>
      </c>
      <c r="E644" s="30">
        <v>-20</v>
      </c>
      <c r="F644" s="30">
        <v>-9.8699999999999992</v>
      </c>
      <c r="G644" s="30">
        <v>57</v>
      </c>
      <c r="H644" s="30">
        <v>30.25</v>
      </c>
      <c r="I644" s="14" t="s">
        <v>2840</v>
      </c>
      <c r="J644" s="4">
        <v>538</v>
      </c>
      <c r="K644" s="4">
        <v>768</v>
      </c>
      <c r="L644" s="5">
        <f t="shared" si="61"/>
        <v>2.3085501858736062</v>
      </c>
      <c r="M644" s="5">
        <f t="shared" si="62"/>
        <v>1.7328244274809161</v>
      </c>
      <c r="N644">
        <v>1104</v>
      </c>
      <c r="O644">
        <v>1198</v>
      </c>
      <c r="P644" s="5">
        <f t="shared" si="63"/>
        <v>1.125</v>
      </c>
      <c r="Q644" s="5">
        <f t="shared" si="64"/>
        <v>2.9385113268608416</v>
      </c>
    </row>
    <row r="645" spans="1:17" x14ac:dyDescent="0.2">
      <c r="A645" s="25">
        <f>Сities!A645</f>
        <v>644</v>
      </c>
      <c r="B645" s="5">
        <f t="shared" si="65"/>
        <v>57.55</v>
      </c>
      <c r="C645" s="5">
        <f t="shared" si="60"/>
        <v>-20.05</v>
      </c>
      <c r="D645" s="1" t="str">
        <f>Сities!B645</f>
        <v>Triolet</v>
      </c>
      <c r="E645" s="30">
        <v>-20</v>
      </c>
      <c r="F645" s="30">
        <v>-3</v>
      </c>
      <c r="G645" s="30">
        <v>57</v>
      </c>
      <c r="H645" s="30">
        <v>33</v>
      </c>
      <c r="I645" s="14"/>
      <c r="J645" s="4">
        <v>620</v>
      </c>
      <c r="K645" s="4">
        <v>543</v>
      </c>
      <c r="L645" s="5">
        <f t="shared" si="61"/>
        <v>2.0032258064516131</v>
      </c>
      <c r="M645" s="5">
        <f t="shared" si="62"/>
        <v>1.4265514532600156</v>
      </c>
      <c r="P645" s="5"/>
      <c r="Q645" s="5"/>
    </row>
    <row r="646" spans="1:17" x14ac:dyDescent="0.2">
      <c r="A646" s="25">
        <f>Сities!A646</f>
        <v>645</v>
      </c>
      <c r="B646" s="5">
        <f t="shared" si="65"/>
        <v>57.516666666666666</v>
      </c>
      <c r="C646" s="5">
        <f t="shared" si="60"/>
        <v>-20.516666666666666</v>
      </c>
      <c r="D646" s="1" t="str">
        <f>Сities!B646</f>
        <v>Souillac</v>
      </c>
      <c r="E646" s="30">
        <v>-20</v>
      </c>
      <c r="F646" s="30">
        <v>-31</v>
      </c>
      <c r="G646" s="30">
        <v>57</v>
      </c>
      <c r="H646" s="30">
        <v>31</v>
      </c>
      <c r="I646" s="14"/>
      <c r="J646" s="4">
        <v>560</v>
      </c>
      <c r="K646" s="4">
        <v>1464</v>
      </c>
      <c r="L646" s="5">
        <f t="shared" si="61"/>
        <v>2.217857142857143</v>
      </c>
      <c r="M646" s="5">
        <f t="shared" si="62"/>
        <v>5.1590909090909092</v>
      </c>
      <c r="P646" s="5"/>
      <c r="Q646" s="5"/>
    </row>
    <row r="647" spans="1:17" x14ac:dyDescent="0.2">
      <c r="A647" s="25">
        <f>Сities!A647</f>
        <v>646</v>
      </c>
      <c r="B647" s="5">
        <f t="shared" si="65"/>
        <v>57.466666666666669</v>
      </c>
      <c r="C647" s="5">
        <f t="shared" si="60"/>
        <v>-20.25</v>
      </c>
      <c r="D647" s="1" t="str">
        <f>Сities!B647</f>
        <v>Quatre Bornes</v>
      </c>
      <c r="E647" s="30">
        <v>-20</v>
      </c>
      <c r="F647" s="30">
        <v>-15</v>
      </c>
      <c r="G647" s="30">
        <v>57</v>
      </c>
      <c r="H647" s="30">
        <v>28</v>
      </c>
      <c r="I647" s="14"/>
      <c r="J647" s="4">
        <v>471</v>
      </c>
      <c r="K647" s="4">
        <v>939</v>
      </c>
      <c r="L647" s="5">
        <f t="shared" si="61"/>
        <v>2.6369426751592355</v>
      </c>
      <c r="M647" s="5">
        <f t="shared" si="62"/>
        <v>2.0706955530216646</v>
      </c>
      <c r="P647" s="5"/>
      <c r="Q647" s="5"/>
    </row>
    <row r="648" spans="1:17" x14ac:dyDescent="0.2">
      <c r="A648" s="25">
        <f>Сities!A648</f>
        <v>647</v>
      </c>
      <c r="B648" s="5">
        <f t="shared" si="65"/>
        <v>57.606166666666667</v>
      </c>
      <c r="C648" s="5">
        <f t="shared" si="60"/>
        <v>-20.4025</v>
      </c>
      <c r="D648" s="1" t="str">
        <f>Сities!B648</f>
        <v>Rose-Belle</v>
      </c>
      <c r="E648" s="30">
        <v>-20</v>
      </c>
      <c r="F648" s="30">
        <v>-24.15</v>
      </c>
      <c r="G648" s="30">
        <v>57</v>
      </c>
      <c r="H648" s="30">
        <v>36.369999999999997</v>
      </c>
      <c r="I648" s="14"/>
      <c r="J648" s="4">
        <v>720</v>
      </c>
      <c r="K648" s="4">
        <v>1238</v>
      </c>
      <c r="L648" s="5">
        <f t="shared" si="61"/>
        <v>1.7250000000000001</v>
      </c>
      <c r="M648" s="5">
        <f t="shared" si="62"/>
        <v>3.1418685121107268</v>
      </c>
      <c r="P648" s="5"/>
      <c r="Q648" s="5"/>
    </row>
    <row r="649" spans="1:17" x14ac:dyDescent="0.2">
      <c r="A649" s="25">
        <f>Сities!A649</f>
        <v>648</v>
      </c>
      <c r="B649" s="5">
        <f t="shared" si="65"/>
        <v>57.716666666666669</v>
      </c>
      <c r="C649" s="5">
        <f t="shared" si="60"/>
        <v>-20.183333333333334</v>
      </c>
      <c r="D649" s="1" t="str">
        <f>Сities!B649</f>
        <v>Centre de Flacq</v>
      </c>
      <c r="E649" s="30">
        <v>-20</v>
      </c>
      <c r="F649" s="30">
        <v>-11</v>
      </c>
      <c r="G649" s="30">
        <v>57</v>
      </c>
      <c r="H649" s="30">
        <v>43</v>
      </c>
      <c r="I649" s="14"/>
      <c r="J649" s="4">
        <v>916</v>
      </c>
      <c r="K649" s="4">
        <v>806</v>
      </c>
      <c r="L649" s="5">
        <f t="shared" si="61"/>
        <v>1.3558951965065502</v>
      </c>
      <c r="M649" s="5">
        <f t="shared" si="62"/>
        <v>1.7980198019801981</v>
      </c>
      <c r="P649" s="5"/>
      <c r="Q649" s="5"/>
    </row>
    <row r="650" spans="1:17" x14ac:dyDescent="0.2">
      <c r="A650" s="26">
        <f>Сities!A650</f>
        <v>649</v>
      </c>
      <c r="B650" s="17">
        <f t="shared" si="65"/>
        <v>47.516666666666666</v>
      </c>
      <c r="C650" s="17">
        <f t="shared" si="60"/>
        <v>-18.933333333333334</v>
      </c>
      <c r="D650" s="27" t="str">
        <f>Сities!B650</f>
        <v>Antananarivo</v>
      </c>
      <c r="E650" s="31">
        <v>-18</v>
      </c>
      <c r="F650" s="31">
        <v>-56</v>
      </c>
      <c r="G650" s="31">
        <v>47</v>
      </c>
      <c r="H650" s="31">
        <v>31</v>
      </c>
      <c r="I650" s="18" t="s">
        <v>2858</v>
      </c>
      <c r="J650" s="16">
        <v>661</v>
      </c>
      <c r="K650" s="16">
        <v>932</v>
      </c>
      <c r="L650" s="17">
        <f t="shared" si="61"/>
        <v>1.8789712556732223</v>
      </c>
      <c r="M650" s="17">
        <f t="shared" si="62"/>
        <v>2.0542986425339365</v>
      </c>
      <c r="N650" s="45">
        <v>1048</v>
      </c>
      <c r="O650" s="45">
        <v>1205</v>
      </c>
      <c r="P650" s="17">
        <f t="shared" si="63"/>
        <v>1.1851145038167938</v>
      </c>
      <c r="Q650" s="17">
        <f t="shared" si="64"/>
        <v>2.9721767594108019</v>
      </c>
    </row>
    <row r="651" spans="1:17" x14ac:dyDescent="0.2">
      <c r="A651" s="26">
        <f>Сities!A651</f>
        <v>650</v>
      </c>
      <c r="B651" s="17">
        <f t="shared" si="65"/>
        <v>47.083333333333336</v>
      </c>
      <c r="C651" s="17">
        <f t="shared" si="60"/>
        <v>-21.433333333333334</v>
      </c>
      <c r="D651" s="27" t="str">
        <f>Сities!B651</f>
        <v>Fianarantsoa</v>
      </c>
      <c r="E651" s="31">
        <v>-21</v>
      </c>
      <c r="F651" s="31">
        <v>-26</v>
      </c>
      <c r="G651" s="31">
        <v>47</v>
      </c>
      <c r="H651" s="31">
        <v>5</v>
      </c>
      <c r="I651" s="14"/>
      <c r="J651" s="16">
        <v>596</v>
      </c>
      <c r="K651" s="16">
        <v>1245</v>
      </c>
      <c r="L651" s="17">
        <f t="shared" si="61"/>
        <v>2.0838926174496644</v>
      </c>
      <c r="M651" s="17">
        <f t="shared" si="62"/>
        <v>3.180385288966725</v>
      </c>
      <c r="P651" s="5"/>
      <c r="Q651" s="5"/>
    </row>
    <row r="652" spans="1:17" x14ac:dyDescent="0.2">
      <c r="A652" s="26">
        <f>Сities!A652</f>
        <v>651</v>
      </c>
      <c r="B652" s="17">
        <f t="shared" si="65"/>
        <v>43.676166666666667</v>
      </c>
      <c r="C652" s="17">
        <f t="shared" si="60"/>
        <v>-23.353666666666665</v>
      </c>
      <c r="D652" s="27" t="str">
        <f>Сities!B652</f>
        <v>Toliara</v>
      </c>
      <c r="E652" s="31">
        <v>-23</v>
      </c>
      <c r="F652" s="31">
        <v>-21.22</v>
      </c>
      <c r="G652" s="31">
        <v>43</v>
      </c>
      <c r="H652" s="31">
        <v>40.57</v>
      </c>
      <c r="I652" s="14"/>
      <c r="J652" s="16">
        <v>99</v>
      </c>
      <c r="K652" s="16">
        <v>1483</v>
      </c>
      <c r="L652" s="17">
        <f t="shared" si="61"/>
        <v>12.545454545454545</v>
      </c>
      <c r="M652" s="17">
        <f t="shared" si="62"/>
        <v>5.4534534534534531</v>
      </c>
      <c r="P652" s="5"/>
      <c r="Q652" s="5"/>
    </row>
    <row r="653" spans="1:17" x14ac:dyDescent="0.2">
      <c r="A653" s="26">
        <f>Сities!A653</f>
        <v>652</v>
      </c>
      <c r="B653" s="17">
        <f t="shared" si="65"/>
        <v>46.31666666666667</v>
      </c>
      <c r="C653" s="17">
        <f t="shared" si="60"/>
        <v>-15.716666666666667</v>
      </c>
      <c r="D653" s="27" t="str">
        <f>Сities!B653</f>
        <v>Mahajanga</v>
      </c>
      <c r="E653" s="31">
        <v>-15</v>
      </c>
      <c r="F653" s="31">
        <v>-43</v>
      </c>
      <c r="G653" s="31">
        <v>46</v>
      </c>
      <c r="H653" s="31">
        <v>19</v>
      </c>
      <c r="I653" s="14"/>
      <c r="J653" s="16">
        <v>484</v>
      </c>
      <c r="K653" s="16">
        <v>529</v>
      </c>
      <c r="L653" s="17">
        <f t="shared" si="61"/>
        <v>2.5661157024793386</v>
      </c>
      <c r="M653" s="17">
        <f t="shared" si="62"/>
        <v>1.4110334110334111</v>
      </c>
      <c r="P653" s="5"/>
      <c r="Q653" s="5"/>
    </row>
    <row r="654" spans="1:17" x14ac:dyDescent="0.2">
      <c r="A654" s="26">
        <f>Сities!A654</f>
        <v>653</v>
      </c>
      <c r="B654" s="17">
        <f t="shared" si="65"/>
        <v>49.283333333333331</v>
      </c>
      <c r="C654" s="17">
        <f t="shared" si="60"/>
        <v>-12.3</v>
      </c>
      <c r="D654" s="27" t="str">
        <f>Сities!B654</f>
        <v>Antsiranana</v>
      </c>
      <c r="E654" s="31">
        <v>-12</v>
      </c>
      <c r="F654" s="31">
        <v>-18</v>
      </c>
      <c r="G654" s="31">
        <v>49</v>
      </c>
      <c r="H654" s="31">
        <v>17</v>
      </c>
      <c r="I654" s="14"/>
      <c r="J654" s="16">
        <v>919</v>
      </c>
      <c r="K654" s="16">
        <v>99</v>
      </c>
      <c r="L654" s="17">
        <f t="shared" si="61"/>
        <v>1.351468988030468</v>
      </c>
      <c r="M654" s="17">
        <f t="shared" si="62"/>
        <v>1.0576587070471752</v>
      </c>
      <c r="P654" s="5"/>
      <c r="Q654" s="5"/>
    </row>
    <row r="655" spans="1:17" x14ac:dyDescent="0.2">
      <c r="A655" s="26">
        <f>Сities!A655</f>
        <v>654</v>
      </c>
      <c r="B655" s="17">
        <f t="shared" si="65"/>
        <v>49.416666666666664</v>
      </c>
      <c r="C655" s="17">
        <f t="shared" si="60"/>
        <v>-18.149999999999999</v>
      </c>
      <c r="D655" s="27" t="str">
        <f>Сities!B655</f>
        <v>Toamasina</v>
      </c>
      <c r="E655" s="31">
        <v>-18</v>
      </c>
      <c r="F655" s="31">
        <v>-9</v>
      </c>
      <c r="G655" s="31">
        <v>49</v>
      </c>
      <c r="H655" s="31">
        <v>25</v>
      </c>
      <c r="I655" s="14"/>
      <c r="J655" s="16">
        <v>937</v>
      </c>
      <c r="K655" s="16">
        <v>831</v>
      </c>
      <c r="L655" s="17">
        <f t="shared" si="61"/>
        <v>1.3255069370330843</v>
      </c>
      <c r="M655" s="17">
        <f t="shared" si="62"/>
        <v>1.8436548223350253</v>
      </c>
      <c r="P655" s="5"/>
      <c r="Q655" s="5"/>
    </row>
    <row r="656" spans="1:17" x14ac:dyDescent="0.2">
      <c r="A656" s="25">
        <f>Сities!A656</f>
        <v>655</v>
      </c>
      <c r="B656" s="5">
        <f t="shared" si="65"/>
        <v>33.783333333333331</v>
      </c>
      <c r="C656" s="5">
        <f t="shared" si="60"/>
        <v>-13.983333333333333</v>
      </c>
      <c r="D656" s="1" t="str">
        <f>Сities!B656</f>
        <v>Lilongwe</v>
      </c>
      <c r="E656" s="30">
        <v>-13</v>
      </c>
      <c r="F656" s="30">
        <v>-59</v>
      </c>
      <c r="G656" s="30">
        <v>33</v>
      </c>
      <c r="H656" s="30">
        <v>47</v>
      </c>
      <c r="I656" s="14" t="s">
        <v>2876</v>
      </c>
      <c r="J656" s="4">
        <v>491</v>
      </c>
      <c r="K656" s="4">
        <v>1068</v>
      </c>
      <c r="L656" s="5">
        <f t="shared" si="61"/>
        <v>2.5295315682281059</v>
      </c>
      <c r="M656" s="5">
        <f t="shared" si="62"/>
        <v>2.427807486631016</v>
      </c>
      <c r="N656">
        <v>886</v>
      </c>
      <c r="O656">
        <v>1109</v>
      </c>
      <c r="P656" s="5">
        <f t="shared" si="63"/>
        <v>1.4018058690744921</v>
      </c>
      <c r="Q656" s="5">
        <f t="shared" si="64"/>
        <v>2.5685997171145685</v>
      </c>
    </row>
    <row r="657" spans="1:17" x14ac:dyDescent="0.2">
      <c r="A657" s="25">
        <f>Сities!A657</f>
        <v>656</v>
      </c>
      <c r="B657" s="5">
        <f t="shared" si="65"/>
        <v>35.005833333333335</v>
      </c>
      <c r="C657" s="5">
        <f t="shared" si="60"/>
        <v>-15.786166666666666</v>
      </c>
      <c r="D657" s="1" t="str">
        <f>Сities!B657</f>
        <v>Blantyre</v>
      </c>
      <c r="E657" s="30">
        <v>-15</v>
      </c>
      <c r="F657" s="30">
        <v>-47.17</v>
      </c>
      <c r="G657" s="30">
        <v>35</v>
      </c>
      <c r="H657" s="30">
        <v>0.35</v>
      </c>
      <c r="I657" s="14"/>
      <c r="J657" s="4">
        <v>829</v>
      </c>
      <c r="K657" s="4">
        <v>1480</v>
      </c>
      <c r="L657" s="5">
        <f t="shared" si="61"/>
        <v>1.4981905910735827</v>
      </c>
      <c r="M657" s="5">
        <f t="shared" si="62"/>
        <v>5.4047619047619051</v>
      </c>
      <c r="P657" s="5"/>
      <c r="Q657" s="5"/>
    </row>
    <row r="658" spans="1:17" x14ac:dyDescent="0.2">
      <c r="A658" s="25">
        <f>Сities!A658</f>
        <v>657</v>
      </c>
      <c r="B658" s="5">
        <f t="shared" si="65"/>
        <v>35.266666666666666</v>
      </c>
      <c r="C658" s="5">
        <f t="shared" si="60"/>
        <v>-16.916666666666668</v>
      </c>
      <c r="D658" s="1" t="str">
        <f>Сities!B658</f>
        <v>Nsanje</v>
      </c>
      <c r="E658" s="30">
        <v>-16</v>
      </c>
      <c r="F658" s="30">
        <v>-55</v>
      </c>
      <c r="G658" s="30">
        <v>35</v>
      </c>
      <c r="H658" s="30">
        <v>16</v>
      </c>
      <c r="I658" s="14"/>
      <c r="J658" s="4">
        <v>901</v>
      </c>
      <c r="K658" s="4">
        <v>1740</v>
      </c>
      <c r="L658" s="5">
        <f t="shared" si="61"/>
        <v>1.3784683684794672</v>
      </c>
      <c r="M658" s="5">
        <f t="shared" si="62"/>
        <v>23.894736842105264</v>
      </c>
      <c r="P658" s="5"/>
      <c r="Q658" s="5"/>
    </row>
    <row r="659" spans="1:17" x14ac:dyDescent="0.2">
      <c r="A659" s="25">
        <f>Сities!A659</f>
        <v>658</v>
      </c>
      <c r="B659" s="5">
        <f t="shared" si="65"/>
        <v>34.033333333333331</v>
      </c>
      <c r="C659" s="5">
        <f t="shared" si="60"/>
        <v>-11.45</v>
      </c>
      <c r="D659" s="1" t="str">
        <f>Сities!B659</f>
        <v>Mzuzu</v>
      </c>
      <c r="E659" s="30">
        <v>-11</v>
      </c>
      <c r="F659" s="30">
        <v>-27</v>
      </c>
      <c r="G659" s="30">
        <v>34</v>
      </c>
      <c r="H659" s="30">
        <v>2</v>
      </c>
      <c r="I659" s="14"/>
      <c r="J659" s="4">
        <v>559</v>
      </c>
      <c r="K659" s="4">
        <v>485</v>
      </c>
      <c r="L659" s="5">
        <f t="shared" si="61"/>
        <v>2.2218246869409661</v>
      </c>
      <c r="M659" s="5">
        <f t="shared" si="62"/>
        <v>1.3643876784372653</v>
      </c>
      <c r="P659" s="5"/>
      <c r="Q659" s="5"/>
    </row>
    <row r="660" spans="1:17" x14ac:dyDescent="0.2">
      <c r="A660" s="25">
        <f>Сities!A660</f>
        <v>659</v>
      </c>
      <c r="B660" s="5">
        <f t="shared" si="65"/>
        <v>33.93333333333333</v>
      </c>
      <c r="C660" s="5">
        <f t="shared" si="60"/>
        <v>-9.9333333333333336</v>
      </c>
      <c r="D660" s="1" t="str">
        <f>Сities!B660</f>
        <v>Karonga</v>
      </c>
      <c r="E660" s="30">
        <v>-9</v>
      </c>
      <c r="F660" s="30">
        <v>-56</v>
      </c>
      <c r="G660" s="30">
        <v>33</v>
      </c>
      <c r="H660" s="30">
        <v>56</v>
      </c>
      <c r="I660" s="14"/>
      <c r="J660" s="4">
        <v>533</v>
      </c>
      <c r="K660" s="4">
        <v>138</v>
      </c>
      <c r="L660" s="5">
        <f t="shared" si="61"/>
        <v>2.3302063789868668</v>
      </c>
      <c r="M660" s="5">
        <f t="shared" si="62"/>
        <v>1.0822407628128725</v>
      </c>
      <c r="P660" s="5"/>
      <c r="Q660" s="5"/>
    </row>
    <row r="661" spans="1:17" x14ac:dyDescent="0.2">
      <c r="A661" s="25">
        <f>Сities!A661</f>
        <v>660</v>
      </c>
      <c r="B661" s="5">
        <f t="shared" si="65"/>
        <v>34.299999999999997</v>
      </c>
      <c r="C661" s="5">
        <f t="shared" si="60"/>
        <v>-12.916666666666666</v>
      </c>
      <c r="D661" s="1" t="str">
        <f>Сities!B661</f>
        <v>Nkhotakota</v>
      </c>
      <c r="E661" s="30">
        <v>-12</v>
      </c>
      <c r="F661" s="30">
        <v>-55</v>
      </c>
      <c r="G661" s="30">
        <v>34</v>
      </c>
      <c r="H661" s="30">
        <v>18</v>
      </c>
      <c r="I661" s="14"/>
      <c r="J661" s="4">
        <v>634</v>
      </c>
      <c r="K661" s="4">
        <v>822</v>
      </c>
      <c r="L661" s="5">
        <f t="shared" si="61"/>
        <v>1.9589905362776026</v>
      </c>
      <c r="M661" s="5">
        <f t="shared" si="62"/>
        <v>1.8269617706237424</v>
      </c>
      <c r="P661" s="5"/>
      <c r="Q661" s="5"/>
    </row>
    <row r="662" spans="1:17" x14ac:dyDescent="0.2">
      <c r="A662" s="26">
        <f>Сities!A662</f>
        <v>661</v>
      </c>
      <c r="B662" s="17">
        <f t="shared" si="65"/>
        <v>32.583333333333336</v>
      </c>
      <c r="C662" s="17">
        <f t="shared" si="60"/>
        <v>-25.966666666666665</v>
      </c>
      <c r="D662" s="27" t="str">
        <f>Сities!B662</f>
        <v>Maputo</v>
      </c>
      <c r="E662" s="31">
        <v>-25</v>
      </c>
      <c r="F662" s="31">
        <v>-58</v>
      </c>
      <c r="G662" s="31">
        <v>32</v>
      </c>
      <c r="H662" s="31">
        <v>35</v>
      </c>
      <c r="I662" s="18" t="s">
        <v>2895</v>
      </c>
      <c r="J662" s="16">
        <v>245</v>
      </c>
      <c r="K662" s="16">
        <v>1705</v>
      </c>
      <c r="L662" s="17">
        <f t="shared" si="61"/>
        <v>5.0693877551020412</v>
      </c>
      <c r="M662" s="17">
        <f t="shared" si="62"/>
        <v>16.36036036036036</v>
      </c>
      <c r="N662" s="45">
        <v>894</v>
      </c>
      <c r="O662" s="45">
        <v>1172</v>
      </c>
      <c r="P662" s="17">
        <f t="shared" si="63"/>
        <v>1.3892617449664431</v>
      </c>
      <c r="Q662" s="17">
        <f t="shared" si="64"/>
        <v>2.8198757763975157</v>
      </c>
    </row>
    <row r="663" spans="1:17" x14ac:dyDescent="0.2">
      <c r="A663" s="26">
        <f>Сities!A663</f>
        <v>662</v>
      </c>
      <c r="B663" s="17">
        <f t="shared" si="65"/>
        <v>39.266666666666666</v>
      </c>
      <c r="C663" s="17">
        <f t="shared" si="60"/>
        <v>-15.116666666666667</v>
      </c>
      <c r="D663" s="27" t="str">
        <f>Сities!B663</f>
        <v>Nampula</v>
      </c>
      <c r="E663" s="31">
        <v>-15</v>
      </c>
      <c r="F663" s="31">
        <v>-7</v>
      </c>
      <c r="G663" s="31">
        <v>39</v>
      </c>
      <c r="H663" s="31">
        <v>16</v>
      </c>
      <c r="I663" s="14"/>
      <c r="J663" s="16">
        <v>885</v>
      </c>
      <c r="K663" s="16">
        <v>545</v>
      </c>
      <c r="L663" s="17">
        <f t="shared" si="61"/>
        <v>1.4033898305084747</v>
      </c>
      <c r="M663" s="17">
        <f t="shared" si="62"/>
        <v>1.4287962234461054</v>
      </c>
      <c r="P663" s="5"/>
      <c r="Q663" s="5"/>
    </row>
    <row r="664" spans="1:17" x14ac:dyDescent="0.2">
      <c r="A664" s="26">
        <f>Сities!A664</f>
        <v>663</v>
      </c>
      <c r="B664" s="17">
        <f t="shared" si="65"/>
        <v>34.85</v>
      </c>
      <c r="C664" s="17">
        <f t="shared" si="60"/>
        <v>-19.833333333333332</v>
      </c>
      <c r="D664" s="27" t="str">
        <f>Сities!B664</f>
        <v>Beira</v>
      </c>
      <c r="E664" s="31">
        <v>-19</v>
      </c>
      <c r="F664" s="31">
        <v>-50</v>
      </c>
      <c r="G664" s="31">
        <v>34</v>
      </c>
      <c r="H664" s="31">
        <v>51</v>
      </c>
      <c r="I664" s="14"/>
      <c r="J664" s="16">
        <v>461</v>
      </c>
      <c r="K664" s="16">
        <v>1050</v>
      </c>
      <c r="L664" s="17">
        <f t="shared" si="61"/>
        <v>2.6941431670281997</v>
      </c>
      <c r="M664" s="17">
        <f t="shared" si="62"/>
        <v>2.3707571801566578</v>
      </c>
      <c r="P664" s="5"/>
      <c r="Q664" s="5"/>
    </row>
    <row r="665" spans="1:17" x14ac:dyDescent="0.2">
      <c r="A665" s="26">
        <f>Сities!A665</f>
        <v>664</v>
      </c>
      <c r="B665" s="17">
        <f t="shared" si="65"/>
        <v>35.383333333333333</v>
      </c>
      <c r="C665" s="17">
        <f t="shared" si="60"/>
        <v>-23.864999999999998</v>
      </c>
      <c r="D665" s="27" t="str">
        <f>Сities!B665</f>
        <v>Inhambane</v>
      </c>
      <c r="E665" s="31">
        <v>-23</v>
      </c>
      <c r="F665" s="31">
        <v>-51.9</v>
      </c>
      <c r="G665" s="31">
        <v>35</v>
      </c>
      <c r="H665" s="31">
        <v>23</v>
      </c>
      <c r="I665" s="14"/>
      <c r="J665" s="16">
        <v>512</v>
      </c>
      <c r="K665" s="16">
        <v>1479</v>
      </c>
      <c r="L665" s="17">
        <f t="shared" si="61"/>
        <v>2.42578125</v>
      </c>
      <c r="M665" s="17">
        <f t="shared" si="62"/>
        <v>5.388724035608309</v>
      </c>
      <c r="P665" s="5"/>
      <c r="Q665" s="5"/>
    </row>
    <row r="666" spans="1:17" x14ac:dyDescent="0.2">
      <c r="A666" s="26">
        <f>Сities!A666</f>
        <v>665</v>
      </c>
      <c r="B666" s="17">
        <f t="shared" si="65"/>
        <v>33.6</v>
      </c>
      <c r="C666" s="17">
        <f t="shared" si="60"/>
        <v>-16.166666666666668</v>
      </c>
      <c r="D666" s="27" t="str">
        <f>Сities!B666</f>
        <v>Tete</v>
      </c>
      <c r="E666" s="31">
        <v>-16</v>
      </c>
      <c r="F666" s="31">
        <v>-10</v>
      </c>
      <c r="G666" s="31">
        <v>33</v>
      </c>
      <c r="H666" s="31">
        <v>36</v>
      </c>
      <c r="I666" s="14"/>
      <c r="J666" s="16">
        <v>343</v>
      </c>
      <c r="K666" s="16">
        <v>658</v>
      </c>
      <c r="L666" s="17">
        <f t="shared" si="61"/>
        <v>3.620991253644315</v>
      </c>
      <c r="M666" s="17">
        <f t="shared" si="62"/>
        <v>1.5682210708117443</v>
      </c>
      <c r="P666" s="5"/>
      <c r="Q666" s="5"/>
    </row>
    <row r="667" spans="1:17" x14ac:dyDescent="0.2">
      <c r="A667" s="26">
        <f>Сities!A667</f>
        <v>666</v>
      </c>
      <c r="B667" s="17">
        <f t="shared" si="65"/>
        <v>35.233333333333334</v>
      </c>
      <c r="C667" s="17">
        <f t="shared" si="60"/>
        <v>-13.316666666666666</v>
      </c>
      <c r="D667" s="27" t="str">
        <f>Сities!B667</f>
        <v>Lichinga</v>
      </c>
      <c r="E667" s="31">
        <v>-13</v>
      </c>
      <c r="F667" s="31">
        <v>-19</v>
      </c>
      <c r="G667" s="31">
        <v>35</v>
      </c>
      <c r="H667" s="31">
        <v>14</v>
      </c>
      <c r="I667" s="14"/>
      <c r="J667" s="16">
        <v>500</v>
      </c>
      <c r="K667" s="16">
        <v>354</v>
      </c>
      <c r="L667" s="17">
        <f t="shared" si="61"/>
        <v>2.484</v>
      </c>
      <c r="M667" s="17">
        <f t="shared" si="62"/>
        <v>1.2421340629274966</v>
      </c>
      <c r="P667" s="5"/>
      <c r="Q667" s="5"/>
    </row>
    <row r="668" spans="1:17" x14ac:dyDescent="0.2">
      <c r="A668" s="25">
        <f>Сities!A668</f>
        <v>667</v>
      </c>
      <c r="B668" s="5">
        <f t="shared" si="65"/>
        <v>17.083666666666666</v>
      </c>
      <c r="C668" s="5">
        <f t="shared" si="60"/>
        <v>-22.57</v>
      </c>
      <c r="D668" s="1" t="str">
        <f>Сities!B668</f>
        <v>Windhoek</v>
      </c>
      <c r="E668" s="30">
        <v>-22</v>
      </c>
      <c r="F668" s="30">
        <v>-34.200000000000003</v>
      </c>
      <c r="G668" s="30">
        <v>17</v>
      </c>
      <c r="H668" s="30">
        <v>5.0199999999999996</v>
      </c>
      <c r="I668" s="14" t="s">
        <v>2913</v>
      </c>
      <c r="J668" s="4">
        <v>513</v>
      </c>
      <c r="K668" s="4">
        <v>872</v>
      </c>
      <c r="L668" s="5">
        <f t="shared" si="61"/>
        <v>2.4210526315789473</v>
      </c>
      <c r="M668" s="5">
        <f t="shared" si="62"/>
        <v>1.923728813559322</v>
      </c>
      <c r="N668">
        <v>670</v>
      </c>
      <c r="O668">
        <v>1231</v>
      </c>
      <c r="P668" s="5">
        <f t="shared" si="63"/>
        <v>1.853731343283582</v>
      </c>
      <c r="Q668" s="5">
        <f t="shared" si="64"/>
        <v>3.1042735042735043</v>
      </c>
    </row>
    <row r="669" spans="1:17" x14ac:dyDescent="0.2">
      <c r="A669" s="25">
        <f>Сities!A669</f>
        <v>668</v>
      </c>
      <c r="B669" s="5">
        <f t="shared" si="65"/>
        <v>24.274999999999999</v>
      </c>
      <c r="C669" s="5">
        <f t="shared" si="60"/>
        <v>-17.503833333333333</v>
      </c>
      <c r="D669" s="1" t="str">
        <f>Сities!B669</f>
        <v>Katima Mulilo</v>
      </c>
      <c r="E669" s="30">
        <v>-17</v>
      </c>
      <c r="F669" s="30">
        <v>-30.23</v>
      </c>
      <c r="G669" s="30">
        <v>24</v>
      </c>
      <c r="H669" s="30">
        <v>16.5</v>
      </c>
      <c r="I669" s="14"/>
      <c r="J669" s="4">
        <v>1150</v>
      </c>
      <c r="K669" s="4">
        <v>356</v>
      </c>
      <c r="L669" s="5">
        <f t="shared" si="61"/>
        <v>1.08</v>
      </c>
      <c r="M669" s="5">
        <f t="shared" si="62"/>
        <v>1.2438356164383562</v>
      </c>
      <c r="P669" s="5"/>
      <c r="Q669" s="5"/>
    </row>
    <row r="670" spans="1:17" x14ac:dyDescent="0.2">
      <c r="A670" s="25">
        <f>Сities!A670</f>
        <v>669</v>
      </c>
      <c r="B670" s="5">
        <f t="shared" si="65"/>
        <v>13.8405</v>
      </c>
      <c r="C670" s="5">
        <f t="shared" si="60"/>
        <v>-18.055499999999999</v>
      </c>
      <c r="D670" s="1" t="str">
        <f>Сities!B670</f>
        <v>Opuwo</v>
      </c>
      <c r="E670" s="30">
        <v>-18</v>
      </c>
      <c r="F670" s="30">
        <v>-3.33</v>
      </c>
      <c r="G670" s="30">
        <v>13</v>
      </c>
      <c r="H670" s="30">
        <v>50.43</v>
      </c>
      <c r="I670" s="14"/>
      <c r="J670" s="4">
        <v>228</v>
      </c>
      <c r="K670" s="4">
        <v>412</v>
      </c>
      <c r="L670" s="5">
        <f t="shared" si="61"/>
        <v>5.4473684210526319</v>
      </c>
      <c r="M670" s="5">
        <f t="shared" si="62"/>
        <v>1.2934472934472934</v>
      </c>
      <c r="P670" s="5"/>
      <c r="Q670" s="5"/>
    </row>
    <row r="671" spans="1:17" x14ac:dyDescent="0.2">
      <c r="A671" s="25">
        <f>Сities!A671</f>
        <v>670</v>
      </c>
      <c r="B671" s="5">
        <f t="shared" si="65"/>
        <v>18.133333333333333</v>
      </c>
      <c r="C671" s="5">
        <f t="shared" si="60"/>
        <v>-26.578666666666667</v>
      </c>
      <c r="D671" s="1" t="str">
        <f>Сities!B671</f>
        <v>Keetmanshoop</v>
      </c>
      <c r="E671" s="30">
        <v>-26</v>
      </c>
      <c r="F671" s="30">
        <v>-34.72</v>
      </c>
      <c r="G671" s="30">
        <v>18</v>
      </c>
      <c r="H671" s="30">
        <v>8</v>
      </c>
      <c r="I671" s="14"/>
      <c r="J671" s="4">
        <v>605</v>
      </c>
      <c r="K671" s="4">
        <v>1282</v>
      </c>
      <c r="L671" s="5">
        <f t="shared" si="61"/>
        <v>2.0528925619834713</v>
      </c>
      <c r="M671" s="5">
        <f t="shared" si="62"/>
        <v>3.4007490636704119</v>
      </c>
      <c r="P671" s="5"/>
      <c r="Q671" s="5"/>
    </row>
    <row r="672" spans="1:17" x14ac:dyDescent="0.2">
      <c r="A672" s="25">
        <f>Сities!A672</f>
        <v>671</v>
      </c>
      <c r="B672" s="5">
        <f t="shared" si="65"/>
        <v>17.966666666666665</v>
      </c>
      <c r="C672" s="5">
        <f t="shared" si="60"/>
        <v>-24.633333333333333</v>
      </c>
      <c r="D672" s="1" t="str">
        <f>Сities!B672</f>
        <v>Mariental</v>
      </c>
      <c r="E672" s="30">
        <v>-24</v>
      </c>
      <c r="F672" s="30">
        <v>-38</v>
      </c>
      <c r="G672" s="30">
        <v>17</v>
      </c>
      <c r="H672" s="30">
        <v>58</v>
      </c>
      <c r="I672" s="14"/>
      <c r="J672" s="4">
        <v>592</v>
      </c>
      <c r="K672" s="4">
        <v>1084</v>
      </c>
      <c r="L672" s="5">
        <f t="shared" si="61"/>
        <v>2.0979729729729728</v>
      </c>
      <c r="M672" s="5">
        <f t="shared" si="62"/>
        <v>2.4808743169398908</v>
      </c>
      <c r="P672" s="5"/>
      <c r="Q672" s="5"/>
    </row>
    <row r="673" spans="1:17" x14ac:dyDescent="0.2">
      <c r="A673" s="25">
        <f>Сities!A673</f>
        <v>672</v>
      </c>
      <c r="B673" s="5">
        <f t="shared" si="65"/>
        <v>16.652833333333334</v>
      </c>
      <c r="C673" s="5">
        <f t="shared" si="60"/>
        <v>-20.464166666666667</v>
      </c>
      <c r="D673" s="1" t="str">
        <f>Сities!B673</f>
        <v>Otjiwarongo</v>
      </c>
      <c r="E673" s="30">
        <v>-20</v>
      </c>
      <c r="F673" s="30">
        <v>-27.85</v>
      </c>
      <c r="G673" s="30">
        <v>16</v>
      </c>
      <c r="H673" s="30">
        <v>39.17</v>
      </c>
      <c r="I673" s="14"/>
      <c r="J673" s="4">
        <v>475</v>
      </c>
      <c r="K673" s="4">
        <v>658</v>
      </c>
      <c r="L673" s="5">
        <f t="shared" si="61"/>
        <v>2.614736842105263</v>
      </c>
      <c r="M673" s="5">
        <f t="shared" si="62"/>
        <v>1.5682210708117443</v>
      </c>
      <c r="P673" s="5"/>
      <c r="Q673" s="5"/>
    </row>
    <row r="674" spans="1:17" x14ac:dyDescent="0.2">
      <c r="A674" s="26">
        <f>Сities!A674</f>
        <v>673</v>
      </c>
      <c r="B674" s="17">
        <f t="shared" si="65"/>
        <v>31.133333333333333</v>
      </c>
      <c r="C674" s="17">
        <f t="shared" si="60"/>
        <v>-26.316666666666666</v>
      </c>
      <c r="D674" s="27" t="str">
        <f>Сities!B674</f>
        <v>Mbabane</v>
      </c>
      <c r="E674" s="31">
        <v>-26</v>
      </c>
      <c r="F674" s="31">
        <v>-19</v>
      </c>
      <c r="G674" s="31">
        <v>31</v>
      </c>
      <c r="H674" s="31">
        <v>8</v>
      </c>
      <c r="I674" s="18" t="s">
        <v>2932</v>
      </c>
      <c r="J674" s="16">
        <v>392</v>
      </c>
      <c r="K674" s="16">
        <v>757</v>
      </c>
      <c r="L674" s="17">
        <f t="shared" si="61"/>
        <v>3.1683673469387754</v>
      </c>
      <c r="M674" s="17">
        <f t="shared" si="62"/>
        <v>1.7148253068932955</v>
      </c>
      <c r="N674" s="45">
        <v>858</v>
      </c>
      <c r="O674" s="45">
        <v>1292</v>
      </c>
      <c r="P674" s="17">
        <f t="shared" si="63"/>
        <v>1.4475524475524475</v>
      </c>
      <c r="Q674" s="17">
        <f t="shared" si="64"/>
        <v>3.4656488549618323</v>
      </c>
    </row>
    <row r="675" spans="1:17" x14ac:dyDescent="0.2">
      <c r="A675" s="26">
        <f>Сities!A675</f>
        <v>674</v>
      </c>
      <c r="B675" s="17">
        <f t="shared" si="65"/>
        <v>31.95</v>
      </c>
      <c r="C675" s="17">
        <f t="shared" si="60"/>
        <v>-26.45</v>
      </c>
      <c r="D675" s="27" t="str">
        <f>Сities!B675</f>
        <v>Siteki</v>
      </c>
      <c r="E675" s="31">
        <v>-26</v>
      </c>
      <c r="F675" s="31">
        <v>-27</v>
      </c>
      <c r="G675" s="31">
        <v>31</v>
      </c>
      <c r="H675" s="31">
        <v>57</v>
      </c>
      <c r="I675" s="14"/>
      <c r="J675" s="16">
        <v>973</v>
      </c>
      <c r="K675" s="16">
        <v>858</v>
      </c>
      <c r="L675" s="17">
        <f t="shared" si="61"/>
        <v>1.276464542651593</v>
      </c>
      <c r="M675" s="17">
        <f t="shared" si="62"/>
        <v>1.8956158663883089</v>
      </c>
      <c r="P675" s="5"/>
      <c r="Q675" s="5"/>
    </row>
    <row r="676" spans="1:17" x14ac:dyDescent="0.2">
      <c r="A676" s="26">
        <f>Сities!A676</f>
        <v>675</v>
      </c>
      <c r="B676" s="17">
        <f t="shared" si="65"/>
        <v>31.366666666666667</v>
      </c>
      <c r="C676" s="17">
        <f t="shared" si="60"/>
        <v>-26.483333333333334</v>
      </c>
      <c r="D676" s="27" t="str">
        <f>Сities!B676</f>
        <v>Manzini</v>
      </c>
      <c r="E676" s="31">
        <v>-26</v>
      </c>
      <c r="F676" s="31">
        <v>-29</v>
      </c>
      <c r="G676" s="31">
        <v>31</v>
      </c>
      <c r="H676" s="31">
        <v>22</v>
      </c>
      <c r="I676" s="14"/>
      <c r="J676" s="16">
        <v>558</v>
      </c>
      <c r="K676" s="16">
        <v>884</v>
      </c>
      <c r="L676" s="17">
        <f t="shared" si="61"/>
        <v>2.225806451612903</v>
      </c>
      <c r="M676" s="17">
        <f t="shared" si="62"/>
        <v>1.9484978540772533</v>
      </c>
      <c r="P676" s="5"/>
      <c r="Q676" s="5"/>
    </row>
    <row r="677" spans="1:17" x14ac:dyDescent="0.2">
      <c r="A677" s="26">
        <f>Сities!A677</f>
        <v>676</v>
      </c>
      <c r="B677" s="17">
        <f t="shared" si="65"/>
        <v>31.2</v>
      </c>
      <c r="C677" s="17">
        <f t="shared" si="60"/>
        <v>-27.116666666666667</v>
      </c>
      <c r="D677" s="27" t="str">
        <f>Сities!B677</f>
        <v>Nhlangano</v>
      </c>
      <c r="E677" s="31">
        <v>-27</v>
      </c>
      <c r="F677" s="31">
        <v>-7</v>
      </c>
      <c r="G677" s="31">
        <v>31</v>
      </c>
      <c r="H677" s="31">
        <v>12</v>
      </c>
      <c r="I677" s="14"/>
      <c r="J677" s="16">
        <v>439</v>
      </c>
      <c r="K677" s="16">
        <v>1366</v>
      </c>
      <c r="L677" s="17">
        <f t="shared" si="61"/>
        <v>2.8291571753986333</v>
      </c>
      <c r="M677" s="17">
        <f t="shared" si="62"/>
        <v>4.0355555555555558</v>
      </c>
      <c r="P677" s="5"/>
      <c r="Q677" s="5"/>
    </row>
    <row r="678" spans="1:17" x14ac:dyDescent="0.2">
      <c r="A678" s="26">
        <f>Сities!A678</f>
        <v>677</v>
      </c>
      <c r="B678" s="17">
        <f t="shared" si="65"/>
        <v>31.683333333333334</v>
      </c>
      <c r="C678" s="17">
        <f t="shared" si="60"/>
        <v>-26.683333333333334</v>
      </c>
      <c r="D678" s="27" t="str">
        <f>Сities!B678</f>
        <v>Siphofaneni</v>
      </c>
      <c r="E678" s="31">
        <v>-26</v>
      </c>
      <c r="F678" s="31">
        <v>-41</v>
      </c>
      <c r="G678" s="31">
        <v>31</v>
      </c>
      <c r="H678" s="31">
        <v>41</v>
      </c>
      <c r="I678" s="14"/>
      <c r="J678" s="16">
        <v>783</v>
      </c>
      <c r="K678" s="16">
        <v>1034</v>
      </c>
      <c r="L678" s="17">
        <f t="shared" si="61"/>
        <v>1.5862068965517242</v>
      </c>
      <c r="M678" s="17">
        <f t="shared" si="62"/>
        <v>2.3222506393861893</v>
      </c>
      <c r="P678" s="5"/>
      <c r="Q678" s="5"/>
    </row>
    <row r="679" spans="1:17" x14ac:dyDescent="0.2">
      <c r="A679" s="26">
        <f>Сities!A679</f>
        <v>678</v>
      </c>
      <c r="B679" s="17">
        <f t="shared" si="65"/>
        <v>31.25</v>
      </c>
      <c r="C679" s="17">
        <f t="shared" si="60"/>
        <v>-25.966666666666665</v>
      </c>
      <c r="D679" s="27" t="str">
        <f>Сities!B679</f>
        <v>Piggs Peak</v>
      </c>
      <c r="E679" s="31">
        <v>-25</v>
      </c>
      <c r="F679" s="31">
        <v>-58</v>
      </c>
      <c r="G679" s="31">
        <v>31</v>
      </c>
      <c r="H679" s="31">
        <v>15</v>
      </c>
      <c r="I679" s="14"/>
      <c r="J679" s="16">
        <v>474</v>
      </c>
      <c r="K679" s="16">
        <v>490</v>
      </c>
      <c r="L679" s="17">
        <f t="shared" si="61"/>
        <v>2.6202531645569622</v>
      </c>
      <c r="M679" s="17">
        <f t="shared" si="62"/>
        <v>1.3695324283559578</v>
      </c>
      <c r="P679" s="5"/>
      <c r="Q679" s="5"/>
    </row>
    <row r="680" spans="1:17" x14ac:dyDescent="0.2">
      <c r="A680" s="25">
        <f>Сities!A680</f>
        <v>679</v>
      </c>
      <c r="B680" s="5">
        <f t="shared" si="65"/>
        <v>55.45</v>
      </c>
      <c r="C680" s="5">
        <f t="shared" si="60"/>
        <v>-4.6166666666666671</v>
      </c>
      <c r="D680" s="1" t="str">
        <f>Сities!B680</f>
        <v>Victoria</v>
      </c>
      <c r="E680" s="30">
        <v>-4</v>
      </c>
      <c r="F680" s="30">
        <v>-37</v>
      </c>
      <c r="G680" s="30">
        <v>55</v>
      </c>
      <c r="H680" s="30">
        <v>27</v>
      </c>
      <c r="I680" s="14" t="s">
        <v>2949</v>
      </c>
      <c r="J680" s="4">
        <v>419</v>
      </c>
      <c r="K680" s="4">
        <v>1175</v>
      </c>
      <c r="L680" s="5">
        <f t="shared" si="61"/>
        <v>2.964200477326969</v>
      </c>
      <c r="M680" s="5">
        <f t="shared" si="62"/>
        <v>2.8330733229329175</v>
      </c>
      <c r="N680">
        <v>1096</v>
      </c>
      <c r="O680">
        <v>964</v>
      </c>
      <c r="P680" s="5">
        <f t="shared" si="63"/>
        <v>1.1332116788321167</v>
      </c>
      <c r="Q680" s="5">
        <f t="shared" si="64"/>
        <v>2.131455399061033</v>
      </c>
    </row>
    <row r="681" spans="1:17" x14ac:dyDescent="0.2">
      <c r="A681" s="25">
        <f>Сities!A681</f>
        <v>680</v>
      </c>
      <c r="B681" s="5">
        <f t="shared" si="65"/>
        <v>55.24666666666667</v>
      </c>
      <c r="C681" s="5">
        <f t="shared" si="60"/>
        <v>-4.496666666666667</v>
      </c>
      <c r="D681" s="1" t="str">
        <f>Сities!B681</f>
        <v>Silhouette</v>
      </c>
      <c r="E681" s="30">
        <v>-4</v>
      </c>
      <c r="F681" s="30">
        <v>-29.8</v>
      </c>
      <c r="G681" s="30">
        <v>55</v>
      </c>
      <c r="H681" s="30">
        <v>14.8</v>
      </c>
      <c r="I681" s="14"/>
      <c r="J681" s="4">
        <v>114</v>
      </c>
      <c r="K681" s="4">
        <v>978</v>
      </c>
      <c r="L681" s="5">
        <f t="shared" si="61"/>
        <v>10.894736842105264</v>
      </c>
      <c r="M681" s="5">
        <f t="shared" si="62"/>
        <v>2.1670644391408116</v>
      </c>
      <c r="P681" s="5"/>
      <c r="Q681" s="5"/>
    </row>
    <row r="682" spans="1:17" x14ac:dyDescent="0.2">
      <c r="A682" s="25">
        <f>Сities!A682</f>
        <v>681</v>
      </c>
      <c r="B682" s="5">
        <f t="shared" si="65"/>
        <v>55.846666666666664</v>
      </c>
      <c r="C682" s="5">
        <f t="shared" ref="C682:C745" si="66">E682+F682/60</f>
        <v>-4.38</v>
      </c>
      <c r="D682" s="1" t="str">
        <f>Сities!B682</f>
        <v>La Digue</v>
      </c>
      <c r="E682" s="30">
        <v>-4</v>
      </c>
      <c r="F682" s="30">
        <v>-22.8</v>
      </c>
      <c r="G682" s="30">
        <v>55</v>
      </c>
      <c r="H682" s="30">
        <v>50.8</v>
      </c>
      <c r="I682" s="14"/>
      <c r="J682" s="4">
        <v>1011</v>
      </c>
      <c r="K682" s="4">
        <v>783</v>
      </c>
      <c r="L682" s="5">
        <f t="shared" ref="L682:L745" si="67">1242/J682</f>
        <v>1.228486646884273</v>
      </c>
      <c r="M682" s="5">
        <f t="shared" ref="M682:M745" si="68">1816/(1816-K682)</f>
        <v>1.7579864472410456</v>
      </c>
      <c r="P682" s="5"/>
      <c r="Q682" s="5"/>
    </row>
    <row r="683" spans="1:17" x14ac:dyDescent="0.2">
      <c r="A683" s="25">
        <f>Сities!A683</f>
        <v>682</v>
      </c>
      <c r="B683" s="5">
        <f t="shared" si="65"/>
        <v>55.705166666666663</v>
      </c>
      <c r="C683" s="5">
        <f t="shared" si="66"/>
        <v>-4.3216666666666663</v>
      </c>
      <c r="D683" s="1" t="str">
        <f>Сities!B683</f>
        <v>Grand Anse</v>
      </c>
      <c r="E683" s="30">
        <v>-4</v>
      </c>
      <c r="F683" s="30">
        <v>-19.3</v>
      </c>
      <c r="G683" s="30">
        <v>55</v>
      </c>
      <c r="H683" s="30">
        <v>42.31</v>
      </c>
      <c r="I683" s="14"/>
      <c r="J683" s="4">
        <v>800</v>
      </c>
      <c r="K683" s="4">
        <v>686</v>
      </c>
      <c r="L683" s="5">
        <f t="shared" si="67"/>
        <v>1.5525</v>
      </c>
      <c r="M683" s="5">
        <f t="shared" si="68"/>
        <v>1.607079646017699</v>
      </c>
      <c r="P683" s="5"/>
      <c r="Q683" s="5"/>
    </row>
    <row r="684" spans="1:17" x14ac:dyDescent="0.2">
      <c r="A684" s="25">
        <f>Сities!A684</f>
        <v>683</v>
      </c>
      <c r="B684" s="5">
        <f t="shared" si="65"/>
        <v>55.509166666666665</v>
      </c>
      <c r="C684" s="5">
        <f t="shared" si="66"/>
        <v>-4.7783333333333333</v>
      </c>
      <c r="D684" s="1" t="str">
        <f>Сities!B684</f>
        <v>Quatre Bornes</v>
      </c>
      <c r="E684" s="30">
        <v>-4</v>
      </c>
      <c r="F684" s="30">
        <v>-46.7</v>
      </c>
      <c r="G684" s="30">
        <v>55</v>
      </c>
      <c r="H684" s="30">
        <v>30.55</v>
      </c>
      <c r="I684" s="14"/>
      <c r="J684" s="4">
        <v>506</v>
      </c>
      <c r="K684" s="4">
        <v>1442</v>
      </c>
      <c r="L684" s="5">
        <f t="shared" si="67"/>
        <v>2.4545454545454546</v>
      </c>
      <c r="M684" s="5">
        <f t="shared" si="68"/>
        <v>4.855614973262032</v>
      </c>
      <c r="P684" s="5"/>
      <c r="Q684" s="5"/>
    </row>
    <row r="685" spans="1:17" x14ac:dyDescent="0.2">
      <c r="A685" s="25">
        <f>Сities!A685</f>
        <v>684</v>
      </c>
      <c r="B685" s="5">
        <f t="shared" si="65"/>
        <v>55.938499999999998</v>
      </c>
      <c r="C685" s="5">
        <f t="shared" si="66"/>
        <v>-4.5843333333333334</v>
      </c>
      <c r="D685" s="1" t="str">
        <f>Сities!B685</f>
        <v>Fregate</v>
      </c>
      <c r="E685" s="30">
        <v>-4</v>
      </c>
      <c r="F685" s="30">
        <v>-35.06</v>
      </c>
      <c r="G685" s="30">
        <v>55</v>
      </c>
      <c r="H685" s="30">
        <v>56.31</v>
      </c>
      <c r="I685" s="14"/>
      <c r="J685" s="4">
        <v>1150</v>
      </c>
      <c r="K685" s="4">
        <v>1123</v>
      </c>
      <c r="L685" s="5">
        <f t="shared" si="67"/>
        <v>1.08</v>
      </c>
      <c r="M685" s="5">
        <f t="shared" si="68"/>
        <v>2.6204906204906204</v>
      </c>
      <c r="P685" s="5"/>
      <c r="Q685" s="5"/>
    </row>
    <row r="686" spans="1:17" x14ac:dyDescent="0.2">
      <c r="A686" s="26">
        <f>Сities!A686</f>
        <v>685</v>
      </c>
      <c r="B686" s="17">
        <f t="shared" si="65"/>
        <v>28.187999999999999</v>
      </c>
      <c r="C686" s="17">
        <f t="shared" si="66"/>
        <v>-25.746166666666667</v>
      </c>
      <c r="D686" s="27" t="str">
        <f>Сities!B686</f>
        <v>Pretoria</v>
      </c>
      <c r="E686" s="31">
        <v>-25</v>
      </c>
      <c r="F686" s="31">
        <v>-44.77</v>
      </c>
      <c r="G686" s="31">
        <v>28</v>
      </c>
      <c r="H686" s="31">
        <v>11.28</v>
      </c>
      <c r="I686" s="18" t="s">
        <v>2977</v>
      </c>
      <c r="J686" s="16">
        <v>884</v>
      </c>
      <c r="K686" s="16">
        <v>762</v>
      </c>
      <c r="L686" s="17">
        <f t="shared" si="67"/>
        <v>1.4049773755656108</v>
      </c>
      <c r="M686" s="17">
        <f t="shared" si="68"/>
        <v>1.7229601518026565</v>
      </c>
      <c r="N686" s="45">
        <v>763</v>
      </c>
      <c r="O686" s="45">
        <v>1336</v>
      </c>
      <c r="P686" s="17">
        <f t="shared" ref="P686:P740" si="69">1242/N686</f>
        <v>1.6277850589777196</v>
      </c>
      <c r="Q686" s="17">
        <f t="shared" ref="Q686:Q740" si="70">1816/(1816-O686)</f>
        <v>3.7833333333333332</v>
      </c>
    </row>
    <row r="687" spans="1:17" x14ac:dyDescent="0.2">
      <c r="A687" s="26">
        <f>Сities!A687</f>
        <v>686</v>
      </c>
      <c r="B687" s="17">
        <f t="shared" si="65"/>
        <v>26.216666666666665</v>
      </c>
      <c r="C687" s="17">
        <f t="shared" si="66"/>
        <v>-29.116666666666667</v>
      </c>
      <c r="D687" s="27" t="str">
        <f>Сities!B687</f>
        <v>Bloemfontein</v>
      </c>
      <c r="E687" s="31">
        <v>-29</v>
      </c>
      <c r="F687" s="31">
        <v>-7</v>
      </c>
      <c r="G687" s="31">
        <v>26</v>
      </c>
      <c r="H687" s="31">
        <v>13</v>
      </c>
      <c r="I687" s="14"/>
      <c r="J687" s="16">
        <v>735</v>
      </c>
      <c r="K687" s="16">
        <v>1042</v>
      </c>
      <c r="L687" s="17">
        <f t="shared" si="67"/>
        <v>1.689795918367347</v>
      </c>
      <c r="M687" s="17">
        <f t="shared" si="68"/>
        <v>2.3462532299741601</v>
      </c>
      <c r="P687" s="5"/>
      <c r="Q687" s="5"/>
    </row>
    <row r="688" spans="1:17" x14ac:dyDescent="0.2">
      <c r="A688" s="26">
        <f>Сities!A688</f>
        <v>687</v>
      </c>
      <c r="B688" s="17">
        <f t="shared" si="65"/>
        <v>31.05</v>
      </c>
      <c r="C688" s="17">
        <f t="shared" si="66"/>
        <v>-29.883333333333333</v>
      </c>
      <c r="D688" s="27" t="str">
        <f>Сities!B688</f>
        <v>Durban</v>
      </c>
      <c r="E688" s="31">
        <v>-29</v>
      </c>
      <c r="F688" s="31">
        <v>-53</v>
      </c>
      <c r="G688" s="31">
        <v>31</v>
      </c>
      <c r="H688" s="31">
        <v>3</v>
      </c>
      <c r="I688" s="14"/>
      <c r="J688" s="16">
        <v>1097</v>
      </c>
      <c r="K688" s="16">
        <v>1104</v>
      </c>
      <c r="L688" s="17">
        <f t="shared" si="67"/>
        <v>1.1321786690975388</v>
      </c>
      <c r="M688" s="17">
        <f t="shared" si="68"/>
        <v>2.5505617977528088</v>
      </c>
      <c r="P688" s="5"/>
      <c r="Q688" s="5"/>
    </row>
    <row r="689" spans="1:17" x14ac:dyDescent="0.2">
      <c r="A689" s="26">
        <f>Сities!A689</f>
        <v>688</v>
      </c>
      <c r="B689" s="17">
        <f t="shared" si="65"/>
        <v>25.6</v>
      </c>
      <c r="C689" s="17">
        <f t="shared" si="66"/>
        <v>-33.957999999999998</v>
      </c>
      <c r="D689" s="27" t="str">
        <f>Сities!B689</f>
        <v>Port Elizabeth</v>
      </c>
      <c r="E689" s="31">
        <v>-33</v>
      </c>
      <c r="F689" s="31">
        <v>-57.48</v>
      </c>
      <c r="G689" s="31">
        <v>25</v>
      </c>
      <c r="H689" s="31">
        <v>36</v>
      </c>
      <c r="I689" s="14"/>
      <c r="J689" s="16">
        <v>690</v>
      </c>
      <c r="K689" s="16">
        <v>1443</v>
      </c>
      <c r="L689" s="17">
        <f t="shared" si="67"/>
        <v>1.8</v>
      </c>
      <c r="M689" s="17">
        <f t="shared" si="68"/>
        <v>4.8686327077747986</v>
      </c>
      <c r="P689" s="5"/>
      <c r="Q689" s="5"/>
    </row>
    <row r="690" spans="1:17" x14ac:dyDescent="0.2">
      <c r="A690" s="26">
        <f>Сities!A690</f>
        <v>689</v>
      </c>
      <c r="B690" s="17">
        <f t="shared" si="65"/>
        <v>18.423833333333334</v>
      </c>
      <c r="C690" s="17">
        <f t="shared" si="66"/>
        <v>-33.925333333333334</v>
      </c>
      <c r="D690" s="27" t="str">
        <f>Сities!B690</f>
        <v>Cape Town</v>
      </c>
      <c r="E690" s="31">
        <v>-33</v>
      </c>
      <c r="F690" s="31">
        <v>-55.52</v>
      </c>
      <c r="G690" s="31">
        <v>18</v>
      </c>
      <c r="H690" s="31">
        <v>25.43</v>
      </c>
      <c r="I690" s="14"/>
      <c r="J690" s="16">
        <v>153</v>
      </c>
      <c r="K690" s="16">
        <v>1440</v>
      </c>
      <c r="L690" s="17">
        <f t="shared" si="67"/>
        <v>8.117647058823529</v>
      </c>
      <c r="M690" s="17">
        <f t="shared" si="68"/>
        <v>4.8297872340425529</v>
      </c>
      <c r="P690" s="5"/>
      <c r="Q690" s="5"/>
    </row>
    <row r="691" spans="1:17" x14ac:dyDescent="0.2">
      <c r="A691" s="26">
        <f>Сities!A691</f>
        <v>690</v>
      </c>
      <c r="B691" s="17">
        <f t="shared" si="65"/>
        <v>21.235333333333333</v>
      </c>
      <c r="C691" s="17">
        <f t="shared" si="66"/>
        <v>-28.456166666666668</v>
      </c>
      <c r="D691" s="27" t="str">
        <f>Сities!B691</f>
        <v>Upington</v>
      </c>
      <c r="E691" s="31">
        <v>-28</v>
      </c>
      <c r="F691" s="31">
        <v>-27.37</v>
      </c>
      <c r="G691" s="31">
        <v>21</v>
      </c>
      <c r="H691" s="31">
        <v>14.12</v>
      </c>
      <c r="I691" s="14"/>
      <c r="J691" s="16">
        <v>364</v>
      </c>
      <c r="K691" s="16">
        <v>987</v>
      </c>
      <c r="L691" s="17">
        <f t="shared" si="67"/>
        <v>3.412087912087912</v>
      </c>
      <c r="M691" s="17">
        <f t="shared" si="68"/>
        <v>2.1905910735826297</v>
      </c>
      <c r="P691" s="5"/>
      <c r="Q691" s="5"/>
    </row>
    <row r="692" spans="1:17" x14ac:dyDescent="0.2">
      <c r="A692" s="25">
        <f>Сities!A692</f>
        <v>691</v>
      </c>
      <c r="B692" s="5">
        <f t="shared" si="65"/>
        <v>16.366666666666667</v>
      </c>
      <c r="C692" s="5">
        <f t="shared" si="66"/>
        <v>48.2</v>
      </c>
      <c r="D692" s="1" t="str">
        <f>Сities!B692</f>
        <v>Vienna</v>
      </c>
      <c r="E692" s="30">
        <v>48</v>
      </c>
      <c r="F692" s="30">
        <v>12</v>
      </c>
      <c r="G692" s="30">
        <v>16</v>
      </c>
      <c r="H692" s="30">
        <v>22</v>
      </c>
      <c r="I692" s="14" t="s">
        <v>3003</v>
      </c>
      <c r="J692" s="4">
        <v>434</v>
      </c>
      <c r="K692" s="4">
        <v>189</v>
      </c>
      <c r="L692" s="5">
        <f t="shared" si="67"/>
        <v>2.8617511520737327</v>
      </c>
      <c r="M692" s="5">
        <f t="shared" si="68"/>
        <v>1.1161647203441918</v>
      </c>
      <c r="N692">
        <v>682</v>
      </c>
      <c r="O692">
        <v>1060</v>
      </c>
      <c r="P692" s="5">
        <f t="shared" si="69"/>
        <v>1.8211143695014662</v>
      </c>
      <c r="Q692" s="5">
        <f t="shared" si="70"/>
        <v>2.4021164021164023</v>
      </c>
    </row>
    <row r="693" spans="1:17" x14ac:dyDescent="0.2">
      <c r="A693" s="25">
        <f>Сities!A693</f>
        <v>692</v>
      </c>
      <c r="B693" s="5">
        <f t="shared" si="65"/>
        <v>15.433333333333334</v>
      </c>
      <c r="C693" s="5">
        <f t="shared" si="66"/>
        <v>47.06666666666667</v>
      </c>
      <c r="D693" s="1" t="str">
        <f>Сities!B693</f>
        <v>Graz</v>
      </c>
      <c r="E693" s="30">
        <v>47</v>
      </c>
      <c r="F693" s="30">
        <v>4</v>
      </c>
      <c r="G693" s="30">
        <v>15</v>
      </c>
      <c r="H693" s="30">
        <v>26</v>
      </c>
      <c r="I693" s="14"/>
      <c r="J693" s="4">
        <v>850</v>
      </c>
      <c r="K693" s="4">
        <v>410</v>
      </c>
      <c r="L693" s="5">
        <f t="shared" si="67"/>
        <v>1.4611764705882353</v>
      </c>
      <c r="M693" s="5">
        <f t="shared" si="68"/>
        <v>1.2916073968705548</v>
      </c>
      <c r="P693" s="5"/>
      <c r="Q693" s="5"/>
    </row>
    <row r="694" spans="1:17" x14ac:dyDescent="0.2">
      <c r="A694" s="25">
        <f>Сities!A694</f>
        <v>693</v>
      </c>
      <c r="B694" s="5">
        <f t="shared" si="65"/>
        <v>14.283333333333333</v>
      </c>
      <c r="C694" s="5">
        <f t="shared" si="66"/>
        <v>48.3</v>
      </c>
      <c r="D694" s="1" t="str">
        <f>Сities!B694</f>
        <v>Linz</v>
      </c>
      <c r="E694" s="30">
        <v>48</v>
      </c>
      <c r="F694" s="30">
        <v>18</v>
      </c>
      <c r="G694" s="30">
        <v>14</v>
      </c>
      <c r="H694" s="30">
        <v>17</v>
      </c>
      <c r="I694" s="14"/>
      <c r="J694" s="4">
        <v>396</v>
      </c>
      <c r="K694" s="4">
        <v>684</v>
      </c>
      <c r="L694" s="5">
        <f t="shared" si="67"/>
        <v>3.1363636363636362</v>
      </c>
      <c r="M694" s="5">
        <f t="shared" si="68"/>
        <v>1.6042402826855124</v>
      </c>
      <c r="P694" s="5"/>
      <c r="Q694" s="5"/>
    </row>
    <row r="695" spans="1:17" x14ac:dyDescent="0.2">
      <c r="A695" s="25">
        <f>Сities!A695</f>
        <v>694</v>
      </c>
      <c r="B695" s="5">
        <f t="shared" ref="B695:B758" si="71">G695+H695/60</f>
        <v>13.033333333333333</v>
      </c>
      <c r="C695" s="5">
        <f t="shared" si="66"/>
        <v>47.8</v>
      </c>
      <c r="D695" s="1" t="str">
        <f>Сities!B695</f>
        <v>Salzburg</v>
      </c>
      <c r="E695" s="30">
        <v>47</v>
      </c>
      <c r="F695" s="30">
        <v>48</v>
      </c>
      <c r="G695" s="30">
        <v>13</v>
      </c>
      <c r="H695" s="30">
        <v>2</v>
      </c>
      <c r="I695" s="14"/>
      <c r="J695" s="4">
        <v>581</v>
      </c>
      <c r="K695" s="4">
        <v>980</v>
      </c>
      <c r="L695" s="5">
        <f t="shared" si="67"/>
        <v>2.1376936316695354</v>
      </c>
      <c r="M695" s="5">
        <f t="shared" si="68"/>
        <v>2.1722488038277512</v>
      </c>
      <c r="P695" s="5"/>
      <c r="Q695" s="5"/>
    </row>
    <row r="696" spans="1:17" x14ac:dyDescent="0.2">
      <c r="A696" s="25">
        <f>Сities!A696</f>
        <v>695</v>
      </c>
      <c r="B696" s="5">
        <f t="shared" si="71"/>
        <v>11.393333333333333</v>
      </c>
      <c r="C696" s="5">
        <f t="shared" si="66"/>
        <v>47.268333333333331</v>
      </c>
      <c r="D696" s="1" t="str">
        <f>Сities!B696</f>
        <v>Innsbruck</v>
      </c>
      <c r="E696" s="30">
        <v>47</v>
      </c>
      <c r="F696" s="30">
        <v>16.100000000000001</v>
      </c>
      <c r="G696" s="30">
        <v>11</v>
      </c>
      <c r="H696" s="30">
        <v>23.6</v>
      </c>
      <c r="I696" s="14"/>
      <c r="J696" s="4">
        <v>777</v>
      </c>
      <c r="K696" s="4">
        <v>1368</v>
      </c>
      <c r="L696" s="5">
        <f t="shared" si="67"/>
        <v>1.5984555984555984</v>
      </c>
      <c r="M696" s="5">
        <f t="shared" si="68"/>
        <v>4.0535714285714288</v>
      </c>
      <c r="P696" s="5"/>
      <c r="Q696" s="5"/>
    </row>
    <row r="697" spans="1:17" x14ac:dyDescent="0.2">
      <c r="A697" s="25">
        <f>Сities!A697</f>
        <v>696</v>
      </c>
      <c r="B697" s="5">
        <f t="shared" si="71"/>
        <v>14.3</v>
      </c>
      <c r="C697" s="5">
        <f t="shared" si="66"/>
        <v>46.616666666666667</v>
      </c>
      <c r="D697" s="1" t="str">
        <f>Сities!B697</f>
        <v>Klagenfurt</v>
      </c>
      <c r="E697" s="30">
        <v>46</v>
      </c>
      <c r="F697" s="30">
        <v>37</v>
      </c>
      <c r="G697" s="30">
        <v>14</v>
      </c>
      <c r="H697" s="30">
        <v>18</v>
      </c>
      <c r="I697" s="14"/>
      <c r="J697" s="4">
        <v>1015</v>
      </c>
      <c r="K697" s="4">
        <v>678</v>
      </c>
      <c r="L697" s="5">
        <f t="shared" si="67"/>
        <v>1.2236453201970443</v>
      </c>
      <c r="M697" s="5">
        <f t="shared" si="68"/>
        <v>1.5957820738137083</v>
      </c>
      <c r="P697" s="5"/>
      <c r="Q697" s="5"/>
    </row>
    <row r="698" spans="1:17" x14ac:dyDescent="0.2">
      <c r="A698" s="26">
        <f>Сities!A698</f>
        <v>697</v>
      </c>
      <c r="B698" s="17">
        <f t="shared" si="71"/>
        <v>4.3525</v>
      </c>
      <c r="C698" s="17">
        <f t="shared" si="66"/>
        <v>50.846666666666664</v>
      </c>
      <c r="D698" s="27" t="str">
        <f>Сities!B698</f>
        <v>City of Brussels</v>
      </c>
      <c r="E698" s="31">
        <v>50</v>
      </c>
      <c r="F698" s="31">
        <v>50.8</v>
      </c>
      <c r="G698" s="31">
        <v>4</v>
      </c>
      <c r="H698" s="31">
        <v>21.15</v>
      </c>
      <c r="I698" s="18" t="s">
        <v>3041</v>
      </c>
      <c r="J698" s="16">
        <v>574</v>
      </c>
      <c r="K698" s="16">
        <v>737</v>
      </c>
      <c r="L698" s="17">
        <f t="shared" si="67"/>
        <v>2.1637630662020908</v>
      </c>
      <c r="M698" s="17">
        <f t="shared" si="68"/>
        <v>1.6830398517145506</v>
      </c>
      <c r="N698" s="45">
        <v>541</v>
      </c>
      <c r="O698" s="45">
        <v>973</v>
      </c>
      <c r="P698" s="17">
        <f t="shared" si="69"/>
        <v>2.2957486136783736</v>
      </c>
      <c r="Q698" s="17">
        <f t="shared" si="70"/>
        <v>2.154211150652432</v>
      </c>
    </row>
    <row r="699" spans="1:17" x14ac:dyDescent="0.2">
      <c r="A699" s="26">
        <f>Сities!A699</f>
        <v>698</v>
      </c>
      <c r="B699" s="17">
        <f t="shared" si="71"/>
        <v>4.4003333333333332</v>
      </c>
      <c r="C699" s="17">
        <f t="shared" si="66"/>
        <v>51.217833333333331</v>
      </c>
      <c r="D699" s="27" t="str">
        <f>Сities!B699</f>
        <v>Antwerp</v>
      </c>
      <c r="E699" s="31">
        <v>51</v>
      </c>
      <c r="F699" s="31">
        <v>13.07</v>
      </c>
      <c r="G699" s="31">
        <v>4</v>
      </c>
      <c r="H699" s="31">
        <v>24.02</v>
      </c>
      <c r="I699" s="14"/>
      <c r="J699" s="16">
        <v>589</v>
      </c>
      <c r="K699" s="16">
        <v>551</v>
      </c>
      <c r="L699" s="17">
        <f t="shared" si="67"/>
        <v>2.1086587436332769</v>
      </c>
      <c r="M699" s="17">
        <f t="shared" si="68"/>
        <v>1.4355731225296442</v>
      </c>
      <c r="P699" s="5"/>
      <c r="Q699" s="5"/>
    </row>
    <row r="700" spans="1:17" x14ac:dyDescent="0.2">
      <c r="A700" s="26">
        <f>Сities!A700</f>
        <v>699</v>
      </c>
      <c r="B700" s="17">
        <f t="shared" si="71"/>
        <v>3.7333333333333334</v>
      </c>
      <c r="C700" s="17">
        <f t="shared" si="66"/>
        <v>51.05</v>
      </c>
      <c r="D700" s="27" t="str">
        <f>Сities!B700</f>
        <v>Ghent</v>
      </c>
      <c r="E700" s="31">
        <v>51</v>
      </c>
      <c r="F700" s="31">
        <v>3</v>
      </c>
      <c r="G700" s="31">
        <v>3</v>
      </c>
      <c r="H700" s="31">
        <v>44</v>
      </c>
      <c r="I700" s="14"/>
      <c r="J700" s="16">
        <v>382</v>
      </c>
      <c r="K700" s="16">
        <v>635</v>
      </c>
      <c r="L700" s="17">
        <f t="shared" si="67"/>
        <v>3.25130890052356</v>
      </c>
      <c r="M700" s="17">
        <f t="shared" si="68"/>
        <v>1.5376799322607959</v>
      </c>
      <c r="P700" s="5"/>
      <c r="Q700" s="5"/>
    </row>
    <row r="701" spans="1:17" x14ac:dyDescent="0.2">
      <c r="A701" s="26">
        <f>Сities!A701</f>
        <v>700</v>
      </c>
      <c r="B701" s="17">
        <f t="shared" si="71"/>
        <v>5.5666666666666664</v>
      </c>
      <c r="C701" s="17">
        <f t="shared" si="66"/>
        <v>50.633333333333333</v>
      </c>
      <c r="D701" s="27" t="str">
        <f>Сities!B701</f>
        <v>Liège</v>
      </c>
      <c r="E701" s="31">
        <v>50</v>
      </c>
      <c r="F701" s="31">
        <v>38</v>
      </c>
      <c r="G701" s="31">
        <v>5</v>
      </c>
      <c r="H701" s="31">
        <v>34</v>
      </c>
      <c r="I701" s="14"/>
      <c r="J701" s="16">
        <v>953</v>
      </c>
      <c r="K701" s="16">
        <v>843</v>
      </c>
      <c r="L701" s="17">
        <f t="shared" si="67"/>
        <v>1.3032528856243442</v>
      </c>
      <c r="M701" s="17">
        <f t="shared" si="68"/>
        <v>1.8663926002055498</v>
      </c>
      <c r="P701" s="5"/>
      <c r="Q701" s="5"/>
    </row>
    <row r="702" spans="1:17" x14ac:dyDescent="0.2">
      <c r="A702" s="26">
        <f>Сities!A702</f>
        <v>701</v>
      </c>
      <c r="B702" s="17">
        <f t="shared" si="71"/>
        <v>4.4333333333333336</v>
      </c>
      <c r="C702" s="17">
        <f t="shared" si="66"/>
        <v>50.4</v>
      </c>
      <c r="D702" s="27" t="str">
        <f>Сities!B702</f>
        <v>Charleroi</v>
      </c>
      <c r="E702" s="31">
        <v>50</v>
      </c>
      <c r="F702" s="31">
        <v>24</v>
      </c>
      <c r="G702" s="31">
        <v>4</v>
      </c>
      <c r="H702" s="31">
        <v>26</v>
      </c>
      <c r="I702" s="14"/>
      <c r="J702" s="16">
        <v>599</v>
      </c>
      <c r="K702" s="16">
        <v>957</v>
      </c>
      <c r="L702" s="17">
        <f t="shared" si="67"/>
        <v>2.0734557595993324</v>
      </c>
      <c r="M702" s="17">
        <f t="shared" si="68"/>
        <v>2.1140861466821885</v>
      </c>
      <c r="P702" s="5"/>
      <c r="Q702" s="5"/>
    </row>
    <row r="703" spans="1:17" x14ac:dyDescent="0.2">
      <c r="A703" s="26">
        <f>Сities!A703</f>
        <v>702</v>
      </c>
      <c r="B703" s="17">
        <f t="shared" si="71"/>
        <v>3.2333333333333334</v>
      </c>
      <c r="C703" s="17">
        <f t="shared" si="66"/>
        <v>51.216666666666669</v>
      </c>
      <c r="D703" s="27" t="str">
        <f>Сities!B703</f>
        <v>Bruges</v>
      </c>
      <c r="E703" s="31">
        <v>51</v>
      </c>
      <c r="F703" s="31">
        <v>13</v>
      </c>
      <c r="G703" s="31">
        <v>3</v>
      </c>
      <c r="H703" s="31">
        <v>14</v>
      </c>
      <c r="I703" s="14"/>
      <c r="J703" s="16">
        <v>226</v>
      </c>
      <c r="K703" s="16">
        <v>550</v>
      </c>
      <c r="L703" s="17">
        <f t="shared" si="67"/>
        <v>5.4955752212389379</v>
      </c>
      <c r="M703" s="17">
        <f t="shared" si="68"/>
        <v>1.4344391785150079</v>
      </c>
      <c r="P703" s="5"/>
      <c r="Q703" s="5"/>
    </row>
    <row r="704" spans="1:17" x14ac:dyDescent="0.2">
      <c r="A704" s="25">
        <f>Сities!A704</f>
        <v>703</v>
      </c>
      <c r="B704" s="5">
        <f t="shared" si="71"/>
        <v>-0.1275</v>
      </c>
      <c r="C704" s="5">
        <f t="shared" si="66"/>
        <v>51.50716666666667</v>
      </c>
      <c r="D704" s="1" t="str">
        <f>Сities!B704</f>
        <v>London</v>
      </c>
      <c r="E704" s="30">
        <v>51</v>
      </c>
      <c r="F704" s="30">
        <v>30.43</v>
      </c>
      <c r="G704" s="30">
        <v>0</v>
      </c>
      <c r="H704" s="30">
        <v>-7.65</v>
      </c>
      <c r="I704" s="14" t="s">
        <v>3065</v>
      </c>
      <c r="J704" s="4">
        <v>991</v>
      </c>
      <c r="K704" s="4">
        <v>1506</v>
      </c>
      <c r="L704" s="5">
        <f t="shared" si="67"/>
        <v>1.253279515640767</v>
      </c>
      <c r="M704" s="5">
        <f t="shared" si="68"/>
        <v>5.8580645161290326</v>
      </c>
      <c r="N704">
        <v>453</v>
      </c>
      <c r="O704">
        <v>922</v>
      </c>
      <c r="P704" s="5">
        <f t="shared" si="69"/>
        <v>2.7417218543046356</v>
      </c>
      <c r="Q704" s="5">
        <f t="shared" si="70"/>
        <v>2.0313199105145414</v>
      </c>
    </row>
    <row r="705" spans="1:17" x14ac:dyDescent="0.2">
      <c r="A705" s="25">
        <f>Сities!A705</f>
        <v>704</v>
      </c>
      <c r="B705" s="5">
        <f t="shared" si="71"/>
        <v>-3.1986666666666665</v>
      </c>
      <c r="C705" s="5">
        <f t="shared" si="66"/>
        <v>55.95</v>
      </c>
      <c r="D705" s="1" t="str">
        <f>Сities!B705</f>
        <v>Edinburgh</v>
      </c>
      <c r="E705" s="30">
        <v>55</v>
      </c>
      <c r="F705" s="30">
        <v>57</v>
      </c>
      <c r="G705" s="30">
        <v>-3</v>
      </c>
      <c r="H705" s="30">
        <v>-11.92</v>
      </c>
      <c r="I705" s="14"/>
      <c r="J705" s="4">
        <v>627</v>
      </c>
      <c r="K705" s="4">
        <v>716</v>
      </c>
      <c r="L705" s="5">
        <f t="shared" si="67"/>
        <v>1.9808612440191387</v>
      </c>
      <c r="M705" s="5">
        <f t="shared" si="68"/>
        <v>1.6509090909090909</v>
      </c>
      <c r="P705" s="5"/>
      <c r="Q705" s="5"/>
    </row>
    <row r="706" spans="1:17" x14ac:dyDescent="0.2">
      <c r="A706" s="25">
        <f>Сities!A706</f>
        <v>705</v>
      </c>
      <c r="B706" s="5">
        <f t="shared" si="71"/>
        <v>-2.9833333333333334</v>
      </c>
      <c r="C706" s="5">
        <f t="shared" si="66"/>
        <v>53.4</v>
      </c>
      <c r="D706" s="1" t="str">
        <f>Сities!B706</f>
        <v>Liverpool</v>
      </c>
      <c r="E706" s="30">
        <v>53</v>
      </c>
      <c r="F706" s="30">
        <v>24</v>
      </c>
      <c r="G706" s="30">
        <v>-2</v>
      </c>
      <c r="H706" s="30">
        <v>-59</v>
      </c>
      <c r="I706" s="14"/>
      <c r="J706" s="4">
        <v>652</v>
      </c>
      <c r="K706" s="4">
        <v>1169</v>
      </c>
      <c r="L706" s="5">
        <f t="shared" si="67"/>
        <v>1.9049079754601228</v>
      </c>
      <c r="M706" s="5">
        <f t="shared" si="68"/>
        <v>2.8068006182380216</v>
      </c>
      <c r="P706" s="5"/>
      <c r="Q706" s="5"/>
    </row>
    <row r="707" spans="1:17" x14ac:dyDescent="0.2">
      <c r="A707" s="25">
        <f>Сities!A707</f>
        <v>706</v>
      </c>
      <c r="B707" s="5">
        <f t="shared" si="71"/>
        <v>-3.1866666666666665</v>
      </c>
      <c r="C707" s="5">
        <f t="shared" si="66"/>
        <v>51.485333333333337</v>
      </c>
      <c r="D707" s="1" t="str">
        <f>Сities!B707</f>
        <v>Cardiff</v>
      </c>
      <c r="E707" s="30">
        <v>51</v>
      </c>
      <c r="F707" s="30">
        <v>29.12</v>
      </c>
      <c r="G707" s="30">
        <v>-3</v>
      </c>
      <c r="H707" s="30">
        <v>-11.2</v>
      </c>
      <c r="I707" s="14"/>
      <c r="J707" s="4">
        <v>627</v>
      </c>
      <c r="K707" s="4">
        <v>1509</v>
      </c>
      <c r="L707" s="5">
        <f t="shared" si="67"/>
        <v>1.9808612440191387</v>
      </c>
      <c r="M707" s="5">
        <f t="shared" si="68"/>
        <v>5.9153094462540716</v>
      </c>
      <c r="P707" s="5"/>
      <c r="Q707" s="5"/>
    </row>
    <row r="708" spans="1:17" x14ac:dyDescent="0.2">
      <c r="A708" s="25">
        <f>Сities!A708</f>
        <v>707</v>
      </c>
      <c r="B708" s="5">
        <f t="shared" si="71"/>
        <v>-5.9138333333333328</v>
      </c>
      <c r="C708" s="5">
        <f t="shared" si="66"/>
        <v>54.612833333333334</v>
      </c>
      <c r="D708" s="1" t="str">
        <f>Сities!B708</f>
        <v>Belfast</v>
      </c>
      <c r="E708" s="30">
        <v>54</v>
      </c>
      <c r="F708" s="30">
        <v>36.770000000000003</v>
      </c>
      <c r="G708" s="30">
        <v>-5</v>
      </c>
      <c r="H708" s="30">
        <v>-54.83</v>
      </c>
      <c r="I708" s="14"/>
      <c r="J708" s="4">
        <v>304</v>
      </c>
      <c r="K708" s="4">
        <v>954</v>
      </c>
      <c r="L708" s="5">
        <f t="shared" si="67"/>
        <v>4.0855263157894735</v>
      </c>
      <c r="M708" s="5">
        <f t="shared" si="68"/>
        <v>2.1067285382830625</v>
      </c>
      <c r="P708" s="5"/>
      <c r="Q708" s="5"/>
    </row>
    <row r="709" spans="1:17" x14ac:dyDescent="0.2">
      <c r="A709" s="25">
        <f>Сities!A709</f>
        <v>708</v>
      </c>
      <c r="B709" s="5">
        <f t="shared" si="71"/>
        <v>-1.9</v>
      </c>
      <c r="C709" s="5">
        <f t="shared" si="66"/>
        <v>52.483333333333334</v>
      </c>
      <c r="D709" s="1" t="str">
        <f>Сities!B709</f>
        <v>Birmingham</v>
      </c>
      <c r="E709" s="30">
        <v>52</v>
      </c>
      <c r="F709" s="30">
        <v>29</v>
      </c>
      <c r="G709" s="30">
        <v>-1</v>
      </c>
      <c r="H709" s="30">
        <v>-54</v>
      </c>
      <c r="I709" s="14"/>
      <c r="J709" s="4">
        <v>781</v>
      </c>
      <c r="K709" s="4">
        <v>1332</v>
      </c>
      <c r="L709" s="5">
        <f t="shared" si="67"/>
        <v>1.5902688860435339</v>
      </c>
      <c r="M709" s="5">
        <f t="shared" si="68"/>
        <v>3.7520661157024793</v>
      </c>
      <c r="P709" s="5"/>
      <c r="Q709" s="5"/>
    </row>
    <row r="710" spans="1:17" x14ac:dyDescent="0.2">
      <c r="A710" s="26">
        <f>Сities!A710</f>
        <v>709</v>
      </c>
      <c r="B710" s="17">
        <f t="shared" si="71"/>
        <v>13.388833333333332</v>
      </c>
      <c r="C710" s="17">
        <f t="shared" si="66"/>
        <v>52.516666666666666</v>
      </c>
      <c r="D710" s="27" t="str">
        <f>Сities!B710</f>
        <v>Berlin</v>
      </c>
      <c r="E710" s="31">
        <v>52</v>
      </c>
      <c r="F710" s="31">
        <v>31</v>
      </c>
      <c r="G710" s="31">
        <v>13</v>
      </c>
      <c r="H710" s="31">
        <v>23.33</v>
      </c>
      <c r="I710" s="18" t="s">
        <v>3104</v>
      </c>
      <c r="J710" s="16">
        <v>999</v>
      </c>
      <c r="K710" s="16">
        <v>650</v>
      </c>
      <c r="L710" s="17">
        <f t="shared" si="67"/>
        <v>1.2432432432432432</v>
      </c>
      <c r="M710" s="17">
        <f t="shared" si="68"/>
        <v>1.5574614065180103</v>
      </c>
      <c r="N710" s="45">
        <v>624</v>
      </c>
      <c r="O710" s="45">
        <v>968</v>
      </c>
      <c r="P710" s="17">
        <f t="shared" si="69"/>
        <v>1.9903846153846154</v>
      </c>
      <c r="Q710" s="17">
        <f t="shared" si="70"/>
        <v>2.141509433962264</v>
      </c>
    </row>
    <row r="711" spans="1:17" x14ac:dyDescent="0.2">
      <c r="A711" s="26">
        <f>Сities!A711</f>
        <v>710</v>
      </c>
      <c r="B711" s="17">
        <f t="shared" si="71"/>
        <v>10.001333333333333</v>
      </c>
      <c r="C711" s="17">
        <f t="shared" si="66"/>
        <v>53.565333333333335</v>
      </c>
      <c r="D711" s="27" t="str">
        <f>Сities!B711</f>
        <v>Hamburg</v>
      </c>
      <c r="E711" s="31">
        <v>53</v>
      </c>
      <c r="F711" s="31">
        <v>33.92</v>
      </c>
      <c r="G711" s="31">
        <v>10</v>
      </c>
      <c r="H711" s="31">
        <v>0.08</v>
      </c>
      <c r="I711" s="14"/>
      <c r="J711" s="16">
        <v>556</v>
      </c>
      <c r="K711" s="16">
        <v>421</v>
      </c>
      <c r="L711" s="17">
        <f t="shared" si="67"/>
        <v>2.2338129496402876</v>
      </c>
      <c r="M711" s="17">
        <f t="shared" si="68"/>
        <v>1.3017921146953404</v>
      </c>
      <c r="P711" s="5"/>
      <c r="Q711" s="5"/>
    </row>
    <row r="712" spans="1:17" x14ac:dyDescent="0.2">
      <c r="A712" s="26">
        <f>Сities!A712</f>
        <v>711</v>
      </c>
      <c r="B712" s="17">
        <f t="shared" si="71"/>
        <v>6.9528333333333334</v>
      </c>
      <c r="C712" s="17">
        <f t="shared" si="66"/>
        <v>50.93633333333333</v>
      </c>
      <c r="D712" s="27" t="str">
        <f>Сities!B712</f>
        <v>Cologne</v>
      </c>
      <c r="E712" s="31">
        <v>50</v>
      </c>
      <c r="F712" s="31">
        <v>56.18</v>
      </c>
      <c r="G712" s="31">
        <v>6</v>
      </c>
      <c r="H712" s="31">
        <v>57.17</v>
      </c>
      <c r="I712" s="14"/>
      <c r="J712" s="16">
        <v>155</v>
      </c>
      <c r="K712" s="16">
        <v>994</v>
      </c>
      <c r="L712" s="17">
        <f t="shared" si="67"/>
        <v>8.0129032258064523</v>
      </c>
      <c r="M712" s="17">
        <f t="shared" si="68"/>
        <v>2.2092457420924574</v>
      </c>
      <c r="P712" s="5"/>
      <c r="Q712" s="5"/>
    </row>
    <row r="713" spans="1:17" x14ac:dyDescent="0.2">
      <c r="A713" s="26">
        <f>Сities!A713</f>
        <v>712</v>
      </c>
      <c r="B713" s="17">
        <f t="shared" si="71"/>
        <v>11.566666666666666</v>
      </c>
      <c r="C713" s="17">
        <f t="shared" si="66"/>
        <v>48.133333333333333</v>
      </c>
      <c r="D713" s="27" t="str">
        <f>Сities!B713</f>
        <v>Munich</v>
      </c>
      <c r="E713" s="31">
        <v>48</v>
      </c>
      <c r="F713" s="31">
        <v>8</v>
      </c>
      <c r="G713" s="31">
        <v>11</v>
      </c>
      <c r="H713" s="31">
        <v>34</v>
      </c>
      <c r="I713" s="14"/>
      <c r="J713" s="16">
        <v>759</v>
      </c>
      <c r="K713" s="16">
        <v>1605</v>
      </c>
      <c r="L713" s="17">
        <f t="shared" si="67"/>
        <v>1.6363636363636365</v>
      </c>
      <c r="M713" s="17">
        <f t="shared" si="68"/>
        <v>8.6066350710900466</v>
      </c>
      <c r="P713" s="5"/>
      <c r="Q713" s="5"/>
    </row>
    <row r="714" spans="1:17" x14ac:dyDescent="0.2">
      <c r="A714" s="26">
        <f>Сities!A714</f>
        <v>713</v>
      </c>
      <c r="B714" s="17">
        <f t="shared" si="71"/>
        <v>9.1833333333333336</v>
      </c>
      <c r="C714" s="17">
        <f t="shared" si="66"/>
        <v>48.133333333333333</v>
      </c>
      <c r="D714" s="27" t="str">
        <f>Сities!B714</f>
        <v>Stuttgart</v>
      </c>
      <c r="E714" s="31">
        <v>48</v>
      </c>
      <c r="F714" s="31">
        <v>8</v>
      </c>
      <c r="G714" s="31">
        <v>9</v>
      </c>
      <c r="H714" s="31">
        <v>11</v>
      </c>
      <c r="I714" s="14"/>
      <c r="J714" s="16">
        <v>446</v>
      </c>
      <c r="K714" s="16">
        <v>1605</v>
      </c>
      <c r="L714" s="17">
        <f t="shared" si="67"/>
        <v>2.7847533632286994</v>
      </c>
      <c r="M714" s="17">
        <f t="shared" si="68"/>
        <v>8.6066350710900466</v>
      </c>
      <c r="P714" s="5"/>
      <c r="Q714" s="5"/>
    </row>
    <row r="715" spans="1:17" x14ac:dyDescent="0.2">
      <c r="A715" s="26">
        <f>Сities!A715</f>
        <v>714</v>
      </c>
      <c r="B715" s="17">
        <f t="shared" si="71"/>
        <v>8.6833333333333336</v>
      </c>
      <c r="C715" s="17">
        <f t="shared" si="66"/>
        <v>50.116666666666667</v>
      </c>
      <c r="D715" s="27" t="str">
        <f>Сities!B715</f>
        <v>Frankfurt am Main</v>
      </c>
      <c r="E715" s="31">
        <v>50</v>
      </c>
      <c r="F715" s="31">
        <v>7</v>
      </c>
      <c r="G715" s="31">
        <v>8</v>
      </c>
      <c r="H715" s="31">
        <v>41</v>
      </c>
      <c r="I715" s="14"/>
      <c r="J715" s="16">
        <v>384</v>
      </c>
      <c r="K715" s="16">
        <v>1172</v>
      </c>
      <c r="L715" s="17">
        <f t="shared" si="67"/>
        <v>3.234375</v>
      </c>
      <c r="M715" s="17">
        <f t="shared" si="68"/>
        <v>2.8198757763975157</v>
      </c>
      <c r="P715" s="5"/>
      <c r="Q715" s="5"/>
    </row>
    <row r="716" spans="1:17" x14ac:dyDescent="0.2">
      <c r="A716" s="25">
        <f>Сities!A716</f>
        <v>715</v>
      </c>
      <c r="B716" s="5">
        <f t="shared" si="71"/>
        <v>-6.2666666666666666</v>
      </c>
      <c r="C716" s="5">
        <f t="shared" si="66"/>
        <v>53.35</v>
      </c>
      <c r="D716" s="1" t="str">
        <f>Сities!B716</f>
        <v>Dublin</v>
      </c>
      <c r="E716" s="30">
        <v>53</v>
      </c>
      <c r="F716" s="30">
        <v>21</v>
      </c>
      <c r="G716" s="30">
        <v>-6</v>
      </c>
      <c r="H716" s="30">
        <v>-16</v>
      </c>
      <c r="I716" s="14" t="s">
        <v>3125</v>
      </c>
      <c r="J716" s="4">
        <v>1022</v>
      </c>
      <c r="K716" s="4">
        <v>918</v>
      </c>
      <c r="L716" s="5">
        <f t="shared" si="67"/>
        <v>1.2152641878669277</v>
      </c>
      <c r="M716" s="5">
        <f t="shared" si="68"/>
        <v>2.022271714922049</v>
      </c>
      <c r="N716">
        <v>363</v>
      </c>
      <c r="O716">
        <v>907</v>
      </c>
      <c r="P716" s="5">
        <f t="shared" si="69"/>
        <v>3.4214876033057853</v>
      </c>
      <c r="Q716" s="5">
        <f t="shared" si="70"/>
        <v>1.9977997799779978</v>
      </c>
    </row>
    <row r="717" spans="1:17" x14ac:dyDescent="0.2">
      <c r="A717" s="25">
        <f>Сities!A717</f>
        <v>716</v>
      </c>
      <c r="B717" s="5">
        <f t="shared" si="71"/>
        <v>-8.4700000000000006</v>
      </c>
      <c r="C717" s="5">
        <f t="shared" si="66"/>
        <v>51.897166666666664</v>
      </c>
      <c r="D717" s="1" t="str">
        <f>Сities!B717</f>
        <v>Cork</v>
      </c>
      <c r="E717" s="30">
        <v>51</v>
      </c>
      <c r="F717" s="30">
        <v>53.83</v>
      </c>
      <c r="G717" s="30">
        <v>-8</v>
      </c>
      <c r="H717" s="30">
        <v>-28.2</v>
      </c>
      <c r="I717" s="14"/>
      <c r="J717" s="4">
        <v>545</v>
      </c>
      <c r="K717" s="4">
        <v>1539</v>
      </c>
      <c r="L717" s="5">
        <f t="shared" si="67"/>
        <v>2.2788990825688074</v>
      </c>
      <c r="M717" s="5">
        <f t="shared" si="68"/>
        <v>6.5559566787003609</v>
      </c>
      <c r="P717" s="5"/>
      <c r="Q717" s="5"/>
    </row>
    <row r="718" spans="1:17" x14ac:dyDescent="0.2">
      <c r="A718" s="25">
        <f>Сities!A718</f>
        <v>717</v>
      </c>
      <c r="B718" s="5">
        <f t="shared" si="71"/>
        <v>-8.6333333333333329</v>
      </c>
      <c r="C718" s="5">
        <f t="shared" si="66"/>
        <v>52.666666666666664</v>
      </c>
      <c r="D718" s="1" t="str">
        <f>Сities!B718</f>
        <v>Limerick</v>
      </c>
      <c r="E718" s="30">
        <v>52</v>
      </c>
      <c r="F718" s="30">
        <v>40</v>
      </c>
      <c r="G718" s="30">
        <v>-8</v>
      </c>
      <c r="H718" s="30">
        <v>-38</v>
      </c>
      <c r="I718" s="14"/>
      <c r="J718" s="4">
        <v>510</v>
      </c>
      <c r="K718" s="4">
        <v>1211</v>
      </c>
      <c r="L718" s="5">
        <f t="shared" si="67"/>
        <v>2.4352941176470586</v>
      </c>
      <c r="M718" s="5">
        <f t="shared" si="68"/>
        <v>3.0016528925619834</v>
      </c>
      <c r="P718" s="5"/>
      <c r="Q718" s="5"/>
    </row>
    <row r="719" spans="1:17" x14ac:dyDescent="0.2">
      <c r="A719" s="25">
        <f>Сities!A719</f>
        <v>718</v>
      </c>
      <c r="B719" s="5">
        <f t="shared" si="71"/>
        <v>-7.1291666666666664</v>
      </c>
      <c r="C719" s="5">
        <f t="shared" si="66"/>
        <v>52.256666666666668</v>
      </c>
      <c r="D719" s="1" t="str">
        <f>Сities!B719</f>
        <v>Waterford</v>
      </c>
      <c r="E719" s="30">
        <v>52</v>
      </c>
      <c r="F719" s="30">
        <v>15.4</v>
      </c>
      <c r="G719" s="30">
        <v>-7</v>
      </c>
      <c r="H719" s="30">
        <v>-7.75</v>
      </c>
      <c r="I719" s="14"/>
      <c r="J719" s="4">
        <v>835</v>
      </c>
      <c r="K719" s="4">
        <v>1385</v>
      </c>
      <c r="L719" s="5">
        <f t="shared" si="67"/>
        <v>1.4874251497005988</v>
      </c>
      <c r="M719" s="5">
        <f t="shared" si="68"/>
        <v>4.213457076566125</v>
      </c>
      <c r="P719" s="5"/>
      <c r="Q719" s="5"/>
    </row>
    <row r="720" spans="1:17" x14ac:dyDescent="0.2">
      <c r="A720" s="25">
        <f>Сities!A720</f>
        <v>719</v>
      </c>
      <c r="B720" s="5">
        <f t="shared" si="71"/>
        <v>-9.0488333333333326</v>
      </c>
      <c r="C720" s="5">
        <f t="shared" si="66"/>
        <v>53.271999999999998</v>
      </c>
      <c r="D720" s="1" t="str">
        <f>Сities!B720</f>
        <v>Galway</v>
      </c>
      <c r="E720" s="30">
        <v>53</v>
      </c>
      <c r="F720" s="30">
        <v>16.32</v>
      </c>
      <c r="G720" s="30">
        <v>-9</v>
      </c>
      <c r="H720" s="30">
        <v>-2.93</v>
      </c>
      <c r="I720" s="14"/>
      <c r="J720" s="4">
        <v>421</v>
      </c>
      <c r="K720" s="4">
        <v>952</v>
      </c>
      <c r="L720" s="5">
        <f t="shared" si="67"/>
        <v>2.9501187648456058</v>
      </c>
      <c r="M720" s="5">
        <f t="shared" si="68"/>
        <v>2.1018518518518516</v>
      </c>
      <c r="P720" s="5"/>
      <c r="Q720" s="5"/>
    </row>
    <row r="721" spans="1:17" x14ac:dyDescent="0.2">
      <c r="A721" s="25">
        <f>Сities!A721</f>
        <v>720</v>
      </c>
      <c r="B721" s="5">
        <f t="shared" si="71"/>
        <v>-8.4833333333333325</v>
      </c>
      <c r="C721" s="5">
        <f t="shared" si="66"/>
        <v>54.266666666666666</v>
      </c>
      <c r="D721" s="1" t="str">
        <f>Сities!B721</f>
        <v>Sligo</v>
      </c>
      <c r="E721" s="30">
        <v>54</v>
      </c>
      <c r="F721" s="30">
        <v>16</v>
      </c>
      <c r="G721" s="30">
        <v>-8</v>
      </c>
      <c r="H721" s="30">
        <v>-29</v>
      </c>
      <c r="I721" s="14"/>
      <c r="J721" s="4">
        <v>542</v>
      </c>
      <c r="K721" s="4">
        <v>526</v>
      </c>
      <c r="L721" s="5">
        <f t="shared" si="67"/>
        <v>2.2915129151291511</v>
      </c>
      <c r="M721" s="5">
        <f t="shared" si="68"/>
        <v>1.407751937984496</v>
      </c>
      <c r="P721" s="5"/>
      <c r="Q721" s="5"/>
    </row>
    <row r="722" spans="1:17" x14ac:dyDescent="0.2">
      <c r="A722" s="26">
        <f>Сities!A722</f>
        <v>721</v>
      </c>
      <c r="B722" s="17">
        <f t="shared" si="71"/>
        <v>9.5220000000000002</v>
      </c>
      <c r="C722" s="17">
        <f t="shared" si="66"/>
        <v>47.139666666666663</v>
      </c>
      <c r="D722" s="27" t="str">
        <f>Сities!B722</f>
        <v>Vaduz</v>
      </c>
      <c r="E722" s="31">
        <v>47</v>
      </c>
      <c r="F722" s="31">
        <v>8.3800000000000008</v>
      </c>
      <c r="G722" s="31">
        <v>9</v>
      </c>
      <c r="H722" s="31">
        <v>31.32</v>
      </c>
      <c r="I722" s="18" t="s">
        <v>3141</v>
      </c>
      <c r="J722" s="16">
        <v>446</v>
      </c>
      <c r="K722" s="16">
        <v>1063</v>
      </c>
      <c r="L722" s="17">
        <f t="shared" si="67"/>
        <v>2.7847533632286994</v>
      </c>
      <c r="M722" s="17">
        <f t="shared" si="68"/>
        <v>2.4116865869853918</v>
      </c>
      <c r="N722" s="45">
        <v>615</v>
      </c>
      <c r="O722" s="45">
        <v>1072</v>
      </c>
      <c r="P722" s="17">
        <f t="shared" si="69"/>
        <v>2.0195121951219512</v>
      </c>
      <c r="Q722" s="17">
        <f t="shared" si="70"/>
        <v>2.4408602150537635</v>
      </c>
    </row>
    <row r="723" spans="1:17" x14ac:dyDescent="0.2">
      <c r="A723" s="26">
        <f>Сities!A723</f>
        <v>722</v>
      </c>
      <c r="B723" s="17">
        <f t="shared" si="71"/>
        <v>9.509666666666666</v>
      </c>
      <c r="C723" s="17">
        <f t="shared" si="66"/>
        <v>47.166666666666664</v>
      </c>
      <c r="D723" s="27" t="str">
        <f>Сities!B723</f>
        <v>Schaan</v>
      </c>
      <c r="E723" s="31">
        <v>47</v>
      </c>
      <c r="F723" s="31">
        <v>10</v>
      </c>
      <c r="G723" s="31">
        <v>9</v>
      </c>
      <c r="H723" s="31">
        <v>30.58</v>
      </c>
      <c r="I723" s="14"/>
      <c r="J723" s="16">
        <v>370</v>
      </c>
      <c r="K723" s="16">
        <v>858</v>
      </c>
      <c r="L723" s="17">
        <f t="shared" si="67"/>
        <v>3.3567567567567567</v>
      </c>
      <c r="M723" s="17">
        <f t="shared" si="68"/>
        <v>1.8956158663883089</v>
      </c>
      <c r="P723" s="5"/>
      <c r="Q723" s="5"/>
    </row>
    <row r="724" spans="1:17" x14ac:dyDescent="0.2">
      <c r="A724" s="26">
        <f>Сities!A724</f>
        <v>723</v>
      </c>
      <c r="B724" s="17">
        <f t="shared" si="71"/>
        <v>9.5</v>
      </c>
      <c r="C724" s="17">
        <f t="shared" si="66"/>
        <v>47.216666666666669</v>
      </c>
      <c r="D724" s="27" t="str">
        <f>Сities!B724</f>
        <v>Gamprin</v>
      </c>
      <c r="E724" s="31">
        <v>47</v>
      </c>
      <c r="F724" s="31">
        <v>13</v>
      </c>
      <c r="G724" s="31">
        <v>9</v>
      </c>
      <c r="H724" s="31">
        <v>30</v>
      </c>
      <c r="I724" s="14"/>
      <c r="J724" s="16">
        <v>309</v>
      </c>
      <c r="K724" s="16">
        <v>479</v>
      </c>
      <c r="L724" s="17">
        <f t="shared" si="67"/>
        <v>4.0194174757281553</v>
      </c>
      <c r="M724" s="17">
        <f t="shared" si="68"/>
        <v>1.3582647718773373</v>
      </c>
      <c r="P724" s="5"/>
      <c r="Q724" s="5"/>
    </row>
    <row r="725" spans="1:17" x14ac:dyDescent="0.2">
      <c r="A725" s="26">
        <f>Сities!A725</f>
        <v>724</v>
      </c>
      <c r="B725" s="17">
        <f t="shared" si="71"/>
        <v>9.5</v>
      </c>
      <c r="C725" s="17">
        <f t="shared" si="66"/>
        <v>47.06666666666667</v>
      </c>
      <c r="D725" s="27" t="str">
        <f>Сities!B725</f>
        <v>Balzers</v>
      </c>
      <c r="E725" s="31">
        <v>47</v>
      </c>
      <c r="F725" s="31">
        <v>4</v>
      </c>
      <c r="G725" s="31">
        <v>9</v>
      </c>
      <c r="H725" s="31">
        <v>30</v>
      </c>
      <c r="I725" s="14"/>
      <c r="J725" s="16">
        <v>309</v>
      </c>
      <c r="K725" s="16">
        <v>1616</v>
      </c>
      <c r="L725" s="17">
        <f t="shared" si="67"/>
        <v>4.0194174757281553</v>
      </c>
      <c r="M725" s="17">
        <f t="shared" si="68"/>
        <v>9.08</v>
      </c>
      <c r="P725" s="5"/>
      <c r="Q725" s="5"/>
    </row>
    <row r="726" spans="1:17" x14ac:dyDescent="0.2">
      <c r="A726" s="26">
        <f>Сities!A726</f>
        <v>725</v>
      </c>
      <c r="B726" s="17">
        <f t="shared" si="71"/>
        <v>9.6080000000000005</v>
      </c>
      <c r="C726" s="17">
        <f t="shared" si="66"/>
        <v>47.101999999999997</v>
      </c>
      <c r="D726" s="27" t="str">
        <f>Сities!B726</f>
        <v>Malbun</v>
      </c>
      <c r="E726" s="31">
        <v>47</v>
      </c>
      <c r="F726" s="31">
        <v>6.12</v>
      </c>
      <c r="G726" s="31">
        <v>9</v>
      </c>
      <c r="H726" s="31">
        <v>36.479999999999997</v>
      </c>
      <c r="I726" s="14"/>
      <c r="J726" s="16">
        <v>981</v>
      </c>
      <c r="K726" s="16">
        <v>1348</v>
      </c>
      <c r="L726" s="17">
        <f t="shared" si="67"/>
        <v>1.2660550458715596</v>
      </c>
      <c r="M726" s="17">
        <f t="shared" si="68"/>
        <v>3.8803418803418803</v>
      </c>
      <c r="P726" s="5"/>
      <c r="Q726" s="5"/>
    </row>
    <row r="727" spans="1:17" x14ac:dyDescent="0.2">
      <c r="A727" s="26">
        <f>Сities!A727</f>
        <v>726</v>
      </c>
      <c r="B727" s="17">
        <f t="shared" si="71"/>
        <v>9.5500000000000007</v>
      </c>
      <c r="C727" s="17">
        <f t="shared" si="66"/>
        <v>47.2</v>
      </c>
      <c r="D727" s="27" t="str">
        <f>Сities!B727</f>
        <v>Nendeln</v>
      </c>
      <c r="E727" s="31">
        <v>47</v>
      </c>
      <c r="F727" s="31">
        <v>12</v>
      </c>
      <c r="G727" s="31">
        <v>9</v>
      </c>
      <c r="H727" s="31">
        <v>33</v>
      </c>
      <c r="I727" s="14"/>
      <c r="J727" s="16">
        <v>620</v>
      </c>
      <c r="K727" s="16">
        <v>604</v>
      </c>
      <c r="L727" s="17">
        <f t="shared" si="67"/>
        <v>2.0032258064516131</v>
      </c>
      <c r="M727" s="17">
        <f t="shared" si="68"/>
        <v>1.4983498349834983</v>
      </c>
      <c r="P727" s="5"/>
      <c r="Q727" s="5"/>
    </row>
    <row r="728" spans="1:17" x14ac:dyDescent="0.2">
      <c r="A728" s="25">
        <f>Сities!A728</f>
        <v>727</v>
      </c>
      <c r="B728" s="5">
        <f t="shared" si="71"/>
        <v>6.13</v>
      </c>
      <c r="C728" s="5">
        <f t="shared" si="66"/>
        <v>49.611666666666665</v>
      </c>
      <c r="D728" s="1" t="str">
        <f>Сities!B728</f>
        <v>Luxembourg</v>
      </c>
      <c r="E728" s="30">
        <v>49</v>
      </c>
      <c r="F728" s="30">
        <v>36.700000000000003</v>
      </c>
      <c r="G728" s="30">
        <v>6</v>
      </c>
      <c r="H728" s="30">
        <v>7.8</v>
      </c>
      <c r="I728" s="14" t="s">
        <v>3160</v>
      </c>
      <c r="J728" s="4">
        <v>606</v>
      </c>
      <c r="K728" s="4">
        <v>1388</v>
      </c>
      <c r="L728" s="5">
        <f t="shared" si="67"/>
        <v>2.0495049504950495</v>
      </c>
      <c r="M728" s="5">
        <f t="shared" si="68"/>
        <v>4.2429906542056077</v>
      </c>
      <c r="N728">
        <v>565</v>
      </c>
      <c r="O728">
        <v>1000</v>
      </c>
      <c r="P728" s="5">
        <f t="shared" si="69"/>
        <v>2.1982300884955754</v>
      </c>
      <c r="Q728" s="5">
        <f t="shared" si="70"/>
        <v>2.2254901960784315</v>
      </c>
    </row>
    <row r="729" spans="1:17" x14ac:dyDescent="0.2">
      <c r="A729" s="25">
        <f>Сities!A729</f>
        <v>728</v>
      </c>
      <c r="B729" s="5">
        <f t="shared" si="71"/>
        <v>5.9833333333333334</v>
      </c>
      <c r="C729" s="5">
        <f t="shared" si="66"/>
        <v>49.5</v>
      </c>
      <c r="D729" s="1" t="str">
        <f>Сities!B729</f>
        <v>Esch-sur-Alzette</v>
      </c>
      <c r="E729" s="30">
        <v>49</v>
      </c>
      <c r="F729" s="30">
        <v>30</v>
      </c>
      <c r="G729" s="30">
        <v>5</v>
      </c>
      <c r="H729" s="30">
        <v>59</v>
      </c>
      <c r="I729" s="14"/>
      <c r="J729" s="4">
        <v>399</v>
      </c>
      <c r="K729" s="4">
        <v>1652</v>
      </c>
      <c r="L729" s="5">
        <f t="shared" si="67"/>
        <v>3.1127819548872182</v>
      </c>
      <c r="M729" s="5">
        <f t="shared" si="68"/>
        <v>11.073170731707316</v>
      </c>
      <c r="P729" s="5"/>
      <c r="Q729" s="5"/>
    </row>
    <row r="730" spans="1:17" x14ac:dyDescent="0.2">
      <c r="A730" s="25">
        <f>Сities!A730</f>
        <v>729</v>
      </c>
      <c r="B730" s="5">
        <f t="shared" si="71"/>
        <v>6.0333333333333332</v>
      </c>
      <c r="C730" s="5">
        <f t="shared" si="66"/>
        <v>50.05</v>
      </c>
      <c r="D730" s="1" t="str">
        <f>Сities!B730</f>
        <v>Clervaux</v>
      </c>
      <c r="E730" s="30">
        <v>50</v>
      </c>
      <c r="F730" s="30">
        <v>3</v>
      </c>
      <c r="G730" s="30">
        <v>6</v>
      </c>
      <c r="H730" s="30">
        <v>2</v>
      </c>
      <c r="I730" s="14"/>
      <c r="J730" s="4">
        <v>470</v>
      </c>
      <c r="K730" s="4">
        <v>352</v>
      </c>
      <c r="L730" s="5">
        <f t="shared" si="67"/>
        <v>2.6425531914893616</v>
      </c>
      <c r="M730" s="5">
        <f t="shared" si="68"/>
        <v>1.2404371584699454</v>
      </c>
      <c r="P730" s="5"/>
      <c r="Q730" s="5"/>
    </row>
    <row r="731" spans="1:17" x14ac:dyDescent="0.2">
      <c r="A731" s="25">
        <f>Сities!A731</f>
        <v>730</v>
      </c>
      <c r="B731" s="5">
        <f t="shared" si="71"/>
        <v>6.15</v>
      </c>
      <c r="C731" s="5">
        <f t="shared" si="66"/>
        <v>49.866666666666667</v>
      </c>
      <c r="D731" s="1" t="str">
        <f>Сities!B731</f>
        <v>Diekirch</v>
      </c>
      <c r="E731" s="30">
        <v>49</v>
      </c>
      <c r="F731" s="30">
        <v>52</v>
      </c>
      <c r="G731" s="30">
        <v>6</v>
      </c>
      <c r="H731" s="30">
        <v>9</v>
      </c>
      <c r="I731" s="14"/>
      <c r="J731" s="4">
        <v>634</v>
      </c>
      <c r="K731" s="4">
        <v>786</v>
      </c>
      <c r="L731" s="5">
        <f t="shared" si="67"/>
        <v>1.9589905362776026</v>
      </c>
      <c r="M731" s="5">
        <f t="shared" si="68"/>
        <v>1.7631067961165048</v>
      </c>
      <c r="P731" s="5"/>
      <c r="Q731" s="5"/>
    </row>
    <row r="732" spans="1:17" x14ac:dyDescent="0.2">
      <c r="A732" s="25">
        <f>Сities!A732</f>
        <v>731</v>
      </c>
      <c r="B732" s="5">
        <f t="shared" si="71"/>
        <v>6.4216666666666669</v>
      </c>
      <c r="C732" s="5">
        <f t="shared" si="66"/>
        <v>49.811666666666667</v>
      </c>
      <c r="D732" s="1" t="str">
        <f>Сities!B732</f>
        <v>Echternach</v>
      </c>
      <c r="E732" s="30">
        <v>49</v>
      </c>
      <c r="F732" s="30">
        <v>48.7</v>
      </c>
      <c r="G732" s="30">
        <v>6</v>
      </c>
      <c r="H732" s="30">
        <v>25.3</v>
      </c>
      <c r="I732" s="14"/>
      <c r="J732" s="4">
        <v>1018</v>
      </c>
      <c r="K732" s="4">
        <v>916</v>
      </c>
      <c r="L732" s="5">
        <f t="shared" si="67"/>
        <v>1.2200392927308448</v>
      </c>
      <c r="M732" s="5">
        <f t="shared" si="68"/>
        <v>2.0177777777777779</v>
      </c>
      <c r="P732" s="5"/>
      <c r="Q732" s="5"/>
    </row>
    <row r="733" spans="1:17" x14ac:dyDescent="0.2">
      <c r="A733" s="25">
        <f>Сities!A733</f>
        <v>732</v>
      </c>
      <c r="B733" s="5">
        <f t="shared" si="71"/>
        <v>6.45</v>
      </c>
      <c r="C733" s="5">
        <f t="shared" si="66"/>
        <v>49.666666666666664</v>
      </c>
      <c r="D733" s="1" t="str">
        <f>Сities!B733</f>
        <v>Grevenmacher</v>
      </c>
      <c r="E733" s="30">
        <v>49</v>
      </c>
      <c r="F733" s="30">
        <v>40</v>
      </c>
      <c r="G733" s="30">
        <v>6</v>
      </c>
      <c r="H733" s="30">
        <v>27</v>
      </c>
      <c r="I733" s="14"/>
      <c r="J733" s="4">
        <v>1058</v>
      </c>
      <c r="K733" s="4">
        <v>1256</v>
      </c>
      <c r="L733" s="5">
        <f t="shared" si="67"/>
        <v>1.173913043478261</v>
      </c>
      <c r="M733" s="5">
        <f t="shared" si="68"/>
        <v>3.2428571428571429</v>
      </c>
      <c r="P733" s="5"/>
      <c r="Q733" s="5"/>
    </row>
    <row r="734" spans="1:17" x14ac:dyDescent="0.2">
      <c r="A734" s="26">
        <f>Сities!A734</f>
        <v>733</v>
      </c>
      <c r="B734" s="17">
        <f t="shared" si="71"/>
        <v>4.9000000000000004</v>
      </c>
      <c r="C734" s="17">
        <f t="shared" si="66"/>
        <v>52.366666666666667</v>
      </c>
      <c r="D734" s="27" t="str">
        <f>Сities!B734</f>
        <v>Amsterdam</v>
      </c>
      <c r="E734" s="31">
        <v>52</v>
      </c>
      <c r="F734" s="31">
        <v>22</v>
      </c>
      <c r="G734" s="31">
        <v>4</v>
      </c>
      <c r="H734" s="31">
        <v>54</v>
      </c>
      <c r="I734" s="18" t="s">
        <v>3190</v>
      </c>
      <c r="J734" s="16">
        <v>495</v>
      </c>
      <c r="K734" s="16">
        <v>803</v>
      </c>
      <c r="L734" s="17">
        <f t="shared" si="67"/>
        <v>2.5090909090909093</v>
      </c>
      <c r="M734" s="17">
        <f t="shared" si="68"/>
        <v>1.7926949654491608</v>
      </c>
      <c r="N734" s="45">
        <v>555</v>
      </c>
      <c r="O734" s="45">
        <v>934</v>
      </c>
      <c r="P734" s="17">
        <f t="shared" si="69"/>
        <v>2.2378378378378376</v>
      </c>
      <c r="Q734" s="17">
        <f t="shared" si="70"/>
        <v>2.0589569160997732</v>
      </c>
    </row>
    <row r="735" spans="1:17" x14ac:dyDescent="0.2">
      <c r="A735" s="26">
        <f>Сities!A735</f>
        <v>734</v>
      </c>
      <c r="B735" s="17">
        <f t="shared" si="71"/>
        <v>4.5</v>
      </c>
      <c r="C735" s="17">
        <f t="shared" si="66"/>
        <v>51.916666666666664</v>
      </c>
      <c r="D735" s="27" t="str">
        <f>Сities!B735</f>
        <v>Rotterdam</v>
      </c>
      <c r="E735" s="31">
        <v>51</v>
      </c>
      <c r="F735" s="31">
        <v>55</v>
      </c>
      <c r="G735" s="31">
        <v>4</v>
      </c>
      <c r="H735" s="31">
        <v>30</v>
      </c>
      <c r="I735" s="14"/>
      <c r="J735" s="16">
        <v>373</v>
      </c>
      <c r="K735" s="16">
        <v>998</v>
      </c>
      <c r="L735" s="17">
        <f t="shared" si="67"/>
        <v>3.3297587131367292</v>
      </c>
      <c r="M735" s="17">
        <f t="shared" si="68"/>
        <v>2.220048899755501</v>
      </c>
      <c r="P735" s="5"/>
      <c r="Q735" s="5"/>
    </row>
    <row r="736" spans="1:17" x14ac:dyDescent="0.2">
      <c r="A736" s="26">
        <f>Сities!A736</f>
        <v>735</v>
      </c>
      <c r="B736" s="17">
        <f t="shared" si="71"/>
        <v>5.4833333333333334</v>
      </c>
      <c r="C736" s="17">
        <f t="shared" si="66"/>
        <v>51.43333333333333</v>
      </c>
      <c r="D736" s="27" t="str">
        <f>Сities!B736</f>
        <v>Eindhoven</v>
      </c>
      <c r="E736" s="31">
        <v>51</v>
      </c>
      <c r="F736" s="31">
        <v>26</v>
      </c>
      <c r="G736" s="31">
        <v>5</v>
      </c>
      <c r="H736" s="31">
        <v>29</v>
      </c>
      <c r="I736" s="14"/>
      <c r="J736" s="16">
        <v>677</v>
      </c>
      <c r="K736" s="16">
        <v>1210</v>
      </c>
      <c r="L736" s="17">
        <f t="shared" si="67"/>
        <v>1.8345642540620384</v>
      </c>
      <c r="M736" s="17">
        <f t="shared" si="68"/>
        <v>2.9966996699669965</v>
      </c>
      <c r="P736" s="5"/>
      <c r="Q736" s="5"/>
    </row>
    <row r="737" spans="1:17" x14ac:dyDescent="0.2">
      <c r="A737" s="26">
        <f>Сities!A737</f>
        <v>736</v>
      </c>
      <c r="B737" s="17">
        <f t="shared" si="71"/>
        <v>5.916666666666667</v>
      </c>
      <c r="C737" s="17">
        <f t="shared" si="66"/>
        <v>51.983333333333334</v>
      </c>
      <c r="D737" s="27" t="str">
        <f>Сities!B737</f>
        <v>Arnhem</v>
      </c>
      <c r="E737" s="31">
        <v>51</v>
      </c>
      <c r="F737" s="31">
        <v>59</v>
      </c>
      <c r="G737" s="31">
        <v>5</v>
      </c>
      <c r="H737" s="31">
        <v>55</v>
      </c>
      <c r="I737" s="14"/>
      <c r="J737" s="16">
        <v>812</v>
      </c>
      <c r="K737" s="16">
        <v>970</v>
      </c>
      <c r="L737" s="17">
        <f t="shared" si="67"/>
        <v>1.5295566502463054</v>
      </c>
      <c r="M737" s="17">
        <f t="shared" si="68"/>
        <v>2.1465721040189125</v>
      </c>
      <c r="P737" s="5"/>
      <c r="Q737" s="5"/>
    </row>
    <row r="738" spans="1:17" x14ac:dyDescent="0.2">
      <c r="A738" s="26">
        <f>Сities!A738</f>
        <v>737</v>
      </c>
      <c r="B738" s="17">
        <f t="shared" si="71"/>
        <v>6.5666666666666664</v>
      </c>
      <c r="C738" s="17">
        <f t="shared" si="66"/>
        <v>53</v>
      </c>
      <c r="D738" s="27" t="str">
        <f>Сities!B738</f>
        <v>Assen</v>
      </c>
      <c r="E738" s="31">
        <v>53</v>
      </c>
      <c r="F738" s="31">
        <v>0</v>
      </c>
      <c r="G738" s="31">
        <v>6</v>
      </c>
      <c r="H738" s="31">
        <v>34</v>
      </c>
      <c r="I738" s="14"/>
      <c r="J738" s="16">
        <v>1013</v>
      </c>
      <c r="K738" s="16">
        <v>526</v>
      </c>
      <c r="L738" s="17">
        <f t="shared" si="67"/>
        <v>1.2260612043435342</v>
      </c>
      <c r="M738" s="17">
        <f t="shared" si="68"/>
        <v>1.407751937984496</v>
      </c>
      <c r="P738" s="5"/>
      <c r="Q738" s="5"/>
    </row>
    <row r="739" spans="1:17" x14ac:dyDescent="0.2">
      <c r="A739" s="26">
        <f>Сities!A739</f>
        <v>738</v>
      </c>
      <c r="B739" s="17">
        <f t="shared" si="71"/>
        <v>4.3166666666666664</v>
      </c>
      <c r="C739" s="17">
        <f t="shared" si="66"/>
        <v>52.083333333333336</v>
      </c>
      <c r="D739" s="27" t="str">
        <f>Сities!B739</f>
        <v>The Hague</v>
      </c>
      <c r="E739" s="31">
        <v>52</v>
      </c>
      <c r="F739" s="31">
        <v>5</v>
      </c>
      <c r="G739" s="31">
        <v>4</v>
      </c>
      <c r="H739" s="31">
        <v>19</v>
      </c>
      <c r="I739" s="14"/>
      <c r="J739" s="16">
        <v>314</v>
      </c>
      <c r="K739" s="16">
        <v>926</v>
      </c>
      <c r="L739" s="17">
        <f t="shared" si="67"/>
        <v>3.9554140127388533</v>
      </c>
      <c r="M739" s="17">
        <f t="shared" si="68"/>
        <v>2.0404494382022471</v>
      </c>
      <c r="P739" s="5"/>
      <c r="Q739" s="5"/>
    </row>
    <row r="740" spans="1:17" x14ac:dyDescent="0.2">
      <c r="A740" s="25">
        <f>Сities!A740</f>
        <v>739</v>
      </c>
      <c r="B740" s="5">
        <f t="shared" si="71"/>
        <v>7.45</v>
      </c>
      <c r="C740" s="5">
        <f t="shared" si="66"/>
        <v>46.95</v>
      </c>
      <c r="D740" s="1" t="str">
        <f>Сities!B740</f>
        <v>Bern</v>
      </c>
      <c r="E740" s="30">
        <v>46</v>
      </c>
      <c r="F740" s="30">
        <v>57</v>
      </c>
      <c r="G740" s="30">
        <v>7</v>
      </c>
      <c r="H740" s="30">
        <v>27</v>
      </c>
      <c r="I740" s="14" t="s">
        <v>3229</v>
      </c>
      <c r="J740" s="4">
        <v>548</v>
      </c>
      <c r="K740" s="4">
        <v>1211</v>
      </c>
      <c r="L740" s="5">
        <f t="shared" si="67"/>
        <v>2.2664233576642334</v>
      </c>
      <c r="M740" s="5">
        <f t="shared" si="68"/>
        <v>3.0016528925619834</v>
      </c>
      <c r="N740">
        <v>592</v>
      </c>
      <c r="O740">
        <v>1073</v>
      </c>
      <c r="P740" s="5">
        <f t="shared" si="69"/>
        <v>2.0979729729729728</v>
      </c>
      <c r="Q740" s="5">
        <f t="shared" si="70"/>
        <v>2.4441453566621805</v>
      </c>
    </row>
    <row r="741" spans="1:17" x14ac:dyDescent="0.2">
      <c r="A741" s="25">
        <f>Сities!A741</f>
        <v>740</v>
      </c>
      <c r="B741" s="5">
        <f t="shared" si="71"/>
        <v>8.5500000000000007</v>
      </c>
      <c r="C741" s="5">
        <f t="shared" si="66"/>
        <v>47.366666666666667</v>
      </c>
      <c r="D741" s="1" t="str">
        <f>Сities!B741</f>
        <v>Zürich</v>
      </c>
      <c r="E741" s="30">
        <v>47</v>
      </c>
      <c r="F741" s="30">
        <v>22</v>
      </c>
      <c r="G741" s="30">
        <v>8</v>
      </c>
      <c r="H741" s="30">
        <v>33</v>
      </c>
      <c r="I741" s="14"/>
      <c r="J741" s="4">
        <v>307</v>
      </c>
      <c r="K741" s="4">
        <v>780</v>
      </c>
      <c r="L741" s="5">
        <f t="shared" si="67"/>
        <v>4.0456026058631922</v>
      </c>
      <c r="M741" s="5">
        <f t="shared" si="68"/>
        <v>1.7528957528957529</v>
      </c>
      <c r="P741" s="5"/>
      <c r="Q741" s="5"/>
    </row>
    <row r="742" spans="1:17" x14ac:dyDescent="0.2">
      <c r="A742" s="25">
        <f>Сities!A742</f>
        <v>741</v>
      </c>
      <c r="B742" s="5">
        <f t="shared" si="71"/>
        <v>6.15</v>
      </c>
      <c r="C742" s="5">
        <f t="shared" si="66"/>
        <v>46.2</v>
      </c>
      <c r="D742" s="1" t="str">
        <f>Сities!B742</f>
        <v>Geneva</v>
      </c>
      <c r="E742" s="30">
        <v>46</v>
      </c>
      <c r="F742" s="30">
        <v>12</v>
      </c>
      <c r="G742" s="30">
        <v>6</v>
      </c>
      <c r="H742" s="30">
        <v>9</v>
      </c>
      <c r="I742" s="14"/>
      <c r="J742" s="4">
        <v>982</v>
      </c>
      <c r="K742" s="4">
        <v>1718</v>
      </c>
      <c r="L742" s="5">
        <f t="shared" si="67"/>
        <v>1.2647657841140529</v>
      </c>
      <c r="M742" s="5">
        <f t="shared" si="68"/>
        <v>18.530612244897959</v>
      </c>
      <c r="P742" s="5"/>
      <c r="Q742" s="5"/>
    </row>
    <row r="743" spans="1:17" x14ac:dyDescent="0.2">
      <c r="A743" s="25">
        <f>Сities!A743</f>
        <v>742</v>
      </c>
      <c r="B743" s="5">
        <f t="shared" si="71"/>
        <v>7.5905000000000005</v>
      </c>
      <c r="C743" s="5">
        <f t="shared" si="66"/>
        <v>47.55466666666667</v>
      </c>
      <c r="D743" s="1" t="str">
        <f>Сities!B743</f>
        <v>Basel</v>
      </c>
      <c r="E743" s="30">
        <v>47</v>
      </c>
      <c r="F743" s="30">
        <v>33.28</v>
      </c>
      <c r="G743" s="30">
        <v>7</v>
      </c>
      <c r="H743" s="30">
        <v>35.43</v>
      </c>
      <c r="I743" s="14"/>
      <c r="J743" s="4">
        <v>198</v>
      </c>
      <c r="K743" s="4">
        <v>1156</v>
      </c>
      <c r="L743" s="5">
        <f t="shared" si="67"/>
        <v>6.2727272727272725</v>
      </c>
      <c r="M743" s="5">
        <f t="shared" si="68"/>
        <v>2.7515151515151515</v>
      </c>
      <c r="P743" s="5"/>
      <c r="Q743" s="5"/>
    </row>
    <row r="744" spans="1:17" x14ac:dyDescent="0.2">
      <c r="A744" s="25">
        <f>Сities!A744</f>
        <v>743</v>
      </c>
      <c r="B744" s="5">
        <f t="shared" si="71"/>
        <v>6.6334999999999997</v>
      </c>
      <c r="C744" s="5">
        <f t="shared" si="66"/>
        <v>46.519833333333331</v>
      </c>
      <c r="D744" s="1" t="str">
        <f>Сities!B744</f>
        <v>Lausanne</v>
      </c>
      <c r="E744" s="30">
        <v>46</v>
      </c>
      <c r="F744" s="30">
        <v>31.19</v>
      </c>
      <c r="G744" s="30">
        <v>6</v>
      </c>
      <c r="H744" s="30">
        <v>38.01</v>
      </c>
      <c r="I744" s="14"/>
      <c r="J744" s="4">
        <v>797</v>
      </c>
      <c r="K744" s="4">
        <v>1529</v>
      </c>
      <c r="L744" s="5">
        <f t="shared" si="67"/>
        <v>1.5583437892095358</v>
      </c>
      <c r="M744" s="5">
        <f t="shared" si="68"/>
        <v>6.3275261324041816</v>
      </c>
      <c r="P744" s="5"/>
      <c r="Q744" s="5"/>
    </row>
    <row r="745" spans="1:17" x14ac:dyDescent="0.2">
      <c r="A745" s="25">
        <f>Сities!A745</f>
        <v>744</v>
      </c>
      <c r="B745" s="5">
        <f t="shared" si="71"/>
        <v>7.3666666666666663</v>
      </c>
      <c r="C745" s="5">
        <f t="shared" si="66"/>
        <v>46.233333333333334</v>
      </c>
      <c r="D745" s="1" t="str">
        <f>Сities!B745</f>
        <v>Sion</v>
      </c>
      <c r="E745" s="30">
        <v>46</v>
      </c>
      <c r="F745" s="30">
        <v>14</v>
      </c>
      <c r="G745" s="30">
        <v>7</v>
      </c>
      <c r="H745" s="30">
        <v>22</v>
      </c>
      <c r="I745" s="14"/>
      <c r="J745" s="4">
        <v>964</v>
      </c>
      <c r="K745" s="4">
        <v>1243</v>
      </c>
      <c r="L745" s="5">
        <f t="shared" si="67"/>
        <v>1.2883817427385893</v>
      </c>
      <c r="M745" s="5">
        <f t="shared" si="68"/>
        <v>3.169284467713787</v>
      </c>
      <c r="P745" s="5"/>
      <c r="Q745" s="5"/>
    </row>
    <row r="746" spans="1:17" x14ac:dyDescent="0.2">
      <c r="A746" s="26">
        <f>Сities!A746</f>
        <v>745</v>
      </c>
      <c r="B746" s="17">
        <f t="shared" si="71"/>
        <v>27.566666666666666</v>
      </c>
      <c r="C746" s="17">
        <f t="shared" ref="C746:C809" si="72">E746+F746/60</f>
        <v>53.9</v>
      </c>
      <c r="D746" s="27" t="str">
        <f>Сities!B746</f>
        <v>Minsk</v>
      </c>
      <c r="E746" s="31">
        <v>53</v>
      </c>
      <c r="F746" s="31">
        <v>54</v>
      </c>
      <c r="G746" s="31">
        <v>27</v>
      </c>
      <c r="H746" s="31">
        <v>34</v>
      </c>
      <c r="I746" s="18" t="s">
        <v>3264</v>
      </c>
      <c r="J746" s="16">
        <v>567</v>
      </c>
      <c r="K746" s="16">
        <v>874</v>
      </c>
      <c r="L746" s="17">
        <f t="shared" ref="L746:L809" si="73">1242/J746</f>
        <v>2.1904761904761907</v>
      </c>
      <c r="M746" s="17">
        <f t="shared" ref="M746:M809" si="74">1816/(1816-K746)</f>
        <v>1.9278131634819533</v>
      </c>
      <c r="N746" s="45">
        <v>876</v>
      </c>
      <c r="O746" s="45">
        <v>898</v>
      </c>
      <c r="P746" s="17">
        <f t="shared" ref="P746:P806" si="75">1242/N746</f>
        <v>1.4178082191780821</v>
      </c>
      <c r="Q746" s="17">
        <f t="shared" ref="Q746:Q806" si="76">1816/(1816-O746)</f>
        <v>1.9782135076252723</v>
      </c>
    </row>
    <row r="747" spans="1:17" x14ac:dyDescent="0.2">
      <c r="A747" s="26">
        <f>Сities!A747</f>
        <v>746</v>
      </c>
      <c r="B747" s="17">
        <f t="shared" si="71"/>
        <v>30.984166666666667</v>
      </c>
      <c r="C747" s="17">
        <f t="shared" si="72"/>
        <v>52.44533333333333</v>
      </c>
      <c r="D747" s="27" t="str">
        <f>Сities!B747</f>
        <v>Gomel</v>
      </c>
      <c r="E747" s="31">
        <v>52</v>
      </c>
      <c r="F747" s="31">
        <v>26.72</v>
      </c>
      <c r="G747" s="31">
        <v>30</v>
      </c>
      <c r="H747" s="31">
        <v>59.05</v>
      </c>
      <c r="I747" s="14"/>
      <c r="J747" s="16">
        <v>990</v>
      </c>
      <c r="K747" s="16">
        <v>1203</v>
      </c>
      <c r="L747" s="17">
        <f t="shared" si="73"/>
        <v>1.2545454545454546</v>
      </c>
      <c r="M747" s="17">
        <f t="shared" si="74"/>
        <v>2.9624796084828713</v>
      </c>
      <c r="P747" s="5"/>
      <c r="Q747" s="5"/>
    </row>
    <row r="748" spans="1:17" x14ac:dyDescent="0.2">
      <c r="A748" s="26">
        <f>Сities!A748</f>
        <v>747</v>
      </c>
      <c r="B748" s="17">
        <f t="shared" si="71"/>
        <v>30.35</v>
      </c>
      <c r="C748" s="17">
        <f t="shared" si="72"/>
        <v>53.916666666666664</v>
      </c>
      <c r="D748" s="27" t="str">
        <f>Сities!B748</f>
        <v>Mogilev</v>
      </c>
      <c r="E748" s="31">
        <v>53</v>
      </c>
      <c r="F748" s="31">
        <v>55</v>
      </c>
      <c r="G748" s="31">
        <v>30</v>
      </c>
      <c r="H748" s="31">
        <v>21</v>
      </c>
      <c r="I748" s="14"/>
      <c r="J748" s="16">
        <v>913</v>
      </c>
      <c r="K748" s="16">
        <v>870</v>
      </c>
      <c r="L748" s="17">
        <f t="shared" si="73"/>
        <v>1.3603504928806134</v>
      </c>
      <c r="M748" s="17">
        <f t="shared" si="74"/>
        <v>1.919661733615222</v>
      </c>
      <c r="P748" s="5"/>
      <c r="Q748" s="5"/>
    </row>
    <row r="749" spans="1:17" x14ac:dyDescent="0.2">
      <c r="A749" s="26">
        <f>Сities!A749</f>
        <v>748</v>
      </c>
      <c r="B749" s="17">
        <f t="shared" si="71"/>
        <v>30.205500000000001</v>
      </c>
      <c r="C749" s="17">
        <f t="shared" si="72"/>
        <v>55.19166666666667</v>
      </c>
      <c r="D749" s="27" t="str">
        <f>Сities!B749</f>
        <v>Vitebsk</v>
      </c>
      <c r="E749" s="31">
        <v>55</v>
      </c>
      <c r="F749" s="31">
        <v>11.5</v>
      </c>
      <c r="G749" s="31">
        <v>30</v>
      </c>
      <c r="H749" s="31">
        <v>12.33</v>
      </c>
      <c r="I749" s="14"/>
      <c r="J749" s="16">
        <v>896</v>
      </c>
      <c r="K749" s="16">
        <v>581</v>
      </c>
      <c r="L749" s="17">
        <f t="shared" si="73"/>
        <v>1.3861607142857142</v>
      </c>
      <c r="M749" s="17">
        <f t="shared" si="74"/>
        <v>1.4704453441295546</v>
      </c>
      <c r="P749" s="5"/>
      <c r="Q749" s="5"/>
    </row>
    <row r="750" spans="1:17" x14ac:dyDescent="0.2">
      <c r="A750" s="26">
        <f>Сities!A750</f>
        <v>749</v>
      </c>
      <c r="B750" s="17">
        <f t="shared" si="71"/>
        <v>23.666666666666668</v>
      </c>
      <c r="C750" s="17">
        <f t="shared" si="72"/>
        <v>52.133333333333333</v>
      </c>
      <c r="D750" s="27" t="str">
        <f>Сities!B750</f>
        <v>Brest</v>
      </c>
      <c r="E750" s="31">
        <v>52</v>
      </c>
      <c r="F750" s="31">
        <v>8</v>
      </c>
      <c r="G750" s="31">
        <v>23</v>
      </c>
      <c r="H750" s="31">
        <v>40</v>
      </c>
      <c r="I750" s="14"/>
      <c r="J750" s="16">
        <v>82</v>
      </c>
      <c r="K750" s="16">
        <v>1273</v>
      </c>
      <c r="L750" s="17">
        <f t="shared" si="73"/>
        <v>15.146341463414634</v>
      </c>
      <c r="M750" s="17">
        <f t="shared" si="74"/>
        <v>3.3443830570902393</v>
      </c>
      <c r="P750" s="5"/>
      <c r="Q750" s="5"/>
    </row>
    <row r="751" spans="1:17" x14ac:dyDescent="0.2">
      <c r="A751" s="26">
        <f>Сities!A751</f>
        <v>750</v>
      </c>
      <c r="B751" s="17">
        <f t="shared" si="71"/>
        <v>23.833333333333332</v>
      </c>
      <c r="C751" s="17">
        <f t="shared" si="72"/>
        <v>53.666666666666664</v>
      </c>
      <c r="D751" s="27" t="str">
        <f>Сities!B751</f>
        <v>Grodno</v>
      </c>
      <c r="E751" s="31">
        <v>53</v>
      </c>
      <c r="F751" s="31">
        <v>40</v>
      </c>
      <c r="G751" s="31">
        <v>23</v>
      </c>
      <c r="H751" s="31">
        <v>50</v>
      </c>
      <c r="I751" s="14"/>
      <c r="J751" s="16">
        <v>102</v>
      </c>
      <c r="K751" s="16">
        <v>925</v>
      </c>
      <c r="L751" s="17">
        <f t="shared" si="73"/>
        <v>12.176470588235293</v>
      </c>
      <c r="M751" s="17">
        <f t="shared" si="74"/>
        <v>2.0381593714927049</v>
      </c>
      <c r="P751" s="5"/>
      <c r="Q751" s="5"/>
    </row>
    <row r="752" spans="1:17" x14ac:dyDescent="0.2">
      <c r="A752" s="25">
        <f>Сities!A752</f>
        <v>751</v>
      </c>
      <c r="B752" s="5">
        <f t="shared" si="71"/>
        <v>23.333333333333332</v>
      </c>
      <c r="C752" s="5">
        <f t="shared" si="72"/>
        <v>42.7</v>
      </c>
      <c r="D752" s="1" t="str">
        <f>Сities!B752</f>
        <v>Sofia</v>
      </c>
      <c r="E752" s="30">
        <v>42</v>
      </c>
      <c r="F752" s="30">
        <v>42</v>
      </c>
      <c r="G752" s="30">
        <v>23</v>
      </c>
      <c r="H752" s="30">
        <v>20</v>
      </c>
      <c r="I752" s="14" t="s">
        <v>3291</v>
      </c>
      <c r="J752" s="4">
        <v>671</v>
      </c>
      <c r="K752" s="4">
        <v>1513</v>
      </c>
      <c r="L752" s="5">
        <f t="shared" si="73"/>
        <v>1.8509687034277198</v>
      </c>
      <c r="M752" s="5">
        <f t="shared" si="74"/>
        <v>5.9933993399339931</v>
      </c>
      <c r="N752">
        <v>834</v>
      </c>
      <c r="O752">
        <v>1192</v>
      </c>
      <c r="P752" s="5">
        <f t="shared" si="75"/>
        <v>1.4892086330935252</v>
      </c>
      <c r="Q752" s="5">
        <f t="shared" si="76"/>
        <v>2.9102564102564101</v>
      </c>
    </row>
    <row r="753" spans="1:17" x14ac:dyDescent="0.2">
      <c r="A753" s="25">
        <f>Сities!A753</f>
        <v>752</v>
      </c>
      <c r="B753" s="5">
        <f t="shared" si="71"/>
        <v>24.75</v>
      </c>
      <c r="C753" s="5">
        <f t="shared" si="72"/>
        <v>42.15</v>
      </c>
      <c r="D753" s="1" t="str">
        <f>Сities!B753</f>
        <v>Plovdiv</v>
      </c>
      <c r="E753" s="30">
        <v>42</v>
      </c>
      <c r="F753" s="30">
        <v>9</v>
      </c>
      <c r="G753" s="30">
        <v>24</v>
      </c>
      <c r="H753" s="30">
        <v>45</v>
      </c>
      <c r="I753" s="14"/>
      <c r="J753" s="4">
        <v>877</v>
      </c>
      <c r="K753" s="4">
        <v>1117</v>
      </c>
      <c r="L753" s="5">
        <f t="shared" si="73"/>
        <v>1.4161915621436716</v>
      </c>
      <c r="M753" s="5">
        <f t="shared" si="74"/>
        <v>2.5979971387696708</v>
      </c>
      <c r="P753" s="5"/>
      <c r="Q753" s="5"/>
    </row>
    <row r="754" spans="1:17" x14ac:dyDescent="0.2">
      <c r="A754" s="25">
        <f>Сities!A754</f>
        <v>753</v>
      </c>
      <c r="B754" s="5">
        <f t="shared" si="71"/>
        <v>27.916666666666668</v>
      </c>
      <c r="C754" s="5">
        <f t="shared" si="72"/>
        <v>43.216666666666669</v>
      </c>
      <c r="D754" s="1" t="str">
        <f>Сities!B754</f>
        <v>Varna</v>
      </c>
      <c r="E754" s="30">
        <v>43</v>
      </c>
      <c r="F754" s="30">
        <v>13</v>
      </c>
      <c r="G754" s="30">
        <v>27</v>
      </c>
      <c r="H754" s="30">
        <v>55</v>
      </c>
      <c r="I754" s="14"/>
      <c r="J754" s="4">
        <v>478</v>
      </c>
      <c r="K754" s="4">
        <v>231</v>
      </c>
      <c r="L754" s="5">
        <f t="shared" si="73"/>
        <v>2.5983263598326358</v>
      </c>
      <c r="M754" s="5">
        <f t="shared" si="74"/>
        <v>1.1457413249211357</v>
      </c>
      <c r="P754" s="5"/>
      <c r="Q754" s="5"/>
    </row>
    <row r="755" spans="1:17" x14ac:dyDescent="0.2">
      <c r="A755" s="25">
        <f>Сities!A755</f>
        <v>754</v>
      </c>
      <c r="B755" s="5">
        <f t="shared" si="71"/>
        <v>27.471666666666668</v>
      </c>
      <c r="C755" s="5">
        <f t="shared" si="72"/>
        <v>42.495333333333335</v>
      </c>
      <c r="D755" s="1" t="str">
        <f>Сities!B755</f>
        <v>Burgas</v>
      </c>
      <c r="E755" s="30">
        <v>42</v>
      </c>
      <c r="F755" s="30">
        <v>29.72</v>
      </c>
      <c r="G755" s="30">
        <v>27</v>
      </c>
      <c r="H755" s="30">
        <v>28.3</v>
      </c>
      <c r="I755" s="14"/>
      <c r="J755" s="4">
        <v>748</v>
      </c>
      <c r="K755" s="4">
        <v>356</v>
      </c>
      <c r="L755" s="5">
        <f t="shared" si="73"/>
        <v>1.660427807486631</v>
      </c>
      <c r="M755" s="5">
        <f t="shared" si="74"/>
        <v>1.2438356164383562</v>
      </c>
      <c r="P755" s="5"/>
      <c r="Q755" s="5"/>
    </row>
    <row r="756" spans="1:17" x14ac:dyDescent="0.2">
      <c r="A756" s="25">
        <f>Сities!A756</f>
        <v>755</v>
      </c>
      <c r="B756" s="5">
        <f t="shared" si="71"/>
        <v>24.620333333333335</v>
      </c>
      <c r="C756" s="5">
        <f t="shared" si="72"/>
        <v>43.407833333333336</v>
      </c>
      <c r="D756" s="1" t="str">
        <f>Сities!B756</f>
        <v>Pleven</v>
      </c>
      <c r="E756" s="30">
        <v>43</v>
      </c>
      <c r="F756" s="30">
        <v>24.47</v>
      </c>
      <c r="G756" s="30">
        <v>24</v>
      </c>
      <c r="H756" s="30">
        <v>37.22</v>
      </c>
      <c r="I756" s="14"/>
      <c r="J756" s="4">
        <v>406</v>
      </c>
      <c r="K756" s="4">
        <v>1153</v>
      </c>
      <c r="L756" s="5">
        <f t="shared" si="73"/>
        <v>3.0591133004926108</v>
      </c>
      <c r="M756" s="5">
        <f t="shared" si="74"/>
        <v>2.7390648567119156</v>
      </c>
      <c r="P756" s="5"/>
      <c r="Q756" s="5"/>
    </row>
    <row r="757" spans="1:17" x14ac:dyDescent="0.2">
      <c r="A757" s="25">
        <f>Сities!A757</f>
        <v>756</v>
      </c>
      <c r="B757" s="5">
        <f t="shared" si="71"/>
        <v>23.1</v>
      </c>
      <c r="C757" s="5">
        <f t="shared" si="72"/>
        <v>42.016666666666666</v>
      </c>
      <c r="D757" s="1" t="str">
        <f>Сities!B757</f>
        <v>Blagoevgrad</v>
      </c>
      <c r="E757" s="30">
        <v>42</v>
      </c>
      <c r="F757" s="30">
        <v>1</v>
      </c>
      <c r="G757" s="30">
        <v>23</v>
      </c>
      <c r="H757" s="30">
        <v>6</v>
      </c>
      <c r="I757" s="14"/>
      <c r="J757" s="4">
        <v>927</v>
      </c>
      <c r="K757" s="4">
        <v>1578</v>
      </c>
      <c r="L757" s="5">
        <f t="shared" si="73"/>
        <v>1.3398058252427185</v>
      </c>
      <c r="M757" s="5">
        <f t="shared" si="74"/>
        <v>7.6302521008403366</v>
      </c>
      <c r="P757" s="5"/>
      <c r="Q757" s="5"/>
    </row>
    <row r="758" spans="1:17" x14ac:dyDescent="0.2">
      <c r="A758" s="26">
        <f>Сities!A758</f>
        <v>757</v>
      </c>
      <c r="B758" s="17">
        <f t="shared" si="71"/>
        <v>19.040833333333332</v>
      </c>
      <c r="C758" s="17">
        <f t="shared" si="72"/>
        <v>47.498333333333335</v>
      </c>
      <c r="D758" s="27" t="str">
        <f>Сities!B758</f>
        <v>Budapest</v>
      </c>
      <c r="E758" s="31">
        <v>47</v>
      </c>
      <c r="F758" s="31">
        <v>29.9</v>
      </c>
      <c r="G758" s="31">
        <v>19</v>
      </c>
      <c r="H758" s="31">
        <v>2.4500000000000002</v>
      </c>
      <c r="I758" s="18" t="s">
        <v>3314</v>
      </c>
      <c r="J758" s="16">
        <v>504</v>
      </c>
      <c r="K758" s="16">
        <v>1028</v>
      </c>
      <c r="L758" s="17">
        <f t="shared" si="73"/>
        <v>2.4642857142857144</v>
      </c>
      <c r="M758" s="17">
        <f t="shared" si="74"/>
        <v>2.3045685279187818</v>
      </c>
      <c r="N758" s="45">
        <v>756</v>
      </c>
      <c r="O758" s="45">
        <v>1073</v>
      </c>
      <c r="P758" s="17">
        <f t="shared" si="75"/>
        <v>1.6428571428571428</v>
      </c>
      <c r="Q758" s="17">
        <f t="shared" si="76"/>
        <v>2.4441453566621805</v>
      </c>
    </row>
    <row r="759" spans="1:17" x14ac:dyDescent="0.2">
      <c r="A759" s="26">
        <f>Сities!A759</f>
        <v>758</v>
      </c>
      <c r="B759" s="17">
        <f t="shared" ref="B759:B822" si="77">G759+H759/60</f>
        <v>21.633333333333333</v>
      </c>
      <c r="C759" s="17">
        <f t="shared" si="72"/>
        <v>47.533333333333331</v>
      </c>
      <c r="D759" s="27" t="str">
        <f>Сities!B759</f>
        <v>Debrecen</v>
      </c>
      <c r="E759" s="31">
        <v>47</v>
      </c>
      <c r="F759" s="31">
        <v>32</v>
      </c>
      <c r="G759" s="31">
        <v>21</v>
      </c>
      <c r="H759" s="31">
        <v>38</v>
      </c>
      <c r="I759" s="14"/>
      <c r="J759" s="16">
        <v>490</v>
      </c>
      <c r="K759" s="16">
        <v>352</v>
      </c>
      <c r="L759" s="17">
        <f t="shared" si="73"/>
        <v>2.5346938775510206</v>
      </c>
      <c r="M759" s="17">
        <f t="shared" si="74"/>
        <v>1.2404371584699454</v>
      </c>
      <c r="P759" s="5"/>
      <c r="Q759" s="5"/>
    </row>
    <row r="760" spans="1:17" x14ac:dyDescent="0.2">
      <c r="A760" s="26">
        <f>Сities!A760</f>
        <v>759</v>
      </c>
      <c r="B760" s="17">
        <f t="shared" si="77"/>
        <v>20.791666666666668</v>
      </c>
      <c r="C760" s="17">
        <f t="shared" si="72"/>
        <v>48.104166666666664</v>
      </c>
      <c r="D760" s="27" t="str">
        <f>Сities!B760</f>
        <v>Miskolc</v>
      </c>
      <c r="E760" s="31">
        <v>48</v>
      </c>
      <c r="F760" s="31">
        <v>6.25</v>
      </c>
      <c r="G760" s="31">
        <v>20</v>
      </c>
      <c r="H760" s="31">
        <v>47.5</v>
      </c>
      <c r="I760" s="14"/>
      <c r="J760" s="16">
        <v>259</v>
      </c>
      <c r="K760" s="16">
        <v>572</v>
      </c>
      <c r="L760" s="17">
        <f t="shared" si="73"/>
        <v>4.7953667953667951</v>
      </c>
      <c r="M760" s="17">
        <f t="shared" si="74"/>
        <v>1.459807073954984</v>
      </c>
      <c r="P760" s="5"/>
      <c r="Q760" s="5"/>
    </row>
    <row r="761" spans="1:17" x14ac:dyDescent="0.2">
      <c r="A761" s="26">
        <f>Сities!A761</f>
        <v>760</v>
      </c>
      <c r="B761" s="17">
        <f t="shared" si="77"/>
        <v>20.166666666666668</v>
      </c>
      <c r="C761" s="17">
        <f t="shared" si="72"/>
        <v>46.25</v>
      </c>
      <c r="D761" s="27" t="str">
        <f>Сities!B761</f>
        <v>Szeged</v>
      </c>
      <c r="E761" s="31">
        <v>46</v>
      </c>
      <c r="F761" s="31">
        <v>15</v>
      </c>
      <c r="G761" s="31">
        <v>20</v>
      </c>
      <c r="H761" s="31">
        <v>10</v>
      </c>
      <c r="I761" s="14"/>
      <c r="J761" s="16">
        <v>1008</v>
      </c>
      <c r="K761" s="16">
        <v>735</v>
      </c>
      <c r="L761" s="17">
        <f t="shared" si="73"/>
        <v>1.2321428571428572</v>
      </c>
      <c r="M761" s="17">
        <f t="shared" si="74"/>
        <v>1.6799259944495837</v>
      </c>
      <c r="P761" s="5"/>
      <c r="Q761" s="5"/>
    </row>
    <row r="762" spans="1:17" x14ac:dyDescent="0.2">
      <c r="A762" s="26">
        <f>Сities!A762</f>
        <v>761</v>
      </c>
      <c r="B762" s="17">
        <f t="shared" si="77"/>
        <v>18.233000000000001</v>
      </c>
      <c r="C762" s="17">
        <f t="shared" si="72"/>
        <v>46.07116666666667</v>
      </c>
      <c r="D762" s="27" t="str">
        <f>Сities!B762</f>
        <v>Pécs</v>
      </c>
      <c r="E762" s="31">
        <v>46</v>
      </c>
      <c r="F762" s="31">
        <v>4.2699999999999996</v>
      </c>
      <c r="G762" s="31">
        <v>18</v>
      </c>
      <c r="H762" s="31">
        <v>13.98</v>
      </c>
      <c r="I762" s="14"/>
      <c r="J762" s="16">
        <v>1081</v>
      </c>
      <c r="K762" s="16">
        <v>1237</v>
      </c>
      <c r="L762" s="17">
        <f t="shared" si="73"/>
        <v>1.1489361702127661</v>
      </c>
      <c r="M762" s="17">
        <f t="shared" si="74"/>
        <v>3.1364421416234887</v>
      </c>
      <c r="P762" s="5"/>
      <c r="Q762" s="5"/>
    </row>
    <row r="763" spans="1:17" x14ac:dyDescent="0.2">
      <c r="A763" s="26">
        <f>Сities!A763</f>
        <v>762</v>
      </c>
      <c r="B763" s="17">
        <f t="shared" si="77"/>
        <v>16.633333333333333</v>
      </c>
      <c r="C763" s="17">
        <f t="shared" si="72"/>
        <v>47.233333333333334</v>
      </c>
      <c r="D763" s="27" t="str">
        <f>Сities!B763</f>
        <v>Szombathely</v>
      </c>
      <c r="E763" s="31">
        <v>47</v>
      </c>
      <c r="F763" s="31">
        <v>14</v>
      </c>
      <c r="G763" s="31">
        <v>16</v>
      </c>
      <c r="H763" s="31">
        <v>38</v>
      </c>
      <c r="I763" s="14"/>
      <c r="J763" s="16">
        <v>611</v>
      </c>
      <c r="K763" s="16">
        <v>1651</v>
      </c>
      <c r="L763" s="17">
        <f t="shared" si="73"/>
        <v>2.0327332242225857</v>
      </c>
      <c r="M763" s="17">
        <f t="shared" si="74"/>
        <v>11.006060606060606</v>
      </c>
      <c r="P763" s="5"/>
      <c r="Q763" s="5"/>
    </row>
    <row r="764" spans="1:17" x14ac:dyDescent="0.2">
      <c r="A764" s="25">
        <f>Сities!A764</f>
        <v>763</v>
      </c>
      <c r="B764" s="5">
        <f t="shared" si="77"/>
        <v>28.835333333333335</v>
      </c>
      <c r="C764" s="5">
        <f t="shared" si="72"/>
        <v>47.022833333333331</v>
      </c>
      <c r="D764" s="1" t="str">
        <f>Сities!B764</f>
        <v>Chișinău</v>
      </c>
      <c r="E764" s="30">
        <v>47</v>
      </c>
      <c r="F764" s="30">
        <v>1.37</v>
      </c>
      <c r="G764" s="30">
        <v>28</v>
      </c>
      <c r="H764" s="30">
        <v>50.12</v>
      </c>
      <c r="I764" s="14" t="s">
        <v>3335</v>
      </c>
      <c r="J764" s="4">
        <v>772</v>
      </c>
      <c r="K764" s="4">
        <v>869</v>
      </c>
      <c r="L764" s="5">
        <f t="shared" si="73"/>
        <v>1.6088082901554404</v>
      </c>
      <c r="M764" s="5">
        <f t="shared" si="74"/>
        <v>1.9176346356916578</v>
      </c>
      <c r="N764">
        <v>886</v>
      </c>
      <c r="O764">
        <v>1069</v>
      </c>
      <c r="P764" s="5">
        <f t="shared" si="75"/>
        <v>1.4018058690744921</v>
      </c>
      <c r="Q764" s="5">
        <f t="shared" si="76"/>
        <v>2.4310575635876841</v>
      </c>
    </row>
    <row r="765" spans="1:17" x14ac:dyDescent="0.2">
      <c r="A765" s="25">
        <f>Сities!A765</f>
        <v>764</v>
      </c>
      <c r="B765" s="5">
        <f t="shared" si="77"/>
        <v>27.916666666666668</v>
      </c>
      <c r="C765" s="5">
        <f t="shared" si="72"/>
        <v>47.766666666666666</v>
      </c>
      <c r="D765" s="1" t="str">
        <f>Сities!B765</f>
        <v>Bălți</v>
      </c>
      <c r="E765" s="30">
        <v>47</v>
      </c>
      <c r="F765" s="30">
        <v>46</v>
      </c>
      <c r="G765" s="30">
        <v>27</v>
      </c>
      <c r="H765" s="30">
        <v>55</v>
      </c>
      <c r="I765" s="14"/>
      <c r="J765" s="4">
        <v>468</v>
      </c>
      <c r="K765" s="4">
        <v>453</v>
      </c>
      <c r="L765" s="5">
        <f t="shared" si="73"/>
        <v>2.6538461538461537</v>
      </c>
      <c r="M765" s="5">
        <f t="shared" si="74"/>
        <v>1.3323550990462216</v>
      </c>
      <c r="P765" s="5"/>
      <c r="Q765" s="5"/>
    </row>
    <row r="766" spans="1:17" x14ac:dyDescent="0.2">
      <c r="A766" s="25">
        <f>Сities!A766</f>
        <v>765</v>
      </c>
      <c r="B766" s="5">
        <f t="shared" si="77"/>
        <v>28.183666666666667</v>
      </c>
      <c r="C766" s="5">
        <f t="shared" si="72"/>
        <v>45.916666666666664</v>
      </c>
      <c r="D766" s="1" t="str">
        <f>Сities!B766</f>
        <v>Cahul</v>
      </c>
      <c r="E766" s="30">
        <v>45</v>
      </c>
      <c r="F766" s="30">
        <v>55</v>
      </c>
      <c r="G766" s="30">
        <v>28</v>
      </c>
      <c r="H766" s="30">
        <v>11.02</v>
      </c>
      <c r="I766" s="14"/>
      <c r="J766" s="4">
        <v>558</v>
      </c>
      <c r="K766" s="4">
        <v>1488</v>
      </c>
      <c r="L766" s="5">
        <f t="shared" si="73"/>
        <v>2.225806451612903</v>
      </c>
      <c r="M766" s="5">
        <f t="shared" si="74"/>
        <v>5.5365853658536581</v>
      </c>
      <c r="P766" s="5"/>
      <c r="Q766" s="5"/>
    </row>
    <row r="767" spans="1:17" x14ac:dyDescent="0.2">
      <c r="A767" s="25">
        <f>Сities!A767</f>
        <v>766</v>
      </c>
      <c r="B767" s="5">
        <f t="shared" si="77"/>
        <v>28.666666666666668</v>
      </c>
      <c r="C767" s="5">
        <f t="shared" si="72"/>
        <v>46.31666666666667</v>
      </c>
      <c r="D767" s="1" t="str">
        <f>Сities!B767</f>
        <v>Comrat</v>
      </c>
      <c r="E767" s="30">
        <v>46</v>
      </c>
      <c r="F767" s="30">
        <v>19</v>
      </c>
      <c r="G767" s="30">
        <v>28</v>
      </c>
      <c r="H767" s="30">
        <v>40</v>
      </c>
      <c r="I767" s="14"/>
      <c r="J767" s="4">
        <v>717</v>
      </c>
      <c r="K767" s="4">
        <v>1266</v>
      </c>
      <c r="L767" s="5">
        <f t="shared" si="73"/>
        <v>1.7322175732217573</v>
      </c>
      <c r="M767" s="5">
        <f t="shared" si="74"/>
        <v>3.3018181818181818</v>
      </c>
      <c r="P767" s="5"/>
      <c r="Q767" s="5"/>
    </row>
    <row r="768" spans="1:17" x14ac:dyDescent="0.2">
      <c r="A768" s="25">
        <f>Сities!A768</f>
        <v>767</v>
      </c>
      <c r="B768" s="5">
        <f t="shared" si="77"/>
        <v>27.816666666666666</v>
      </c>
      <c r="C768" s="5">
        <f t="shared" si="72"/>
        <v>47.216666666666669</v>
      </c>
      <c r="D768" s="1" t="str">
        <f>Сities!B768</f>
        <v>Ungheni</v>
      </c>
      <c r="E768" s="30">
        <v>47</v>
      </c>
      <c r="F768" s="30">
        <v>13</v>
      </c>
      <c r="G768" s="30">
        <v>27</v>
      </c>
      <c r="H768" s="30">
        <v>49</v>
      </c>
      <c r="I768" s="14"/>
      <c r="J768" s="4">
        <v>436</v>
      </c>
      <c r="K768" s="4">
        <v>761</v>
      </c>
      <c r="L768" s="5">
        <f t="shared" si="73"/>
        <v>2.8486238532110093</v>
      </c>
      <c r="M768" s="5">
        <f t="shared" si="74"/>
        <v>1.7213270142180095</v>
      </c>
      <c r="P768" s="5"/>
      <c r="Q768" s="5"/>
    </row>
    <row r="769" spans="1:17" x14ac:dyDescent="0.2">
      <c r="A769" s="25">
        <f>Сities!A769</f>
        <v>768</v>
      </c>
      <c r="B769" s="5">
        <f t="shared" si="77"/>
        <v>28.3</v>
      </c>
      <c r="C769" s="5">
        <f t="shared" si="72"/>
        <v>48.166666666666664</v>
      </c>
      <c r="D769" s="1" t="str">
        <f>Сities!B769</f>
        <v>Soroca</v>
      </c>
      <c r="E769" s="30">
        <v>48</v>
      </c>
      <c r="F769" s="30">
        <v>10</v>
      </c>
      <c r="G769" s="30">
        <v>28</v>
      </c>
      <c r="H769" s="30">
        <v>18</v>
      </c>
      <c r="I769" s="14"/>
      <c r="J769" s="4">
        <v>595</v>
      </c>
      <c r="K769" s="4">
        <v>229</v>
      </c>
      <c r="L769" s="5">
        <f t="shared" si="73"/>
        <v>2.0873949579831934</v>
      </c>
      <c r="M769" s="5">
        <f t="shared" si="74"/>
        <v>1.1442974165091366</v>
      </c>
      <c r="P769" s="5"/>
      <c r="Q769" s="5"/>
    </row>
    <row r="770" spans="1:17" x14ac:dyDescent="0.2">
      <c r="A770" s="26">
        <f>Сities!A770</f>
        <v>769</v>
      </c>
      <c r="B770" s="17">
        <f t="shared" si="77"/>
        <v>21.016666666666666</v>
      </c>
      <c r="C770" s="17">
        <f t="shared" si="72"/>
        <v>52.233333333333334</v>
      </c>
      <c r="D770" s="27" t="str">
        <f>Сities!B770</f>
        <v>Warsaw</v>
      </c>
      <c r="E770" s="31">
        <v>52</v>
      </c>
      <c r="F770" s="31">
        <v>14</v>
      </c>
      <c r="G770" s="31">
        <v>21</v>
      </c>
      <c r="H770" s="31">
        <v>1</v>
      </c>
      <c r="I770" s="18" t="s">
        <v>3375</v>
      </c>
      <c r="J770" s="16">
        <v>850</v>
      </c>
      <c r="K770" s="16">
        <v>848</v>
      </c>
      <c r="L770" s="17">
        <f t="shared" si="73"/>
        <v>1.4611764705882353</v>
      </c>
      <c r="M770" s="17">
        <f t="shared" si="74"/>
        <v>1.8760330578512396</v>
      </c>
      <c r="N770" s="45">
        <v>756</v>
      </c>
      <c r="O770" s="45">
        <v>928</v>
      </c>
      <c r="P770" s="17">
        <f t="shared" si="75"/>
        <v>1.6428571428571428</v>
      </c>
      <c r="Q770" s="17">
        <f t="shared" si="76"/>
        <v>2.045045045045045</v>
      </c>
    </row>
    <row r="771" spans="1:17" x14ac:dyDescent="0.2">
      <c r="A771" s="26">
        <f>Сities!A771</f>
        <v>770</v>
      </c>
      <c r="B771" s="17">
        <f t="shared" si="77"/>
        <v>19.937166666666666</v>
      </c>
      <c r="C771" s="17">
        <f t="shared" si="72"/>
        <v>50.06133333333333</v>
      </c>
      <c r="D771" s="27" t="str">
        <f>Сities!B771</f>
        <v>Kraków</v>
      </c>
      <c r="E771" s="31">
        <v>50</v>
      </c>
      <c r="F771" s="31">
        <v>3.68</v>
      </c>
      <c r="G771" s="31">
        <v>19</v>
      </c>
      <c r="H771" s="31">
        <v>56.23</v>
      </c>
      <c r="I771" s="14"/>
      <c r="J771" s="16">
        <v>719</v>
      </c>
      <c r="K771" s="16">
        <v>1305</v>
      </c>
      <c r="L771" s="17">
        <f t="shared" si="73"/>
        <v>1.7273991655076495</v>
      </c>
      <c r="M771" s="17">
        <f t="shared" si="74"/>
        <v>3.5538160469667317</v>
      </c>
      <c r="P771" s="5"/>
      <c r="Q771" s="5"/>
    </row>
    <row r="772" spans="1:17" x14ac:dyDescent="0.2">
      <c r="A772" s="26">
        <f>Сities!A772</f>
        <v>771</v>
      </c>
      <c r="B772" s="17">
        <f t="shared" si="77"/>
        <v>19.454666666666668</v>
      </c>
      <c r="C772" s="17">
        <f t="shared" si="72"/>
        <v>51.777000000000001</v>
      </c>
      <c r="D772" s="27" t="str">
        <f>Сities!B772</f>
        <v>Łódź</v>
      </c>
      <c r="E772" s="31">
        <v>51</v>
      </c>
      <c r="F772" s="31">
        <v>46.62</v>
      </c>
      <c r="G772" s="31">
        <v>19</v>
      </c>
      <c r="H772" s="31">
        <v>27.28</v>
      </c>
      <c r="I772" s="14"/>
      <c r="J772" s="16">
        <v>660</v>
      </c>
      <c r="K772" s="16">
        <v>945</v>
      </c>
      <c r="L772" s="17">
        <f t="shared" si="73"/>
        <v>1.8818181818181818</v>
      </c>
      <c r="M772" s="17">
        <f t="shared" si="74"/>
        <v>2.0849598163030998</v>
      </c>
      <c r="P772" s="5"/>
      <c r="Q772" s="5"/>
    </row>
    <row r="773" spans="1:17" x14ac:dyDescent="0.2">
      <c r="A773" s="26">
        <f>Сities!A773</f>
        <v>772</v>
      </c>
      <c r="B773" s="17">
        <f t="shared" si="77"/>
        <v>18.633333333333333</v>
      </c>
      <c r="C773" s="17">
        <f t="shared" si="72"/>
        <v>54.366666666666667</v>
      </c>
      <c r="D773" s="27" t="str">
        <f>Сities!B773</f>
        <v>Gdańsk</v>
      </c>
      <c r="E773" s="31">
        <v>54</v>
      </c>
      <c r="F773" s="31">
        <v>22</v>
      </c>
      <c r="G773" s="31">
        <v>18</v>
      </c>
      <c r="H773" s="31">
        <v>38</v>
      </c>
      <c r="I773" s="14"/>
      <c r="J773" s="16">
        <v>560</v>
      </c>
      <c r="K773" s="16">
        <v>398</v>
      </c>
      <c r="L773" s="17">
        <f t="shared" si="73"/>
        <v>2.217857142857143</v>
      </c>
      <c r="M773" s="17">
        <f t="shared" si="74"/>
        <v>1.2806770098730607</v>
      </c>
      <c r="P773" s="5"/>
      <c r="Q773" s="5"/>
    </row>
    <row r="774" spans="1:17" x14ac:dyDescent="0.2">
      <c r="A774" s="26">
        <f>Сities!A774</f>
        <v>773</v>
      </c>
      <c r="B774" s="17">
        <f t="shared" si="77"/>
        <v>17.033333333333335</v>
      </c>
      <c r="C774" s="17">
        <f t="shared" si="72"/>
        <v>51.1</v>
      </c>
      <c r="D774" s="27" t="str">
        <f>Сities!B774</f>
        <v>Wrocław</v>
      </c>
      <c r="E774" s="31">
        <v>51</v>
      </c>
      <c r="F774" s="31">
        <v>6</v>
      </c>
      <c r="G774" s="31">
        <v>17</v>
      </c>
      <c r="H774" s="31">
        <v>2</v>
      </c>
      <c r="I774" s="14"/>
      <c r="J774" s="16">
        <v>366</v>
      </c>
      <c r="K774" s="16">
        <v>1086</v>
      </c>
      <c r="L774" s="17">
        <f t="shared" si="73"/>
        <v>3.3934426229508197</v>
      </c>
      <c r="M774" s="17">
        <f t="shared" si="74"/>
        <v>2.4876712328767123</v>
      </c>
      <c r="P774" s="5"/>
      <c r="Q774" s="5"/>
    </row>
    <row r="775" spans="1:17" x14ac:dyDescent="0.2">
      <c r="A775" s="26">
        <f>Сities!A775</f>
        <v>774</v>
      </c>
      <c r="B775" s="17">
        <f t="shared" si="77"/>
        <v>14.548</v>
      </c>
      <c r="C775" s="17">
        <f t="shared" si="72"/>
        <v>53.432499999999997</v>
      </c>
      <c r="D775" s="27" t="str">
        <f>Сities!B775</f>
        <v>Szczecin</v>
      </c>
      <c r="E775" s="31">
        <v>53</v>
      </c>
      <c r="F775" s="31">
        <v>25.95</v>
      </c>
      <c r="G775" s="31">
        <v>14</v>
      </c>
      <c r="H775" s="31">
        <v>32.880000000000003</v>
      </c>
      <c r="I775" s="14"/>
      <c r="J775" s="16">
        <v>64</v>
      </c>
      <c r="K775" s="16">
        <v>595</v>
      </c>
      <c r="L775" s="17">
        <f t="shared" si="73"/>
        <v>19.40625</v>
      </c>
      <c r="M775" s="17">
        <f t="shared" si="74"/>
        <v>1.4873054873054874</v>
      </c>
      <c r="P775" s="5"/>
      <c r="Q775" s="5"/>
    </row>
    <row r="776" spans="1:17" x14ac:dyDescent="0.2">
      <c r="A776" s="25">
        <f>Сities!A776</f>
        <v>775</v>
      </c>
      <c r="B776" s="5">
        <f t="shared" si="77"/>
        <v>37.616666666666667</v>
      </c>
      <c r="C776" s="5">
        <f t="shared" si="72"/>
        <v>55.75</v>
      </c>
      <c r="D776" s="1" t="str">
        <f>Сities!B776</f>
        <v>Moscow</v>
      </c>
      <c r="E776" s="30">
        <v>55</v>
      </c>
      <c r="F776" s="30">
        <v>45</v>
      </c>
      <c r="G776" s="30">
        <v>37</v>
      </c>
      <c r="H776" s="30">
        <v>37</v>
      </c>
      <c r="I776" s="14" t="s">
        <v>4652</v>
      </c>
      <c r="J776" s="4">
        <v>508</v>
      </c>
      <c r="K776" s="4">
        <v>892</v>
      </c>
      <c r="L776" s="5">
        <f t="shared" si="73"/>
        <v>2.4448818897637796</v>
      </c>
      <c r="M776" s="5">
        <f t="shared" si="74"/>
        <v>1.9653679653679654</v>
      </c>
      <c r="N776">
        <v>1056</v>
      </c>
      <c r="O776">
        <v>857</v>
      </c>
      <c r="P776" s="5">
        <f t="shared" si="75"/>
        <v>1.1761363636363635</v>
      </c>
      <c r="Q776" s="5">
        <f t="shared" si="76"/>
        <v>1.8936392075078206</v>
      </c>
    </row>
    <row r="777" spans="1:17" x14ac:dyDescent="0.2">
      <c r="A777" s="25">
        <f>Сities!A777</f>
        <v>776</v>
      </c>
      <c r="B777" s="5">
        <f t="shared" si="77"/>
        <v>30.308666666666667</v>
      </c>
      <c r="C777" s="5">
        <f t="shared" si="72"/>
        <v>59.9375</v>
      </c>
      <c r="D777" s="1" t="str">
        <f>Сities!B777</f>
        <v>Saint Petersburg</v>
      </c>
      <c r="E777" s="30">
        <v>59</v>
      </c>
      <c r="F777" s="30">
        <v>56.25</v>
      </c>
      <c r="G777" s="30">
        <v>30</v>
      </c>
      <c r="H777" s="30">
        <v>18.52</v>
      </c>
      <c r="I777" s="14"/>
      <c r="J777" s="4">
        <v>296</v>
      </c>
      <c r="K777" s="4">
        <v>629</v>
      </c>
      <c r="L777" s="5">
        <f t="shared" si="73"/>
        <v>4.1959459459459456</v>
      </c>
      <c r="M777" s="5">
        <f t="shared" si="74"/>
        <v>1.5299073294018535</v>
      </c>
      <c r="P777" s="5"/>
      <c r="Q777" s="5"/>
    </row>
    <row r="778" spans="1:17" x14ac:dyDescent="0.2">
      <c r="A778" s="25">
        <f>Сities!A778</f>
        <v>777</v>
      </c>
      <c r="B778" s="5">
        <f t="shared" si="77"/>
        <v>61.375833333333333</v>
      </c>
      <c r="C778" s="5">
        <f t="shared" si="72"/>
        <v>55.154666666666664</v>
      </c>
      <c r="D778" s="1" t="str">
        <f>Сities!B778</f>
        <v>Chelyabinsk</v>
      </c>
      <c r="E778" s="30">
        <v>55</v>
      </c>
      <c r="F778" s="30">
        <v>9.2799999999999994</v>
      </c>
      <c r="G778" s="30">
        <v>61</v>
      </c>
      <c r="H778" s="30">
        <v>22.55</v>
      </c>
      <c r="I778" s="14"/>
      <c r="J778" s="4">
        <v>1195</v>
      </c>
      <c r="K778" s="4">
        <v>928</v>
      </c>
      <c r="L778" s="5">
        <f t="shared" si="73"/>
        <v>1.0393305439330545</v>
      </c>
      <c r="M778" s="5">
        <f t="shared" si="74"/>
        <v>2.045045045045045</v>
      </c>
      <c r="P778" s="5"/>
      <c r="Q778" s="5"/>
    </row>
    <row r="779" spans="1:17" x14ac:dyDescent="0.2">
      <c r="A779" s="25">
        <f>Сities!A779</f>
        <v>778</v>
      </c>
      <c r="B779" s="5">
        <f t="shared" si="77"/>
        <v>38.966666666666669</v>
      </c>
      <c r="C779" s="5">
        <f t="shared" si="72"/>
        <v>45.033333333333331</v>
      </c>
      <c r="D779" s="1" t="str">
        <f>Сities!B779</f>
        <v>Krasnodar</v>
      </c>
      <c r="E779" s="30">
        <v>45</v>
      </c>
      <c r="F779" s="30">
        <v>2</v>
      </c>
      <c r="G779" s="30">
        <v>38</v>
      </c>
      <c r="H779" s="30">
        <v>58</v>
      </c>
      <c r="I779" s="14"/>
      <c r="J779" s="4">
        <v>546</v>
      </c>
      <c r="K779" s="4">
        <v>1565</v>
      </c>
      <c r="L779" s="5">
        <f t="shared" si="73"/>
        <v>2.2747252747252746</v>
      </c>
      <c r="M779" s="5">
        <f t="shared" si="74"/>
        <v>7.2350597609561751</v>
      </c>
      <c r="P779" s="5"/>
      <c r="Q779" s="5"/>
    </row>
    <row r="780" spans="1:17" x14ac:dyDescent="0.2">
      <c r="A780" s="25">
        <f>Сities!A780</f>
        <v>779</v>
      </c>
      <c r="B780" s="5">
        <f t="shared" si="77"/>
        <v>50.140833333333333</v>
      </c>
      <c r="C780" s="5">
        <f t="shared" si="72"/>
        <v>53.202833333333331</v>
      </c>
      <c r="D780" s="1" t="str">
        <f>Сities!B780</f>
        <v>Samara</v>
      </c>
      <c r="E780" s="30">
        <v>53</v>
      </c>
      <c r="F780" s="30">
        <v>12.17</v>
      </c>
      <c r="G780" s="30">
        <v>50</v>
      </c>
      <c r="H780" s="30">
        <v>8.4499999999999993</v>
      </c>
      <c r="I780" s="14"/>
      <c r="J780" s="4">
        <v>870</v>
      </c>
      <c r="K780" s="4">
        <v>1052</v>
      </c>
      <c r="L780" s="5">
        <f t="shared" si="73"/>
        <v>1.4275862068965517</v>
      </c>
      <c r="M780" s="5">
        <f t="shared" si="74"/>
        <v>2.3769633507853403</v>
      </c>
      <c r="P780" s="5"/>
      <c r="Q780" s="5"/>
    </row>
    <row r="781" spans="1:17" x14ac:dyDescent="0.2">
      <c r="A781" s="25">
        <f>Сities!A781</f>
        <v>780</v>
      </c>
      <c r="B781" s="5">
        <f t="shared" si="77"/>
        <v>50.81666666666667</v>
      </c>
      <c r="C781" s="5">
        <f t="shared" si="72"/>
        <v>61.666666666666664</v>
      </c>
      <c r="D781" s="1" t="str">
        <f>Сities!B781</f>
        <v>Syktyvkar</v>
      </c>
      <c r="E781" s="30">
        <v>61</v>
      </c>
      <c r="F781" s="30">
        <v>40</v>
      </c>
      <c r="G781" s="30">
        <v>50</v>
      </c>
      <c r="H781" s="30">
        <v>49</v>
      </c>
      <c r="I781" s="14"/>
      <c r="J781" s="4">
        <v>890</v>
      </c>
      <c r="K781" s="4">
        <v>520</v>
      </c>
      <c r="L781" s="5">
        <f t="shared" si="73"/>
        <v>1.395505617977528</v>
      </c>
      <c r="M781" s="5">
        <f t="shared" si="74"/>
        <v>1.4012345679012346</v>
      </c>
      <c r="P781" s="5"/>
      <c r="Q781" s="5"/>
    </row>
    <row r="782" spans="1:17" x14ac:dyDescent="0.2">
      <c r="A782" s="26">
        <f>Сities!A782</f>
        <v>781</v>
      </c>
      <c r="B782" s="17">
        <f t="shared" si="77"/>
        <v>26.103833333333334</v>
      </c>
      <c r="C782" s="17">
        <f t="shared" si="72"/>
        <v>44.432499999999997</v>
      </c>
      <c r="D782" s="27" t="str">
        <f>Сities!B782</f>
        <v>Bucharest</v>
      </c>
      <c r="E782" s="31">
        <v>44</v>
      </c>
      <c r="F782" s="31">
        <v>25.95</v>
      </c>
      <c r="G782" s="31">
        <v>26</v>
      </c>
      <c r="H782" s="31">
        <v>6.23</v>
      </c>
      <c r="I782" s="18" t="s">
        <v>3401</v>
      </c>
      <c r="J782" s="16">
        <v>757</v>
      </c>
      <c r="K782" s="16">
        <v>1233</v>
      </c>
      <c r="L782" s="17">
        <f t="shared" si="73"/>
        <v>1.6406869220607663</v>
      </c>
      <c r="M782" s="17">
        <f t="shared" si="74"/>
        <v>3.1149228130360207</v>
      </c>
      <c r="N782" s="45">
        <v>832</v>
      </c>
      <c r="O782" s="45">
        <v>1106</v>
      </c>
      <c r="P782" s="17">
        <f t="shared" si="75"/>
        <v>1.4927884615384615</v>
      </c>
      <c r="Q782" s="17">
        <f t="shared" si="76"/>
        <v>2.5577464788732396</v>
      </c>
    </row>
    <row r="783" spans="1:17" x14ac:dyDescent="0.2">
      <c r="A783" s="26">
        <f>Сities!A783</f>
        <v>782</v>
      </c>
      <c r="B783" s="17">
        <f t="shared" si="77"/>
        <v>27.590333333333334</v>
      </c>
      <c r="C783" s="17">
        <f t="shared" si="72"/>
        <v>47.156999999999996</v>
      </c>
      <c r="D783" s="27" t="str">
        <f>Сities!B783</f>
        <v>Iași</v>
      </c>
      <c r="E783" s="31">
        <v>47</v>
      </c>
      <c r="F783" s="31">
        <v>9.42</v>
      </c>
      <c r="G783" s="31">
        <v>27</v>
      </c>
      <c r="H783" s="31">
        <v>35.42</v>
      </c>
      <c r="I783" s="14"/>
      <c r="J783" s="16">
        <v>941</v>
      </c>
      <c r="K783" s="16">
        <v>668</v>
      </c>
      <c r="L783" s="17">
        <f t="shared" si="73"/>
        <v>1.3198724760892668</v>
      </c>
      <c r="M783" s="17">
        <f t="shared" si="74"/>
        <v>1.5818815331010454</v>
      </c>
      <c r="P783" s="5"/>
      <c r="Q783" s="5"/>
    </row>
    <row r="784" spans="1:17" x14ac:dyDescent="0.2">
      <c r="A784" s="26">
        <f>Сities!A784</f>
        <v>783</v>
      </c>
      <c r="B784" s="17">
        <f t="shared" si="77"/>
        <v>21.23</v>
      </c>
      <c r="C784" s="17">
        <f t="shared" si="72"/>
        <v>45.759666666666668</v>
      </c>
      <c r="D784" s="27" t="str">
        <f>Сities!B784</f>
        <v>Timișoara</v>
      </c>
      <c r="E784" s="31">
        <v>45</v>
      </c>
      <c r="F784" s="31">
        <v>45.58</v>
      </c>
      <c r="G784" s="31">
        <v>21</v>
      </c>
      <c r="H784" s="31">
        <v>13.8</v>
      </c>
      <c r="I784" s="14"/>
      <c r="J784" s="16">
        <v>151</v>
      </c>
      <c r="K784" s="16">
        <v>957</v>
      </c>
      <c r="L784" s="17">
        <f t="shared" si="73"/>
        <v>8.225165562913908</v>
      </c>
      <c r="M784" s="17">
        <f t="shared" si="74"/>
        <v>2.1140861466821885</v>
      </c>
      <c r="P784" s="5"/>
      <c r="Q784" s="5"/>
    </row>
    <row r="785" spans="1:17" x14ac:dyDescent="0.2">
      <c r="A785" s="26">
        <f>Сities!A785</f>
        <v>784</v>
      </c>
      <c r="B785" s="17">
        <f t="shared" si="77"/>
        <v>23.583333333333332</v>
      </c>
      <c r="C785" s="17">
        <f t="shared" si="72"/>
        <v>46.766666666666666</v>
      </c>
      <c r="D785" s="27" t="str">
        <f>Сities!B785</f>
        <v>Cluj-Napoca</v>
      </c>
      <c r="E785" s="31">
        <v>46</v>
      </c>
      <c r="F785" s="31">
        <v>46</v>
      </c>
      <c r="G785" s="31">
        <v>23</v>
      </c>
      <c r="H785" s="31">
        <v>35</v>
      </c>
      <c r="I785" s="14"/>
      <c r="J785" s="16">
        <v>443</v>
      </c>
      <c r="K785" s="16">
        <v>749</v>
      </c>
      <c r="L785" s="17">
        <f t="shared" si="73"/>
        <v>2.8036117381489842</v>
      </c>
      <c r="M785" s="17">
        <f t="shared" si="74"/>
        <v>1.7019681349578257</v>
      </c>
      <c r="P785" s="5"/>
      <c r="Q785" s="5"/>
    </row>
    <row r="786" spans="1:17" x14ac:dyDescent="0.2">
      <c r="A786" s="26">
        <f>Сities!A786</f>
        <v>785</v>
      </c>
      <c r="B786" s="17">
        <f t="shared" si="77"/>
        <v>28.633333333333333</v>
      </c>
      <c r="C786" s="17">
        <f t="shared" si="72"/>
        <v>44.166666666666664</v>
      </c>
      <c r="D786" s="27" t="str">
        <f>Сities!B786</f>
        <v>Constanța</v>
      </c>
      <c r="E786" s="31">
        <v>44</v>
      </c>
      <c r="F786" s="31">
        <v>10</v>
      </c>
      <c r="G786" s="31">
        <v>28</v>
      </c>
      <c r="H786" s="31">
        <v>38</v>
      </c>
      <c r="I786" s="14"/>
      <c r="J786" s="16">
        <v>1072</v>
      </c>
      <c r="K786" s="16">
        <v>1287</v>
      </c>
      <c r="L786" s="17">
        <f t="shared" si="73"/>
        <v>1.1585820895522387</v>
      </c>
      <c r="M786" s="17">
        <f t="shared" si="74"/>
        <v>3.4328922495274101</v>
      </c>
      <c r="P786" s="5"/>
      <c r="Q786" s="5"/>
    </row>
    <row r="787" spans="1:17" x14ac:dyDescent="0.2">
      <c r="A787" s="26">
        <f>Сities!A787</f>
        <v>786</v>
      </c>
      <c r="B787" s="17">
        <f t="shared" si="77"/>
        <v>23.816666666666666</v>
      </c>
      <c r="C787" s="17">
        <f t="shared" si="72"/>
        <v>44.333333333333336</v>
      </c>
      <c r="D787" s="27" t="str">
        <f>Сities!B787</f>
        <v>Craiova</v>
      </c>
      <c r="E787" s="31">
        <v>44</v>
      </c>
      <c r="F787" s="31">
        <v>20</v>
      </c>
      <c r="G787" s="31">
        <v>23</v>
      </c>
      <c r="H787" s="31">
        <v>49</v>
      </c>
      <c r="I787" s="14"/>
      <c r="J787" s="16">
        <v>473</v>
      </c>
      <c r="K787" s="16">
        <v>1253</v>
      </c>
      <c r="L787" s="17">
        <f t="shared" si="73"/>
        <v>2.6257928118393234</v>
      </c>
      <c r="M787" s="17">
        <f t="shared" si="74"/>
        <v>3.2255772646536411</v>
      </c>
      <c r="P787" s="5"/>
      <c r="Q787" s="5"/>
    </row>
    <row r="788" spans="1:17" x14ac:dyDescent="0.2">
      <c r="A788" s="25">
        <f>Сities!A788</f>
        <v>787</v>
      </c>
      <c r="B788" s="5">
        <f t="shared" si="77"/>
        <v>17.109666666666666</v>
      </c>
      <c r="C788" s="5">
        <f t="shared" si="72"/>
        <v>48.143833333333333</v>
      </c>
      <c r="D788" s="1" t="str">
        <f>Сities!B788</f>
        <v>Bratislava</v>
      </c>
      <c r="E788" s="30">
        <v>48</v>
      </c>
      <c r="F788" s="30">
        <v>8.6300000000000008</v>
      </c>
      <c r="G788" s="30">
        <v>17</v>
      </c>
      <c r="H788" s="30">
        <v>6.58</v>
      </c>
      <c r="I788" s="14" t="s">
        <v>3422</v>
      </c>
      <c r="J788" s="4">
        <v>923</v>
      </c>
      <c r="K788" s="4">
        <v>1707</v>
      </c>
      <c r="L788" s="5">
        <f t="shared" si="73"/>
        <v>1.3456121343445286</v>
      </c>
      <c r="M788" s="5">
        <f t="shared" si="74"/>
        <v>16.660550458715598</v>
      </c>
      <c r="N788">
        <v>748</v>
      </c>
      <c r="O788">
        <v>1027</v>
      </c>
      <c r="P788" s="5">
        <f t="shared" si="75"/>
        <v>1.660427807486631</v>
      </c>
      <c r="Q788" s="5">
        <f t="shared" si="76"/>
        <v>2.3016476552598224</v>
      </c>
    </row>
    <row r="789" spans="1:17" x14ac:dyDescent="0.2">
      <c r="A789" s="25">
        <f>Сities!A789</f>
        <v>788</v>
      </c>
      <c r="B789" s="5">
        <f t="shared" si="77"/>
        <v>21.25</v>
      </c>
      <c r="C789" s="5">
        <f t="shared" si="72"/>
        <v>48.716666666666669</v>
      </c>
      <c r="D789" s="1" t="str">
        <f>Сities!B789</f>
        <v>Košice</v>
      </c>
      <c r="E789" s="30">
        <v>48</v>
      </c>
      <c r="F789" s="30">
        <v>43</v>
      </c>
      <c r="G789" s="30">
        <v>21</v>
      </c>
      <c r="H789" s="30">
        <v>15</v>
      </c>
      <c r="I789" s="14"/>
      <c r="J789" s="4">
        <v>636</v>
      </c>
      <c r="K789" s="4">
        <v>453</v>
      </c>
      <c r="L789" s="5">
        <f t="shared" si="73"/>
        <v>1.9528301886792452</v>
      </c>
      <c r="M789" s="5">
        <f t="shared" si="74"/>
        <v>1.3323550990462216</v>
      </c>
      <c r="P789" s="5"/>
      <c r="Q789" s="5"/>
    </row>
    <row r="790" spans="1:17" x14ac:dyDescent="0.2">
      <c r="A790" s="25">
        <f>Сities!A790</f>
        <v>789</v>
      </c>
      <c r="B790" s="5">
        <f t="shared" si="77"/>
        <v>18.086333333333332</v>
      </c>
      <c r="C790" s="5">
        <f t="shared" si="72"/>
        <v>48.307000000000002</v>
      </c>
      <c r="D790" s="1" t="str">
        <f>Сities!B790</f>
        <v>Nitra</v>
      </c>
      <c r="E790" s="30">
        <v>48</v>
      </c>
      <c r="F790" s="30">
        <v>18.420000000000002</v>
      </c>
      <c r="G790" s="30">
        <v>18</v>
      </c>
      <c r="H790" s="30">
        <v>5.18</v>
      </c>
      <c r="I790" s="14"/>
      <c r="J790" s="4">
        <v>841</v>
      </c>
      <c r="K790" s="4">
        <v>1412</v>
      </c>
      <c r="L790" s="5">
        <f t="shared" si="73"/>
        <v>1.4768133174791915</v>
      </c>
      <c r="M790" s="5">
        <f t="shared" si="74"/>
        <v>4.4950495049504955</v>
      </c>
      <c r="P790" s="5"/>
      <c r="Q790" s="5"/>
    </row>
    <row r="791" spans="1:17" x14ac:dyDescent="0.2">
      <c r="A791" s="25">
        <f>Сities!A791</f>
        <v>790</v>
      </c>
      <c r="B791" s="5">
        <f t="shared" si="77"/>
        <v>18.739999999999998</v>
      </c>
      <c r="C791" s="5">
        <f t="shared" si="72"/>
        <v>49.222833333333334</v>
      </c>
      <c r="D791" s="1" t="str">
        <f>Сities!B791</f>
        <v>Žilina</v>
      </c>
      <c r="E791" s="30">
        <v>49</v>
      </c>
      <c r="F791" s="30">
        <v>13.37</v>
      </c>
      <c r="G791" s="30">
        <v>18</v>
      </c>
      <c r="H791" s="30">
        <v>44.4</v>
      </c>
      <c r="I791" s="14"/>
      <c r="J791" s="4">
        <v>386</v>
      </c>
      <c r="K791" s="4">
        <v>1214</v>
      </c>
      <c r="L791" s="5">
        <f t="shared" si="73"/>
        <v>3.2176165803108807</v>
      </c>
      <c r="M791" s="5">
        <f t="shared" si="74"/>
        <v>3.0166112956810633</v>
      </c>
      <c r="P791" s="5"/>
      <c r="Q791" s="5"/>
    </row>
    <row r="792" spans="1:17" x14ac:dyDescent="0.2">
      <c r="A792" s="25">
        <f>Сities!A792</f>
        <v>791</v>
      </c>
      <c r="B792" s="5">
        <f t="shared" si="77"/>
        <v>19.145333333333333</v>
      </c>
      <c r="C792" s="5">
        <f t="shared" si="72"/>
        <v>48.735333333333337</v>
      </c>
      <c r="D792" s="1" t="str">
        <f>Сities!B792</f>
        <v>Banská Bystrica</v>
      </c>
      <c r="E792" s="30">
        <v>48</v>
      </c>
      <c r="F792" s="30">
        <v>44.12</v>
      </c>
      <c r="G792" s="30">
        <v>19</v>
      </c>
      <c r="H792" s="30">
        <v>8.7200000000000006</v>
      </c>
      <c r="I792" s="14"/>
      <c r="J792" s="4">
        <v>628</v>
      </c>
      <c r="K792" s="4">
        <v>1091</v>
      </c>
      <c r="L792" s="5">
        <f t="shared" si="73"/>
        <v>1.9777070063694266</v>
      </c>
      <c r="M792" s="5">
        <f t="shared" si="74"/>
        <v>2.5048275862068965</v>
      </c>
      <c r="P792" s="5"/>
      <c r="Q792" s="5"/>
    </row>
    <row r="793" spans="1:17" x14ac:dyDescent="0.2">
      <c r="A793" s="25">
        <f>Сities!A793</f>
        <v>792</v>
      </c>
      <c r="B793" s="5">
        <f t="shared" si="77"/>
        <v>19.669166666666666</v>
      </c>
      <c r="C793" s="5">
        <f t="shared" si="72"/>
        <v>48.328666666666663</v>
      </c>
      <c r="D793" s="1" t="str">
        <f>Сities!B793</f>
        <v>Lučenec</v>
      </c>
      <c r="E793" s="30">
        <v>48</v>
      </c>
      <c r="F793" s="30">
        <v>19.72</v>
      </c>
      <c r="G793" s="30">
        <v>19</v>
      </c>
      <c r="H793" s="30">
        <v>40.15</v>
      </c>
      <c r="I793" s="14"/>
      <c r="J793" s="4">
        <v>830</v>
      </c>
      <c r="K793" s="4">
        <v>932</v>
      </c>
      <c r="L793" s="5">
        <f t="shared" si="73"/>
        <v>1.4963855421686747</v>
      </c>
      <c r="M793" s="5">
        <f t="shared" si="74"/>
        <v>2.0542986425339365</v>
      </c>
      <c r="P793" s="5"/>
      <c r="Q793" s="5"/>
    </row>
    <row r="794" spans="1:17" x14ac:dyDescent="0.2">
      <c r="A794" s="26">
        <f>Сities!A794</f>
        <v>793</v>
      </c>
      <c r="B794" s="17">
        <f t="shared" si="77"/>
        <v>14.416666666666666</v>
      </c>
      <c r="C794" s="17">
        <f t="shared" si="72"/>
        <v>50.083333333333336</v>
      </c>
      <c r="D794" s="27" t="str">
        <f>Сities!B794</f>
        <v>Prague</v>
      </c>
      <c r="E794" s="31">
        <v>50</v>
      </c>
      <c r="F794" s="31">
        <v>5</v>
      </c>
      <c r="G794" s="31">
        <v>14</v>
      </c>
      <c r="H794" s="31">
        <v>25</v>
      </c>
      <c r="I794" s="18" t="s">
        <v>3448</v>
      </c>
      <c r="J794" s="16">
        <v>542</v>
      </c>
      <c r="K794" s="16">
        <v>1189</v>
      </c>
      <c r="L794" s="17">
        <f t="shared" si="73"/>
        <v>2.2915129151291511</v>
      </c>
      <c r="M794" s="17">
        <f t="shared" si="74"/>
        <v>2.8963317384370018</v>
      </c>
      <c r="N794" s="45">
        <v>690</v>
      </c>
      <c r="O794" s="45">
        <v>997</v>
      </c>
      <c r="P794" s="17">
        <f t="shared" si="75"/>
        <v>1.8</v>
      </c>
      <c r="Q794" s="17">
        <f t="shared" si="76"/>
        <v>2.2173382173382175</v>
      </c>
    </row>
    <row r="795" spans="1:17" x14ac:dyDescent="0.2">
      <c r="A795" s="26">
        <f>Сities!A795</f>
        <v>794</v>
      </c>
      <c r="B795" s="17">
        <f t="shared" si="77"/>
        <v>16.616666666666667</v>
      </c>
      <c r="C795" s="17">
        <f t="shared" si="72"/>
        <v>49.2</v>
      </c>
      <c r="D795" s="27" t="str">
        <f>Сities!B795</f>
        <v>Brno</v>
      </c>
      <c r="E795" s="31">
        <v>49</v>
      </c>
      <c r="F795" s="31">
        <v>12</v>
      </c>
      <c r="G795" s="31">
        <v>16</v>
      </c>
      <c r="H795" s="31">
        <v>37</v>
      </c>
      <c r="I795" s="14"/>
      <c r="J795" s="16">
        <v>879</v>
      </c>
      <c r="K795" s="16">
        <v>617</v>
      </c>
      <c r="L795" s="17">
        <f t="shared" si="73"/>
        <v>1.4129692832764504</v>
      </c>
      <c r="M795" s="17">
        <f t="shared" si="74"/>
        <v>1.5145954962468724</v>
      </c>
      <c r="P795" s="5"/>
      <c r="Q795" s="5"/>
    </row>
    <row r="796" spans="1:17" x14ac:dyDescent="0.2">
      <c r="A796" s="26">
        <f>Сities!A796</f>
        <v>795</v>
      </c>
      <c r="B796" s="17">
        <f t="shared" si="77"/>
        <v>18.2925</v>
      </c>
      <c r="C796" s="17">
        <f t="shared" si="72"/>
        <v>49.835500000000003</v>
      </c>
      <c r="D796" s="27" t="str">
        <f>Сities!B796</f>
        <v>Ostrava</v>
      </c>
      <c r="E796" s="31">
        <v>49</v>
      </c>
      <c r="F796" s="31">
        <v>50.13</v>
      </c>
      <c r="G796" s="31">
        <v>18</v>
      </c>
      <c r="H796" s="31">
        <v>17.55</v>
      </c>
      <c r="I796" s="14"/>
      <c r="J796" s="16">
        <v>637</v>
      </c>
      <c r="K796" s="16">
        <v>183</v>
      </c>
      <c r="L796" s="17">
        <f t="shared" si="73"/>
        <v>1.9497645211930925</v>
      </c>
      <c r="M796" s="17">
        <f t="shared" si="74"/>
        <v>1.1120636864666258</v>
      </c>
      <c r="P796" s="5"/>
      <c r="Q796" s="5"/>
    </row>
    <row r="797" spans="1:17" x14ac:dyDescent="0.2">
      <c r="A797" s="26">
        <f>Сities!A797</f>
        <v>796</v>
      </c>
      <c r="B797" s="17">
        <f t="shared" si="77"/>
        <v>13.3775</v>
      </c>
      <c r="C797" s="17">
        <f t="shared" si="72"/>
        <v>49.747500000000002</v>
      </c>
      <c r="D797" s="27" t="str">
        <f>Сities!B797</f>
        <v>Plzeň</v>
      </c>
      <c r="E797" s="31">
        <v>49</v>
      </c>
      <c r="F797" s="31">
        <v>44.85</v>
      </c>
      <c r="G797" s="31">
        <v>13</v>
      </c>
      <c r="H797" s="31">
        <v>22.65</v>
      </c>
      <c r="I797" s="14"/>
      <c r="J797" s="16">
        <v>670</v>
      </c>
      <c r="K797" s="16">
        <v>1459</v>
      </c>
      <c r="L797" s="17">
        <f t="shared" si="73"/>
        <v>1.853731343283582</v>
      </c>
      <c r="M797" s="17">
        <f t="shared" si="74"/>
        <v>5.0868347338935571</v>
      </c>
      <c r="P797" s="5"/>
      <c r="Q797" s="5"/>
    </row>
    <row r="798" spans="1:17" x14ac:dyDescent="0.2">
      <c r="A798" s="26">
        <f>Сities!A798</f>
        <v>797</v>
      </c>
      <c r="B798" s="17">
        <f t="shared" si="77"/>
        <v>15.833333333333334</v>
      </c>
      <c r="C798" s="17">
        <f t="shared" si="72"/>
        <v>50.209499999999998</v>
      </c>
      <c r="D798" s="27" t="str">
        <f>Сities!B798</f>
        <v>Hradec Králové</v>
      </c>
      <c r="E798" s="31">
        <v>50</v>
      </c>
      <c r="F798" s="31">
        <v>12.57</v>
      </c>
      <c r="G798" s="31">
        <v>15</v>
      </c>
      <c r="H798" s="31">
        <v>50</v>
      </c>
      <c r="I798" s="14"/>
      <c r="J798" s="16">
        <v>493</v>
      </c>
      <c r="K798" s="16">
        <v>819</v>
      </c>
      <c r="L798" s="17">
        <f t="shared" si="73"/>
        <v>2.5192697768762677</v>
      </c>
      <c r="M798" s="17">
        <f t="shared" si="74"/>
        <v>1.8214643931795387</v>
      </c>
      <c r="P798" s="5"/>
      <c r="Q798" s="5"/>
    </row>
    <row r="799" spans="1:17" x14ac:dyDescent="0.2">
      <c r="A799" s="26">
        <f>Сities!A799</f>
        <v>798</v>
      </c>
      <c r="B799" s="17">
        <f t="shared" si="77"/>
        <v>12.866666666666667</v>
      </c>
      <c r="C799" s="17">
        <f t="shared" si="72"/>
        <v>50.233333333333334</v>
      </c>
      <c r="D799" s="27" t="str">
        <f>Сities!B799</f>
        <v>Karlovy Vary</v>
      </c>
      <c r="E799" s="31">
        <v>50</v>
      </c>
      <c r="F799" s="31">
        <v>14</v>
      </c>
      <c r="G799" s="31">
        <v>12</v>
      </c>
      <c r="H799" s="31">
        <v>52</v>
      </c>
      <c r="I799" s="14"/>
      <c r="J799" s="16">
        <v>484</v>
      </c>
      <c r="K799" s="16">
        <v>1590</v>
      </c>
      <c r="L799" s="17">
        <f t="shared" si="73"/>
        <v>2.5661157024793386</v>
      </c>
      <c r="M799" s="17">
        <f t="shared" si="74"/>
        <v>8.0353982300884947</v>
      </c>
      <c r="P799" s="5"/>
      <c r="Q799" s="5"/>
    </row>
    <row r="800" spans="1:17" x14ac:dyDescent="0.2">
      <c r="A800" s="25">
        <f>Сities!A800</f>
        <v>799</v>
      </c>
      <c r="B800" s="5">
        <f t="shared" si="77"/>
        <v>30.523333333333333</v>
      </c>
      <c r="C800" s="5">
        <f t="shared" si="72"/>
        <v>50.45</v>
      </c>
      <c r="D800" s="1" t="str">
        <f>Сities!B800</f>
        <v>Kiev</v>
      </c>
      <c r="E800" s="30">
        <v>50</v>
      </c>
      <c r="F800" s="30">
        <v>27</v>
      </c>
      <c r="G800" s="30">
        <v>30</v>
      </c>
      <c r="H800" s="30">
        <v>31.4</v>
      </c>
      <c r="I800" s="14" t="s">
        <v>3479</v>
      </c>
      <c r="J800" s="4">
        <v>339</v>
      </c>
      <c r="K800" s="4">
        <v>979</v>
      </c>
      <c r="L800" s="5">
        <f t="shared" si="73"/>
        <v>3.663716814159292</v>
      </c>
      <c r="M800" s="5">
        <f t="shared" si="74"/>
        <v>2.1696535244922344</v>
      </c>
      <c r="N800">
        <v>921</v>
      </c>
      <c r="O800">
        <v>1016</v>
      </c>
      <c r="P800" s="5">
        <f t="shared" si="75"/>
        <v>1.3485342019543973</v>
      </c>
      <c r="Q800" s="5">
        <f t="shared" si="76"/>
        <v>2.27</v>
      </c>
    </row>
    <row r="801" spans="1:17" x14ac:dyDescent="0.2">
      <c r="A801" s="25">
        <f>Сities!A801</f>
        <v>800</v>
      </c>
      <c r="B801" s="5">
        <f t="shared" si="77"/>
        <v>36.299999999999997</v>
      </c>
      <c r="C801" s="5">
        <f t="shared" si="72"/>
        <v>49.9</v>
      </c>
      <c r="D801" s="1" t="str">
        <f>Сities!B801</f>
        <v>Kharkiv</v>
      </c>
      <c r="E801" s="30">
        <v>49</v>
      </c>
      <c r="F801" s="30">
        <v>54</v>
      </c>
      <c r="G801" s="30">
        <v>36</v>
      </c>
      <c r="H801" s="30">
        <v>18</v>
      </c>
      <c r="I801" s="14"/>
      <c r="J801" s="4">
        <v>430</v>
      </c>
      <c r="K801" s="4">
        <v>410</v>
      </c>
      <c r="L801" s="5">
        <f t="shared" si="73"/>
        <v>2.8883720930232557</v>
      </c>
      <c r="M801" s="5">
        <f t="shared" si="74"/>
        <v>1.2916073968705548</v>
      </c>
      <c r="P801" s="5"/>
      <c r="Q801" s="5"/>
    </row>
    <row r="802" spans="1:17" x14ac:dyDescent="0.2">
      <c r="A802" s="25">
        <f>Сities!A802</f>
        <v>801</v>
      </c>
      <c r="B802" s="5">
        <f t="shared" si="77"/>
        <v>34.983333333333334</v>
      </c>
      <c r="C802" s="5">
        <f t="shared" si="72"/>
        <v>48.45</v>
      </c>
      <c r="D802" s="1" t="str">
        <f>Сities!B802</f>
        <v>Dnipro</v>
      </c>
      <c r="E802" s="30">
        <v>48</v>
      </c>
      <c r="F802" s="30">
        <v>27</v>
      </c>
      <c r="G802" s="30">
        <v>34</v>
      </c>
      <c r="H802" s="30">
        <v>59</v>
      </c>
      <c r="I802" s="14"/>
      <c r="J802" s="4">
        <v>670</v>
      </c>
      <c r="K802" s="4">
        <v>540</v>
      </c>
      <c r="L802" s="5">
        <f t="shared" si="73"/>
        <v>1.853731343283582</v>
      </c>
      <c r="M802" s="5">
        <f t="shared" si="74"/>
        <v>1.4231974921630095</v>
      </c>
      <c r="P802" s="5"/>
      <c r="Q802" s="5"/>
    </row>
    <row r="803" spans="1:17" x14ac:dyDescent="0.2">
      <c r="A803" s="25">
        <f>Сities!A803</f>
        <v>802</v>
      </c>
      <c r="B803" s="5">
        <f t="shared" si="77"/>
        <v>30.733333333333334</v>
      </c>
      <c r="C803" s="5">
        <f t="shared" si="72"/>
        <v>46.483333333333334</v>
      </c>
      <c r="D803" s="1" t="str">
        <f>Сities!B803</f>
        <v>Odessa</v>
      </c>
      <c r="E803" s="30">
        <v>46</v>
      </c>
      <c r="F803" s="30">
        <v>29</v>
      </c>
      <c r="G803" s="30">
        <v>30</v>
      </c>
      <c r="H803" s="30">
        <v>44</v>
      </c>
      <c r="I803" s="14"/>
      <c r="J803" s="4">
        <v>997</v>
      </c>
      <c r="K803" s="4">
        <v>959</v>
      </c>
      <c r="L803" s="5">
        <f t="shared" si="73"/>
        <v>1.2457372116349048</v>
      </c>
      <c r="M803" s="5">
        <f t="shared" si="74"/>
        <v>2.1190198366394397</v>
      </c>
      <c r="P803" s="5"/>
      <c r="Q803" s="5"/>
    </row>
    <row r="804" spans="1:17" x14ac:dyDescent="0.2">
      <c r="A804" s="25">
        <f>Сities!A804</f>
        <v>803</v>
      </c>
      <c r="B804" s="5">
        <f t="shared" si="77"/>
        <v>24.031333333333333</v>
      </c>
      <c r="C804" s="5">
        <f t="shared" si="72"/>
        <v>49.841999999999999</v>
      </c>
      <c r="D804" s="1" t="str">
        <f>Сities!B804</f>
        <v>Lviv</v>
      </c>
      <c r="E804" s="30">
        <v>49</v>
      </c>
      <c r="F804" s="30">
        <v>50.52</v>
      </c>
      <c r="G804" s="30">
        <v>24</v>
      </c>
      <c r="H804" s="30">
        <v>1.88</v>
      </c>
      <c r="I804" s="14"/>
      <c r="J804" s="4">
        <v>440</v>
      </c>
      <c r="K804" s="4">
        <v>1616</v>
      </c>
      <c r="L804" s="5">
        <f t="shared" si="73"/>
        <v>2.8227272727272728</v>
      </c>
      <c r="M804" s="5">
        <f t="shared" si="74"/>
        <v>9.08</v>
      </c>
      <c r="P804" s="5"/>
      <c r="Q804" s="5"/>
    </row>
    <row r="805" spans="1:17" x14ac:dyDescent="0.2">
      <c r="A805" s="25">
        <f>Сities!A805</f>
        <v>804</v>
      </c>
      <c r="B805" s="5">
        <f t="shared" si="77"/>
        <v>37.549500000000002</v>
      </c>
      <c r="C805" s="5">
        <f t="shared" si="72"/>
        <v>47.095833333333331</v>
      </c>
      <c r="D805" s="1" t="str">
        <f>Сities!B805</f>
        <v>Mariupol</v>
      </c>
      <c r="E805" s="30">
        <v>47</v>
      </c>
      <c r="F805" s="30">
        <v>5.75</v>
      </c>
      <c r="G805" s="30">
        <v>37</v>
      </c>
      <c r="H805" s="30">
        <v>32.97</v>
      </c>
      <c r="I805" s="14"/>
      <c r="J805" s="4">
        <v>895</v>
      </c>
      <c r="K805" s="4">
        <v>288</v>
      </c>
      <c r="L805" s="5">
        <f t="shared" si="73"/>
        <v>1.3877094972067039</v>
      </c>
      <c r="M805" s="5">
        <f t="shared" si="74"/>
        <v>1.1884816753926701</v>
      </c>
      <c r="P805" s="5"/>
      <c r="Q805" s="5"/>
    </row>
    <row r="806" spans="1:17" x14ac:dyDescent="0.2">
      <c r="A806" s="26">
        <f>Сities!A806</f>
        <v>805</v>
      </c>
      <c r="B806" s="17">
        <f t="shared" si="77"/>
        <v>12.568333333333333</v>
      </c>
      <c r="C806" s="17">
        <f t="shared" si="72"/>
        <v>55.676166666666667</v>
      </c>
      <c r="D806" s="27" t="str">
        <f>Сities!B806</f>
        <v>Copenhagen</v>
      </c>
      <c r="E806" s="31">
        <v>55</v>
      </c>
      <c r="F806" s="31">
        <v>40.57</v>
      </c>
      <c r="G806" s="31">
        <v>12</v>
      </c>
      <c r="H806" s="31">
        <v>34.1</v>
      </c>
      <c r="I806" s="18" t="s">
        <v>3503</v>
      </c>
      <c r="J806" s="16">
        <v>1180</v>
      </c>
      <c r="K806" s="16">
        <v>1088</v>
      </c>
      <c r="L806" s="17">
        <f t="shared" si="73"/>
        <v>1.0525423728813559</v>
      </c>
      <c r="M806" s="17">
        <f t="shared" si="74"/>
        <v>2.4945054945054945</v>
      </c>
      <c r="N806" s="45">
        <v>609</v>
      </c>
      <c r="O806" s="45">
        <v>821</v>
      </c>
      <c r="P806" s="17">
        <f t="shared" si="75"/>
        <v>2.0394088669950738</v>
      </c>
      <c r="Q806" s="17">
        <f t="shared" si="76"/>
        <v>1.8251256281407036</v>
      </c>
    </row>
    <row r="807" spans="1:17" x14ac:dyDescent="0.2">
      <c r="A807" s="26">
        <f>Сities!A807</f>
        <v>806</v>
      </c>
      <c r="B807" s="17">
        <f t="shared" si="77"/>
        <v>10.224166666666667</v>
      </c>
      <c r="C807" s="17">
        <f t="shared" si="72"/>
        <v>56.149666666666668</v>
      </c>
      <c r="D807" s="27" t="str">
        <f>Сities!B807</f>
        <v>Aarhus</v>
      </c>
      <c r="E807" s="31">
        <v>56</v>
      </c>
      <c r="F807" s="31">
        <v>8.98</v>
      </c>
      <c r="G807" s="31">
        <v>10</v>
      </c>
      <c r="H807" s="31">
        <v>13.45</v>
      </c>
      <c r="I807" s="14"/>
      <c r="J807" s="16">
        <v>634</v>
      </c>
      <c r="K807" s="16">
        <v>914</v>
      </c>
      <c r="L807" s="17">
        <f t="shared" si="73"/>
        <v>1.9589905362776026</v>
      </c>
      <c r="M807" s="17">
        <f t="shared" si="74"/>
        <v>2.0133037694013303</v>
      </c>
      <c r="P807" s="5"/>
      <c r="Q807" s="5"/>
    </row>
    <row r="808" spans="1:17" x14ac:dyDescent="0.2">
      <c r="A808" s="26">
        <f>Сities!A808</f>
        <v>807</v>
      </c>
      <c r="B808" s="17">
        <f t="shared" si="77"/>
        <v>10.388666666666667</v>
      </c>
      <c r="C808" s="17">
        <f t="shared" si="72"/>
        <v>55.395833333333336</v>
      </c>
      <c r="D808" s="27" t="str">
        <f>Сities!B808</f>
        <v>Odense</v>
      </c>
      <c r="E808" s="31">
        <v>55</v>
      </c>
      <c r="F808" s="31">
        <v>23.75</v>
      </c>
      <c r="G808" s="31">
        <v>10</v>
      </c>
      <c r="H808" s="31">
        <v>23.32</v>
      </c>
      <c r="I808" s="14"/>
      <c r="J808" s="16">
        <v>673</v>
      </c>
      <c r="K808" s="16">
        <v>1195</v>
      </c>
      <c r="L808" s="17">
        <f t="shared" si="73"/>
        <v>1.8454680534918277</v>
      </c>
      <c r="M808" s="17">
        <f t="shared" si="74"/>
        <v>2.924315619967794</v>
      </c>
      <c r="P808" s="5"/>
      <c r="Q808" s="5"/>
    </row>
    <row r="809" spans="1:17" x14ac:dyDescent="0.2">
      <c r="A809" s="26">
        <f>Сities!A809</f>
        <v>808</v>
      </c>
      <c r="B809" s="17">
        <f t="shared" si="77"/>
        <v>9.9166666666666661</v>
      </c>
      <c r="C809" s="17">
        <f t="shared" si="72"/>
        <v>57.05</v>
      </c>
      <c r="D809" s="27" t="str">
        <f>Сities!B809</f>
        <v>Aalborg</v>
      </c>
      <c r="E809" s="31">
        <v>57</v>
      </c>
      <c r="F809" s="31">
        <v>3</v>
      </c>
      <c r="G809" s="31">
        <v>9</v>
      </c>
      <c r="H809" s="31">
        <v>55</v>
      </c>
      <c r="I809" s="14"/>
      <c r="J809" s="16">
        <v>562</v>
      </c>
      <c r="K809" s="16">
        <v>577</v>
      </c>
      <c r="L809" s="17">
        <f t="shared" si="73"/>
        <v>2.209964412811388</v>
      </c>
      <c r="M809" s="17">
        <f t="shared" si="74"/>
        <v>1.4656981436642453</v>
      </c>
      <c r="P809" s="5"/>
      <c r="Q809" s="5"/>
    </row>
    <row r="810" spans="1:17" x14ac:dyDescent="0.2">
      <c r="A810" s="26">
        <f>Сities!A810</f>
        <v>809</v>
      </c>
      <c r="B810" s="17">
        <f t="shared" si="77"/>
        <v>8.4499999999999993</v>
      </c>
      <c r="C810" s="17">
        <f t="shared" ref="C810:C873" si="78">E810+F810/60</f>
        <v>55.483333333333334</v>
      </c>
      <c r="D810" s="27" t="str">
        <f>Сities!B810</f>
        <v>Esbjerg</v>
      </c>
      <c r="E810" s="31">
        <v>55</v>
      </c>
      <c r="F810" s="31">
        <v>29</v>
      </c>
      <c r="G810" s="31">
        <v>8</v>
      </c>
      <c r="H810" s="31">
        <v>27</v>
      </c>
      <c r="I810" s="14"/>
      <c r="J810" s="16">
        <v>220</v>
      </c>
      <c r="K810" s="16">
        <v>1163</v>
      </c>
      <c r="L810" s="17">
        <f t="shared" ref="L810:L873" si="79">1242/J810</f>
        <v>5.6454545454545455</v>
      </c>
      <c r="M810" s="17">
        <f t="shared" ref="M810:M873" si="80">1816/(1816-K810)</f>
        <v>2.7810107197549772</v>
      </c>
      <c r="P810" s="5"/>
      <c r="Q810" s="5"/>
    </row>
    <row r="811" spans="1:17" x14ac:dyDescent="0.2">
      <c r="A811" s="26">
        <f>Сities!A811</f>
        <v>810</v>
      </c>
      <c r="B811" s="17">
        <f t="shared" si="77"/>
        <v>11.758333333333333</v>
      </c>
      <c r="C811" s="17">
        <f t="shared" si="78"/>
        <v>55.225000000000001</v>
      </c>
      <c r="D811" s="27" t="str">
        <f>Сities!B811</f>
        <v>Næstved</v>
      </c>
      <c r="E811" s="31">
        <v>55</v>
      </c>
      <c r="F811" s="31">
        <v>13.5</v>
      </c>
      <c r="G811" s="31">
        <v>11</v>
      </c>
      <c r="H811" s="31">
        <v>45.5</v>
      </c>
      <c r="I811" s="14"/>
      <c r="J811" s="16">
        <v>991</v>
      </c>
      <c r="K811" s="16">
        <v>1259</v>
      </c>
      <c r="L811" s="17">
        <f t="shared" si="79"/>
        <v>1.253279515640767</v>
      </c>
      <c r="M811" s="17">
        <f t="shared" si="80"/>
        <v>3.2603231597845603</v>
      </c>
      <c r="P811" s="5"/>
      <c r="Q811" s="5"/>
    </row>
    <row r="812" spans="1:17" x14ac:dyDescent="0.2">
      <c r="A812" s="25">
        <f>Сities!A812</f>
        <v>811</v>
      </c>
      <c r="B812" s="5">
        <f t="shared" si="77"/>
        <v>-21.933333333333334</v>
      </c>
      <c r="C812" s="5">
        <f t="shared" si="78"/>
        <v>64.13333333333334</v>
      </c>
      <c r="D812" s="1" t="str">
        <f>Сities!B812</f>
        <v>Reykjavík</v>
      </c>
      <c r="E812" s="30">
        <v>64</v>
      </c>
      <c r="F812" s="30">
        <v>8</v>
      </c>
      <c r="G812" s="30">
        <v>-21</v>
      </c>
      <c r="H812" s="30">
        <v>-56</v>
      </c>
      <c r="I812" s="14" t="s">
        <v>3526</v>
      </c>
      <c r="J812" s="4">
        <v>315</v>
      </c>
      <c r="K812" s="4">
        <v>1177</v>
      </c>
      <c r="L812" s="5">
        <f t="shared" si="79"/>
        <v>3.9428571428571431</v>
      </c>
      <c r="M812" s="5">
        <f t="shared" si="80"/>
        <v>2.8419405320813773</v>
      </c>
      <c r="N812">
        <v>216</v>
      </c>
      <c r="O812">
        <v>584</v>
      </c>
      <c r="P812" s="5">
        <f t="shared" ref="P812:P872" si="81">1242/N812</f>
        <v>5.75</v>
      </c>
      <c r="Q812" s="5">
        <f t="shared" ref="Q812:Q872" si="82">1816/(1816-O812)</f>
        <v>1.474025974025974</v>
      </c>
    </row>
    <row r="813" spans="1:17" x14ac:dyDescent="0.2">
      <c r="A813" s="25">
        <f>Сities!A813</f>
        <v>812</v>
      </c>
      <c r="B813" s="5">
        <f t="shared" si="77"/>
        <v>-18.100000000000001</v>
      </c>
      <c r="C813" s="5">
        <f t="shared" si="78"/>
        <v>65.683333333333337</v>
      </c>
      <c r="D813" s="1" t="str">
        <f>Сities!B813</f>
        <v>Akureyri</v>
      </c>
      <c r="E813" s="30">
        <v>65</v>
      </c>
      <c r="F813" s="30">
        <v>41</v>
      </c>
      <c r="G813" s="30">
        <v>-18</v>
      </c>
      <c r="H813" s="30">
        <v>-6</v>
      </c>
      <c r="I813" s="14"/>
      <c r="J813" s="4">
        <v>714</v>
      </c>
      <c r="K813" s="4">
        <v>696</v>
      </c>
      <c r="L813" s="5">
        <f t="shared" si="79"/>
        <v>1.7394957983193278</v>
      </c>
      <c r="M813" s="5">
        <f t="shared" si="80"/>
        <v>1.6214285714285714</v>
      </c>
      <c r="P813" s="5"/>
      <c r="Q813" s="5"/>
    </row>
    <row r="814" spans="1:17" x14ac:dyDescent="0.2">
      <c r="A814" s="25">
        <f>Сities!A814</f>
        <v>813</v>
      </c>
      <c r="B814" s="5">
        <f t="shared" si="77"/>
        <v>-14.383333333333333</v>
      </c>
      <c r="C814" s="5">
        <f t="shared" si="78"/>
        <v>65.283333333333331</v>
      </c>
      <c r="D814" s="1" t="str">
        <f>Сities!B814</f>
        <v>Egilsstaðir</v>
      </c>
      <c r="E814" s="30">
        <v>65</v>
      </c>
      <c r="F814" s="30">
        <v>17</v>
      </c>
      <c r="G814" s="30">
        <v>-14</v>
      </c>
      <c r="H814" s="30">
        <v>-23</v>
      </c>
      <c r="I814" s="14"/>
      <c r="J814" s="4">
        <v>1098</v>
      </c>
      <c r="K814" s="4">
        <v>821</v>
      </c>
      <c r="L814" s="5">
        <f t="shared" si="79"/>
        <v>1.1311475409836065</v>
      </c>
      <c r="M814" s="5">
        <f t="shared" si="80"/>
        <v>1.8251256281407036</v>
      </c>
      <c r="P814" s="5"/>
      <c r="Q814" s="5"/>
    </row>
    <row r="815" spans="1:17" x14ac:dyDescent="0.2">
      <c r="A815" s="25">
        <f>Сities!A815</f>
        <v>814</v>
      </c>
      <c r="B815" s="5">
        <f t="shared" si="77"/>
        <v>-23.126666666666665</v>
      </c>
      <c r="C815" s="5">
        <f t="shared" si="78"/>
        <v>66.075833333333335</v>
      </c>
      <c r="D815" s="1" t="str">
        <f>Сities!B815</f>
        <v>Ísafjörður</v>
      </c>
      <c r="E815" s="30">
        <v>66</v>
      </c>
      <c r="F815" s="30">
        <v>4.55</v>
      </c>
      <c r="G815" s="30">
        <v>-23</v>
      </c>
      <c r="H815" s="30">
        <v>-7.6</v>
      </c>
      <c r="I815" s="14"/>
      <c r="J815" s="4">
        <v>193</v>
      </c>
      <c r="K815" s="4">
        <v>573</v>
      </c>
      <c r="L815" s="5">
        <f t="shared" si="79"/>
        <v>6.4352331606217614</v>
      </c>
      <c r="M815" s="5">
        <f t="shared" si="80"/>
        <v>1.4609814963797265</v>
      </c>
      <c r="P815" s="5"/>
      <c r="Q815" s="5"/>
    </row>
    <row r="816" spans="1:17" x14ac:dyDescent="0.2">
      <c r="A816" s="25">
        <f>Сities!A816</f>
        <v>815</v>
      </c>
      <c r="B816" s="5">
        <f t="shared" si="77"/>
        <v>-21</v>
      </c>
      <c r="C816" s="5">
        <f t="shared" si="78"/>
        <v>63.93333333333333</v>
      </c>
      <c r="D816" s="1" t="str">
        <f>Сities!B816</f>
        <v>Selfoss</v>
      </c>
      <c r="E816" s="30">
        <v>63</v>
      </c>
      <c r="F816" s="30">
        <v>56</v>
      </c>
      <c r="G816" s="30">
        <v>-21</v>
      </c>
      <c r="H816" s="30">
        <v>0</v>
      </c>
      <c r="I816" s="14"/>
      <c r="J816" s="4">
        <v>412</v>
      </c>
      <c r="K816" s="4">
        <v>1241</v>
      </c>
      <c r="L816" s="5">
        <f t="shared" si="79"/>
        <v>3.0145631067961167</v>
      </c>
      <c r="M816" s="5">
        <f t="shared" si="80"/>
        <v>3.1582608695652175</v>
      </c>
      <c r="P816" s="5"/>
      <c r="Q816" s="5"/>
    </row>
    <row r="817" spans="1:17" x14ac:dyDescent="0.2">
      <c r="A817" s="25">
        <f>Сities!A817</f>
        <v>816</v>
      </c>
      <c r="B817" s="5">
        <f t="shared" si="77"/>
        <v>-19.639499999999998</v>
      </c>
      <c r="C817" s="5">
        <f t="shared" si="78"/>
        <v>65.746166666666667</v>
      </c>
      <c r="D817" s="1" t="str">
        <f>Сities!B817</f>
        <v>Sauðárkrókur</v>
      </c>
      <c r="E817" s="30">
        <v>65</v>
      </c>
      <c r="F817" s="30">
        <v>44.77</v>
      </c>
      <c r="G817" s="30">
        <v>-19</v>
      </c>
      <c r="H817" s="30">
        <v>-38.369999999999997</v>
      </c>
      <c r="I817" s="14"/>
      <c r="J817" s="4">
        <v>554</v>
      </c>
      <c r="K817" s="4">
        <v>676</v>
      </c>
      <c r="L817" s="5">
        <f t="shared" si="79"/>
        <v>2.2418772563176894</v>
      </c>
      <c r="M817" s="5">
        <f t="shared" si="80"/>
        <v>1.5929824561403509</v>
      </c>
      <c r="P817" s="5"/>
      <c r="Q817" s="5"/>
    </row>
    <row r="818" spans="1:17" x14ac:dyDescent="0.2">
      <c r="A818" s="26">
        <f>Сities!A818</f>
        <v>817</v>
      </c>
      <c r="B818" s="17">
        <f t="shared" si="77"/>
        <v>24.106333333333332</v>
      </c>
      <c r="C818" s="17">
        <f t="shared" si="78"/>
        <v>56.948833333333333</v>
      </c>
      <c r="D818" s="27" t="str">
        <f>Сities!B818</f>
        <v>Riga</v>
      </c>
      <c r="E818" s="31">
        <v>56</v>
      </c>
      <c r="F818" s="31">
        <v>56.93</v>
      </c>
      <c r="G818" s="31">
        <v>24</v>
      </c>
      <c r="H818" s="31">
        <v>6.38</v>
      </c>
      <c r="I818" s="18" t="s">
        <v>3548</v>
      </c>
      <c r="J818" s="16">
        <v>605</v>
      </c>
      <c r="K818" s="16">
        <v>996</v>
      </c>
      <c r="L818" s="17">
        <f t="shared" si="79"/>
        <v>2.0528925619834713</v>
      </c>
      <c r="M818" s="17">
        <f t="shared" si="80"/>
        <v>2.2146341463414636</v>
      </c>
      <c r="N818" s="45">
        <v>841</v>
      </c>
      <c r="O818" s="45">
        <v>802</v>
      </c>
      <c r="P818" s="17">
        <f t="shared" si="81"/>
        <v>1.4768133174791915</v>
      </c>
      <c r="Q818" s="17">
        <f t="shared" si="82"/>
        <v>1.7909270216962525</v>
      </c>
    </row>
    <row r="819" spans="1:17" x14ac:dyDescent="0.2">
      <c r="A819" s="26">
        <f>Сities!A819</f>
        <v>818</v>
      </c>
      <c r="B819" s="17">
        <f t="shared" si="77"/>
        <v>26.535499999999999</v>
      </c>
      <c r="C819" s="17">
        <f t="shared" si="78"/>
        <v>55.875</v>
      </c>
      <c r="D819" s="27" t="str">
        <f>Сities!B819</f>
        <v>Daugavpils</v>
      </c>
      <c r="E819" s="31">
        <v>55</v>
      </c>
      <c r="F819" s="31">
        <v>52.5</v>
      </c>
      <c r="G819" s="31">
        <v>26</v>
      </c>
      <c r="H819" s="31">
        <v>32.130000000000003</v>
      </c>
      <c r="I819" s="14"/>
      <c r="J819" s="16">
        <v>1078</v>
      </c>
      <c r="K819" s="16">
        <v>445</v>
      </c>
      <c r="L819" s="17">
        <f t="shared" si="79"/>
        <v>1.1521335807050093</v>
      </c>
      <c r="M819" s="17">
        <f t="shared" si="80"/>
        <v>1.3245805981035741</v>
      </c>
      <c r="P819" s="5"/>
      <c r="Q819" s="5"/>
    </row>
    <row r="820" spans="1:17" x14ac:dyDescent="0.2">
      <c r="A820" s="26">
        <f>Сities!A820</f>
        <v>819</v>
      </c>
      <c r="B820" s="17">
        <f t="shared" si="77"/>
        <v>21.013833333333334</v>
      </c>
      <c r="C820" s="17">
        <f t="shared" si="78"/>
        <v>56.511666666666663</v>
      </c>
      <c r="D820" s="27" t="str">
        <f>Сities!B820</f>
        <v>Liepāja</v>
      </c>
      <c r="E820" s="31">
        <v>56</v>
      </c>
      <c r="F820" s="31">
        <v>30.7</v>
      </c>
      <c r="G820" s="31">
        <v>21</v>
      </c>
      <c r="H820" s="31">
        <v>0.83</v>
      </c>
      <c r="I820" s="14"/>
      <c r="J820" s="16">
        <v>798</v>
      </c>
      <c r="K820" s="16">
        <v>1699</v>
      </c>
      <c r="L820" s="17">
        <f t="shared" si="79"/>
        <v>1.5563909774436091</v>
      </c>
      <c r="M820" s="17">
        <f t="shared" si="80"/>
        <v>15.521367521367521</v>
      </c>
      <c r="P820" s="5"/>
      <c r="Q820" s="5"/>
    </row>
    <row r="821" spans="1:17" x14ac:dyDescent="0.2">
      <c r="A821" s="26">
        <f>Сities!A821</f>
        <v>820</v>
      </c>
      <c r="B821" s="17">
        <f t="shared" si="77"/>
        <v>21.573333333333334</v>
      </c>
      <c r="C821" s="17">
        <f t="shared" si="78"/>
        <v>57.390500000000003</v>
      </c>
      <c r="D821" s="27" t="str">
        <f>Сities!B821</f>
        <v>Ventspils</v>
      </c>
      <c r="E821" s="31">
        <v>57</v>
      </c>
      <c r="F821" s="31">
        <v>23.43</v>
      </c>
      <c r="G821" s="31">
        <v>21</v>
      </c>
      <c r="H821" s="31">
        <v>34.4</v>
      </c>
      <c r="I821" s="14"/>
      <c r="J821" s="16">
        <v>412</v>
      </c>
      <c r="K821" s="16">
        <v>1573</v>
      </c>
      <c r="L821" s="17">
        <f t="shared" si="79"/>
        <v>3.0145631067961167</v>
      </c>
      <c r="M821" s="17">
        <f t="shared" si="80"/>
        <v>7.4732510288065841</v>
      </c>
      <c r="P821" s="5"/>
      <c r="Q821" s="5"/>
    </row>
    <row r="822" spans="1:17" x14ac:dyDescent="0.2">
      <c r="A822" s="26">
        <f>Сities!A822</f>
        <v>821</v>
      </c>
      <c r="B822" s="17">
        <f t="shared" si="77"/>
        <v>23.713833333333334</v>
      </c>
      <c r="C822" s="17">
        <f t="shared" si="78"/>
        <v>56.648333333333333</v>
      </c>
      <c r="D822" s="27" t="str">
        <f>Сities!B822</f>
        <v>Jelgava</v>
      </c>
      <c r="E822" s="31">
        <v>56</v>
      </c>
      <c r="F822" s="31">
        <v>38.9</v>
      </c>
      <c r="G822" s="31">
        <v>23</v>
      </c>
      <c r="H822" s="31">
        <v>42.83</v>
      </c>
      <c r="I822" s="14"/>
      <c r="J822" s="16">
        <v>739</v>
      </c>
      <c r="K822" s="16">
        <v>1087</v>
      </c>
      <c r="L822" s="17">
        <f t="shared" si="79"/>
        <v>1.6806495263870094</v>
      </c>
      <c r="M822" s="17">
        <f t="shared" si="80"/>
        <v>2.4910836762688615</v>
      </c>
      <c r="P822" s="5"/>
      <c r="Q822" s="5"/>
    </row>
    <row r="823" spans="1:17" x14ac:dyDescent="0.2">
      <c r="A823" s="26">
        <f>Сities!A823</f>
        <v>822</v>
      </c>
      <c r="B823" s="17">
        <f t="shared" ref="B823:B886" si="83">G823+H823/60</f>
        <v>27.330833333333334</v>
      </c>
      <c r="C823" s="17">
        <f t="shared" si="78"/>
        <v>56.506666666666668</v>
      </c>
      <c r="D823" s="27" t="str">
        <f>Сities!B823</f>
        <v>Rēzekne</v>
      </c>
      <c r="E823" s="31">
        <v>56</v>
      </c>
      <c r="F823" s="31">
        <v>30.4</v>
      </c>
      <c r="G823" s="31">
        <v>27</v>
      </c>
      <c r="H823" s="31">
        <v>19.850000000000001</v>
      </c>
      <c r="I823" s="14"/>
      <c r="J823" s="16">
        <v>799</v>
      </c>
      <c r="K823" s="16">
        <v>263</v>
      </c>
      <c r="L823" s="17">
        <f t="shared" si="79"/>
        <v>1.5544430538172715</v>
      </c>
      <c r="M823" s="17">
        <f t="shared" si="80"/>
        <v>1.1693496458467483</v>
      </c>
      <c r="P823" s="5"/>
      <c r="Q823" s="5"/>
    </row>
    <row r="824" spans="1:17" x14ac:dyDescent="0.2">
      <c r="A824" s="25">
        <f>Сities!A824</f>
        <v>823</v>
      </c>
      <c r="B824" s="5">
        <f t="shared" si="83"/>
        <v>25.283333333333335</v>
      </c>
      <c r="C824" s="5">
        <f t="shared" si="78"/>
        <v>54.68333333333333</v>
      </c>
      <c r="D824" s="1" t="str">
        <f>Сities!B824</f>
        <v>Vilnius</v>
      </c>
      <c r="E824" s="30">
        <v>54</v>
      </c>
      <c r="F824" s="30">
        <v>41</v>
      </c>
      <c r="G824" s="30">
        <v>25</v>
      </c>
      <c r="H824" s="30">
        <v>17</v>
      </c>
      <c r="I824" s="14" t="s">
        <v>3569</v>
      </c>
      <c r="J824" s="4">
        <v>913</v>
      </c>
      <c r="K824" s="4">
        <v>1077</v>
      </c>
      <c r="L824" s="5">
        <f t="shared" si="79"/>
        <v>1.3603504928806134</v>
      </c>
      <c r="M824" s="5">
        <f t="shared" si="80"/>
        <v>2.4573748308525034</v>
      </c>
      <c r="N824">
        <v>819</v>
      </c>
      <c r="O824">
        <v>847</v>
      </c>
      <c r="P824" s="5">
        <f t="shared" si="81"/>
        <v>1.5164835164835164</v>
      </c>
      <c r="Q824" s="5">
        <f t="shared" si="82"/>
        <v>1.8740970072239422</v>
      </c>
    </row>
    <row r="825" spans="1:17" x14ac:dyDescent="0.2">
      <c r="A825" s="25">
        <f>Сities!A825</f>
        <v>824</v>
      </c>
      <c r="B825" s="5">
        <f t="shared" si="83"/>
        <v>23.886166666666668</v>
      </c>
      <c r="C825" s="5">
        <f t="shared" si="78"/>
        <v>54.897166666666664</v>
      </c>
      <c r="D825" s="1" t="str">
        <f>Сities!B825</f>
        <v>Kaunas</v>
      </c>
      <c r="E825" s="30">
        <v>54</v>
      </c>
      <c r="F825" s="30">
        <v>53.83</v>
      </c>
      <c r="G825" s="30">
        <v>23</v>
      </c>
      <c r="H825" s="30">
        <v>53.17</v>
      </c>
      <c r="I825" s="14"/>
      <c r="J825" s="4">
        <v>647</v>
      </c>
      <c r="K825" s="4">
        <v>995</v>
      </c>
      <c r="L825" s="5">
        <f t="shared" si="79"/>
        <v>1.9196290571870169</v>
      </c>
      <c r="M825" s="5">
        <f t="shared" si="80"/>
        <v>2.2119366626065773</v>
      </c>
      <c r="P825" s="5"/>
      <c r="Q825" s="5"/>
    </row>
    <row r="826" spans="1:17" x14ac:dyDescent="0.2">
      <c r="A826" s="25">
        <f>Сities!A826</f>
        <v>825</v>
      </c>
      <c r="B826" s="5">
        <f t="shared" si="83"/>
        <v>21.166666666666668</v>
      </c>
      <c r="C826" s="5">
        <f t="shared" si="78"/>
        <v>55.75</v>
      </c>
      <c r="D826" s="1" t="str">
        <f>Сities!B826</f>
        <v>Klaipėda</v>
      </c>
      <c r="E826" s="30">
        <v>55</v>
      </c>
      <c r="F826" s="30">
        <v>45</v>
      </c>
      <c r="G826" s="30">
        <v>21</v>
      </c>
      <c r="H826" s="30">
        <v>10</v>
      </c>
      <c r="I826" s="14"/>
      <c r="J826" s="4">
        <v>125</v>
      </c>
      <c r="K826" s="4">
        <v>669</v>
      </c>
      <c r="L826" s="5">
        <f t="shared" si="79"/>
        <v>9.9359999999999999</v>
      </c>
      <c r="M826" s="5">
        <f t="shared" si="80"/>
        <v>1.5832606800348736</v>
      </c>
      <c r="P826" s="5"/>
      <c r="Q826" s="5"/>
    </row>
    <row r="827" spans="1:17" x14ac:dyDescent="0.2">
      <c r="A827" s="25">
        <f>Сities!A827</f>
        <v>826</v>
      </c>
      <c r="B827" s="5">
        <f t="shared" si="83"/>
        <v>23.316666666666666</v>
      </c>
      <c r="C827" s="5">
        <f t="shared" si="78"/>
        <v>55.93333333333333</v>
      </c>
      <c r="D827" s="1" t="str">
        <f>Сities!B827</f>
        <v>Šiauliai</v>
      </c>
      <c r="E827" s="30">
        <v>55</v>
      </c>
      <c r="F827" s="30">
        <v>56</v>
      </c>
      <c r="G827" s="30">
        <v>23</v>
      </c>
      <c r="H827" s="30">
        <v>19</v>
      </c>
      <c r="I827" s="14"/>
      <c r="J827" s="4">
        <v>537</v>
      </c>
      <c r="K827" s="4">
        <v>599</v>
      </c>
      <c r="L827" s="5">
        <f t="shared" si="79"/>
        <v>2.3128491620111733</v>
      </c>
      <c r="M827" s="5">
        <f t="shared" si="80"/>
        <v>1.4921939194741167</v>
      </c>
      <c r="P827" s="5"/>
      <c r="Q827" s="5"/>
    </row>
    <row r="828" spans="1:17" x14ac:dyDescent="0.2">
      <c r="A828" s="25">
        <f>Сities!A828</f>
        <v>827</v>
      </c>
      <c r="B828" s="5">
        <f t="shared" si="83"/>
        <v>24.35</v>
      </c>
      <c r="C828" s="5">
        <f t="shared" si="78"/>
        <v>55.733333333333334</v>
      </c>
      <c r="D828" s="1" t="str">
        <f>Сities!B828</f>
        <v>Panevėžys</v>
      </c>
      <c r="E828" s="30">
        <v>55</v>
      </c>
      <c r="F828" s="30">
        <v>44</v>
      </c>
      <c r="G828" s="30">
        <v>24</v>
      </c>
      <c r="H828" s="30">
        <v>21</v>
      </c>
      <c r="I828" s="14"/>
      <c r="J828" s="4">
        <v>735</v>
      </c>
      <c r="K828" s="4">
        <v>675</v>
      </c>
      <c r="L828" s="5">
        <f t="shared" si="79"/>
        <v>1.689795918367347</v>
      </c>
      <c r="M828" s="5">
        <f t="shared" si="80"/>
        <v>1.5915863277826467</v>
      </c>
      <c r="P828" s="5"/>
      <c r="Q828" s="5"/>
    </row>
    <row r="829" spans="1:17" x14ac:dyDescent="0.2">
      <c r="A829" s="25">
        <f>Сities!A829</f>
        <v>828</v>
      </c>
      <c r="B829" s="5">
        <f t="shared" si="83"/>
        <v>24.049166666666668</v>
      </c>
      <c r="C829" s="5">
        <f t="shared" si="78"/>
        <v>54.401333333333334</v>
      </c>
      <c r="D829" s="1" t="str">
        <f>Сities!B829</f>
        <v>Alytus</v>
      </c>
      <c r="E829" s="30">
        <v>54</v>
      </c>
      <c r="F829" s="30">
        <v>24.08</v>
      </c>
      <c r="G829" s="30">
        <v>24</v>
      </c>
      <c r="H829" s="30">
        <v>2.95</v>
      </c>
      <c r="I829" s="14"/>
      <c r="J829" s="4">
        <v>677</v>
      </c>
      <c r="K829" s="4">
        <v>1185</v>
      </c>
      <c r="L829" s="5">
        <f t="shared" si="79"/>
        <v>1.8345642540620384</v>
      </c>
      <c r="M829" s="5">
        <f t="shared" si="80"/>
        <v>2.87797147385103</v>
      </c>
      <c r="P829" s="5"/>
      <c r="Q829" s="5"/>
    </row>
    <row r="830" spans="1:17" x14ac:dyDescent="0.2">
      <c r="A830" s="26">
        <f>Сities!A830</f>
        <v>829</v>
      </c>
      <c r="B830" s="17">
        <f t="shared" si="83"/>
        <v>10.733333333333333</v>
      </c>
      <c r="C830" s="17">
        <f t="shared" si="78"/>
        <v>59.916666666666664</v>
      </c>
      <c r="D830" s="27" t="str">
        <f>Сities!B830</f>
        <v>Oslo</v>
      </c>
      <c r="E830" s="31">
        <v>59</v>
      </c>
      <c r="F830" s="31">
        <v>55</v>
      </c>
      <c r="G830" s="31">
        <v>10</v>
      </c>
      <c r="H830" s="31">
        <v>44</v>
      </c>
      <c r="I830" s="18" t="s">
        <v>3589</v>
      </c>
      <c r="J830" s="16">
        <v>304</v>
      </c>
      <c r="K830" s="16">
        <v>1531</v>
      </c>
      <c r="L830" s="17">
        <f t="shared" si="79"/>
        <v>4.0855263157894735</v>
      </c>
      <c r="M830" s="17">
        <f t="shared" si="80"/>
        <v>6.3719298245614038</v>
      </c>
      <c r="N830" s="45">
        <v>607</v>
      </c>
      <c r="O830" s="45">
        <v>683</v>
      </c>
      <c r="P830" s="17">
        <f t="shared" si="81"/>
        <v>2.0461285008237233</v>
      </c>
      <c r="Q830" s="17">
        <f t="shared" si="82"/>
        <v>1.6028243601059136</v>
      </c>
    </row>
    <row r="831" spans="1:17" x14ac:dyDescent="0.2">
      <c r="A831" s="26">
        <f>Сities!A831</f>
        <v>830</v>
      </c>
      <c r="B831" s="17">
        <f t="shared" si="83"/>
        <v>5.33</v>
      </c>
      <c r="C831" s="17">
        <f t="shared" si="78"/>
        <v>60.389499999999998</v>
      </c>
      <c r="D831" s="27" t="str">
        <f>Сities!B831</f>
        <v>Bergen</v>
      </c>
      <c r="E831" s="31">
        <v>60</v>
      </c>
      <c r="F831" s="31">
        <v>23.37</v>
      </c>
      <c r="G831" s="31">
        <v>5</v>
      </c>
      <c r="H831" s="31">
        <v>19.8</v>
      </c>
      <c r="I831" s="14"/>
      <c r="J831" s="16">
        <v>59</v>
      </c>
      <c r="K831" s="16">
        <v>1467</v>
      </c>
      <c r="L831" s="17">
        <f t="shared" si="79"/>
        <v>21.050847457627118</v>
      </c>
      <c r="M831" s="17">
        <f t="shared" si="80"/>
        <v>5.203438395415473</v>
      </c>
      <c r="P831" s="5"/>
      <c r="Q831" s="5"/>
    </row>
    <row r="832" spans="1:17" x14ac:dyDescent="0.2">
      <c r="A832" s="26">
        <f>Сities!A832</f>
        <v>831</v>
      </c>
      <c r="B832" s="17">
        <f t="shared" si="83"/>
        <v>10.393333333333333</v>
      </c>
      <c r="C832" s="17">
        <f t="shared" si="78"/>
        <v>63.42966666666667</v>
      </c>
      <c r="D832" s="27" t="str">
        <f>Сities!B832</f>
        <v>Trondheim</v>
      </c>
      <c r="E832" s="31">
        <v>63</v>
      </c>
      <c r="F832" s="31">
        <v>25.78</v>
      </c>
      <c r="G832" s="31">
        <v>10</v>
      </c>
      <c r="H832" s="31">
        <v>23.6</v>
      </c>
      <c r="I832" s="14"/>
      <c r="J832" s="16">
        <v>287</v>
      </c>
      <c r="K832" s="16">
        <v>1065</v>
      </c>
      <c r="L832" s="17">
        <f t="shared" si="79"/>
        <v>4.3275261324041816</v>
      </c>
      <c r="M832" s="17">
        <f t="shared" si="80"/>
        <v>2.4181091877496672</v>
      </c>
      <c r="P832" s="5"/>
      <c r="Q832" s="5"/>
    </row>
    <row r="833" spans="1:17" x14ac:dyDescent="0.2">
      <c r="A833" s="26">
        <f>Сities!A833</f>
        <v>832</v>
      </c>
      <c r="B833" s="17">
        <f t="shared" si="83"/>
        <v>5.7188333333333334</v>
      </c>
      <c r="C833" s="17">
        <f t="shared" si="78"/>
        <v>58.963333333333331</v>
      </c>
      <c r="D833" s="27" t="str">
        <f>Сities!B833</f>
        <v>Stavanger</v>
      </c>
      <c r="E833" s="31">
        <v>58</v>
      </c>
      <c r="F833" s="31">
        <v>57.8</v>
      </c>
      <c r="G833" s="31">
        <v>5</v>
      </c>
      <c r="H833" s="31">
        <v>43.13</v>
      </c>
      <c r="I833" s="14"/>
      <c r="J833" s="16">
        <v>77</v>
      </c>
      <c r="K833" s="16">
        <v>1657</v>
      </c>
      <c r="L833" s="17">
        <f t="shared" si="79"/>
        <v>16.129870129870131</v>
      </c>
      <c r="M833" s="17">
        <f t="shared" si="80"/>
        <v>11.421383647798741</v>
      </c>
      <c r="P833" s="5"/>
      <c r="Q833" s="5"/>
    </row>
    <row r="834" spans="1:17" x14ac:dyDescent="0.2">
      <c r="A834" s="26">
        <f>Сities!A834</f>
        <v>833</v>
      </c>
      <c r="B834" s="17">
        <f t="shared" si="83"/>
        <v>18.942833333333333</v>
      </c>
      <c r="C834" s="17">
        <f t="shared" si="78"/>
        <v>69.682833333333335</v>
      </c>
      <c r="D834" s="27" t="str">
        <f>Сities!B834</f>
        <v>Tromsø</v>
      </c>
      <c r="E834" s="31">
        <v>69</v>
      </c>
      <c r="F834" s="31">
        <v>40.97</v>
      </c>
      <c r="G834" s="31">
        <v>18</v>
      </c>
      <c r="H834" s="31">
        <v>56.57</v>
      </c>
      <c r="I834" s="14"/>
      <c r="J834" s="16">
        <v>674</v>
      </c>
      <c r="K834" s="16">
        <v>238</v>
      </c>
      <c r="L834" s="17">
        <f t="shared" si="79"/>
        <v>1.8427299703264095</v>
      </c>
      <c r="M834" s="17">
        <f t="shared" si="80"/>
        <v>1.1508238276299112</v>
      </c>
      <c r="P834" s="5"/>
      <c r="Q834" s="5"/>
    </row>
    <row r="835" spans="1:17" x14ac:dyDescent="0.2">
      <c r="A835" s="26">
        <f>Сities!A835</f>
        <v>834</v>
      </c>
      <c r="B835" s="17">
        <f t="shared" si="83"/>
        <v>14.404999999999999</v>
      </c>
      <c r="C835" s="17">
        <f t="shared" si="78"/>
        <v>67.28</v>
      </c>
      <c r="D835" s="27" t="str">
        <f>Сities!B835</f>
        <v>Bodø</v>
      </c>
      <c r="E835" s="31">
        <v>67</v>
      </c>
      <c r="F835" s="31">
        <v>16.8</v>
      </c>
      <c r="G835" s="31">
        <v>14</v>
      </c>
      <c r="H835" s="31">
        <v>24.3</v>
      </c>
      <c r="I835" s="14"/>
      <c r="J835" s="16">
        <v>468</v>
      </c>
      <c r="K835" s="16">
        <v>556</v>
      </c>
      <c r="L835" s="17">
        <f t="shared" si="79"/>
        <v>2.6538461538461537</v>
      </c>
      <c r="M835" s="17">
        <f t="shared" si="80"/>
        <v>1.4412698412698413</v>
      </c>
      <c r="P835" s="5"/>
      <c r="Q835" s="5"/>
    </row>
    <row r="836" spans="1:17" x14ac:dyDescent="0.2">
      <c r="A836" s="25">
        <f>Сities!A836</f>
        <v>835</v>
      </c>
      <c r="B836" s="5">
        <f t="shared" si="83"/>
        <v>24.9375</v>
      </c>
      <c r="C836" s="5">
        <f t="shared" si="78"/>
        <v>60.170833333333334</v>
      </c>
      <c r="D836" s="1" t="str">
        <f>Сities!B836</f>
        <v>Helsinki</v>
      </c>
      <c r="E836" s="30">
        <v>60</v>
      </c>
      <c r="F836" s="30">
        <v>10.25</v>
      </c>
      <c r="G836" s="30">
        <v>24</v>
      </c>
      <c r="H836" s="30">
        <v>56.25</v>
      </c>
      <c r="I836" s="14" t="s">
        <v>3610</v>
      </c>
      <c r="J836" s="4">
        <v>546</v>
      </c>
      <c r="K836" s="4">
        <v>1743</v>
      </c>
      <c r="L836" s="5">
        <f t="shared" si="79"/>
        <v>2.2747252747252746</v>
      </c>
      <c r="M836" s="5">
        <f t="shared" si="80"/>
        <v>24.876712328767123</v>
      </c>
      <c r="N836">
        <v>861</v>
      </c>
      <c r="O836">
        <v>610</v>
      </c>
      <c r="P836" s="5">
        <f t="shared" si="81"/>
        <v>1.4425087108013936</v>
      </c>
      <c r="Q836" s="5">
        <f t="shared" si="82"/>
        <v>1.5058043117744611</v>
      </c>
    </row>
    <row r="837" spans="1:17" x14ac:dyDescent="0.2">
      <c r="A837" s="25">
        <f>Сities!A837</f>
        <v>836</v>
      </c>
      <c r="B837" s="5">
        <f t="shared" si="83"/>
        <v>23.766666666666666</v>
      </c>
      <c r="C837" s="5">
        <f t="shared" si="78"/>
        <v>61.5</v>
      </c>
      <c r="D837" s="1" t="str">
        <f>Сities!B837</f>
        <v>Tampere</v>
      </c>
      <c r="E837" s="30">
        <v>61</v>
      </c>
      <c r="F837" s="30">
        <v>30</v>
      </c>
      <c r="G837" s="30">
        <v>23</v>
      </c>
      <c r="H837" s="30">
        <v>46</v>
      </c>
      <c r="I837" s="14"/>
      <c r="J837" s="4">
        <v>439</v>
      </c>
      <c r="K837" s="4">
        <v>1511</v>
      </c>
      <c r="L837" s="5">
        <f t="shared" si="79"/>
        <v>2.8291571753986333</v>
      </c>
      <c r="M837" s="5">
        <f t="shared" si="80"/>
        <v>5.9540983606557374</v>
      </c>
      <c r="P837" s="5"/>
      <c r="Q837" s="5"/>
    </row>
    <row r="838" spans="1:17" x14ac:dyDescent="0.2">
      <c r="A838" s="25">
        <f>Сities!A838</f>
        <v>837</v>
      </c>
      <c r="B838" s="5">
        <f t="shared" si="83"/>
        <v>22.266666666666666</v>
      </c>
      <c r="C838" s="5">
        <f t="shared" si="78"/>
        <v>60.45</v>
      </c>
      <c r="D838" s="1" t="str">
        <f>Сities!B838</f>
        <v>Turku</v>
      </c>
      <c r="E838" s="30">
        <v>60</v>
      </c>
      <c r="F838" s="30">
        <v>27</v>
      </c>
      <c r="G838" s="30">
        <v>22</v>
      </c>
      <c r="H838" s="30">
        <v>16</v>
      </c>
      <c r="I838" s="14"/>
      <c r="J838" s="4">
        <v>300</v>
      </c>
      <c r="K838" s="4">
        <v>1694</v>
      </c>
      <c r="L838" s="5">
        <f t="shared" si="79"/>
        <v>4.1399999999999997</v>
      </c>
      <c r="M838" s="5">
        <f t="shared" si="80"/>
        <v>14.885245901639344</v>
      </c>
      <c r="P838" s="5"/>
      <c r="Q838" s="5"/>
    </row>
    <row r="839" spans="1:17" x14ac:dyDescent="0.2">
      <c r="A839" s="25">
        <f>Сities!A839</f>
        <v>838</v>
      </c>
      <c r="B839" s="5">
        <f t="shared" si="83"/>
        <v>25.466666666666665</v>
      </c>
      <c r="C839" s="5">
        <f t="shared" si="78"/>
        <v>65.016666666666666</v>
      </c>
      <c r="D839" s="1" t="str">
        <f>Сities!B839</f>
        <v>Oulu</v>
      </c>
      <c r="E839" s="30">
        <v>65</v>
      </c>
      <c r="F839" s="30">
        <v>1</v>
      </c>
      <c r="G839" s="30">
        <v>25</v>
      </c>
      <c r="H839" s="30">
        <v>28</v>
      </c>
      <c r="I839" s="14"/>
      <c r="J839" s="4">
        <v>593</v>
      </c>
      <c r="K839" s="4">
        <v>896</v>
      </c>
      <c r="L839" s="5">
        <f t="shared" si="79"/>
        <v>2.094435075885329</v>
      </c>
      <c r="M839" s="5">
        <f t="shared" si="80"/>
        <v>1.9739130434782608</v>
      </c>
      <c r="P839" s="5"/>
      <c r="Q839" s="5"/>
    </row>
    <row r="840" spans="1:17" x14ac:dyDescent="0.2">
      <c r="A840" s="25">
        <f>Сities!A840</f>
        <v>839</v>
      </c>
      <c r="B840" s="5">
        <f t="shared" si="83"/>
        <v>25.733333333333334</v>
      </c>
      <c r="C840" s="5">
        <f t="shared" si="78"/>
        <v>66.5</v>
      </c>
      <c r="D840" s="1" t="str">
        <f>Сities!B840</f>
        <v>Rovaniemi</v>
      </c>
      <c r="E840" s="30">
        <v>66</v>
      </c>
      <c r="F840" s="30">
        <v>30</v>
      </c>
      <c r="G840" s="30">
        <v>25</v>
      </c>
      <c r="H840" s="30">
        <v>44</v>
      </c>
      <c r="I840" s="14"/>
      <c r="J840" s="4">
        <v>620</v>
      </c>
      <c r="K840" s="4">
        <v>638</v>
      </c>
      <c r="L840" s="5">
        <f t="shared" si="79"/>
        <v>2.0032258064516131</v>
      </c>
      <c r="M840" s="5">
        <f t="shared" si="80"/>
        <v>1.5415959252971136</v>
      </c>
      <c r="P840" s="5"/>
      <c r="Q840" s="5"/>
    </row>
    <row r="841" spans="1:17" x14ac:dyDescent="0.2">
      <c r="A841" s="25">
        <f>Сities!A841</f>
        <v>840</v>
      </c>
      <c r="B841" s="5">
        <f t="shared" si="83"/>
        <v>27.678333333333335</v>
      </c>
      <c r="C841" s="5">
        <f t="shared" si="78"/>
        <v>62.892499999999998</v>
      </c>
      <c r="D841" s="1" t="str">
        <f>Сities!B841</f>
        <v>Kuopio</v>
      </c>
      <c r="E841" s="30">
        <v>62</v>
      </c>
      <c r="F841" s="30">
        <v>53.55</v>
      </c>
      <c r="G841" s="30">
        <v>27</v>
      </c>
      <c r="H841" s="30">
        <v>40.700000000000003</v>
      </c>
      <c r="I841" s="14"/>
      <c r="J841" s="4">
        <v>797</v>
      </c>
      <c r="K841" s="4">
        <v>1268</v>
      </c>
      <c r="L841" s="5">
        <f t="shared" si="79"/>
        <v>1.5583437892095358</v>
      </c>
      <c r="M841" s="5">
        <f t="shared" si="80"/>
        <v>3.3138686131386863</v>
      </c>
      <c r="P841" s="5"/>
      <c r="Q841" s="5"/>
    </row>
    <row r="842" spans="1:17" x14ac:dyDescent="0.2">
      <c r="A842" s="26">
        <f>Сities!A842</f>
        <v>841</v>
      </c>
      <c r="B842" s="17">
        <f t="shared" si="83"/>
        <v>24.745333333333335</v>
      </c>
      <c r="C842" s="17">
        <f t="shared" si="78"/>
        <v>59.43716666666667</v>
      </c>
      <c r="D842" s="27" t="str">
        <f>Сities!B842</f>
        <v>Tallinn</v>
      </c>
      <c r="E842" s="31">
        <v>59</v>
      </c>
      <c r="F842" s="31">
        <v>26.23</v>
      </c>
      <c r="G842" s="31">
        <v>24</v>
      </c>
      <c r="H842" s="31">
        <v>44.72</v>
      </c>
      <c r="I842" s="18" t="s">
        <v>3630</v>
      </c>
      <c r="J842" s="16">
        <v>572</v>
      </c>
      <c r="K842" s="16">
        <v>598</v>
      </c>
      <c r="L842" s="17">
        <f t="shared" si="79"/>
        <v>2.1713286713286712</v>
      </c>
      <c r="M842" s="17">
        <f t="shared" si="80"/>
        <v>1.4909688013136289</v>
      </c>
      <c r="N842" s="45">
        <v>844</v>
      </c>
      <c r="O842" s="45">
        <v>754</v>
      </c>
      <c r="P842" s="17">
        <f t="shared" si="81"/>
        <v>1.471563981042654</v>
      </c>
      <c r="Q842" s="17">
        <f t="shared" si="82"/>
        <v>1.7099811676082863</v>
      </c>
    </row>
    <row r="843" spans="1:17" x14ac:dyDescent="0.2">
      <c r="A843" s="26">
        <f>Сities!A843</f>
        <v>842</v>
      </c>
      <c r="B843" s="17">
        <f t="shared" si="83"/>
        <v>26.716666666666665</v>
      </c>
      <c r="C843" s="17">
        <f t="shared" si="78"/>
        <v>58.383333333333333</v>
      </c>
      <c r="D843" s="27" t="str">
        <f>Сities!B843</f>
        <v>Tartu</v>
      </c>
      <c r="E843" s="31">
        <v>58</v>
      </c>
      <c r="F843" s="31">
        <v>23</v>
      </c>
      <c r="G843" s="31">
        <v>26</v>
      </c>
      <c r="H843" s="31">
        <v>43</v>
      </c>
      <c r="I843" s="14"/>
      <c r="J843" s="16">
        <v>650</v>
      </c>
      <c r="K843" s="16">
        <v>1001</v>
      </c>
      <c r="L843" s="17">
        <f t="shared" si="79"/>
        <v>1.9107692307692308</v>
      </c>
      <c r="M843" s="17">
        <f t="shared" si="80"/>
        <v>2.2282208588957055</v>
      </c>
      <c r="P843" s="5"/>
      <c r="Q843" s="5"/>
    </row>
    <row r="844" spans="1:17" x14ac:dyDescent="0.2">
      <c r="A844" s="26">
        <f>Сities!A844</f>
        <v>843</v>
      </c>
      <c r="B844" s="17">
        <f t="shared" si="83"/>
        <v>28.196166666666667</v>
      </c>
      <c r="C844" s="17">
        <f t="shared" si="78"/>
        <v>59.375833333333333</v>
      </c>
      <c r="D844" s="27" t="str">
        <f>Сities!B844</f>
        <v>Narva</v>
      </c>
      <c r="E844" s="31">
        <v>59</v>
      </c>
      <c r="F844" s="31">
        <v>22.55</v>
      </c>
      <c r="G844" s="31">
        <v>28</v>
      </c>
      <c r="H844" s="31">
        <v>11.77</v>
      </c>
      <c r="I844" s="14"/>
      <c r="J844" s="16">
        <v>1230</v>
      </c>
      <c r="K844" s="16">
        <v>621</v>
      </c>
      <c r="L844" s="17">
        <f t="shared" si="79"/>
        <v>1.0097560975609756</v>
      </c>
      <c r="M844" s="17">
        <f t="shared" si="80"/>
        <v>1.5196652719665271</v>
      </c>
      <c r="P844" s="5"/>
      <c r="Q844" s="5"/>
    </row>
    <row r="845" spans="1:17" x14ac:dyDescent="0.2">
      <c r="A845" s="26">
        <f>Сities!A845</f>
        <v>844</v>
      </c>
      <c r="B845" s="17">
        <f t="shared" si="83"/>
        <v>24.5</v>
      </c>
      <c r="C845" s="17">
        <f t="shared" si="78"/>
        <v>58.383333333333333</v>
      </c>
      <c r="D845" s="27" t="str">
        <f>Сities!B845</f>
        <v>Pärnu</v>
      </c>
      <c r="E845" s="31">
        <v>58</v>
      </c>
      <c r="F845" s="31">
        <v>23</v>
      </c>
      <c r="G845" s="31">
        <v>24</v>
      </c>
      <c r="H845" s="31">
        <v>30</v>
      </c>
      <c r="I845" s="14"/>
      <c r="J845" s="16">
        <v>524</v>
      </c>
      <c r="K845" s="16">
        <v>1000</v>
      </c>
      <c r="L845" s="17">
        <f t="shared" si="79"/>
        <v>2.3702290076335877</v>
      </c>
      <c r="M845" s="17">
        <f t="shared" si="80"/>
        <v>2.2254901960784315</v>
      </c>
      <c r="P845" s="5"/>
      <c r="Q845" s="5"/>
    </row>
    <row r="846" spans="1:17" x14ac:dyDescent="0.2">
      <c r="A846" s="26">
        <f>Сities!A846</f>
        <v>845</v>
      </c>
      <c r="B846" s="17">
        <f t="shared" si="83"/>
        <v>25.6</v>
      </c>
      <c r="C846" s="17">
        <f t="shared" si="78"/>
        <v>58.366666666666667</v>
      </c>
      <c r="D846" s="27" t="str">
        <f>Сities!B846</f>
        <v>Viljandi</v>
      </c>
      <c r="E846" s="31">
        <v>58</v>
      </c>
      <c r="F846" s="31">
        <v>22</v>
      </c>
      <c r="G846" s="31">
        <v>25</v>
      </c>
      <c r="H846" s="31">
        <v>36</v>
      </c>
      <c r="I846" s="14"/>
      <c r="J846" s="16">
        <v>736</v>
      </c>
      <c r="K846" s="16">
        <v>1007</v>
      </c>
      <c r="L846" s="17">
        <f t="shared" si="79"/>
        <v>1.6875</v>
      </c>
      <c r="M846" s="17">
        <f t="shared" si="80"/>
        <v>2.2447466007416566</v>
      </c>
      <c r="P846" s="5"/>
      <c r="Q846" s="5"/>
    </row>
    <row r="847" spans="1:17" x14ac:dyDescent="0.2">
      <c r="A847" s="26">
        <f>Сities!A847</f>
        <v>846</v>
      </c>
      <c r="B847" s="17">
        <f t="shared" si="83"/>
        <v>22.483333333333334</v>
      </c>
      <c r="C847" s="17">
        <f t="shared" si="78"/>
        <v>58.25</v>
      </c>
      <c r="D847" s="27" t="str">
        <f>Сities!B847</f>
        <v>Kuressaare</v>
      </c>
      <c r="E847" s="31">
        <v>58</v>
      </c>
      <c r="F847" s="31">
        <v>15</v>
      </c>
      <c r="G847" s="31">
        <v>22</v>
      </c>
      <c r="H847" s="31">
        <v>29</v>
      </c>
      <c r="I847" s="14"/>
      <c r="J847" s="16">
        <v>138</v>
      </c>
      <c r="K847" s="16">
        <v>1053</v>
      </c>
      <c r="L847" s="17">
        <f t="shared" si="79"/>
        <v>9</v>
      </c>
      <c r="M847" s="17">
        <f t="shared" si="80"/>
        <v>2.3800786369593707</v>
      </c>
      <c r="P847" s="5"/>
      <c r="Q847" s="5"/>
    </row>
    <row r="848" spans="1:17" x14ac:dyDescent="0.2">
      <c r="A848" s="25">
        <f>Сities!A848</f>
        <v>847</v>
      </c>
      <c r="B848" s="5">
        <f t="shared" si="83"/>
        <v>18.068666666666665</v>
      </c>
      <c r="C848" s="5">
        <f t="shared" si="78"/>
        <v>59.329500000000003</v>
      </c>
      <c r="D848" s="1" t="str">
        <f>Сities!B848</f>
        <v>Stockholm</v>
      </c>
      <c r="E848" s="30">
        <v>59</v>
      </c>
      <c r="F848" s="30">
        <v>19.77</v>
      </c>
      <c r="G848" s="30">
        <v>18</v>
      </c>
      <c r="H848" s="30">
        <v>4.12</v>
      </c>
      <c r="I848" s="14" t="s">
        <v>3656</v>
      </c>
      <c r="J848" s="4">
        <v>642</v>
      </c>
      <c r="K848" s="4">
        <v>1285</v>
      </c>
      <c r="L848" s="5">
        <f t="shared" si="79"/>
        <v>1.9345794392523366</v>
      </c>
      <c r="M848" s="5">
        <f t="shared" si="80"/>
        <v>3.4199623352165727</v>
      </c>
      <c r="N848">
        <v>687</v>
      </c>
      <c r="O848">
        <v>679</v>
      </c>
      <c r="P848" s="5">
        <f t="shared" si="81"/>
        <v>1.8078602620087336</v>
      </c>
      <c r="Q848" s="5">
        <f t="shared" si="82"/>
        <v>1.5971855760773968</v>
      </c>
    </row>
    <row r="849" spans="1:17" x14ac:dyDescent="0.2">
      <c r="A849" s="25">
        <f>Сities!A849</f>
        <v>848</v>
      </c>
      <c r="B849" s="5">
        <f t="shared" si="83"/>
        <v>11.966666666666667</v>
      </c>
      <c r="C849" s="5">
        <f t="shared" si="78"/>
        <v>57.7</v>
      </c>
      <c r="D849" s="1" t="str">
        <f>Сities!B849</f>
        <v>Gothenburg</v>
      </c>
      <c r="E849" s="30">
        <v>57</v>
      </c>
      <c r="F849" s="30">
        <v>42</v>
      </c>
      <c r="G849" s="30">
        <v>11</v>
      </c>
      <c r="H849" s="30">
        <v>58</v>
      </c>
      <c r="I849" s="14"/>
      <c r="J849" s="4">
        <v>208</v>
      </c>
      <c r="K849" s="4">
        <v>1496</v>
      </c>
      <c r="L849" s="5">
        <f t="shared" si="79"/>
        <v>5.9711538461538458</v>
      </c>
      <c r="M849" s="5">
        <f t="shared" si="80"/>
        <v>5.6749999999999998</v>
      </c>
      <c r="P849" s="5"/>
      <c r="Q849" s="5"/>
    </row>
    <row r="850" spans="1:17" x14ac:dyDescent="0.2">
      <c r="A850" s="25">
        <f>Сities!A850</f>
        <v>849</v>
      </c>
      <c r="B850" s="5">
        <f t="shared" si="83"/>
        <v>13.035833333333333</v>
      </c>
      <c r="C850" s="5">
        <f t="shared" si="78"/>
        <v>55.605833333333337</v>
      </c>
      <c r="D850" s="1" t="str">
        <f>Сities!B850</f>
        <v>Malmö</v>
      </c>
      <c r="E850" s="30">
        <v>55</v>
      </c>
      <c r="F850" s="30">
        <v>36.35</v>
      </c>
      <c r="G850" s="30">
        <v>13</v>
      </c>
      <c r="H850" s="30">
        <v>2.15</v>
      </c>
      <c r="I850" s="14"/>
      <c r="J850" s="4">
        <v>285</v>
      </c>
      <c r="K850" s="4">
        <v>1771</v>
      </c>
      <c r="L850" s="5">
        <f t="shared" si="79"/>
        <v>4.3578947368421055</v>
      </c>
      <c r="M850" s="5">
        <f t="shared" si="80"/>
        <v>40.355555555555554</v>
      </c>
      <c r="P850" s="5"/>
      <c r="Q850" s="5"/>
    </row>
    <row r="851" spans="1:17" x14ac:dyDescent="0.2">
      <c r="A851" s="25">
        <f>Сities!A851</f>
        <v>850</v>
      </c>
      <c r="B851" s="5">
        <f t="shared" si="83"/>
        <v>20.95</v>
      </c>
      <c r="C851" s="5">
        <f t="shared" si="78"/>
        <v>64.75</v>
      </c>
      <c r="D851" s="1" t="str">
        <f>Сities!B851</f>
        <v>Skellefteå</v>
      </c>
      <c r="E851" s="30">
        <v>64</v>
      </c>
      <c r="F851" s="30">
        <v>45</v>
      </c>
      <c r="G851" s="30">
        <v>20</v>
      </c>
      <c r="H851" s="30">
        <v>57</v>
      </c>
      <c r="I851" s="14"/>
      <c r="J851" s="4">
        <v>848</v>
      </c>
      <c r="K851" s="4">
        <v>577</v>
      </c>
      <c r="L851" s="5">
        <f t="shared" si="79"/>
        <v>1.4646226415094339</v>
      </c>
      <c r="M851" s="5">
        <f t="shared" si="80"/>
        <v>1.4656981436642453</v>
      </c>
      <c r="P851" s="5"/>
      <c r="Q851" s="5"/>
    </row>
    <row r="852" spans="1:17" x14ac:dyDescent="0.2">
      <c r="A852" s="25">
        <f>Сities!A852</f>
        <v>851</v>
      </c>
      <c r="B852" s="5">
        <f t="shared" si="83"/>
        <v>14.635833333333334</v>
      </c>
      <c r="C852" s="5">
        <f t="shared" si="78"/>
        <v>63.179166666666667</v>
      </c>
      <c r="D852" s="1" t="str">
        <f>Сities!B852</f>
        <v>Östersund</v>
      </c>
      <c r="E852" s="30">
        <v>63</v>
      </c>
      <c r="F852" s="30">
        <v>10.75</v>
      </c>
      <c r="G852" s="30">
        <v>14</v>
      </c>
      <c r="H852" s="30">
        <v>38.15</v>
      </c>
      <c r="I852" s="14"/>
      <c r="J852" s="4">
        <v>398</v>
      </c>
      <c r="K852" s="4">
        <v>783</v>
      </c>
      <c r="L852" s="5">
        <f t="shared" si="79"/>
        <v>3.120603015075377</v>
      </c>
      <c r="M852" s="5">
        <f t="shared" si="80"/>
        <v>1.7579864472410456</v>
      </c>
      <c r="P852" s="5"/>
      <c r="Q852" s="5"/>
    </row>
    <row r="853" spans="1:17" x14ac:dyDescent="0.2">
      <c r="A853" s="25">
        <f>Сities!A853</f>
        <v>852</v>
      </c>
      <c r="B853" s="5">
        <f t="shared" si="83"/>
        <v>14.160500000000001</v>
      </c>
      <c r="C853" s="5">
        <f t="shared" si="78"/>
        <v>57.782833333333336</v>
      </c>
      <c r="D853" s="1" t="str">
        <f>Сities!B853</f>
        <v>Jönköping</v>
      </c>
      <c r="E853" s="30">
        <v>57</v>
      </c>
      <c r="F853" s="30">
        <v>46.97</v>
      </c>
      <c r="G853" s="30">
        <v>14</v>
      </c>
      <c r="H853" s="30">
        <v>9.6300000000000008</v>
      </c>
      <c r="I853" s="14"/>
      <c r="J853" s="4">
        <v>366</v>
      </c>
      <c r="K853" s="4">
        <v>1485</v>
      </c>
      <c r="L853" s="5">
        <f t="shared" si="79"/>
        <v>3.3934426229508197</v>
      </c>
      <c r="M853" s="5">
        <f t="shared" si="80"/>
        <v>5.4864048338368576</v>
      </c>
      <c r="P853" s="5"/>
      <c r="Q853" s="5"/>
    </row>
    <row r="854" spans="1:17" x14ac:dyDescent="0.2">
      <c r="A854" s="26">
        <f>Сities!A854</f>
        <v>853</v>
      </c>
      <c r="B854" s="17">
        <f t="shared" si="83"/>
        <v>19.817833333333333</v>
      </c>
      <c r="C854" s="17">
        <f t="shared" si="78"/>
        <v>41.328833333333336</v>
      </c>
      <c r="D854" s="27" t="str">
        <f>Сities!B854</f>
        <v>Tirana</v>
      </c>
      <c r="E854" s="31">
        <v>41</v>
      </c>
      <c r="F854" s="31">
        <v>19.73</v>
      </c>
      <c r="G854" s="31">
        <v>19</v>
      </c>
      <c r="H854" s="31">
        <v>49.07</v>
      </c>
      <c r="I854" s="18" t="s">
        <v>3684</v>
      </c>
      <c r="J854" s="16">
        <v>463</v>
      </c>
      <c r="K854" s="16">
        <v>798</v>
      </c>
      <c r="L854" s="17">
        <f t="shared" si="79"/>
        <v>2.6825053995680346</v>
      </c>
      <c r="M854" s="17">
        <f t="shared" si="80"/>
        <v>1.7838899803536346</v>
      </c>
      <c r="N854" s="45">
        <v>765</v>
      </c>
      <c r="O854" s="45">
        <v>1240</v>
      </c>
      <c r="P854" s="17">
        <f t="shared" si="81"/>
        <v>1.6235294117647059</v>
      </c>
      <c r="Q854" s="17">
        <f t="shared" si="82"/>
        <v>3.1527777777777777</v>
      </c>
    </row>
    <row r="855" spans="1:17" x14ac:dyDescent="0.2">
      <c r="A855" s="26">
        <f>Сities!A855</f>
        <v>854</v>
      </c>
      <c r="B855" s="17">
        <f t="shared" si="83"/>
        <v>19.484999999999999</v>
      </c>
      <c r="C855" s="17">
        <f t="shared" si="78"/>
        <v>40.465000000000003</v>
      </c>
      <c r="D855" s="27" t="str">
        <f>Сities!B855</f>
        <v>Vlorë</v>
      </c>
      <c r="E855" s="31">
        <v>40</v>
      </c>
      <c r="F855" s="31">
        <v>27.9</v>
      </c>
      <c r="G855" s="31">
        <v>19</v>
      </c>
      <c r="H855" s="31">
        <v>29.1</v>
      </c>
      <c r="I855" s="14"/>
      <c r="J855" s="16">
        <v>319</v>
      </c>
      <c r="K855" s="16">
        <v>1301</v>
      </c>
      <c r="L855" s="17">
        <f t="shared" si="79"/>
        <v>3.8934169278996866</v>
      </c>
      <c r="M855" s="17">
        <f t="shared" si="80"/>
        <v>3.5262135922330096</v>
      </c>
      <c r="P855" s="5"/>
      <c r="Q855" s="5"/>
    </row>
    <row r="856" spans="1:17" x14ac:dyDescent="0.2">
      <c r="A856" s="26">
        <f>Сities!A856</f>
        <v>855</v>
      </c>
      <c r="B856" s="17">
        <f t="shared" si="83"/>
        <v>20.080500000000001</v>
      </c>
      <c r="C856" s="17">
        <f t="shared" si="78"/>
        <v>41.111166666666669</v>
      </c>
      <c r="D856" s="27" t="str">
        <f>Сities!B856</f>
        <v>Elbasan</v>
      </c>
      <c r="E856" s="31">
        <v>41</v>
      </c>
      <c r="F856" s="31">
        <v>6.67</v>
      </c>
      <c r="G856" s="31">
        <v>20</v>
      </c>
      <c r="H856" s="31">
        <v>4.83</v>
      </c>
      <c r="I856" s="14"/>
      <c r="J856" s="16">
        <v>580</v>
      </c>
      <c r="K856" s="16">
        <v>927</v>
      </c>
      <c r="L856" s="17">
        <f t="shared" si="79"/>
        <v>2.1413793103448278</v>
      </c>
      <c r="M856" s="17">
        <f t="shared" si="80"/>
        <v>2.0427446569178853</v>
      </c>
      <c r="P856" s="5"/>
      <c r="Q856" s="5"/>
    </row>
    <row r="857" spans="1:17" x14ac:dyDescent="0.2">
      <c r="A857" s="26">
        <f>Сities!A857</f>
        <v>856</v>
      </c>
      <c r="B857" s="17">
        <f t="shared" si="83"/>
        <v>19.5</v>
      </c>
      <c r="C857" s="17">
        <f t="shared" si="78"/>
        <v>42.06666666666667</v>
      </c>
      <c r="D857" s="27" t="str">
        <f>Сities!B857</f>
        <v>Shkodër</v>
      </c>
      <c r="E857" s="31">
        <v>42</v>
      </c>
      <c r="F857" s="31">
        <v>4</v>
      </c>
      <c r="G857" s="31">
        <v>19</v>
      </c>
      <c r="H857" s="31">
        <v>30</v>
      </c>
      <c r="I857" s="14"/>
      <c r="J857" s="16">
        <v>326</v>
      </c>
      <c r="K857" s="16">
        <v>369</v>
      </c>
      <c r="L857" s="17">
        <f t="shared" si="79"/>
        <v>3.8098159509202456</v>
      </c>
      <c r="M857" s="17">
        <f t="shared" si="80"/>
        <v>1.2550103662750518</v>
      </c>
      <c r="P857" s="5"/>
      <c r="Q857" s="5"/>
    </row>
    <row r="858" spans="1:17" x14ac:dyDescent="0.2">
      <c r="A858" s="26">
        <f>Сities!A858</f>
        <v>857</v>
      </c>
      <c r="B858" s="17">
        <f t="shared" si="83"/>
        <v>20.766666666666666</v>
      </c>
      <c r="C858" s="17">
        <f t="shared" si="78"/>
        <v>40.616666666666667</v>
      </c>
      <c r="D858" s="27" t="str">
        <f>Сities!B858</f>
        <v>Korçë</v>
      </c>
      <c r="E858" s="31">
        <v>40</v>
      </c>
      <c r="F858" s="31">
        <v>37</v>
      </c>
      <c r="G858" s="31">
        <v>20</v>
      </c>
      <c r="H858" s="31">
        <v>46</v>
      </c>
      <c r="I858" s="14"/>
      <c r="J858" s="16">
        <v>878</v>
      </c>
      <c r="K858" s="16">
        <v>1212</v>
      </c>
      <c r="L858" s="17">
        <f t="shared" si="79"/>
        <v>1.4145785876993167</v>
      </c>
      <c r="M858" s="17">
        <f t="shared" si="80"/>
        <v>3.0066225165562912</v>
      </c>
      <c r="P858" s="5"/>
      <c r="Q858" s="5"/>
    </row>
    <row r="859" spans="1:17" x14ac:dyDescent="0.2">
      <c r="A859" s="26">
        <f>Сities!A859</f>
        <v>858</v>
      </c>
      <c r="B859" s="17">
        <f t="shared" si="83"/>
        <v>20.010000000000002</v>
      </c>
      <c r="C859" s="17">
        <f t="shared" si="78"/>
        <v>39.875</v>
      </c>
      <c r="D859" s="27" t="str">
        <f>Сities!B859</f>
        <v>Sarandë</v>
      </c>
      <c r="E859" s="31">
        <v>39</v>
      </c>
      <c r="F859" s="31">
        <v>52.5</v>
      </c>
      <c r="G859" s="31">
        <v>20</v>
      </c>
      <c r="H859" s="31">
        <v>0.6</v>
      </c>
      <c r="I859" s="14"/>
      <c r="J859" s="16">
        <v>548</v>
      </c>
      <c r="K859" s="16">
        <v>1644</v>
      </c>
      <c r="L859" s="17">
        <f t="shared" si="79"/>
        <v>2.2664233576642334</v>
      </c>
      <c r="M859" s="17">
        <f t="shared" si="80"/>
        <v>10.55813953488372</v>
      </c>
      <c r="P859" s="5"/>
      <c r="Q859" s="5"/>
    </row>
    <row r="860" spans="1:17" x14ac:dyDescent="0.2">
      <c r="A860" s="25">
        <f>Сities!A860</f>
        <v>859</v>
      </c>
      <c r="B860" s="5">
        <f t="shared" si="83"/>
        <v>1.5</v>
      </c>
      <c r="C860" s="5">
        <f t="shared" si="78"/>
        <v>42.5</v>
      </c>
      <c r="D860" s="1" t="str">
        <f>Сities!B860</f>
        <v>Andorra la Vella</v>
      </c>
      <c r="E860" s="30">
        <v>42</v>
      </c>
      <c r="F860" s="30">
        <v>30</v>
      </c>
      <c r="G860" s="30">
        <v>1</v>
      </c>
      <c r="H860" s="30">
        <v>30</v>
      </c>
      <c r="I860" s="14" t="s">
        <v>3706</v>
      </c>
      <c r="J860" s="4">
        <v>253</v>
      </c>
      <c r="K860" s="4">
        <v>1175</v>
      </c>
      <c r="L860" s="5">
        <f t="shared" si="79"/>
        <v>4.9090909090909092</v>
      </c>
      <c r="M860" s="5">
        <f t="shared" si="80"/>
        <v>2.8330733229329175</v>
      </c>
      <c r="N860">
        <v>501</v>
      </c>
      <c r="O860">
        <v>1195</v>
      </c>
      <c r="P860" s="5">
        <f t="shared" si="81"/>
        <v>2.4790419161676644</v>
      </c>
      <c r="Q860" s="5">
        <f t="shared" si="82"/>
        <v>2.924315619967794</v>
      </c>
    </row>
    <row r="861" spans="1:17" x14ac:dyDescent="0.2">
      <c r="A861" s="25">
        <f>Сities!A861</f>
        <v>860</v>
      </c>
      <c r="B861" s="5">
        <f t="shared" si="83"/>
        <v>1.5145</v>
      </c>
      <c r="C861" s="5">
        <f t="shared" si="78"/>
        <v>42.544833333333337</v>
      </c>
      <c r="D861" s="1" t="str">
        <f>Сities!B861</f>
        <v>La Massana</v>
      </c>
      <c r="E861" s="30">
        <v>42</v>
      </c>
      <c r="F861" s="30">
        <v>32.69</v>
      </c>
      <c r="G861" s="30">
        <v>1</v>
      </c>
      <c r="H861" s="30">
        <v>30.87</v>
      </c>
      <c r="I861" s="14"/>
      <c r="J861" s="4">
        <v>292</v>
      </c>
      <c r="K861" s="4">
        <v>975</v>
      </c>
      <c r="L861" s="5">
        <f t="shared" si="79"/>
        <v>4.2534246575342465</v>
      </c>
      <c r="M861" s="5">
        <f t="shared" si="80"/>
        <v>2.1593341260404282</v>
      </c>
      <c r="P861" s="5"/>
      <c r="Q861" s="5"/>
    </row>
    <row r="862" spans="1:17" x14ac:dyDescent="0.2">
      <c r="A862" s="25">
        <f>Сities!A862</f>
        <v>861</v>
      </c>
      <c r="B862" s="5">
        <f t="shared" si="83"/>
        <v>1.4575</v>
      </c>
      <c r="C862" s="5">
        <f t="shared" si="78"/>
        <v>42.453833333333336</v>
      </c>
      <c r="D862" s="1" t="str">
        <f>Сities!B862</f>
        <v>Fontaneda</v>
      </c>
      <c r="E862" s="30">
        <v>42</v>
      </c>
      <c r="F862" s="30">
        <v>27.23</v>
      </c>
      <c r="G862" s="30">
        <v>1</v>
      </c>
      <c r="H862" s="30">
        <v>27.45</v>
      </c>
      <c r="I862" s="14"/>
      <c r="J862" s="4">
        <v>132</v>
      </c>
      <c r="K862" s="4">
        <v>1380</v>
      </c>
      <c r="L862" s="5">
        <f t="shared" si="79"/>
        <v>9.4090909090909083</v>
      </c>
      <c r="M862" s="5">
        <f t="shared" si="80"/>
        <v>4.1651376146788994</v>
      </c>
      <c r="P862" s="5"/>
      <c r="Q862" s="5"/>
    </row>
    <row r="863" spans="1:17" x14ac:dyDescent="0.2">
      <c r="A863" s="25">
        <f>Сities!A863</f>
        <v>862</v>
      </c>
      <c r="B863" s="5">
        <f t="shared" si="83"/>
        <v>1.55</v>
      </c>
      <c r="C863" s="5">
        <f t="shared" si="78"/>
        <v>42.616666666666667</v>
      </c>
      <c r="D863" s="1" t="str">
        <f>Сities!B863</f>
        <v>El Serrat</v>
      </c>
      <c r="E863" s="30">
        <v>42</v>
      </c>
      <c r="F863" s="30">
        <v>37</v>
      </c>
      <c r="G863" s="30">
        <v>1</v>
      </c>
      <c r="H863" s="30">
        <v>33</v>
      </c>
      <c r="I863" s="14"/>
      <c r="J863" s="4">
        <v>393</v>
      </c>
      <c r="K863" s="4">
        <v>656</v>
      </c>
      <c r="L863" s="5">
        <f t="shared" si="79"/>
        <v>3.1603053435114505</v>
      </c>
      <c r="M863" s="5">
        <f t="shared" si="80"/>
        <v>1.5655172413793104</v>
      </c>
      <c r="P863" s="5"/>
      <c r="Q863" s="5"/>
    </row>
    <row r="864" spans="1:17" x14ac:dyDescent="0.2">
      <c r="A864" s="25">
        <f>Сities!A864</f>
        <v>863</v>
      </c>
      <c r="B864" s="5">
        <f t="shared" si="83"/>
        <v>1.7338333333333333</v>
      </c>
      <c r="C864" s="5">
        <f t="shared" si="78"/>
        <v>42.542166666666667</v>
      </c>
      <c r="D864" s="1" t="str">
        <f>Сities!B864</f>
        <v>El Pas de la Casa</v>
      </c>
      <c r="E864" s="30">
        <v>42</v>
      </c>
      <c r="F864" s="30">
        <v>32.53</v>
      </c>
      <c r="G864" s="30">
        <v>1</v>
      </c>
      <c r="H864" s="30">
        <v>44.03</v>
      </c>
      <c r="I864" s="14"/>
      <c r="J864" s="4">
        <v>913</v>
      </c>
      <c r="K864" s="4">
        <v>987</v>
      </c>
      <c r="L864" s="5">
        <f t="shared" si="79"/>
        <v>1.3603504928806134</v>
      </c>
      <c r="M864" s="5">
        <f t="shared" si="80"/>
        <v>2.1905910735826297</v>
      </c>
      <c r="P864" s="5"/>
      <c r="Q864" s="5"/>
    </row>
    <row r="865" spans="1:17" x14ac:dyDescent="0.2">
      <c r="A865" s="25">
        <f>Сities!A865</f>
        <v>864</v>
      </c>
      <c r="B865" s="5">
        <f t="shared" si="83"/>
        <v>1.6671666666666667</v>
      </c>
      <c r="C865" s="5">
        <f t="shared" si="78"/>
        <v>42.576999999999998</v>
      </c>
      <c r="D865" s="1" t="str">
        <f>Сities!B865</f>
        <v>Soldeu</v>
      </c>
      <c r="E865" s="30">
        <v>42</v>
      </c>
      <c r="F865" s="30">
        <v>34.619999999999997</v>
      </c>
      <c r="G865" s="30">
        <v>1</v>
      </c>
      <c r="H865" s="30">
        <v>40.03</v>
      </c>
      <c r="I865" s="14"/>
      <c r="J865" s="4">
        <v>725</v>
      </c>
      <c r="K865" s="4">
        <v>833</v>
      </c>
      <c r="L865" s="5">
        <f t="shared" si="79"/>
        <v>1.713103448275862</v>
      </c>
      <c r="M865" s="5">
        <f t="shared" si="80"/>
        <v>1.8474059003051881</v>
      </c>
      <c r="P865" s="5"/>
      <c r="Q865" s="5"/>
    </row>
    <row r="866" spans="1:17" x14ac:dyDescent="0.2">
      <c r="A866" s="26">
        <f>Сities!A866</f>
        <v>865</v>
      </c>
      <c r="B866" s="17">
        <f t="shared" si="83"/>
        <v>18.416666666666668</v>
      </c>
      <c r="C866" s="17">
        <f t="shared" si="78"/>
        <v>43.866666666666667</v>
      </c>
      <c r="D866" s="27" t="str">
        <f>Сities!B866</f>
        <v>Sarajevo</v>
      </c>
      <c r="E866" s="31">
        <v>43</v>
      </c>
      <c r="F866" s="31">
        <v>52</v>
      </c>
      <c r="G866" s="31">
        <v>18</v>
      </c>
      <c r="H866" s="31">
        <v>25</v>
      </c>
      <c r="I866" s="18" t="s">
        <v>3728</v>
      </c>
      <c r="J866" s="16">
        <v>842</v>
      </c>
      <c r="K866" s="16">
        <v>929</v>
      </c>
      <c r="L866" s="17">
        <f t="shared" si="79"/>
        <v>1.4750593824228029</v>
      </c>
      <c r="M866" s="17">
        <f t="shared" si="80"/>
        <v>2.0473506200676437</v>
      </c>
      <c r="N866" s="45">
        <v>729</v>
      </c>
      <c r="O866" s="45">
        <v>1150</v>
      </c>
      <c r="P866" s="17">
        <f t="shared" si="81"/>
        <v>1.7037037037037037</v>
      </c>
      <c r="Q866" s="17">
        <f t="shared" si="82"/>
        <v>2.7267267267267266</v>
      </c>
    </row>
    <row r="867" spans="1:17" x14ac:dyDescent="0.2">
      <c r="A867" s="26">
        <f>Сities!A867</f>
        <v>866</v>
      </c>
      <c r="B867" s="17">
        <f t="shared" si="83"/>
        <v>17.183333333333334</v>
      </c>
      <c r="C867" s="17">
        <f t="shared" si="78"/>
        <v>44.766666666666666</v>
      </c>
      <c r="D867" s="27" t="str">
        <f>Сities!B867</f>
        <v>Banja Luka</v>
      </c>
      <c r="E867" s="31">
        <v>44</v>
      </c>
      <c r="F867" s="31">
        <v>46</v>
      </c>
      <c r="G867" s="31">
        <v>17</v>
      </c>
      <c r="H867" s="31">
        <v>11</v>
      </c>
      <c r="I867" s="14"/>
      <c r="J867" s="16">
        <v>462</v>
      </c>
      <c r="K867" s="16">
        <v>526</v>
      </c>
      <c r="L867" s="17">
        <f t="shared" si="79"/>
        <v>2.6883116883116882</v>
      </c>
      <c r="M867" s="17">
        <f t="shared" si="80"/>
        <v>1.407751937984496</v>
      </c>
      <c r="P867" s="5"/>
      <c r="Q867" s="5"/>
    </row>
    <row r="868" spans="1:17" x14ac:dyDescent="0.2">
      <c r="A868" s="26">
        <f>Сities!A868</f>
        <v>867</v>
      </c>
      <c r="B868" s="17">
        <f t="shared" si="83"/>
        <v>18.676166666666667</v>
      </c>
      <c r="C868" s="17">
        <f t="shared" si="78"/>
        <v>44.537999999999997</v>
      </c>
      <c r="D868" s="27" t="str">
        <f>Сities!B868</f>
        <v>Tuzla</v>
      </c>
      <c r="E868" s="31">
        <v>44</v>
      </c>
      <c r="F868" s="31">
        <v>32.28</v>
      </c>
      <c r="G868" s="31">
        <v>18</v>
      </c>
      <c r="H868" s="31">
        <v>40.57</v>
      </c>
      <c r="I868" s="14"/>
      <c r="J868" s="16">
        <v>931</v>
      </c>
      <c r="K868" s="16">
        <v>629</v>
      </c>
      <c r="L868" s="17">
        <f t="shared" si="79"/>
        <v>1.3340494092373791</v>
      </c>
      <c r="M868" s="17">
        <f t="shared" si="80"/>
        <v>1.5299073294018535</v>
      </c>
      <c r="P868" s="5"/>
      <c r="Q868" s="5"/>
    </row>
    <row r="869" spans="1:17" x14ac:dyDescent="0.2">
      <c r="A869" s="26">
        <f>Сities!A869</f>
        <v>868</v>
      </c>
      <c r="B869" s="17">
        <f t="shared" si="83"/>
        <v>17.906333333333333</v>
      </c>
      <c r="C869" s="17">
        <f t="shared" si="78"/>
        <v>44.201333333333331</v>
      </c>
      <c r="D869" s="27" t="str">
        <f>Сities!B869</f>
        <v>Zenica</v>
      </c>
      <c r="E869" s="31">
        <v>44</v>
      </c>
      <c r="F869" s="31">
        <v>12.08</v>
      </c>
      <c r="G869" s="31">
        <v>17</v>
      </c>
      <c r="H869" s="31">
        <v>54.38</v>
      </c>
      <c r="I869" s="14"/>
      <c r="J869" s="16">
        <v>691</v>
      </c>
      <c r="K869" s="16">
        <v>780</v>
      </c>
      <c r="L869" s="17">
        <f t="shared" si="79"/>
        <v>1.7973950795947902</v>
      </c>
      <c r="M869" s="17">
        <f t="shared" si="80"/>
        <v>1.7528957528957529</v>
      </c>
      <c r="P869" s="5"/>
      <c r="Q869" s="5"/>
    </row>
    <row r="870" spans="1:17" x14ac:dyDescent="0.2">
      <c r="A870" s="26">
        <f>Сities!A870</f>
        <v>869</v>
      </c>
      <c r="B870" s="17">
        <f t="shared" si="83"/>
        <v>17.8</v>
      </c>
      <c r="C870" s="17">
        <f t="shared" si="78"/>
        <v>43.333333333333336</v>
      </c>
      <c r="D870" s="27" t="str">
        <f>Сities!B870</f>
        <v>Mostar</v>
      </c>
      <c r="E870" s="31">
        <v>43</v>
      </c>
      <c r="F870" s="31">
        <v>20</v>
      </c>
      <c r="G870" s="31">
        <v>17</v>
      </c>
      <c r="H870" s="31">
        <v>48</v>
      </c>
      <c r="I870" s="14"/>
      <c r="J870" s="16">
        <v>657</v>
      </c>
      <c r="K870" s="16">
        <v>1170</v>
      </c>
      <c r="L870" s="17">
        <f t="shared" si="79"/>
        <v>1.8904109589041096</v>
      </c>
      <c r="M870" s="17">
        <f t="shared" si="80"/>
        <v>2.8111455108359134</v>
      </c>
      <c r="P870" s="5"/>
      <c r="Q870" s="5"/>
    </row>
    <row r="871" spans="1:17" x14ac:dyDescent="0.2">
      <c r="A871" s="26">
        <f>Сities!A871</f>
        <v>870</v>
      </c>
      <c r="B871" s="17">
        <f t="shared" si="83"/>
        <v>16.383333333333333</v>
      </c>
      <c r="C871" s="17">
        <f t="shared" si="78"/>
        <v>44.366666666666667</v>
      </c>
      <c r="D871" s="27" t="str">
        <f>Сities!B871</f>
        <v>Drvar</v>
      </c>
      <c r="E871" s="31">
        <v>44</v>
      </c>
      <c r="F871" s="31">
        <v>22</v>
      </c>
      <c r="G871" s="31">
        <v>16</v>
      </c>
      <c r="H871" s="31">
        <v>23</v>
      </c>
      <c r="I871" s="14"/>
      <c r="J871" s="16">
        <v>212</v>
      </c>
      <c r="K871" s="16">
        <v>705</v>
      </c>
      <c r="L871" s="17">
        <f t="shared" si="79"/>
        <v>5.8584905660377355</v>
      </c>
      <c r="M871" s="17">
        <f t="shared" si="80"/>
        <v>1.6345634563456346</v>
      </c>
      <c r="P871" s="5"/>
      <c r="Q871" s="5"/>
    </row>
    <row r="872" spans="1:17" x14ac:dyDescent="0.2">
      <c r="A872" s="25">
        <f>Сities!A872</f>
        <v>871</v>
      </c>
      <c r="B872" s="5">
        <f t="shared" si="83"/>
        <v>23.727833333333333</v>
      </c>
      <c r="C872" s="5">
        <f t="shared" si="78"/>
        <v>37.983833333333337</v>
      </c>
      <c r="D872" s="1" t="str">
        <f>Сities!B872</f>
        <v>Athens</v>
      </c>
      <c r="E872" s="30">
        <v>37</v>
      </c>
      <c r="F872" s="30">
        <v>59.03</v>
      </c>
      <c r="G872" s="30">
        <v>23</v>
      </c>
      <c r="H872" s="30">
        <v>43.67</v>
      </c>
      <c r="I872" s="14" t="s">
        <v>3767</v>
      </c>
      <c r="J872" s="4">
        <v>613</v>
      </c>
      <c r="K872" s="4">
        <v>963</v>
      </c>
      <c r="L872" s="5">
        <f t="shared" si="79"/>
        <v>2.026101141924959</v>
      </c>
      <c r="M872" s="5">
        <f t="shared" si="80"/>
        <v>2.1289566236811255</v>
      </c>
      <c r="N872">
        <v>787</v>
      </c>
      <c r="O872">
        <v>1279</v>
      </c>
      <c r="P872" s="5">
        <f t="shared" si="81"/>
        <v>1.5781448538754765</v>
      </c>
      <c r="Q872" s="5">
        <f t="shared" si="82"/>
        <v>3.3817504655493482</v>
      </c>
    </row>
    <row r="873" spans="1:17" x14ac:dyDescent="0.2">
      <c r="A873" s="25">
        <f>Сities!A873</f>
        <v>872</v>
      </c>
      <c r="B873" s="5">
        <f t="shared" si="83"/>
        <v>22.95</v>
      </c>
      <c r="C873" s="5">
        <f t="shared" si="78"/>
        <v>40.633333333333333</v>
      </c>
      <c r="D873" s="1" t="str">
        <f>Сities!B873</f>
        <v>Thessaloniki</v>
      </c>
      <c r="E873" s="30">
        <v>40</v>
      </c>
      <c r="F873" s="30">
        <v>38</v>
      </c>
      <c r="G873" s="30">
        <v>22</v>
      </c>
      <c r="H873" s="30">
        <v>57</v>
      </c>
      <c r="I873" s="14"/>
      <c r="J873" s="4">
        <v>507</v>
      </c>
      <c r="K873" s="4">
        <v>495</v>
      </c>
      <c r="L873" s="5">
        <f t="shared" si="79"/>
        <v>2.4497041420118344</v>
      </c>
      <c r="M873" s="5">
        <f t="shared" si="80"/>
        <v>1.3747161241483725</v>
      </c>
      <c r="P873" s="5"/>
      <c r="Q873" s="5"/>
    </row>
    <row r="874" spans="1:17" x14ac:dyDescent="0.2">
      <c r="A874" s="25">
        <f>Сities!A874</f>
        <v>873</v>
      </c>
      <c r="B874" s="5">
        <f t="shared" si="83"/>
        <v>21.733333333333334</v>
      </c>
      <c r="C874" s="5">
        <f t="shared" ref="C874:C937" si="84">E874+F874/60</f>
        <v>38.25</v>
      </c>
      <c r="D874" s="1" t="str">
        <f>Сities!B874</f>
        <v>Patras</v>
      </c>
      <c r="E874" s="30">
        <v>38</v>
      </c>
      <c r="F874" s="30">
        <v>15</v>
      </c>
      <c r="G874" s="30">
        <v>21</v>
      </c>
      <c r="H874" s="30">
        <v>44</v>
      </c>
      <c r="I874" s="14"/>
      <c r="J874" s="4">
        <v>339</v>
      </c>
      <c r="K874" s="4">
        <v>915</v>
      </c>
      <c r="L874" s="5">
        <f t="shared" ref="L874:L937" si="85">1242/J874</f>
        <v>3.663716814159292</v>
      </c>
      <c r="M874" s="5">
        <f t="shared" ref="M874:M937" si="86">1816/(1816-K874)</f>
        <v>2.0155382907880135</v>
      </c>
      <c r="P874" s="5"/>
      <c r="Q874" s="5"/>
    </row>
    <row r="875" spans="1:17" x14ac:dyDescent="0.2">
      <c r="A875" s="25">
        <f>Сities!A875</f>
        <v>874</v>
      </c>
      <c r="B875" s="5">
        <f t="shared" si="83"/>
        <v>22.416666666666668</v>
      </c>
      <c r="C875" s="5">
        <f t="shared" si="84"/>
        <v>39.641666666666666</v>
      </c>
      <c r="D875" s="1" t="str">
        <f>Сities!B875</f>
        <v>Larissa</v>
      </c>
      <c r="E875" s="30">
        <v>39</v>
      </c>
      <c r="F875" s="30">
        <v>38.5</v>
      </c>
      <c r="G875" s="30">
        <v>22</v>
      </c>
      <c r="H875" s="30">
        <v>25</v>
      </c>
      <c r="I875" s="14"/>
      <c r="J875" s="4">
        <v>433</v>
      </c>
      <c r="K875" s="4">
        <v>671</v>
      </c>
      <c r="L875" s="5">
        <f t="shared" si="85"/>
        <v>2.8683602771362589</v>
      </c>
      <c r="M875" s="5">
        <f t="shared" si="86"/>
        <v>1.5860262008733625</v>
      </c>
      <c r="P875" s="5"/>
      <c r="Q875" s="5"/>
    </row>
    <row r="876" spans="1:17" x14ac:dyDescent="0.2">
      <c r="A876" s="25">
        <f>Сities!A876</f>
        <v>875</v>
      </c>
      <c r="B876" s="5">
        <f t="shared" si="83"/>
        <v>20.85</v>
      </c>
      <c r="C876" s="5">
        <f t="shared" si="84"/>
        <v>39.666666666666664</v>
      </c>
      <c r="D876" s="1" t="str">
        <f>Сities!B876</f>
        <v>Ioannina</v>
      </c>
      <c r="E876" s="30">
        <v>39</v>
      </c>
      <c r="F876" s="30">
        <v>40</v>
      </c>
      <c r="G876" s="30">
        <v>20</v>
      </c>
      <c r="H876" s="30">
        <v>51</v>
      </c>
      <c r="I876" s="14"/>
      <c r="J876" s="4">
        <v>218</v>
      </c>
      <c r="K876" s="4">
        <v>667</v>
      </c>
      <c r="L876" s="5">
        <f t="shared" si="85"/>
        <v>5.6972477064220186</v>
      </c>
      <c r="M876" s="5">
        <f t="shared" si="86"/>
        <v>1.5805047867711053</v>
      </c>
      <c r="P876" s="5"/>
      <c r="Q876" s="5"/>
    </row>
    <row r="877" spans="1:17" x14ac:dyDescent="0.2">
      <c r="A877" s="25">
        <f>Сities!A877</f>
        <v>876</v>
      </c>
      <c r="B877" s="5">
        <f t="shared" si="83"/>
        <v>25.133333333333333</v>
      </c>
      <c r="C877" s="5">
        <f t="shared" si="84"/>
        <v>35.333333333333336</v>
      </c>
      <c r="D877" s="1" t="str">
        <f>Сities!B877</f>
        <v>Heraklion</v>
      </c>
      <c r="E877" s="30">
        <v>35</v>
      </c>
      <c r="F877" s="30">
        <v>20</v>
      </c>
      <c r="G877" s="30">
        <v>25</v>
      </c>
      <c r="H877" s="30">
        <v>8</v>
      </c>
      <c r="I877" s="14"/>
      <c r="J877" s="4">
        <v>807</v>
      </c>
      <c r="K877" s="4">
        <v>1427</v>
      </c>
      <c r="L877" s="5">
        <f t="shared" si="85"/>
        <v>1.5390334572490707</v>
      </c>
      <c r="M877" s="5">
        <f t="shared" si="86"/>
        <v>4.6683804627249357</v>
      </c>
      <c r="P877" s="5"/>
      <c r="Q877" s="5"/>
    </row>
    <row r="878" spans="1:17" x14ac:dyDescent="0.2">
      <c r="A878" s="26">
        <f>Сities!A878</f>
        <v>877</v>
      </c>
      <c r="B878" s="17">
        <f t="shared" si="83"/>
        <v>-3.7166666666666668</v>
      </c>
      <c r="C878" s="17">
        <f t="shared" si="84"/>
        <v>40.383333333333333</v>
      </c>
      <c r="D878" s="27" t="str">
        <f>Сities!B878</f>
        <v>Madrid</v>
      </c>
      <c r="E878" s="31">
        <v>40</v>
      </c>
      <c r="F878" s="31">
        <v>23</v>
      </c>
      <c r="G878" s="31">
        <v>-3</v>
      </c>
      <c r="H878" s="31">
        <v>-43</v>
      </c>
      <c r="I878" s="18" t="s">
        <v>3797</v>
      </c>
      <c r="J878" s="16">
        <v>510</v>
      </c>
      <c r="K878" s="16">
        <v>860</v>
      </c>
      <c r="L878" s="17">
        <f t="shared" si="85"/>
        <v>2.4352941176470586</v>
      </c>
      <c r="M878" s="17">
        <f t="shared" si="86"/>
        <v>1.899581589958159</v>
      </c>
      <c r="N878" s="45">
        <v>423</v>
      </c>
      <c r="O878" s="45">
        <v>1264</v>
      </c>
      <c r="P878" s="17">
        <f t="shared" ref="P878:P932" si="87">1242/N878</f>
        <v>2.9361702127659575</v>
      </c>
      <c r="Q878" s="17">
        <f t="shared" ref="Q878:Q932" si="88">1816/(1816-O878)</f>
        <v>3.2898550724637681</v>
      </c>
    </row>
    <row r="879" spans="1:17" x14ac:dyDescent="0.2">
      <c r="A879" s="26">
        <f>Сities!A879</f>
        <v>878</v>
      </c>
      <c r="B879" s="17">
        <f t="shared" si="83"/>
        <v>2.1833333333333331</v>
      </c>
      <c r="C879" s="17">
        <f t="shared" si="84"/>
        <v>41.383333333333333</v>
      </c>
      <c r="D879" s="27" t="str">
        <f>Сities!B879</f>
        <v>Barcelona</v>
      </c>
      <c r="E879" s="31">
        <v>41</v>
      </c>
      <c r="F879" s="31">
        <v>23</v>
      </c>
      <c r="G879" s="31">
        <v>2</v>
      </c>
      <c r="H879" s="31">
        <v>11</v>
      </c>
      <c r="I879" s="14"/>
      <c r="J879" s="16">
        <v>1047</v>
      </c>
      <c r="K879" s="16">
        <v>736</v>
      </c>
      <c r="L879" s="17">
        <f t="shared" si="85"/>
        <v>1.186246418338109</v>
      </c>
      <c r="M879" s="17">
        <f t="shared" si="86"/>
        <v>1.6814814814814816</v>
      </c>
      <c r="P879" s="5"/>
      <c r="Q879" s="5"/>
    </row>
    <row r="880" spans="1:17" x14ac:dyDescent="0.2">
      <c r="A880" s="26">
        <f>Сities!A880</f>
        <v>879</v>
      </c>
      <c r="B880" s="17">
        <f t="shared" si="83"/>
        <v>-0.375</v>
      </c>
      <c r="C880" s="17">
        <f t="shared" si="84"/>
        <v>39.466666666666669</v>
      </c>
      <c r="D880" s="27" t="str">
        <f>Сities!B880</f>
        <v>Valencia</v>
      </c>
      <c r="E880" s="31">
        <v>39</v>
      </c>
      <c r="F880" s="31">
        <v>28</v>
      </c>
      <c r="G880" s="31">
        <v>0</v>
      </c>
      <c r="H880" s="31">
        <v>-22.5</v>
      </c>
      <c r="I880" s="14"/>
      <c r="J880" s="16">
        <v>814</v>
      </c>
      <c r="K880" s="16">
        <v>974</v>
      </c>
      <c r="L880" s="17">
        <f t="shared" si="85"/>
        <v>1.5257985257985258</v>
      </c>
      <c r="M880" s="17">
        <f t="shared" si="86"/>
        <v>2.156769596199525</v>
      </c>
      <c r="P880" s="5"/>
      <c r="Q880" s="5"/>
    </row>
    <row r="881" spans="1:17" x14ac:dyDescent="0.2">
      <c r="A881" s="26">
        <f>Сities!A881</f>
        <v>880</v>
      </c>
      <c r="B881" s="17">
        <f t="shared" si="83"/>
        <v>-5.9966666666666661</v>
      </c>
      <c r="C881" s="17">
        <f t="shared" si="84"/>
        <v>37.383333333333333</v>
      </c>
      <c r="D881" s="27" t="str">
        <f>Сities!B881</f>
        <v>Seville</v>
      </c>
      <c r="E881" s="31">
        <v>37</v>
      </c>
      <c r="F881" s="31">
        <v>23</v>
      </c>
      <c r="G881" s="31">
        <v>-5</v>
      </c>
      <c r="H881" s="31">
        <v>-59.8</v>
      </c>
      <c r="I881" s="14"/>
      <c r="J881" s="16">
        <v>302</v>
      </c>
      <c r="K881" s="16">
        <v>1233</v>
      </c>
      <c r="L881" s="17">
        <f t="shared" si="85"/>
        <v>4.112582781456954</v>
      </c>
      <c r="M881" s="17">
        <f t="shared" si="86"/>
        <v>3.1149228130360207</v>
      </c>
      <c r="P881" s="5"/>
      <c r="Q881" s="5"/>
    </row>
    <row r="882" spans="1:17" x14ac:dyDescent="0.2">
      <c r="A882" s="26">
        <f>Сities!A882</f>
        <v>881</v>
      </c>
      <c r="B882" s="17">
        <f t="shared" si="83"/>
        <v>-2.9236666666666666</v>
      </c>
      <c r="C882" s="17">
        <f t="shared" si="84"/>
        <v>43.256999999999998</v>
      </c>
      <c r="D882" s="27" t="str">
        <f>Сities!B882</f>
        <v>Bilbao</v>
      </c>
      <c r="E882" s="31">
        <v>43</v>
      </c>
      <c r="F882" s="31">
        <v>15.42</v>
      </c>
      <c r="G882" s="31">
        <v>-2</v>
      </c>
      <c r="H882" s="31">
        <v>-55.42</v>
      </c>
      <c r="I882" s="14"/>
      <c r="J882" s="16">
        <v>581</v>
      </c>
      <c r="K882" s="16">
        <v>502</v>
      </c>
      <c r="L882" s="17">
        <f t="shared" si="85"/>
        <v>2.1376936316695354</v>
      </c>
      <c r="M882" s="17">
        <f t="shared" si="86"/>
        <v>1.3820395738203957</v>
      </c>
      <c r="P882" s="5"/>
      <c r="Q882" s="5"/>
    </row>
    <row r="883" spans="1:17" x14ac:dyDescent="0.2">
      <c r="A883" s="26">
        <f>Сities!A883</f>
        <v>882</v>
      </c>
      <c r="B883" s="17">
        <f t="shared" si="83"/>
        <v>2.65</v>
      </c>
      <c r="C883" s="17">
        <f t="shared" si="84"/>
        <v>39.56666666666667</v>
      </c>
      <c r="D883" s="27" t="str">
        <f>Сities!B883</f>
        <v>Palma</v>
      </c>
      <c r="E883" s="31">
        <v>39</v>
      </c>
      <c r="F883" s="31">
        <v>34</v>
      </c>
      <c r="G883" s="31">
        <v>2</v>
      </c>
      <c r="H883" s="31">
        <v>39</v>
      </c>
      <c r="I883" s="14"/>
      <c r="J883" s="16">
        <v>1089</v>
      </c>
      <c r="K883" s="16">
        <v>963</v>
      </c>
      <c r="L883" s="17">
        <f t="shared" si="85"/>
        <v>1.140495867768595</v>
      </c>
      <c r="M883" s="17">
        <f t="shared" si="86"/>
        <v>2.1289566236811255</v>
      </c>
      <c r="P883" s="5"/>
      <c r="Q883" s="5"/>
    </row>
    <row r="884" spans="1:17" x14ac:dyDescent="0.2">
      <c r="A884" s="25">
        <f>Сities!A884</f>
        <v>883</v>
      </c>
      <c r="B884" s="5">
        <f t="shared" si="83"/>
        <v>21.433333333333334</v>
      </c>
      <c r="C884" s="5">
        <f t="shared" si="84"/>
        <v>42</v>
      </c>
      <c r="D884" s="1" t="str">
        <f>Сities!B884</f>
        <v>Skopje</v>
      </c>
      <c r="E884" s="30">
        <v>42</v>
      </c>
      <c r="F884" s="30">
        <v>0</v>
      </c>
      <c r="G884" s="30">
        <v>21</v>
      </c>
      <c r="H884" s="30">
        <v>26</v>
      </c>
      <c r="I884" s="14" t="s">
        <v>3824</v>
      </c>
      <c r="J884" s="4">
        <v>494</v>
      </c>
      <c r="K884" s="4">
        <v>641</v>
      </c>
      <c r="L884" s="5">
        <f t="shared" si="85"/>
        <v>2.5141700404858298</v>
      </c>
      <c r="M884" s="5">
        <f t="shared" si="86"/>
        <v>1.5455319148936171</v>
      </c>
      <c r="N884">
        <v>787</v>
      </c>
      <c r="O884">
        <v>1220</v>
      </c>
      <c r="P884" s="5">
        <f t="shared" si="87"/>
        <v>1.5781448538754765</v>
      </c>
      <c r="Q884" s="5">
        <f t="shared" si="88"/>
        <v>3.0469798657718119</v>
      </c>
    </row>
    <row r="885" spans="1:17" x14ac:dyDescent="0.2">
      <c r="A885" s="25">
        <f>Сities!A885</f>
        <v>884</v>
      </c>
      <c r="B885" s="5">
        <f t="shared" si="83"/>
        <v>21.334666666666667</v>
      </c>
      <c r="C885" s="5">
        <f t="shared" si="84"/>
        <v>41.031999999999996</v>
      </c>
      <c r="D885" s="1" t="str">
        <f>Сities!B885</f>
        <v>Bitola</v>
      </c>
      <c r="E885" s="30">
        <v>41</v>
      </c>
      <c r="F885" s="30">
        <v>1.92</v>
      </c>
      <c r="G885" s="30">
        <v>21</v>
      </c>
      <c r="H885" s="30">
        <v>20.079999999999998</v>
      </c>
      <c r="I885" s="14"/>
      <c r="J885" s="4">
        <v>450</v>
      </c>
      <c r="K885" s="4">
        <v>1329</v>
      </c>
      <c r="L885" s="5">
        <f t="shared" si="85"/>
        <v>2.76</v>
      </c>
      <c r="M885" s="5">
        <f t="shared" si="86"/>
        <v>3.7289527720739222</v>
      </c>
      <c r="P885" s="5"/>
      <c r="Q885" s="5"/>
    </row>
    <row r="886" spans="1:17" x14ac:dyDescent="0.2">
      <c r="A886" s="25">
        <f>Сities!A886</f>
        <v>885</v>
      </c>
      <c r="B886" s="5">
        <f t="shared" si="83"/>
        <v>22.638833333333334</v>
      </c>
      <c r="C886" s="5">
        <f t="shared" si="84"/>
        <v>41.438833333333335</v>
      </c>
      <c r="D886" s="1" t="str">
        <f>Сities!B886</f>
        <v>Strumica</v>
      </c>
      <c r="E886" s="30">
        <v>41</v>
      </c>
      <c r="F886" s="30">
        <v>26.33</v>
      </c>
      <c r="G886" s="30">
        <v>22</v>
      </c>
      <c r="H886" s="30">
        <v>38.33</v>
      </c>
      <c r="I886" s="14"/>
      <c r="J886" s="4">
        <v>1035</v>
      </c>
      <c r="K886" s="4">
        <v>1040</v>
      </c>
      <c r="L886" s="5">
        <f t="shared" si="85"/>
        <v>1.2</v>
      </c>
      <c r="M886" s="5">
        <f t="shared" si="86"/>
        <v>2.3402061855670104</v>
      </c>
      <c r="P886" s="5"/>
      <c r="Q886" s="5"/>
    </row>
    <row r="887" spans="1:17" x14ac:dyDescent="0.2">
      <c r="A887" s="25">
        <f>Сities!A887</f>
        <v>886</v>
      </c>
      <c r="B887" s="5">
        <f t="shared" ref="B887:B950" si="89">G887+H887/60</f>
        <v>21.793333333333333</v>
      </c>
      <c r="C887" s="5">
        <f t="shared" si="84"/>
        <v>41.72</v>
      </c>
      <c r="D887" s="1" t="str">
        <f>Сities!B887</f>
        <v>Veles</v>
      </c>
      <c r="E887" s="30">
        <v>41</v>
      </c>
      <c r="F887" s="30">
        <v>43.2</v>
      </c>
      <c r="G887" s="30">
        <v>21</v>
      </c>
      <c r="H887" s="30">
        <v>47.6</v>
      </c>
      <c r="I887" s="14"/>
      <c r="J887" s="4">
        <v>656</v>
      </c>
      <c r="K887" s="4">
        <v>840</v>
      </c>
      <c r="L887" s="5">
        <f t="shared" si="85"/>
        <v>1.8932926829268293</v>
      </c>
      <c r="M887" s="5">
        <f t="shared" si="86"/>
        <v>1.860655737704918</v>
      </c>
      <c r="P887" s="5"/>
      <c r="Q887" s="5"/>
    </row>
    <row r="888" spans="1:17" x14ac:dyDescent="0.2">
      <c r="A888" s="25">
        <f>Сities!A888</f>
        <v>887</v>
      </c>
      <c r="B888" s="5">
        <f t="shared" si="89"/>
        <v>21.718</v>
      </c>
      <c r="C888" s="5">
        <f t="shared" si="84"/>
        <v>42.135833333333331</v>
      </c>
      <c r="D888" s="1" t="str">
        <f>Сities!B888</f>
        <v>Kumanovo</v>
      </c>
      <c r="E888" s="30">
        <v>42</v>
      </c>
      <c r="F888" s="30">
        <v>8.15</v>
      </c>
      <c r="G888" s="30">
        <v>21</v>
      </c>
      <c r="H888" s="30">
        <v>43.08</v>
      </c>
      <c r="I888" s="14"/>
      <c r="J888" s="4">
        <v>622</v>
      </c>
      <c r="K888" s="4">
        <v>544</v>
      </c>
      <c r="L888" s="5">
        <f t="shared" si="85"/>
        <v>1.9967845659163987</v>
      </c>
      <c r="M888" s="5">
        <f t="shared" si="86"/>
        <v>1.4276729559748427</v>
      </c>
      <c r="P888" s="5"/>
      <c r="Q888" s="5"/>
    </row>
    <row r="889" spans="1:17" x14ac:dyDescent="0.2">
      <c r="A889" s="25">
        <f>Сities!A889</f>
        <v>888</v>
      </c>
      <c r="B889" s="5">
        <f t="shared" si="89"/>
        <v>20.965499999999999</v>
      </c>
      <c r="C889" s="5">
        <f t="shared" si="84"/>
        <v>41.517833333333336</v>
      </c>
      <c r="D889" s="1" t="str">
        <f>Сities!B889</f>
        <v>Kičevo</v>
      </c>
      <c r="E889" s="30">
        <v>41</v>
      </c>
      <c r="F889" s="30">
        <v>31.07</v>
      </c>
      <c r="G889" s="30">
        <v>20</v>
      </c>
      <c r="H889" s="30">
        <v>57.93</v>
      </c>
      <c r="I889" s="14"/>
      <c r="J889" s="4">
        <v>283</v>
      </c>
      <c r="K889" s="4">
        <v>984</v>
      </c>
      <c r="L889" s="5">
        <f t="shared" si="85"/>
        <v>4.3886925795053005</v>
      </c>
      <c r="M889" s="5">
        <f t="shared" si="86"/>
        <v>2.1826923076923075</v>
      </c>
      <c r="P889" s="5"/>
      <c r="Q889" s="5"/>
    </row>
    <row r="890" spans="1:17" x14ac:dyDescent="0.2">
      <c r="A890" s="26">
        <f>Сities!A890</f>
        <v>889</v>
      </c>
      <c r="B890" s="17">
        <f t="shared" si="89"/>
        <v>14.507</v>
      </c>
      <c r="C890" s="17">
        <f t="shared" si="84"/>
        <v>35.884500000000003</v>
      </c>
      <c r="D890" s="27" t="str">
        <f>Сities!B890</f>
        <v>Valletta</v>
      </c>
      <c r="E890" s="31">
        <v>35</v>
      </c>
      <c r="F890" s="31">
        <v>53.07</v>
      </c>
      <c r="G890" s="31">
        <v>14</v>
      </c>
      <c r="H890" s="31">
        <v>30.42</v>
      </c>
      <c r="I890" s="18" t="s">
        <v>3846</v>
      </c>
      <c r="J890" s="16">
        <v>987</v>
      </c>
      <c r="K890" s="16">
        <v>1079</v>
      </c>
      <c r="L890" s="17">
        <f t="shared" si="85"/>
        <v>1.2583586626139818</v>
      </c>
      <c r="M890" s="17">
        <f t="shared" si="86"/>
        <v>2.4640434192672998</v>
      </c>
      <c r="N890" s="45">
        <v>682</v>
      </c>
      <c r="O890" s="45">
        <v>1375</v>
      </c>
      <c r="P890" s="17">
        <f t="shared" si="87"/>
        <v>1.8211143695014662</v>
      </c>
      <c r="Q890" s="17">
        <f t="shared" si="88"/>
        <v>4.1179138321995463</v>
      </c>
    </row>
    <row r="891" spans="1:17" x14ac:dyDescent="0.2">
      <c r="A891" s="26">
        <f>Сities!A891</f>
        <v>890</v>
      </c>
      <c r="B891" s="17">
        <f t="shared" si="89"/>
        <v>14.4625</v>
      </c>
      <c r="C891" s="17">
        <f t="shared" si="84"/>
        <v>35.896666666666668</v>
      </c>
      <c r="D891" s="27" t="str">
        <f>Сities!B891</f>
        <v>Birkirkara</v>
      </c>
      <c r="E891" s="31">
        <v>35</v>
      </c>
      <c r="F891" s="31">
        <v>53.8</v>
      </c>
      <c r="G891" s="31">
        <v>14</v>
      </c>
      <c r="H891" s="31">
        <v>27.75</v>
      </c>
      <c r="I891" s="14"/>
      <c r="J891" s="16">
        <v>862</v>
      </c>
      <c r="K891" s="16">
        <v>1036</v>
      </c>
      <c r="L891" s="17">
        <f t="shared" si="85"/>
        <v>1.4408352668213458</v>
      </c>
      <c r="M891" s="17">
        <f t="shared" si="86"/>
        <v>2.3282051282051284</v>
      </c>
      <c r="P891" s="5"/>
      <c r="Q891" s="5"/>
    </row>
    <row r="892" spans="1:17" x14ac:dyDescent="0.2">
      <c r="A892" s="26">
        <f>Сities!A892</f>
        <v>891</v>
      </c>
      <c r="B892" s="17">
        <f t="shared" si="89"/>
        <v>14.243</v>
      </c>
      <c r="C892" s="17">
        <f t="shared" si="84"/>
        <v>36.043666666666667</v>
      </c>
      <c r="D892" s="27" t="str">
        <f>Сities!B892</f>
        <v>Victoria</v>
      </c>
      <c r="E892" s="31">
        <v>36</v>
      </c>
      <c r="F892" s="31">
        <v>2.62</v>
      </c>
      <c r="G892" s="31">
        <v>14</v>
      </c>
      <c r="H892" s="31">
        <v>14.58</v>
      </c>
      <c r="I892" s="14"/>
      <c r="J892" s="16">
        <v>256</v>
      </c>
      <c r="K892" s="16">
        <v>543</v>
      </c>
      <c r="L892" s="17">
        <f t="shared" si="85"/>
        <v>4.8515625</v>
      </c>
      <c r="M892" s="17">
        <f t="shared" si="86"/>
        <v>1.4265514532600156</v>
      </c>
      <c r="P892" s="5"/>
      <c r="Q892" s="5"/>
    </row>
    <row r="893" spans="1:17" x14ac:dyDescent="0.2">
      <c r="A893" s="26">
        <f>Сities!A893</f>
        <v>892</v>
      </c>
      <c r="B893" s="17">
        <f t="shared" si="89"/>
        <v>14.401666666666667</v>
      </c>
      <c r="C893" s="17">
        <f t="shared" si="84"/>
        <v>35.948333333333331</v>
      </c>
      <c r="D893" s="27" t="str">
        <f>Сities!B893</f>
        <v>St. Paul's Bay</v>
      </c>
      <c r="E893" s="31">
        <v>35</v>
      </c>
      <c r="F893" s="31">
        <v>56.9</v>
      </c>
      <c r="G893" s="31">
        <v>14</v>
      </c>
      <c r="H893" s="31">
        <v>24.1</v>
      </c>
      <c r="I893" s="14"/>
      <c r="J893" s="16">
        <v>694</v>
      </c>
      <c r="K893" s="16">
        <v>862</v>
      </c>
      <c r="L893" s="17">
        <f t="shared" si="85"/>
        <v>1.7896253602305476</v>
      </c>
      <c r="M893" s="17">
        <f t="shared" si="86"/>
        <v>1.9035639412997905</v>
      </c>
      <c r="P893" s="5"/>
      <c r="Q893" s="5"/>
    </row>
    <row r="894" spans="1:17" x14ac:dyDescent="0.2">
      <c r="A894" s="26">
        <f>Сities!A894</f>
        <v>893</v>
      </c>
      <c r="B894" s="17">
        <f t="shared" si="89"/>
        <v>14.528</v>
      </c>
      <c r="C894" s="17">
        <f t="shared" si="84"/>
        <v>35.825499999999998</v>
      </c>
      <c r="D894" s="27" t="str">
        <f>Сities!B894</f>
        <v>Birżebbuġa</v>
      </c>
      <c r="E894" s="31">
        <v>35</v>
      </c>
      <c r="F894" s="31">
        <v>49.53</v>
      </c>
      <c r="G894" s="31">
        <v>14</v>
      </c>
      <c r="H894" s="31">
        <v>31.68</v>
      </c>
      <c r="I894" s="14"/>
      <c r="J894" s="16">
        <v>1044</v>
      </c>
      <c r="K894" s="16">
        <v>1275</v>
      </c>
      <c r="L894" s="17">
        <f t="shared" si="85"/>
        <v>1.1896551724137931</v>
      </c>
      <c r="M894" s="17">
        <f t="shared" si="86"/>
        <v>3.3567467652495377</v>
      </c>
      <c r="P894" s="5"/>
      <c r="Q894" s="5"/>
    </row>
    <row r="895" spans="1:17" x14ac:dyDescent="0.2">
      <c r="A895" s="26">
        <f>Сities!A895</f>
        <v>894</v>
      </c>
      <c r="B895" s="17">
        <f t="shared" si="89"/>
        <v>14.398833333333334</v>
      </c>
      <c r="C895" s="17">
        <f t="shared" si="84"/>
        <v>35.881666666666668</v>
      </c>
      <c r="D895" s="27" t="str">
        <f>Сities!B895</f>
        <v>Rabat</v>
      </c>
      <c r="E895" s="31">
        <v>35</v>
      </c>
      <c r="F895" s="31">
        <v>52.9</v>
      </c>
      <c r="G895" s="31">
        <v>14</v>
      </c>
      <c r="H895" s="31">
        <v>23.93</v>
      </c>
      <c r="I895" s="14"/>
      <c r="J895" s="16">
        <v>686</v>
      </c>
      <c r="K895" s="16">
        <v>1086</v>
      </c>
      <c r="L895" s="17">
        <f t="shared" si="85"/>
        <v>1.8104956268221575</v>
      </c>
      <c r="M895" s="17">
        <f t="shared" si="86"/>
        <v>2.4876712328767123</v>
      </c>
      <c r="P895" s="5"/>
      <c r="Q895" s="5"/>
    </row>
    <row r="896" spans="1:17" x14ac:dyDescent="0.2">
      <c r="A896" s="25">
        <f>Сities!A896</f>
        <v>895</v>
      </c>
      <c r="B896" s="5">
        <f t="shared" si="89"/>
        <v>-9.15</v>
      </c>
      <c r="C896" s="5">
        <f t="shared" si="84"/>
        <v>38.725333333333332</v>
      </c>
      <c r="D896" s="1" t="str">
        <f>Сities!B896</f>
        <v>Lisbon</v>
      </c>
      <c r="E896" s="30">
        <v>38</v>
      </c>
      <c r="F896" s="30">
        <v>43.52</v>
      </c>
      <c r="G896" s="30">
        <v>-9</v>
      </c>
      <c r="H896" s="30">
        <v>-9</v>
      </c>
      <c r="I896" s="14" t="s">
        <v>3869</v>
      </c>
      <c r="J896" s="4">
        <v>253</v>
      </c>
      <c r="K896" s="4">
        <v>1196</v>
      </c>
      <c r="L896" s="5">
        <f t="shared" si="85"/>
        <v>4.9090909090909092</v>
      </c>
      <c r="M896" s="5">
        <f t="shared" si="86"/>
        <v>2.9290322580645163</v>
      </c>
      <c r="N896">
        <v>358</v>
      </c>
      <c r="O896">
        <v>1270</v>
      </c>
      <c r="P896" s="5">
        <f t="shared" si="87"/>
        <v>3.4692737430167599</v>
      </c>
      <c r="Q896" s="5">
        <f t="shared" si="88"/>
        <v>3.3260073260073262</v>
      </c>
    </row>
    <row r="897" spans="1:17" x14ac:dyDescent="0.2">
      <c r="A897" s="25">
        <f>Сities!A897</f>
        <v>896</v>
      </c>
      <c r="B897" s="5">
        <f t="shared" si="89"/>
        <v>-8.6221666666666668</v>
      </c>
      <c r="C897" s="5">
        <f t="shared" si="84"/>
        <v>41.162166666666664</v>
      </c>
      <c r="D897" s="1" t="str">
        <f>Сities!B897</f>
        <v>Porto</v>
      </c>
      <c r="E897" s="30">
        <v>41</v>
      </c>
      <c r="F897" s="30">
        <v>9.73</v>
      </c>
      <c r="G897" s="30">
        <v>-8</v>
      </c>
      <c r="H897" s="30">
        <v>-37.33</v>
      </c>
      <c r="I897" s="14"/>
      <c r="J897" s="4">
        <v>411</v>
      </c>
      <c r="K897" s="4">
        <v>368</v>
      </c>
      <c r="L897" s="5">
        <f t="shared" si="85"/>
        <v>3.0218978102189782</v>
      </c>
      <c r="M897" s="5">
        <f t="shared" si="86"/>
        <v>1.2541436464088398</v>
      </c>
      <c r="P897" s="5"/>
      <c r="Q897" s="5"/>
    </row>
    <row r="898" spans="1:17" x14ac:dyDescent="0.2">
      <c r="A898" s="25">
        <f>Сities!A898</f>
        <v>897</v>
      </c>
      <c r="B898" s="5">
        <f t="shared" si="89"/>
        <v>-7.9</v>
      </c>
      <c r="C898" s="5">
        <f t="shared" si="84"/>
        <v>38.56666666666667</v>
      </c>
      <c r="D898" s="1" t="str">
        <f>Сities!B898</f>
        <v>Évora</v>
      </c>
      <c r="E898" s="30">
        <v>38</v>
      </c>
      <c r="F898" s="30">
        <v>34</v>
      </c>
      <c r="G898" s="30">
        <v>-7</v>
      </c>
      <c r="H898" s="30">
        <v>-54</v>
      </c>
      <c r="I898" s="14"/>
      <c r="J898" s="4">
        <v>628</v>
      </c>
      <c r="K898" s="4">
        <v>1251</v>
      </c>
      <c r="L898" s="5">
        <f t="shared" si="85"/>
        <v>1.9777070063694266</v>
      </c>
      <c r="M898" s="5">
        <f t="shared" si="86"/>
        <v>3.2141592920353981</v>
      </c>
      <c r="P898" s="5"/>
      <c r="Q898" s="5"/>
    </row>
    <row r="899" spans="1:17" x14ac:dyDescent="0.2">
      <c r="A899" s="25">
        <f>Сities!A899</f>
        <v>898</v>
      </c>
      <c r="B899" s="5">
        <f t="shared" si="89"/>
        <v>-8.4291666666666671</v>
      </c>
      <c r="C899" s="5">
        <f t="shared" si="84"/>
        <v>40.211166666666664</v>
      </c>
      <c r="D899" s="1" t="str">
        <f>Сities!B899</f>
        <v>Coimbra</v>
      </c>
      <c r="E899" s="30">
        <v>40</v>
      </c>
      <c r="F899" s="30">
        <v>12.67</v>
      </c>
      <c r="G899" s="30">
        <v>-8</v>
      </c>
      <c r="H899" s="30">
        <v>-25.75</v>
      </c>
      <c r="I899" s="14"/>
      <c r="J899" s="4">
        <v>469</v>
      </c>
      <c r="K899" s="4">
        <v>692</v>
      </c>
      <c r="L899" s="5">
        <f t="shared" si="85"/>
        <v>2.64818763326226</v>
      </c>
      <c r="M899" s="5">
        <f t="shared" si="86"/>
        <v>1.6156583629893237</v>
      </c>
      <c r="P899" s="5"/>
      <c r="Q899" s="5"/>
    </row>
    <row r="900" spans="1:17" x14ac:dyDescent="0.2">
      <c r="A900" s="25">
        <f>Сities!A900</f>
        <v>899</v>
      </c>
      <c r="B900" s="5">
        <f t="shared" si="89"/>
        <v>-7.916666666666667</v>
      </c>
      <c r="C900" s="5">
        <f t="shared" si="84"/>
        <v>37.033333333333331</v>
      </c>
      <c r="D900" s="1" t="str">
        <f>Сities!B900</f>
        <v>Faro</v>
      </c>
      <c r="E900" s="30">
        <v>37</v>
      </c>
      <c r="F900" s="30">
        <v>2</v>
      </c>
      <c r="G900" s="30">
        <v>-7</v>
      </c>
      <c r="H900" s="30">
        <v>-55</v>
      </c>
      <c r="I900" s="14"/>
      <c r="J900" s="4">
        <v>623</v>
      </c>
      <c r="K900" s="4">
        <v>1770</v>
      </c>
      <c r="L900" s="5">
        <f t="shared" si="85"/>
        <v>1.9935794542536116</v>
      </c>
      <c r="M900" s="5">
        <f t="shared" si="86"/>
        <v>39.478260869565219</v>
      </c>
      <c r="P900" s="5"/>
      <c r="Q900" s="5"/>
    </row>
    <row r="901" spans="1:17" x14ac:dyDescent="0.2">
      <c r="A901" s="25">
        <f>Сities!A901</f>
        <v>900</v>
      </c>
      <c r="B901" s="5">
        <f t="shared" si="89"/>
        <v>-8.4283333333333328</v>
      </c>
      <c r="C901" s="5">
        <f t="shared" si="84"/>
        <v>41.551166666666667</v>
      </c>
      <c r="D901" s="1" t="str">
        <f>Сities!B901</f>
        <v>Braga</v>
      </c>
      <c r="E901" s="30">
        <v>41</v>
      </c>
      <c r="F901" s="30">
        <v>33.07</v>
      </c>
      <c r="G901" s="30">
        <v>-8</v>
      </c>
      <c r="H901" s="30">
        <v>-25.7</v>
      </c>
      <c r="I901" s="14"/>
      <c r="J901" s="4">
        <v>469</v>
      </c>
      <c r="K901" s="4">
        <v>236</v>
      </c>
      <c r="L901" s="5">
        <f t="shared" si="85"/>
        <v>2.64818763326226</v>
      </c>
      <c r="M901" s="5">
        <f t="shared" si="86"/>
        <v>1.1493670886075948</v>
      </c>
      <c r="P901" s="5"/>
      <c r="Q901" s="5"/>
    </row>
    <row r="902" spans="1:17" x14ac:dyDescent="0.2">
      <c r="A902" s="26">
        <f>Сities!A902</f>
        <v>901</v>
      </c>
      <c r="B902" s="17">
        <f t="shared" si="89"/>
        <v>12.447166666666666</v>
      </c>
      <c r="C902" s="17">
        <f t="shared" si="84"/>
        <v>43.934666666666665</v>
      </c>
      <c r="D902" s="27" t="str">
        <f>Сities!B902</f>
        <v>City of San Marino</v>
      </c>
      <c r="E902" s="31">
        <v>43</v>
      </c>
      <c r="F902" s="31">
        <v>56.08</v>
      </c>
      <c r="G902" s="31">
        <v>12</v>
      </c>
      <c r="H902" s="31">
        <v>26.83</v>
      </c>
      <c r="I902" s="18" t="s">
        <v>3888</v>
      </c>
      <c r="J902" s="16">
        <v>531</v>
      </c>
      <c r="K902" s="16">
        <v>983</v>
      </c>
      <c r="L902" s="17">
        <f t="shared" si="85"/>
        <v>2.3389830508474576</v>
      </c>
      <c r="M902" s="17">
        <f t="shared" si="86"/>
        <v>2.1800720288115247</v>
      </c>
      <c r="N902" s="45">
        <v>655</v>
      </c>
      <c r="O902" s="45">
        <v>1160</v>
      </c>
      <c r="P902" s="17">
        <f t="shared" si="87"/>
        <v>1.8961832061068702</v>
      </c>
      <c r="Q902" s="17">
        <f t="shared" si="88"/>
        <v>2.7682926829268291</v>
      </c>
    </row>
    <row r="903" spans="1:17" x14ac:dyDescent="0.2">
      <c r="A903" s="26">
        <f>Сities!A903</f>
        <v>902</v>
      </c>
      <c r="B903" s="17">
        <f t="shared" si="89"/>
        <v>12.478333333333333</v>
      </c>
      <c r="C903" s="17">
        <f t="shared" si="84"/>
        <v>43.969499999999996</v>
      </c>
      <c r="D903" s="27" t="str">
        <f>Сities!B903</f>
        <v>Serravalle</v>
      </c>
      <c r="E903" s="31">
        <v>43</v>
      </c>
      <c r="F903" s="31">
        <v>58.17</v>
      </c>
      <c r="G903" s="31">
        <v>12</v>
      </c>
      <c r="H903" s="31">
        <v>28.7</v>
      </c>
      <c r="I903" s="14"/>
      <c r="J903" s="16">
        <v>867</v>
      </c>
      <c r="K903" s="16">
        <v>562</v>
      </c>
      <c r="L903" s="17">
        <f t="shared" si="85"/>
        <v>1.4325259515570934</v>
      </c>
      <c r="M903" s="17">
        <f t="shared" si="86"/>
        <v>1.4481658692185009</v>
      </c>
      <c r="P903" s="5"/>
      <c r="Q903" s="5"/>
    </row>
    <row r="904" spans="1:17" x14ac:dyDescent="0.2">
      <c r="A904" s="26">
        <f>Сities!A904</f>
        <v>903</v>
      </c>
      <c r="B904" s="17">
        <f t="shared" si="89"/>
        <v>12.484500000000001</v>
      </c>
      <c r="C904" s="17">
        <f t="shared" si="84"/>
        <v>43.908833333333334</v>
      </c>
      <c r="D904" s="27" t="str">
        <f>Сities!B904</f>
        <v>Montegiardino</v>
      </c>
      <c r="E904" s="31">
        <v>43</v>
      </c>
      <c r="F904" s="31">
        <v>54.53</v>
      </c>
      <c r="G904" s="31">
        <v>12</v>
      </c>
      <c r="H904" s="31">
        <v>29.07</v>
      </c>
      <c r="I904" s="14"/>
      <c r="J904" s="16">
        <v>856</v>
      </c>
      <c r="K904" s="16">
        <v>1295</v>
      </c>
      <c r="L904" s="17">
        <f t="shared" si="85"/>
        <v>1.4509345794392523</v>
      </c>
      <c r="M904" s="17">
        <f t="shared" si="86"/>
        <v>3.4856046065259116</v>
      </c>
      <c r="P904" s="5"/>
      <c r="Q904" s="5"/>
    </row>
    <row r="905" spans="1:17" x14ac:dyDescent="0.2">
      <c r="A905" s="26">
        <f>Сities!A905</f>
        <v>904</v>
      </c>
      <c r="B905" s="17">
        <f t="shared" si="89"/>
        <v>12.4185</v>
      </c>
      <c r="C905" s="17">
        <f t="shared" si="84"/>
        <v>43.945833333333333</v>
      </c>
      <c r="D905" s="27" t="str">
        <f>Сities!B905</f>
        <v>Acquaviva</v>
      </c>
      <c r="E905" s="31">
        <v>43</v>
      </c>
      <c r="F905" s="31">
        <v>56.75</v>
      </c>
      <c r="G905" s="31">
        <v>12</v>
      </c>
      <c r="H905" s="31">
        <v>25.11</v>
      </c>
      <c r="I905" s="14"/>
      <c r="J905" s="16">
        <v>315</v>
      </c>
      <c r="K905" s="16">
        <v>884</v>
      </c>
      <c r="L905" s="17">
        <f t="shared" si="85"/>
        <v>3.9428571428571431</v>
      </c>
      <c r="M905" s="17">
        <f t="shared" si="86"/>
        <v>1.9484978540772533</v>
      </c>
      <c r="P905" s="5"/>
      <c r="Q905" s="5"/>
    </row>
    <row r="906" spans="1:17" x14ac:dyDescent="0.2">
      <c r="A906" s="26">
        <f>Сities!A906</f>
        <v>905</v>
      </c>
      <c r="B906" s="17">
        <f t="shared" si="89"/>
        <v>12.466666666666667</v>
      </c>
      <c r="C906" s="17">
        <f t="shared" si="84"/>
        <v>43.95</v>
      </c>
      <c r="D906" s="27" t="str">
        <f>Сities!B906</f>
        <v>Domagnano</v>
      </c>
      <c r="E906" s="31">
        <v>43</v>
      </c>
      <c r="F906" s="31">
        <v>57</v>
      </c>
      <c r="G906" s="31">
        <v>12</v>
      </c>
      <c r="H906" s="31">
        <v>28</v>
      </c>
      <c r="I906" s="14"/>
      <c r="J906" s="16">
        <v>727</v>
      </c>
      <c r="K906" s="16">
        <v>796</v>
      </c>
      <c r="L906" s="17">
        <f t="shared" si="85"/>
        <v>1.7083906464924348</v>
      </c>
      <c r="M906" s="17">
        <f t="shared" si="86"/>
        <v>1.780392156862745</v>
      </c>
      <c r="P906" s="5"/>
      <c r="Q906" s="5"/>
    </row>
    <row r="907" spans="1:17" x14ac:dyDescent="0.2">
      <c r="A907" s="26">
        <f>Сities!A907</f>
        <v>906</v>
      </c>
      <c r="B907" s="17">
        <f t="shared" si="89"/>
        <v>12.420833333333333</v>
      </c>
      <c r="C907" s="17">
        <f t="shared" si="84"/>
        <v>43.904499999999999</v>
      </c>
      <c r="D907" s="27" t="str">
        <f>Сities!B907</f>
        <v>Chiesanuova</v>
      </c>
      <c r="E907" s="31">
        <v>43</v>
      </c>
      <c r="F907" s="31">
        <v>54.27</v>
      </c>
      <c r="G907" s="31">
        <v>12</v>
      </c>
      <c r="H907" s="31">
        <v>25.25</v>
      </c>
      <c r="I907" s="14"/>
      <c r="J907" s="16">
        <v>316</v>
      </c>
      <c r="K907" s="16">
        <v>1346</v>
      </c>
      <c r="L907" s="17">
        <f t="shared" si="85"/>
        <v>3.9303797468354431</v>
      </c>
      <c r="M907" s="17">
        <f t="shared" si="86"/>
        <v>3.8638297872340424</v>
      </c>
      <c r="P907" s="5"/>
      <c r="Q907" s="5"/>
    </row>
    <row r="908" spans="1:17" x14ac:dyDescent="0.2">
      <c r="A908" s="25">
        <f>Сities!A908</f>
        <v>907</v>
      </c>
      <c r="B908" s="5">
        <f t="shared" si="89"/>
        <v>20.466666666666665</v>
      </c>
      <c r="C908" s="5">
        <f t="shared" si="84"/>
        <v>44.81666666666667</v>
      </c>
      <c r="D908" s="1" t="str">
        <f>Сities!B908</f>
        <v>Belgrade</v>
      </c>
      <c r="E908" s="30">
        <v>44</v>
      </c>
      <c r="F908" s="30">
        <v>49</v>
      </c>
      <c r="G908" s="30">
        <v>20</v>
      </c>
      <c r="H908" s="30">
        <v>28</v>
      </c>
      <c r="I908" s="14" t="s">
        <v>3909</v>
      </c>
      <c r="J908" s="4">
        <v>477</v>
      </c>
      <c r="K908" s="4">
        <v>588</v>
      </c>
      <c r="L908" s="5">
        <f t="shared" si="85"/>
        <v>2.6037735849056602</v>
      </c>
      <c r="M908" s="5">
        <f t="shared" si="86"/>
        <v>1.4788273615635179</v>
      </c>
      <c r="N908">
        <v>772</v>
      </c>
      <c r="O908">
        <v>1147</v>
      </c>
      <c r="P908" s="5">
        <f t="shared" si="87"/>
        <v>1.6088082901554404</v>
      </c>
      <c r="Q908" s="5">
        <f t="shared" si="88"/>
        <v>2.7144992526158447</v>
      </c>
    </row>
    <row r="909" spans="1:17" x14ac:dyDescent="0.2">
      <c r="A909" s="25">
        <f>Сities!A909</f>
        <v>908</v>
      </c>
      <c r="B909" s="5">
        <f t="shared" si="89"/>
        <v>19.850000000000001</v>
      </c>
      <c r="C909" s="5">
        <f t="shared" si="84"/>
        <v>45.25</v>
      </c>
      <c r="D909" s="1" t="str">
        <f>Сities!B909</f>
        <v>Novi Sad</v>
      </c>
      <c r="E909" s="30">
        <v>45</v>
      </c>
      <c r="F909" s="30">
        <v>15</v>
      </c>
      <c r="G909" s="30">
        <v>19</v>
      </c>
      <c r="H909" s="30">
        <v>51</v>
      </c>
      <c r="I909" s="14"/>
      <c r="J909" s="4">
        <v>297</v>
      </c>
      <c r="K909" s="4">
        <v>409</v>
      </c>
      <c r="L909" s="5">
        <f t="shared" si="85"/>
        <v>4.1818181818181817</v>
      </c>
      <c r="M909" s="5">
        <f t="shared" si="86"/>
        <v>1.2906894100923951</v>
      </c>
      <c r="P909" s="5"/>
      <c r="Q909" s="5"/>
    </row>
    <row r="910" spans="1:17" x14ac:dyDescent="0.2">
      <c r="A910" s="25">
        <f>Сities!A910</f>
        <v>909</v>
      </c>
      <c r="B910" s="5">
        <f t="shared" si="89"/>
        <v>21.903333333333332</v>
      </c>
      <c r="C910" s="5">
        <f t="shared" si="84"/>
        <v>43.324666666666666</v>
      </c>
      <c r="D910" s="1" t="str">
        <f>Сities!B910</f>
        <v>Niš</v>
      </c>
      <c r="E910" s="30">
        <v>43</v>
      </c>
      <c r="F910" s="30">
        <v>19.48</v>
      </c>
      <c r="G910" s="30">
        <v>21</v>
      </c>
      <c r="H910" s="30">
        <v>54.2</v>
      </c>
      <c r="I910" s="14"/>
      <c r="J910" s="4">
        <v>898</v>
      </c>
      <c r="K910" s="4">
        <v>1202</v>
      </c>
      <c r="L910" s="5">
        <f t="shared" si="85"/>
        <v>1.3830734966592428</v>
      </c>
      <c r="M910" s="5">
        <f t="shared" si="86"/>
        <v>2.9576547231270358</v>
      </c>
      <c r="P910" s="5"/>
      <c r="Q910" s="5"/>
    </row>
    <row r="911" spans="1:17" x14ac:dyDescent="0.2">
      <c r="A911" s="25">
        <f>Сities!A911</f>
        <v>910</v>
      </c>
      <c r="B911" s="5">
        <f t="shared" si="89"/>
        <v>20.911166666666666</v>
      </c>
      <c r="C911" s="5">
        <f t="shared" si="84"/>
        <v>44.011166666666668</v>
      </c>
      <c r="D911" s="1" t="str">
        <f>Сities!B911</f>
        <v>Kragujevac</v>
      </c>
      <c r="E911" s="30">
        <v>44</v>
      </c>
      <c r="F911" s="30">
        <v>0.67</v>
      </c>
      <c r="G911" s="30">
        <v>20</v>
      </c>
      <c r="H911" s="30">
        <v>54.67</v>
      </c>
      <c r="I911" s="14"/>
      <c r="J911" s="4">
        <v>607</v>
      </c>
      <c r="K911" s="4">
        <v>920</v>
      </c>
      <c r="L911" s="5">
        <f t="shared" si="85"/>
        <v>2.0461285008237233</v>
      </c>
      <c r="M911" s="5">
        <f t="shared" si="86"/>
        <v>2.0267857142857144</v>
      </c>
      <c r="P911" s="5"/>
      <c r="Q911" s="5"/>
    </row>
    <row r="912" spans="1:17" x14ac:dyDescent="0.2">
      <c r="A912" s="25">
        <f>Сities!A912</f>
        <v>911</v>
      </c>
      <c r="B912" s="5">
        <f t="shared" si="89"/>
        <v>20.45</v>
      </c>
      <c r="C912" s="5">
        <f t="shared" si="84"/>
        <v>45.833333333333336</v>
      </c>
      <c r="D912" s="1" t="str">
        <f>Сities!B912</f>
        <v>Kikinda</v>
      </c>
      <c r="E912" s="30">
        <v>45</v>
      </c>
      <c r="F912" s="30">
        <v>50</v>
      </c>
      <c r="G912" s="30">
        <v>20</v>
      </c>
      <c r="H912" s="30">
        <v>27</v>
      </c>
      <c r="I912" s="14"/>
      <c r="J912" s="4">
        <v>473</v>
      </c>
      <c r="K912" s="4">
        <v>170</v>
      </c>
      <c r="L912" s="5">
        <f t="shared" si="85"/>
        <v>2.6257928118393234</v>
      </c>
      <c r="M912" s="5">
        <f t="shared" si="86"/>
        <v>1.103280680437424</v>
      </c>
      <c r="P912" s="5"/>
      <c r="Q912" s="5"/>
    </row>
    <row r="913" spans="1:17" x14ac:dyDescent="0.2">
      <c r="A913" s="25">
        <f>Сities!A913</f>
        <v>912</v>
      </c>
      <c r="B913" s="5">
        <f t="shared" si="89"/>
        <v>20.516166666666667</v>
      </c>
      <c r="C913" s="5">
        <f t="shared" si="84"/>
        <v>43.137833333333333</v>
      </c>
      <c r="D913" s="1" t="str">
        <f>Сities!B913</f>
        <v>Novi Pazar</v>
      </c>
      <c r="E913" s="30">
        <v>43</v>
      </c>
      <c r="F913" s="30">
        <v>8.27</v>
      </c>
      <c r="G913" s="30">
        <v>20</v>
      </c>
      <c r="H913" s="30">
        <v>30.97</v>
      </c>
      <c r="I913" s="14"/>
      <c r="J913" s="4">
        <v>492</v>
      </c>
      <c r="K913" s="4">
        <v>1278</v>
      </c>
      <c r="L913" s="5">
        <f t="shared" si="85"/>
        <v>2.524390243902439</v>
      </c>
      <c r="M913" s="5">
        <f t="shared" si="86"/>
        <v>3.3754646840148701</v>
      </c>
      <c r="P913" s="5"/>
      <c r="Q913" s="5"/>
    </row>
    <row r="914" spans="1:17" x14ac:dyDescent="0.2">
      <c r="A914" s="26">
        <f>Сities!A914</f>
        <v>913</v>
      </c>
      <c r="B914" s="17">
        <f t="shared" si="89"/>
        <v>14.508333333333333</v>
      </c>
      <c r="C914" s="17">
        <f t="shared" si="84"/>
        <v>46.055500000000002</v>
      </c>
      <c r="D914" s="27" t="str">
        <f>Сities!B914</f>
        <v>Ljubljana</v>
      </c>
      <c r="E914" s="31">
        <v>46</v>
      </c>
      <c r="F914" s="31">
        <v>3.33</v>
      </c>
      <c r="G914" s="31">
        <v>14</v>
      </c>
      <c r="H914" s="31">
        <v>30.5</v>
      </c>
      <c r="I914" s="18" t="s">
        <v>3933</v>
      </c>
      <c r="J914" s="16">
        <v>706</v>
      </c>
      <c r="K914" s="16">
        <v>1161</v>
      </c>
      <c r="L914" s="17">
        <f t="shared" si="85"/>
        <v>1.7592067988668556</v>
      </c>
      <c r="M914" s="17">
        <f t="shared" si="86"/>
        <v>2.7725190839694656</v>
      </c>
      <c r="N914" s="45">
        <v>685</v>
      </c>
      <c r="O914" s="45">
        <v>1099</v>
      </c>
      <c r="P914" s="17">
        <f t="shared" si="87"/>
        <v>1.813138686131387</v>
      </c>
      <c r="Q914" s="17">
        <f t="shared" si="88"/>
        <v>2.5327754532775453</v>
      </c>
    </row>
    <row r="915" spans="1:17" x14ac:dyDescent="0.2">
      <c r="A915" s="26">
        <f>Сities!A915</f>
        <v>914</v>
      </c>
      <c r="B915" s="17">
        <f t="shared" si="89"/>
        <v>15.6455</v>
      </c>
      <c r="C915" s="17">
        <f t="shared" si="84"/>
        <v>46.557499999999997</v>
      </c>
      <c r="D915" s="27" t="str">
        <f>Сities!B915</f>
        <v>Maribor</v>
      </c>
      <c r="E915" s="31">
        <v>46</v>
      </c>
      <c r="F915" s="31">
        <v>33.450000000000003</v>
      </c>
      <c r="G915" s="31">
        <v>15</v>
      </c>
      <c r="H915" s="31">
        <v>38.729999999999997</v>
      </c>
      <c r="I915" s="14"/>
      <c r="J915" s="16">
        <v>296</v>
      </c>
      <c r="K915" s="16">
        <v>544</v>
      </c>
      <c r="L915" s="17">
        <f t="shared" si="85"/>
        <v>4.1959459459459456</v>
      </c>
      <c r="M915" s="17">
        <f t="shared" si="86"/>
        <v>1.4276729559748427</v>
      </c>
      <c r="P915" s="5"/>
      <c r="Q915" s="5"/>
    </row>
    <row r="916" spans="1:17" x14ac:dyDescent="0.2">
      <c r="A916" s="26">
        <f>Сities!A916</f>
        <v>915</v>
      </c>
      <c r="B916" s="17">
        <f t="shared" si="89"/>
        <v>15.2675</v>
      </c>
      <c r="C916" s="17">
        <f t="shared" si="84"/>
        <v>46.235833333333332</v>
      </c>
      <c r="D916" s="27" t="str">
        <f>Сities!B916</f>
        <v>Celje</v>
      </c>
      <c r="E916" s="31">
        <v>46</v>
      </c>
      <c r="F916" s="31">
        <v>14.15</v>
      </c>
      <c r="G916" s="31">
        <v>15</v>
      </c>
      <c r="H916" s="31">
        <v>16.05</v>
      </c>
      <c r="I916" s="14"/>
      <c r="J916" s="16">
        <v>558</v>
      </c>
      <c r="K916" s="16">
        <v>748</v>
      </c>
      <c r="L916" s="17">
        <f t="shared" si="85"/>
        <v>2.225806451612903</v>
      </c>
      <c r="M916" s="17">
        <f t="shared" si="86"/>
        <v>1.7003745318352059</v>
      </c>
      <c r="P916" s="5"/>
      <c r="Q916" s="5"/>
    </row>
    <row r="917" spans="1:17" x14ac:dyDescent="0.2">
      <c r="A917" s="26">
        <f>Сities!A917</f>
        <v>916</v>
      </c>
      <c r="B917" s="17">
        <f t="shared" si="89"/>
        <v>14.366666666666667</v>
      </c>
      <c r="C917" s="17">
        <f t="shared" si="84"/>
        <v>46.233333333333334</v>
      </c>
      <c r="D917" s="27" t="str">
        <f>Сities!B917</f>
        <v>Kranj</v>
      </c>
      <c r="E917" s="31">
        <v>46</v>
      </c>
      <c r="F917" s="31">
        <v>14</v>
      </c>
      <c r="G917" s="31">
        <v>14</v>
      </c>
      <c r="H917" s="31">
        <v>22</v>
      </c>
      <c r="I917" s="14"/>
      <c r="J917" s="16">
        <v>560</v>
      </c>
      <c r="K917" s="16">
        <v>1236</v>
      </c>
      <c r="L917" s="17">
        <f t="shared" si="85"/>
        <v>2.217857142857143</v>
      </c>
      <c r="M917" s="17">
        <f t="shared" si="86"/>
        <v>3.1310344827586207</v>
      </c>
      <c r="P917" s="5"/>
      <c r="Q917" s="5"/>
    </row>
    <row r="918" spans="1:17" x14ac:dyDescent="0.2">
      <c r="A918" s="26">
        <f>Сities!A918</f>
        <v>917</v>
      </c>
      <c r="B918" s="17">
        <f t="shared" si="89"/>
        <v>15.166666666666666</v>
      </c>
      <c r="C918" s="17">
        <f t="shared" si="84"/>
        <v>45.8</v>
      </c>
      <c r="D918" s="27" t="str">
        <f>Сities!B918</f>
        <v>Novo Mesto</v>
      </c>
      <c r="E918" s="31">
        <v>45</v>
      </c>
      <c r="F918" s="31">
        <v>48</v>
      </c>
      <c r="G918" s="31">
        <v>15</v>
      </c>
      <c r="H918" s="31">
        <v>10</v>
      </c>
      <c r="I918" s="14"/>
      <c r="J918" s="16">
        <v>915</v>
      </c>
      <c r="K918" s="16">
        <v>804</v>
      </c>
      <c r="L918" s="17">
        <f t="shared" si="85"/>
        <v>1.3573770491803279</v>
      </c>
      <c r="M918" s="17">
        <f t="shared" si="86"/>
        <v>1.7944664031620554</v>
      </c>
      <c r="P918" s="5"/>
      <c r="Q918" s="5"/>
    </row>
    <row r="919" spans="1:17" x14ac:dyDescent="0.2">
      <c r="A919" s="26">
        <f>Сities!A919</f>
        <v>918</v>
      </c>
      <c r="B919" s="17">
        <f t="shared" si="89"/>
        <v>13.733333333333333</v>
      </c>
      <c r="C919" s="17">
        <f t="shared" si="84"/>
        <v>45.55</v>
      </c>
      <c r="D919" s="27" t="str">
        <f>Сities!B919</f>
        <v>Koper</v>
      </c>
      <c r="E919" s="31">
        <v>45</v>
      </c>
      <c r="F919" s="31">
        <v>33</v>
      </c>
      <c r="G919" s="31">
        <v>13</v>
      </c>
      <c r="H919" s="31">
        <v>44</v>
      </c>
      <c r="I919" s="14"/>
      <c r="J919" s="16">
        <v>1119</v>
      </c>
      <c r="K919" s="16">
        <v>1581</v>
      </c>
      <c r="L919" s="17">
        <f t="shared" si="85"/>
        <v>1.1099195710455765</v>
      </c>
      <c r="M919" s="17">
        <f t="shared" si="86"/>
        <v>7.7276595744680847</v>
      </c>
      <c r="P919" s="5"/>
      <c r="Q919" s="5"/>
    </row>
    <row r="920" spans="1:17" x14ac:dyDescent="0.2">
      <c r="A920" s="25">
        <f>Сities!A920</f>
        <v>919</v>
      </c>
      <c r="B920" s="5">
        <f t="shared" si="89"/>
        <v>15.983333333333333</v>
      </c>
      <c r="C920" s="5">
        <f t="shared" si="84"/>
        <v>45.81666666666667</v>
      </c>
      <c r="D920" s="1" t="str">
        <f>Сities!B920</f>
        <v>Zagreb</v>
      </c>
      <c r="E920" s="30">
        <v>45</v>
      </c>
      <c r="F920" s="30">
        <v>49</v>
      </c>
      <c r="G920" s="30">
        <v>15</v>
      </c>
      <c r="H920" s="30">
        <v>59</v>
      </c>
      <c r="I920" s="14" t="s">
        <v>3959</v>
      </c>
      <c r="J920" s="4">
        <v>515</v>
      </c>
      <c r="K920" s="4">
        <v>517</v>
      </c>
      <c r="L920" s="5">
        <f t="shared" si="85"/>
        <v>2.4116504854368932</v>
      </c>
      <c r="M920" s="5">
        <f t="shared" si="86"/>
        <v>1.3979984603541185</v>
      </c>
      <c r="N920">
        <v>714</v>
      </c>
      <c r="O920">
        <v>1105</v>
      </c>
      <c r="P920" s="5">
        <f t="shared" si="87"/>
        <v>1.7394957983193278</v>
      </c>
      <c r="Q920" s="5">
        <f t="shared" si="88"/>
        <v>2.5541490857946556</v>
      </c>
    </row>
    <row r="921" spans="1:17" x14ac:dyDescent="0.2">
      <c r="A921" s="25">
        <f>Сities!A921</f>
        <v>920</v>
      </c>
      <c r="B921" s="5">
        <f t="shared" si="89"/>
        <v>16.45</v>
      </c>
      <c r="C921" s="5">
        <f t="shared" si="84"/>
        <v>43.51</v>
      </c>
      <c r="D921" s="1" t="str">
        <f>Сities!B921</f>
        <v>Split</v>
      </c>
      <c r="E921" s="30">
        <v>43</v>
      </c>
      <c r="F921" s="30">
        <v>30.6</v>
      </c>
      <c r="G921" s="30">
        <v>16</v>
      </c>
      <c r="H921" s="30">
        <v>27</v>
      </c>
      <c r="I921" s="14"/>
      <c r="J921" s="4">
        <v>612</v>
      </c>
      <c r="K921" s="4">
        <v>1193</v>
      </c>
      <c r="L921" s="5">
        <f t="shared" si="85"/>
        <v>2.0294117647058822</v>
      </c>
      <c r="M921" s="5">
        <f t="shared" si="86"/>
        <v>2.9149277688603532</v>
      </c>
      <c r="P921" s="5"/>
      <c r="Q921" s="5"/>
    </row>
    <row r="922" spans="1:17" x14ac:dyDescent="0.2">
      <c r="A922" s="25">
        <f>Сities!A922</f>
        <v>921</v>
      </c>
      <c r="B922" s="5">
        <f t="shared" si="89"/>
        <v>14.442</v>
      </c>
      <c r="C922" s="5">
        <f t="shared" si="84"/>
        <v>45.327166666666663</v>
      </c>
      <c r="D922" s="1" t="str">
        <f>Сities!B922</f>
        <v>Rijeka</v>
      </c>
      <c r="E922" s="30">
        <v>45</v>
      </c>
      <c r="F922" s="30">
        <v>19.63</v>
      </c>
      <c r="G922" s="30">
        <v>14</v>
      </c>
      <c r="H922" s="30">
        <v>26.52</v>
      </c>
      <c r="I922" s="14"/>
      <c r="J922" s="4">
        <v>197</v>
      </c>
      <c r="K922" s="4">
        <v>660</v>
      </c>
      <c r="L922" s="5">
        <f t="shared" si="85"/>
        <v>6.3045685279187813</v>
      </c>
      <c r="M922" s="5">
        <f t="shared" si="86"/>
        <v>1.5709342560553634</v>
      </c>
      <c r="P922" s="5"/>
      <c r="Q922" s="5"/>
    </row>
    <row r="923" spans="1:17" x14ac:dyDescent="0.2">
      <c r="A923" s="25">
        <f>Сities!A923</f>
        <v>922</v>
      </c>
      <c r="B923" s="5">
        <f t="shared" si="89"/>
        <v>18.679500000000001</v>
      </c>
      <c r="C923" s="5">
        <f t="shared" si="84"/>
        <v>45.557499999999997</v>
      </c>
      <c r="D923" s="1" t="str">
        <f>Сities!B923</f>
        <v>Osijek</v>
      </c>
      <c r="E923" s="30">
        <v>45</v>
      </c>
      <c r="F923" s="30">
        <v>33.450000000000003</v>
      </c>
      <c r="G923" s="30">
        <v>18</v>
      </c>
      <c r="H923" s="30">
        <v>40.770000000000003</v>
      </c>
      <c r="I923" s="14"/>
      <c r="J923" s="4">
        <v>1073</v>
      </c>
      <c r="K923" s="4">
        <v>593</v>
      </c>
      <c r="L923" s="5">
        <f t="shared" si="85"/>
        <v>1.1575023299161231</v>
      </c>
      <c r="M923" s="5">
        <f t="shared" si="86"/>
        <v>1.4848732624693377</v>
      </c>
      <c r="P923" s="5"/>
      <c r="Q923" s="5"/>
    </row>
    <row r="924" spans="1:17" x14ac:dyDescent="0.2">
      <c r="A924" s="25">
        <f>Сities!A924</f>
        <v>923</v>
      </c>
      <c r="B924" s="5">
        <f t="shared" si="89"/>
        <v>13.85</v>
      </c>
      <c r="C924" s="5">
        <f t="shared" si="84"/>
        <v>44.866666666666667</v>
      </c>
      <c r="D924" s="1" t="str">
        <f>Сities!B924</f>
        <v>Pula</v>
      </c>
      <c r="E924" s="30">
        <v>44</v>
      </c>
      <c r="F924" s="30">
        <v>52</v>
      </c>
      <c r="G924" s="30">
        <v>13</v>
      </c>
      <c r="H924" s="30">
        <v>51</v>
      </c>
      <c r="I924" s="14"/>
      <c r="J924" s="4">
        <v>75</v>
      </c>
      <c r="K924" s="4">
        <v>796</v>
      </c>
      <c r="L924" s="5">
        <f t="shared" si="85"/>
        <v>16.559999999999999</v>
      </c>
      <c r="M924" s="5">
        <f t="shared" si="86"/>
        <v>1.780392156862745</v>
      </c>
      <c r="P924" s="5"/>
      <c r="Q924" s="5"/>
    </row>
    <row r="925" spans="1:17" x14ac:dyDescent="0.2">
      <c r="A925" s="25">
        <f>Сities!A925</f>
        <v>924</v>
      </c>
      <c r="B925" s="5">
        <f t="shared" si="89"/>
        <v>18.100000000000001</v>
      </c>
      <c r="C925" s="5">
        <f t="shared" si="84"/>
        <v>42.640333333333331</v>
      </c>
      <c r="D925" s="1" t="str">
        <f>Сities!B925</f>
        <v>Dubrovnik</v>
      </c>
      <c r="E925" s="30">
        <v>42</v>
      </c>
      <c r="F925" s="30">
        <v>38.42</v>
      </c>
      <c r="G925" s="30">
        <v>18</v>
      </c>
      <c r="H925" s="30">
        <v>6</v>
      </c>
      <c r="I925" s="14"/>
      <c r="J925" s="4">
        <v>952</v>
      </c>
      <c r="K925" s="4">
        <v>1450</v>
      </c>
      <c r="L925" s="5">
        <f t="shared" si="85"/>
        <v>1.3046218487394958</v>
      </c>
      <c r="M925" s="5">
        <f t="shared" si="86"/>
        <v>4.9617486338797816</v>
      </c>
      <c r="P925" s="5"/>
      <c r="Q925" s="5"/>
    </row>
    <row r="926" spans="1:17" x14ac:dyDescent="0.2">
      <c r="A926" s="26">
        <f>Сities!A926</f>
        <v>925</v>
      </c>
      <c r="B926" s="17">
        <f t="shared" si="89"/>
        <v>19.262833333333333</v>
      </c>
      <c r="C926" s="17">
        <f t="shared" si="84"/>
        <v>42.441333333333333</v>
      </c>
      <c r="D926" s="27" t="str">
        <f>Сities!B926</f>
        <v>Podgorica</v>
      </c>
      <c r="E926" s="31">
        <v>42</v>
      </c>
      <c r="F926" s="31">
        <v>26.48</v>
      </c>
      <c r="G926" s="31">
        <v>19</v>
      </c>
      <c r="H926" s="31">
        <v>15.77</v>
      </c>
      <c r="I926" s="18" t="s">
        <v>3977</v>
      </c>
      <c r="J926" s="16">
        <v>558</v>
      </c>
      <c r="K926" s="16">
        <v>1092</v>
      </c>
      <c r="L926" s="17">
        <f t="shared" si="85"/>
        <v>2.225806451612903</v>
      </c>
      <c r="M926" s="17">
        <f t="shared" si="86"/>
        <v>2.5082872928176796</v>
      </c>
      <c r="N926" s="45">
        <v>751</v>
      </c>
      <c r="O926" s="45">
        <v>1186</v>
      </c>
      <c r="P926" s="17">
        <f t="shared" si="87"/>
        <v>1.6537949400798935</v>
      </c>
      <c r="Q926" s="17">
        <f t="shared" si="88"/>
        <v>2.8825396825396825</v>
      </c>
    </row>
    <row r="927" spans="1:17" x14ac:dyDescent="0.2">
      <c r="A927" s="26">
        <f>Сities!A927</f>
        <v>926</v>
      </c>
      <c r="B927" s="17">
        <f t="shared" si="89"/>
        <v>18.95</v>
      </c>
      <c r="C927" s="17">
        <f t="shared" si="84"/>
        <v>42.777833333333334</v>
      </c>
      <c r="D927" s="27" t="str">
        <f>Сities!B927</f>
        <v>Nikšić</v>
      </c>
      <c r="E927" s="31">
        <v>42</v>
      </c>
      <c r="F927" s="31">
        <v>46.67</v>
      </c>
      <c r="G927" s="31">
        <v>18</v>
      </c>
      <c r="H927" s="31">
        <v>57</v>
      </c>
      <c r="I927" s="14"/>
      <c r="J927" s="16">
        <v>385</v>
      </c>
      <c r="K927" s="16">
        <v>851</v>
      </c>
      <c r="L927" s="17">
        <f t="shared" si="85"/>
        <v>3.2259740259740259</v>
      </c>
      <c r="M927" s="17">
        <f t="shared" si="86"/>
        <v>1.8818652849740933</v>
      </c>
      <c r="P927" s="5"/>
      <c r="Q927" s="5"/>
    </row>
    <row r="928" spans="1:17" x14ac:dyDescent="0.2">
      <c r="A928" s="26">
        <f>Сities!A928</f>
        <v>927</v>
      </c>
      <c r="B928" s="17">
        <f t="shared" si="89"/>
        <v>19.358333333333334</v>
      </c>
      <c r="C928" s="17">
        <f t="shared" si="84"/>
        <v>43.356666666666669</v>
      </c>
      <c r="D928" s="27" t="str">
        <f>Сities!B928</f>
        <v>Pljevlja</v>
      </c>
      <c r="E928" s="31">
        <v>43</v>
      </c>
      <c r="F928" s="31">
        <v>21.4</v>
      </c>
      <c r="G928" s="31">
        <v>19</v>
      </c>
      <c r="H928" s="31">
        <v>21.5</v>
      </c>
      <c r="I928" s="14"/>
      <c r="J928" s="16">
        <v>611</v>
      </c>
      <c r="K928" s="16">
        <v>438</v>
      </c>
      <c r="L928" s="17">
        <f t="shared" si="85"/>
        <v>2.0327332242225857</v>
      </c>
      <c r="M928" s="17">
        <f t="shared" si="86"/>
        <v>1.3178519593613933</v>
      </c>
      <c r="P928" s="5"/>
      <c r="Q928" s="5"/>
    </row>
    <row r="929" spans="1:17" x14ac:dyDescent="0.2">
      <c r="A929" s="26">
        <f>Сities!A929</f>
        <v>928</v>
      </c>
      <c r="B929" s="17">
        <f t="shared" si="89"/>
        <v>19.75</v>
      </c>
      <c r="C929" s="17">
        <f t="shared" si="84"/>
        <v>43.033333333333331</v>
      </c>
      <c r="D929" s="27" t="str">
        <f>Сities!B929</f>
        <v>Bijelo Polje</v>
      </c>
      <c r="E929" s="31">
        <v>43</v>
      </c>
      <c r="F929" s="31">
        <v>2</v>
      </c>
      <c r="G929" s="31">
        <v>19</v>
      </c>
      <c r="H929" s="31">
        <v>45</v>
      </c>
      <c r="I929" s="14"/>
      <c r="J929" s="16">
        <v>828</v>
      </c>
      <c r="K929" s="16">
        <v>669</v>
      </c>
      <c r="L929" s="17">
        <f t="shared" si="85"/>
        <v>1.5</v>
      </c>
      <c r="M929" s="17">
        <f t="shared" si="86"/>
        <v>1.5832606800348736</v>
      </c>
      <c r="P929" s="5"/>
      <c r="Q929" s="5"/>
    </row>
    <row r="930" spans="1:17" x14ac:dyDescent="0.2">
      <c r="A930" s="26">
        <f>Сities!A930</f>
        <v>929</v>
      </c>
      <c r="B930" s="17">
        <f t="shared" si="89"/>
        <v>18.531166666666667</v>
      </c>
      <c r="C930" s="17">
        <f t="shared" si="84"/>
        <v>42.453000000000003</v>
      </c>
      <c r="D930" s="27" t="str">
        <f>Сities!B930</f>
        <v>Herceg Novi</v>
      </c>
      <c r="E930" s="31">
        <v>42</v>
      </c>
      <c r="F930" s="31">
        <v>27.18</v>
      </c>
      <c r="G930" s="31">
        <v>18</v>
      </c>
      <c r="H930" s="31">
        <v>31.87</v>
      </c>
      <c r="I930" s="14"/>
      <c r="J930" s="16">
        <v>154</v>
      </c>
      <c r="K930" s="16">
        <v>1084</v>
      </c>
      <c r="L930" s="17">
        <f t="shared" si="85"/>
        <v>8.0649350649350655</v>
      </c>
      <c r="M930" s="17">
        <f t="shared" si="86"/>
        <v>2.4808743169398908</v>
      </c>
      <c r="P930" s="5"/>
      <c r="Q930" s="5"/>
    </row>
    <row r="931" spans="1:17" x14ac:dyDescent="0.2">
      <c r="A931" s="26">
        <f>Сities!A931</f>
        <v>930</v>
      </c>
      <c r="B931" s="17">
        <f t="shared" si="89"/>
        <v>19.866666666666667</v>
      </c>
      <c r="C931" s="17">
        <f t="shared" si="84"/>
        <v>42.833333333333336</v>
      </c>
      <c r="D931" s="27" t="str">
        <f>Сities!B931</f>
        <v>Berane</v>
      </c>
      <c r="E931" s="31">
        <v>42</v>
      </c>
      <c r="F931" s="31">
        <v>50</v>
      </c>
      <c r="G931" s="31">
        <v>19</v>
      </c>
      <c r="H931" s="31">
        <v>52</v>
      </c>
      <c r="I931" s="14"/>
      <c r="J931" s="16">
        <v>892</v>
      </c>
      <c r="K931" s="16">
        <v>812</v>
      </c>
      <c r="L931" s="17">
        <f t="shared" si="85"/>
        <v>1.3923766816143497</v>
      </c>
      <c r="M931" s="17">
        <f t="shared" si="86"/>
        <v>1.8087649402390438</v>
      </c>
      <c r="P931" s="5"/>
      <c r="Q931" s="5"/>
    </row>
    <row r="932" spans="1:17" x14ac:dyDescent="0.2">
      <c r="A932" s="25">
        <f>Сities!A932</f>
        <v>931</v>
      </c>
      <c r="B932" s="5">
        <f t="shared" si="89"/>
        <v>-77.016333333333336</v>
      </c>
      <c r="C932" s="5">
        <f t="shared" si="84"/>
        <v>38.904666666666664</v>
      </c>
      <c r="D932" s="1" t="str">
        <f>Сities!B932</f>
        <v>Washington</v>
      </c>
      <c r="E932" s="30">
        <v>38</v>
      </c>
      <c r="F932" s="30">
        <v>54.28</v>
      </c>
      <c r="G932" s="30">
        <v>-77</v>
      </c>
      <c r="H932" s="30">
        <v>-0.98</v>
      </c>
      <c r="I932" s="14" t="s">
        <v>3998</v>
      </c>
      <c r="J932" s="4">
        <v>539</v>
      </c>
      <c r="K932" s="4">
        <v>326</v>
      </c>
      <c r="L932" s="5">
        <f t="shared" si="85"/>
        <v>2.3042671614100185</v>
      </c>
      <c r="M932" s="5">
        <f t="shared" si="86"/>
        <v>1.2187919463087249</v>
      </c>
      <c r="N932">
        <v>544</v>
      </c>
      <c r="O932">
        <v>599</v>
      </c>
      <c r="P932" s="5">
        <f t="shared" si="87"/>
        <v>2.2830882352941178</v>
      </c>
      <c r="Q932" s="5">
        <f t="shared" si="88"/>
        <v>1.4921939194741167</v>
      </c>
    </row>
    <row r="933" spans="1:17" x14ac:dyDescent="0.2">
      <c r="A933" s="25">
        <f>Сities!A933</f>
        <v>932</v>
      </c>
      <c r="B933" s="5">
        <f t="shared" si="89"/>
        <v>-87.684666666666672</v>
      </c>
      <c r="C933" s="5">
        <f t="shared" si="84"/>
        <v>41.837000000000003</v>
      </c>
      <c r="D933" s="1" t="str">
        <f>Сities!B933</f>
        <v>Chicago</v>
      </c>
      <c r="E933" s="30">
        <v>41</v>
      </c>
      <c r="F933" s="30">
        <v>50.22</v>
      </c>
      <c r="G933" s="30">
        <v>-87</v>
      </c>
      <c r="H933" s="30">
        <v>-41.08</v>
      </c>
      <c r="I933" s="14"/>
      <c r="J933" s="4">
        <v>397</v>
      </c>
      <c r="K933" s="4">
        <v>656</v>
      </c>
      <c r="L933" s="5">
        <f t="shared" si="85"/>
        <v>3.1284634760705288</v>
      </c>
      <c r="M933" s="5">
        <f t="shared" si="86"/>
        <v>1.5655172413793104</v>
      </c>
      <c r="P933" s="5"/>
      <c r="Q933" s="5"/>
    </row>
    <row r="934" spans="1:17" x14ac:dyDescent="0.2">
      <c r="A934" s="25">
        <f>Сities!A934</f>
        <v>933</v>
      </c>
      <c r="B934" s="5">
        <f t="shared" si="89"/>
        <v>-122.41666666666667</v>
      </c>
      <c r="C934" s="5">
        <f t="shared" si="84"/>
        <v>37.783333333333331</v>
      </c>
      <c r="D934" s="1" t="str">
        <f>Сities!B934</f>
        <v>San Francisco</v>
      </c>
      <c r="E934" s="30">
        <v>37</v>
      </c>
      <c r="F934" s="30">
        <v>47</v>
      </c>
      <c r="G934" s="30">
        <v>-122</v>
      </c>
      <c r="H934" s="30">
        <v>-25</v>
      </c>
      <c r="I934" s="14"/>
      <c r="J934" s="4">
        <v>594</v>
      </c>
      <c r="K934" s="4">
        <v>1736</v>
      </c>
      <c r="L934" s="5">
        <f t="shared" si="85"/>
        <v>2.0909090909090908</v>
      </c>
      <c r="M934" s="5">
        <f t="shared" si="86"/>
        <v>22.7</v>
      </c>
      <c r="P934" s="5"/>
      <c r="Q934" s="5"/>
    </row>
    <row r="935" spans="1:17" x14ac:dyDescent="0.2">
      <c r="A935" s="25">
        <f>Сities!A935</f>
        <v>934</v>
      </c>
      <c r="B935" s="5">
        <f t="shared" si="89"/>
        <v>-96.80883333333334</v>
      </c>
      <c r="C935" s="5">
        <f t="shared" si="84"/>
        <v>32.779166666666669</v>
      </c>
      <c r="D935" s="1" t="str">
        <f>Сities!B935</f>
        <v>Dallas</v>
      </c>
      <c r="E935" s="30">
        <v>32</v>
      </c>
      <c r="F935" s="30">
        <v>46.75</v>
      </c>
      <c r="G935" s="30">
        <v>-96</v>
      </c>
      <c r="H935" s="30">
        <v>-48.53</v>
      </c>
      <c r="I935" s="14"/>
      <c r="J935" s="4">
        <v>839</v>
      </c>
      <c r="K935" s="4">
        <v>940</v>
      </c>
      <c r="L935" s="5">
        <f t="shared" si="85"/>
        <v>1.4803337306317044</v>
      </c>
      <c r="M935" s="5">
        <f t="shared" si="86"/>
        <v>2.0730593607305936</v>
      </c>
      <c r="P935" s="5"/>
      <c r="Q935" s="5"/>
    </row>
    <row r="936" spans="1:17" x14ac:dyDescent="0.2">
      <c r="A936" s="25">
        <f>Сities!A936</f>
        <v>935</v>
      </c>
      <c r="B936" s="5">
        <f t="shared" si="89"/>
        <v>-104.88116666666667</v>
      </c>
      <c r="C936" s="5">
        <f t="shared" si="84"/>
        <v>39.762</v>
      </c>
      <c r="D936" s="1" t="str">
        <f>Сities!B936</f>
        <v>Denver</v>
      </c>
      <c r="E936" s="30">
        <v>39</v>
      </c>
      <c r="F936" s="30">
        <v>45.72</v>
      </c>
      <c r="G936" s="30">
        <v>-104</v>
      </c>
      <c r="H936" s="30">
        <v>-52.87</v>
      </c>
      <c r="I936" s="14"/>
      <c r="J936" s="4">
        <v>499</v>
      </c>
      <c r="K936" s="4">
        <v>1191</v>
      </c>
      <c r="L936" s="5">
        <f t="shared" si="85"/>
        <v>2.4889779559118237</v>
      </c>
      <c r="M936" s="5">
        <f t="shared" si="86"/>
        <v>2.9056000000000002</v>
      </c>
      <c r="P936" s="5"/>
      <c r="Q936" s="5"/>
    </row>
    <row r="937" spans="1:17" x14ac:dyDescent="0.2">
      <c r="A937" s="25">
        <f>Сities!A937</f>
        <v>936</v>
      </c>
      <c r="B937" s="5">
        <f t="shared" si="89"/>
        <v>-122.333</v>
      </c>
      <c r="C937" s="5">
        <f t="shared" si="84"/>
        <v>47.609666666666669</v>
      </c>
      <c r="D937" s="1" t="str">
        <f>Сities!B937</f>
        <v>Seattle</v>
      </c>
      <c r="E937" s="30">
        <v>47</v>
      </c>
      <c r="F937" s="30">
        <v>36.58</v>
      </c>
      <c r="G937" s="30">
        <v>-122</v>
      </c>
      <c r="H937" s="30">
        <v>-19.98</v>
      </c>
      <c r="I937" s="14"/>
      <c r="J937" s="4">
        <v>115</v>
      </c>
      <c r="K937" s="4">
        <v>1734</v>
      </c>
      <c r="L937" s="5">
        <f t="shared" si="85"/>
        <v>10.8</v>
      </c>
      <c r="M937" s="5">
        <f t="shared" si="86"/>
        <v>22.146341463414632</v>
      </c>
      <c r="P937" s="5"/>
      <c r="Q937" s="5"/>
    </row>
    <row r="938" spans="1:17" x14ac:dyDescent="0.2">
      <c r="A938" s="26">
        <f>Сities!A938</f>
        <v>937</v>
      </c>
      <c r="B938" s="17">
        <f t="shared" si="89"/>
        <v>-88.766999999999996</v>
      </c>
      <c r="C938" s="17">
        <f t="shared" ref="C938:C985" si="90">E938+F938/60</f>
        <v>17.251333333333335</v>
      </c>
      <c r="D938" s="27" t="str">
        <f>Сities!B938</f>
        <v>Belmopan</v>
      </c>
      <c r="E938" s="31">
        <v>17</v>
      </c>
      <c r="F938" s="31">
        <v>15.08</v>
      </c>
      <c r="G938" s="31">
        <v>-88</v>
      </c>
      <c r="H938" s="31">
        <v>-46.02</v>
      </c>
      <c r="I938" s="18" t="s">
        <v>4020</v>
      </c>
      <c r="J938" s="16">
        <v>465</v>
      </c>
      <c r="K938" s="16">
        <v>876</v>
      </c>
      <c r="L938" s="17">
        <f t="shared" ref="L938:L985" si="91">1242/J938</f>
        <v>2.6709677419354838</v>
      </c>
      <c r="M938" s="17">
        <f t="shared" ref="M938:M985" si="92">1816/(1816-K938)</f>
        <v>1.9319148936170212</v>
      </c>
      <c r="N938" s="45">
        <v>643</v>
      </c>
      <c r="O938" s="45">
        <v>830</v>
      </c>
      <c r="P938" s="17">
        <f t="shared" ref="P938:P980" si="93">1242/N938</f>
        <v>1.931570762052877</v>
      </c>
      <c r="Q938" s="17">
        <f t="shared" ref="Q938:Q980" si="94">1816/(1816-O938)</f>
        <v>1.8417849898580121</v>
      </c>
    </row>
    <row r="939" spans="1:17" x14ac:dyDescent="0.2">
      <c r="A939" s="26">
        <f>Сities!A939</f>
        <v>938</v>
      </c>
      <c r="B939" s="17">
        <f t="shared" si="89"/>
        <v>-88.188666666666663</v>
      </c>
      <c r="C939" s="17">
        <f t="shared" si="90"/>
        <v>17.498666666666665</v>
      </c>
      <c r="D939" s="27" t="str">
        <f>Сities!B939</f>
        <v>Belize City</v>
      </c>
      <c r="E939" s="31">
        <v>17</v>
      </c>
      <c r="F939" s="31">
        <v>29.92</v>
      </c>
      <c r="G939" s="31">
        <v>-88</v>
      </c>
      <c r="H939" s="31">
        <v>-11.32</v>
      </c>
      <c r="I939" s="14"/>
      <c r="J939" s="16">
        <v>834</v>
      </c>
      <c r="K939" s="16">
        <v>713</v>
      </c>
      <c r="L939" s="17">
        <f t="shared" si="91"/>
        <v>1.4892086330935252</v>
      </c>
      <c r="M939" s="17">
        <f t="shared" si="92"/>
        <v>1.6464188576609247</v>
      </c>
      <c r="P939" s="5"/>
      <c r="Q939" s="5"/>
    </row>
    <row r="940" spans="1:17" x14ac:dyDescent="0.2">
      <c r="A940" s="26">
        <f>Сities!A940</f>
        <v>939</v>
      </c>
      <c r="B940" s="17">
        <f t="shared" si="89"/>
        <v>-88.4</v>
      </c>
      <c r="C940" s="17">
        <f t="shared" si="90"/>
        <v>18.399999999999999</v>
      </c>
      <c r="D940" s="27" t="str">
        <f>Сities!B940</f>
        <v>Corozal</v>
      </c>
      <c r="E940" s="31">
        <v>18</v>
      </c>
      <c r="F940" s="31">
        <v>24</v>
      </c>
      <c r="G940" s="31">
        <v>-88</v>
      </c>
      <c r="H940" s="31">
        <v>-24</v>
      </c>
      <c r="I940" s="14"/>
      <c r="J940" s="16">
        <v>700</v>
      </c>
      <c r="K940" s="16">
        <v>117</v>
      </c>
      <c r="L940" s="17">
        <f t="shared" si="91"/>
        <v>1.7742857142857142</v>
      </c>
      <c r="M940" s="17">
        <f t="shared" si="92"/>
        <v>1.0688640376692171</v>
      </c>
      <c r="P940" s="5"/>
      <c r="Q940" s="5"/>
    </row>
    <row r="941" spans="1:17" x14ac:dyDescent="0.2">
      <c r="A941" s="26">
        <f>Сities!A941</f>
        <v>940</v>
      </c>
      <c r="B941" s="17">
        <f t="shared" si="89"/>
        <v>-88.8</v>
      </c>
      <c r="C941" s="17">
        <f t="shared" si="90"/>
        <v>16.100000000000001</v>
      </c>
      <c r="D941" s="27" t="str">
        <f>Сities!B941</f>
        <v>Punta Gorda</v>
      </c>
      <c r="E941" s="31">
        <v>16</v>
      </c>
      <c r="F941" s="31">
        <v>6</v>
      </c>
      <c r="G941" s="31">
        <v>-88</v>
      </c>
      <c r="H941" s="31">
        <v>-48</v>
      </c>
      <c r="I941" s="14"/>
      <c r="J941" s="16">
        <v>444</v>
      </c>
      <c r="K941" s="16">
        <v>1638</v>
      </c>
      <c r="L941" s="17">
        <f t="shared" si="91"/>
        <v>2.7972972972972974</v>
      </c>
      <c r="M941" s="17">
        <f t="shared" si="92"/>
        <v>10.202247191011235</v>
      </c>
      <c r="P941" s="5"/>
      <c r="Q941" s="5"/>
    </row>
    <row r="942" spans="1:17" x14ac:dyDescent="0.2">
      <c r="A942" s="26">
        <f>Сities!A942</f>
        <v>941</v>
      </c>
      <c r="B942" s="17">
        <f t="shared" si="89"/>
        <v>-88.216666666666669</v>
      </c>
      <c r="C942" s="17">
        <f t="shared" si="90"/>
        <v>16.966666666666665</v>
      </c>
      <c r="D942" s="27" t="str">
        <f>Сities!B942</f>
        <v>Dangriga</v>
      </c>
      <c r="E942" s="31">
        <v>16</v>
      </c>
      <c r="F942" s="31">
        <v>58</v>
      </c>
      <c r="G942" s="31">
        <v>-88</v>
      </c>
      <c r="H942" s="31">
        <v>-13</v>
      </c>
      <c r="I942" s="14"/>
      <c r="J942" s="16">
        <v>816</v>
      </c>
      <c r="K942" s="16">
        <v>1065</v>
      </c>
      <c r="L942" s="17">
        <f t="shared" si="91"/>
        <v>1.5220588235294117</v>
      </c>
      <c r="M942" s="17">
        <f t="shared" si="92"/>
        <v>2.4181091877496672</v>
      </c>
      <c r="P942" s="5"/>
      <c r="Q942" s="5"/>
    </row>
    <row r="943" spans="1:17" x14ac:dyDescent="0.2">
      <c r="A943" s="26">
        <f>Сities!A943</f>
        <v>942</v>
      </c>
      <c r="B943" s="17">
        <f t="shared" si="89"/>
        <v>-88.558333333333337</v>
      </c>
      <c r="C943" s="17">
        <f t="shared" si="90"/>
        <v>18.074999999999999</v>
      </c>
      <c r="D943" s="27" t="str">
        <f>Сities!B943</f>
        <v>Orange Walk Town</v>
      </c>
      <c r="E943" s="31">
        <v>18</v>
      </c>
      <c r="F943" s="31">
        <v>4.5</v>
      </c>
      <c r="G943" s="31">
        <v>-88</v>
      </c>
      <c r="H943" s="31">
        <v>-33.5</v>
      </c>
      <c r="I943" s="14"/>
      <c r="J943" s="16">
        <v>599</v>
      </c>
      <c r="K943" s="16">
        <v>333</v>
      </c>
      <c r="L943" s="17">
        <f t="shared" si="91"/>
        <v>2.0734557595993324</v>
      </c>
      <c r="M943" s="17">
        <f t="shared" si="92"/>
        <v>1.224544841537424</v>
      </c>
      <c r="P943" s="5"/>
      <c r="Q943" s="5"/>
    </row>
    <row r="944" spans="1:17" x14ac:dyDescent="0.2">
      <c r="A944" s="25">
        <f>Сities!A944</f>
        <v>943</v>
      </c>
      <c r="B944" s="5">
        <f t="shared" si="89"/>
        <v>-90.535333333333327</v>
      </c>
      <c r="C944" s="5">
        <f t="shared" si="90"/>
        <v>14.613333333333333</v>
      </c>
      <c r="D944" s="1" t="str">
        <f>Сities!B944</f>
        <v>Guatemala City</v>
      </c>
      <c r="E944" s="30">
        <v>14</v>
      </c>
      <c r="F944" s="30">
        <v>36.799999999999997</v>
      </c>
      <c r="G944" s="30">
        <v>-90</v>
      </c>
      <c r="H944" s="30">
        <v>-32.119999999999997</v>
      </c>
      <c r="I944" s="14" t="s">
        <v>4039</v>
      </c>
      <c r="J944" s="4">
        <v>541</v>
      </c>
      <c r="K944" s="4">
        <v>1253</v>
      </c>
      <c r="L944" s="5">
        <f t="shared" si="91"/>
        <v>2.2957486136783736</v>
      </c>
      <c r="M944" s="5">
        <f t="shared" si="92"/>
        <v>3.2255772646536411</v>
      </c>
      <c r="N944">
        <v>628</v>
      </c>
      <c r="O944">
        <v>850</v>
      </c>
      <c r="P944" s="5">
        <f t="shared" si="93"/>
        <v>1.9777070063694266</v>
      </c>
      <c r="Q944" s="5">
        <f t="shared" si="94"/>
        <v>1.8799171842650104</v>
      </c>
    </row>
    <row r="945" spans="1:17" x14ac:dyDescent="0.2">
      <c r="A945" s="25">
        <f>Сities!A945</f>
        <v>944</v>
      </c>
      <c r="B945" s="5">
        <f t="shared" si="89"/>
        <v>-89.891666666666666</v>
      </c>
      <c r="C945" s="5">
        <f t="shared" si="90"/>
        <v>16.929666666666666</v>
      </c>
      <c r="D945" s="1" t="str">
        <f>Сities!B945</f>
        <v>Flores</v>
      </c>
      <c r="E945" s="30">
        <v>16</v>
      </c>
      <c r="F945" s="30">
        <v>55.78</v>
      </c>
      <c r="G945" s="30">
        <v>-89</v>
      </c>
      <c r="H945" s="30">
        <v>-53.5</v>
      </c>
      <c r="I945" s="14"/>
      <c r="J945" s="4">
        <v>720</v>
      </c>
      <c r="K945" s="4">
        <v>571</v>
      </c>
      <c r="L945" s="5">
        <f t="shared" si="91"/>
        <v>1.7250000000000001</v>
      </c>
      <c r="M945" s="5">
        <f t="shared" si="92"/>
        <v>1.4586345381526105</v>
      </c>
      <c r="P945" s="5"/>
      <c r="Q945" s="5"/>
    </row>
    <row r="946" spans="1:17" x14ac:dyDescent="0.2">
      <c r="A946" s="25">
        <f>Сities!A946</f>
        <v>945</v>
      </c>
      <c r="B946" s="5">
        <f t="shared" si="89"/>
        <v>-91.476166666666671</v>
      </c>
      <c r="C946" s="5">
        <f t="shared" si="90"/>
        <v>15.314666666666668</v>
      </c>
      <c r="D946" s="1" t="str">
        <f>Сities!B946</f>
        <v>Huehuetenango</v>
      </c>
      <c r="E946" s="30">
        <v>15</v>
      </c>
      <c r="F946" s="30">
        <v>18.88</v>
      </c>
      <c r="G946" s="30">
        <v>-91</v>
      </c>
      <c r="H946" s="30">
        <v>-28.57</v>
      </c>
      <c r="I946" s="14"/>
      <c r="J946" s="4">
        <v>281</v>
      </c>
      <c r="K946" s="4">
        <v>1045</v>
      </c>
      <c r="L946" s="5">
        <f t="shared" si="91"/>
        <v>4.419928825622776</v>
      </c>
      <c r="M946" s="5">
        <f t="shared" si="92"/>
        <v>2.3553826199740597</v>
      </c>
      <c r="P946" s="5"/>
      <c r="Q946" s="5"/>
    </row>
    <row r="947" spans="1:17" x14ac:dyDescent="0.2">
      <c r="A947" s="25">
        <f>Сities!A947</f>
        <v>946</v>
      </c>
      <c r="B947" s="5">
        <f t="shared" si="89"/>
        <v>-88.59</v>
      </c>
      <c r="C947" s="5">
        <f t="shared" si="90"/>
        <v>15.712999999999999</v>
      </c>
      <c r="D947" s="1" t="str">
        <f>Сities!B947</f>
        <v>Puerto Barrios</v>
      </c>
      <c r="E947" s="30">
        <v>15</v>
      </c>
      <c r="F947" s="30">
        <v>42.78</v>
      </c>
      <c r="G947" s="30">
        <v>-88</v>
      </c>
      <c r="H947" s="30">
        <v>-35.4</v>
      </c>
      <c r="I947" s="14"/>
      <c r="J947" s="4">
        <v>1079</v>
      </c>
      <c r="K947" s="4">
        <v>928</v>
      </c>
      <c r="L947" s="5">
        <f t="shared" si="91"/>
        <v>1.1510658016682114</v>
      </c>
      <c r="M947" s="5">
        <f t="shared" si="92"/>
        <v>2.045045045045045</v>
      </c>
      <c r="P947" s="5"/>
      <c r="Q947" s="5"/>
    </row>
    <row r="948" spans="1:17" x14ac:dyDescent="0.2">
      <c r="A948" s="25">
        <f>Сities!A948</f>
        <v>947</v>
      </c>
      <c r="B948" s="5">
        <f t="shared" si="89"/>
        <v>-90.36666666666666</v>
      </c>
      <c r="C948" s="5">
        <f t="shared" si="90"/>
        <v>15.483333333333333</v>
      </c>
      <c r="D948" s="1" t="str">
        <f>Сities!B948</f>
        <v>Cobán</v>
      </c>
      <c r="E948" s="30">
        <v>15</v>
      </c>
      <c r="F948" s="30">
        <v>29</v>
      </c>
      <c r="G948" s="30">
        <v>-90</v>
      </c>
      <c r="H948" s="30">
        <v>-22</v>
      </c>
      <c r="I948" s="14"/>
      <c r="J948" s="4">
        <v>587</v>
      </c>
      <c r="K948" s="4">
        <v>996</v>
      </c>
      <c r="L948" s="5">
        <f t="shared" si="91"/>
        <v>2.1158432708688246</v>
      </c>
      <c r="M948" s="5">
        <f t="shared" si="92"/>
        <v>2.2146341463414636</v>
      </c>
      <c r="P948" s="5"/>
      <c r="Q948" s="5"/>
    </row>
    <row r="949" spans="1:17" x14ac:dyDescent="0.2">
      <c r="A949" s="25">
        <f>Сities!A949</f>
        <v>948</v>
      </c>
      <c r="B949" s="5">
        <f t="shared" si="89"/>
        <v>-91.683333333333337</v>
      </c>
      <c r="C949" s="5">
        <f t="shared" si="90"/>
        <v>14.533333333333333</v>
      </c>
      <c r="D949" s="1" t="str">
        <f>Сities!B949</f>
        <v>Retalhuleu</v>
      </c>
      <c r="E949" s="30">
        <v>14</v>
      </c>
      <c r="F949" s="30">
        <v>32</v>
      </c>
      <c r="G949" s="30">
        <v>-91</v>
      </c>
      <c r="H949" s="30">
        <v>-41</v>
      </c>
      <c r="I949" s="14"/>
      <c r="J949" s="4">
        <v>223</v>
      </c>
      <c r="K949" s="4">
        <v>1276</v>
      </c>
      <c r="L949" s="5">
        <f t="shared" si="91"/>
        <v>5.5695067264573987</v>
      </c>
      <c r="M949" s="5">
        <f t="shared" si="92"/>
        <v>3.3629629629629632</v>
      </c>
      <c r="P949" s="5"/>
      <c r="Q949" s="5"/>
    </row>
    <row r="950" spans="1:17" x14ac:dyDescent="0.2">
      <c r="A950" s="26">
        <f>Сities!A950</f>
        <v>949</v>
      </c>
      <c r="B950" s="17">
        <f t="shared" si="89"/>
        <v>-87.216666666666669</v>
      </c>
      <c r="C950" s="17">
        <f t="shared" si="90"/>
        <v>14.1</v>
      </c>
      <c r="D950" s="27" t="str">
        <f>Сities!B950</f>
        <v>Tegucigalpa</v>
      </c>
      <c r="E950" s="31">
        <v>14</v>
      </c>
      <c r="F950" s="31">
        <v>6</v>
      </c>
      <c r="G950" s="31">
        <v>-87</v>
      </c>
      <c r="H950" s="31">
        <v>-13</v>
      </c>
      <c r="I950" s="18" t="s">
        <v>4055</v>
      </c>
      <c r="J950" s="16">
        <v>804</v>
      </c>
      <c r="K950" s="16">
        <v>1177</v>
      </c>
      <c r="L950" s="17">
        <f t="shared" si="91"/>
        <v>1.544776119402985</v>
      </c>
      <c r="M950" s="17">
        <f t="shared" si="92"/>
        <v>2.8419405320813773</v>
      </c>
      <c r="N950" s="45">
        <v>660</v>
      </c>
      <c r="O950" s="45">
        <v>854</v>
      </c>
      <c r="P950" s="17">
        <f t="shared" si="93"/>
        <v>1.8818181818181818</v>
      </c>
      <c r="Q950" s="17">
        <f t="shared" si="94"/>
        <v>1.8877338877338878</v>
      </c>
    </row>
    <row r="951" spans="1:17" x14ac:dyDescent="0.2">
      <c r="A951" s="26">
        <f>Сities!A951</f>
        <v>950</v>
      </c>
      <c r="B951" s="17">
        <f t="shared" ref="B951:B985" si="95">G951+H951/60</f>
        <v>-88.033333333333331</v>
      </c>
      <c r="C951" s="17">
        <f t="shared" si="90"/>
        <v>15.5</v>
      </c>
      <c r="D951" s="27" t="str">
        <f>Сities!B951</f>
        <v>San Pedro Sula</v>
      </c>
      <c r="E951" s="31">
        <v>15</v>
      </c>
      <c r="F951" s="31">
        <v>30</v>
      </c>
      <c r="G951" s="31">
        <v>-88</v>
      </c>
      <c r="H951" s="31">
        <v>-2</v>
      </c>
      <c r="I951" s="14"/>
      <c r="J951" s="16">
        <v>350</v>
      </c>
      <c r="K951" s="16">
        <v>1406</v>
      </c>
      <c r="L951" s="17">
        <f t="shared" si="91"/>
        <v>3.5485714285714285</v>
      </c>
      <c r="M951" s="17">
        <f t="shared" si="92"/>
        <v>4.4292682926829272</v>
      </c>
      <c r="P951" s="5"/>
      <c r="Q951" s="5"/>
    </row>
    <row r="952" spans="1:17" x14ac:dyDescent="0.2">
      <c r="A952" s="26">
        <f>Сities!A952</f>
        <v>951</v>
      </c>
      <c r="B952" s="17">
        <f t="shared" si="95"/>
        <v>-86.833333333333329</v>
      </c>
      <c r="C952" s="17">
        <f t="shared" si="90"/>
        <v>15.766666666666667</v>
      </c>
      <c r="D952" s="27" t="str">
        <f>Сities!B952</f>
        <v>La Ceiba</v>
      </c>
      <c r="E952" s="31">
        <v>15</v>
      </c>
      <c r="F952" s="31">
        <v>46</v>
      </c>
      <c r="G952" s="31">
        <v>-86</v>
      </c>
      <c r="H952" s="31">
        <v>-50</v>
      </c>
      <c r="I952" s="14"/>
      <c r="J952" s="16">
        <v>263</v>
      </c>
      <c r="K952" s="16">
        <v>1071</v>
      </c>
      <c r="L952" s="17">
        <f t="shared" si="91"/>
        <v>4.7224334600760454</v>
      </c>
      <c r="M952" s="17">
        <f t="shared" si="92"/>
        <v>2.4375838926174498</v>
      </c>
      <c r="P952" s="5"/>
      <c r="Q952" s="5"/>
    </row>
    <row r="953" spans="1:17" x14ac:dyDescent="0.2">
      <c r="A953" s="26">
        <f>Сities!A953</f>
        <v>952</v>
      </c>
      <c r="B953" s="17">
        <f t="shared" si="95"/>
        <v>-86.218666666666664</v>
      </c>
      <c r="C953" s="17">
        <f t="shared" si="90"/>
        <v>14.666333333333334</v>
      </c>
      <c r="D953" s="27" t="str">
        <f>Сities!B953</f>
        <v>Juticalpa</v>
      </c>
      <c r="E953" s="31">
        <v>14</v>
      </c>
      <c r="F953" s="31">
        <v>39.979999999999997</v>
      </c>
      <c r="G953" s="31">
        <v>-86</v>
      </c>
      <c r="H953" s="31">
        <v>-13.12</v>
      </c>
      <c r="I953" s="14"/>
      <c r="J953" s="16">
        <v>620</v>
      </c>
      <c r="K953" s="16">
        <v>899</v>
      </c>
      <c r="L953" s="17">
        <f t="shared" si="91"/>
        <v>2.0032258064516131</v>
      </c>
      <c r="M953" s="17">
        <f t="shared" si="92"/>
        <v>1.9803707742639041</v>
      </c>
      <c r="P953" s="5"/>
      <c r="Q953" s="5"/>
    </row>
    <row r="954" spans="1:17" x14ac:dyDescent="0.2">
      <c r="A954" s="26">
        <f>Сities!A954</f>
        <v>953</v>
      </c>
      <c r="B954" s="17">
        <f t="shared" si="95"/>
        <v>-87.183333333333337</v>
      </c>
      <c r="C954" s="17">
        <f t="shared" si="90"/>
        <v>13.302833333333334</v>
      </c>
      <c r="D954" s="27" t="str">
        <f>Сities!B954</f>
        <v>Choluteca</v>
      </c>
      <c r="E954" s="31">
        <v>13</v>
      </c>
      <c r="F954" s="31">
        <v>18.170000000000002</v>
      </c>
      <c r="G954" s="31">
        <v>-87</v>
      </c>
      <c r="H954" s="31">
        <v>-11</v>
      </c>
      <c r="I954" s="14"/>
      <c r="J954" s="16">
        <v>1064</v>
      </c>
      <c r="K954" s="16">
        <v>1168</v>
      </c>
      <c r="L954" s="17">
        <f t="shared" si="91"/>
        <v>1.1672932330827068</v>
      </c>
      <c r="M954" s="17">
        <f t="shared" si="92"/>
        <v>2.8024691358024691</v>
      </c>
      <c r="P954" s="5"/>
      <c r="Q954" s="5"/>
    </row>
    <row r="955" spans="1:17" x14ac:dyDescent="0.2">
      <c r="A955" s="26">
        <f>Сities!A955</f>
        <v>954</v>
      </c>
      <c r="B955" s="17">
        <f t="shared" si="95"/>
        <v>-87.65</v>
      </c>
      <c r="C955" s="17">
        <f t="shared" si="90"/>
        <v>14.46</v>
      </c>
      <c r="D955" s="27" t="str">
        <f>Сities!B955</f>
        <v>Comayagua</v>
      </c>
      <c r="E955" s="31">
        <v>14</v>
      </c>
      <c r="F955" s="31">
        <v>27.6</v>
      </c>
      <c r="G955" s="31">
        <v>-87</v>
      </c>
      <c r="H955" s="31">
        <v>-39</v>
      </c>
      <c r="I955" s="14"/>
      <c r="J955" s="16">
        <v>687</v>
      </c>
      <c r="K955" s="16">
        <v>1299</v>
      </c>
      <c r="L955" s="17">
        <f t="shared" si="91"/>
        <v>1.8078602620087336</v>
      </c>
      <c r="M955" s="17">
        <f t="shared" si="92"/>
        <v>3.5125725338491294</v>
      </c>
      <c r="P955" s="5"/>
      <c r="Q955" s="5"/>
    </row>
    <row r="956" spans="1:17" x14ac:dyDescent="0.2">
      <c r="A956" s="25">
        <f>Сities!A956</f>
        <v>955</v>
      </c>
      <c r="B956" s="5">
        <f t="shared" si="95"/>
        <v>-84.083333333333329</v>
      </c>
      <c r="C956" s="5">
        <f t="shared" si="90"/>
        <v>9.9333333333333336</v>
      </c>
      <c r="D956" s="1" t="str">
        <f>Сities!B956</f>
        <v>San José</v>
      </c>
      <c r="E956" s="30">
        <v>9</v>
      </c>
      <c r="F956" s="30">
        <v>56</v>
      </c>
      <c r="G956" s="30">
        <v>-84</v>
      </c>
      <c r="H956" s="30">
        <v>-5</v>
      </c>
      <c r="I956" s="14" t="s">
        <v>4070</v>
      </c>
      <c r="J956" s="4">
        <v>680</v>
      </c>
      <c r="K956" s="4">
        <v>808</v>
      </c>
      <c r="L956" s="5">
        <f t="shared" si="91"/>
        <v>1.8264705882352941</v>
      </c>
      <c r="M956" s="5">
        <f t="shared" si="92"/>
        <v>1.8015873015873016</v>
      </c>
      <c r="N956">
        <v>684</v>
      </c>
      <c r="O956">
        <v>907</v>
      </c>
      <c r="P956" s="5">
        <f t="shared" si="93"/>
        <v>1.8157894736842106</v>
      </c>
      <c r="Q956" s="5">
        <f t="shared" si="94"/>
        <v>1.9977997799779978</v>
      </c>
    </row>
    <row r="957" spans="1:17" x14ac:dyDescent="0.2">
      <c r="A957" s="25">
        <f>Сities!A957</f>
        <v>956</v>
      </c>
      <c r="B957" s="5">
        <f t="shared" si="95"/>
        <v>-85.433333333333337</v>
      </c>
      <c r="C957" s="5">
        <f t="shared" si="90"/>
        <v>10.633333333333333</v>
      </c>
      <c r="D957" s="1" t="str">
        <f>Сities!B957</f>
        <v>Liberia</v>
      </c>
      <c r="E957" s="30">
        <v>10</v>
      </c>
      <c r="F957" s="30">
        <v>38</v>
      </c>
      <c r="G957" s="30">
        <v>-85</v>
      </c>
      <c r="H957" s="30">
        <v>-26</v>
      </c>
      <c r="I957" s="14"/>
      <c r="J957" s="4">
        <v>199</v>
      </c>
      <c r="K957" s="4">
        <v>544</v>
      </c>
      <c r="L957" s="5">
        <f t="shared" si="91"/>
        <v>6.2412060301507539</v>
      </c>
      <c r="M957" s="5">
        <f t="shared" si="92"/>
        <v>1.4276729559748427</v>
      </c>
      <c r="P957" s="5"/>
      <c r="Q957" s="5"/>
    </row>
    <row r="958" spans="1:17" x14ac:dyDescent="0.2">
      <c r="A958" s="25">
        <f>Сities!A958</f>
        <v>957</v>
      </c>
      <c r="B958" s="5">
        <f t="shared" si="95"/>
        <v>-83.033333333333331</v>
      </c>
      <c r="C958" s="5">
        <f t="shared" si="90"/>
        <v>9.9833333333333325</v>
      </c>
      <c r="D958" s="1" t="str">
        <f>Сities!B958</f>
        <v>Limón</v>
      </c>
      <c r="E958" s="30">
        <v>9</v>
      </c>
      <c r="F958" s="30">
        <v>59</v>
      </c>
      <c r="G958" s="30">
        <v>-83</v>
      </c>
      <c r="H958" s="30">
        <v>-2</v>
      </c>
      <c r="I958" s="14"/>
      <c r="J958" s="4">
        <v>1051</v>
      </c>
      <c r="K958" s="4">
        <v>788</v>
      </c>
      <c r="L958" s="5">
        <f t="shared" si="91"/>
        <v>1.1817316841103711</v>
      </c>
      <c r="M958" s="5">
        <f t="shared" si="92"/>
        <v>1.7665369649805447</v>
      </c>
      <c r="P958" s="5"/>
      <c r="Q958" s="5"/>
    </row>
    <row r="959" spans="1:17" x14ac:dyDescent="0.2">
      <c r="A959" s="25">
        <f>Сities!A959</f>
        <v>958</v>
      </c>
      <c r="B959" s="5">
        <f t="shared" si="95"/>
        <v>-84.833833333333331</v>
      </c>
      <c r="C959" s="5">
        <f t="shared" si="90"/>
        <v>9.9763333333333328</v>
      </c>
      <c r="D959" s="1" t="str">
        <f>Сities!B959</f>
        <v>Puntarenas</v>
      </c>
      <c r="E959" s="30">
        <v>9</v>
      </c>
      <c r="F959" s="30">
        <v>58.58</v>
      </c>
      <c r="G959" s="30">
        <v>-84</v>
      </c>
      <c r="H959" s="30">
        <v>-50.03</v>
      </c>
      <c r="I959" s="14"/>
      <c r="J959" s="4">
        <v>412</v>
      </c>
      <c r="K959" s="4">
        <v>792</v>
      </c>
      <c r="L959" s="5">
        <f t="shared" si="91"/>
        <v>3.0145631067961167</v>
      </c>
      <c r="M959" s="5">
        <f t="shared" si="92"/>
        <v>1.7734375</v>
      </c>
      <c r="P959" s="5"/>
      <c r="Q959" s="5"/>
    </row>
    <row r="960" spans="1:17" x14ac:dyDescent="0.2">
      <c r="A960" s="25">
        <f>Сities!A960</f>
        <v>959</v>
      </c>
      <c r="B960" s="5">
        <f t="shared" si="95"/>
        <v>-83.25</v>
      </c>
      <c r="C960" s="5">
        <f t="shared" si="90"/>
        <v>8.6333333333333329</v>
      </c>
      <c r="D960" s="1" t="str">
        <f>Сities!B960</f>
        <v>Golfito</v>
      </c>
      <c r="E960" s="30">
        <v>8</v>
      </c>
      <c r="F960" s="30">
        <v>38</v>
      </c>
      <c r="G960" s="30">
        <v>-83</v>
      </c>
      <c r="H960" s="30">
        <v>-15</v>
      </c>
      <c r="I960" s="14"/>
      <c r="J960" s="4">
        <v>975</v>
      </c>
      <c r="K960" s="4">
        <v>1293</v>
      </c>
      <c r="L960" s="5">
        <f t="shared" si="91"/>
        <v>1.2738461538461539</v>
      </c>
      <c r="M960" s="5">
        <f t="shared" si="92"/>
        <v>3.4722753346080304</v>
      </c>
      <c r="P960" s="5"/>
      <c r="Q960" s="5"/>
    </row>
    <row r="961" spans="1:17" x14ac:dyDescent="0.2">
      <c r="A961" s="25">
        <f>Сities!A961</f>
        <v>960</v>
      </c>
      <c r="B961" s="5">
        <f t="shared" si="95"/>
        <v>-84.645333333333326</v>
      </c>
      <c r="C961" s="5">
        <f t="shared" si="90"/>
        <v>10.471333333333334</v>
      </c>
      <c r="D961" s="1" t="str">
        <f>Сities!B961</f>
        <v>La Fortuna</v>
      </c>
      <c r="E961" s="30">
        <v>10</v>
      </c>
      <c r="F961" s="30">
        <v>28.28</v>
      </c>
      <c r="G961" s="30">
        <v>-84</v>
      </c>
      <c r="H961" s="30">
        <v>-38.72</v>
      </c>
      <c r="I961" s="14"/>
      <c r="J961" s="4">
        <v>480</v>
      </c>
      <c r="K961" s="4">
        <v>607</v>
      </c>
      <c r="L961" s="5">
        <f t="shared" si="91"/>
        <v>2.5874999999999999</v>
      </c>
      <c r="M961" s="5">
        <f t="shared" si="92"/>
        <v>1.5020678246484698</v>
      </c>
      <c r="P961" s="5"/>
      <c r="Q961" s="5"/>
    </row>
    <row r="962" spans="1:17" x14ac:dyDescent="0.2">
      <c r="A962" s="26">
        <f>Сities!A962</f>
        <v>961</v>
      </c>
      <c r="B962" s="17">
        <f t="shared" si="95"/>
        <v>-86.251333333333335</v>
      </c>
      <c r="C962" s="17">
        <f t="shared" si="90"/>
        <v>12.136333333333333</v>
      </c>
      <c r="D962" s="27" t="str">
        <f>Сities!B962</f>
        <v>Managua</v>
      </c>
      <c r="E962" s="31">
        <v>12</v>
      </c>
      <c r="F962" s="31">
        <v>8.18</v>
      </c>
      <c r="G962" s="31">
        <v>-86</v>
      </c>
      <c r="H962" s="31">
        <v>-15.08</v>
      </c>
      <c r="I962" s="18" t="s">
        <v>4088</v>
      </c>
      <c r="J962" s="16">
        <v>371</v>
      </c>
      <c r="K962" s="16">
        <v>1096</v>
      </c>
      <c r="L962" s="17">
        <f t="shared" si="91"/>
        <v>3.3477088948787062</v>
      </c>
      <c r="M962" s="17">
        <f t="shared" si="92"/>
        <v>2.5222222222222221</v>
      </c>
      <c r="N962" s="45">
        <v>673</v>
      </c>
      <c r="O962" s="45">
        <v>875</v>
      </c>
      <c r="P962" s="17">
        <f t="shared" si="93"/>
        <v>1.8454680534918277</v>
      </c>
      <c r="Q962" s="17">
        <f t="shared" si="94"/>
        <v>1.9298618490967057</v>
      </c>
    </row>
    <row r="963" spans="1:17" x14ac:dyDescent="0.2">
      <c r="A963" s="26">
        <f>Сities!A963</f>
        <v>962</v>
      </c>
      <c r="B963" s="17">
        <f t="shared" si="95"/>
        <v>-87.15</v>
      </c>
      <c r="C963" s="17">
        <f t="shared" si="90"/>
        <v>12.616666666666667</v>
      </c>
      <c r="D963" s="27" t="str">
        <f>Сities!B963</f>
        <v>Chinandega</v>
      </c>
      <c r="E963" s="31">
        <v>12</v>
      </c>
      <c r="F963" s="31">
        <v>37</v>
      </c>
      <c r="G963" s="31">
        <v>-87</v>
      </c>
      <c r="H963" s="31">
        <v>-9</v>
      </c>
      <c r="I963" s="14"/>
      <c r="J963" s="16">
        <v>147</v>
      </c>
      <c r="K963" s="16">
        <v>963</v>
      </c>
      <c r="L963" s="17">
        <f t="shared" si="91"/>
        <v>8.4489795918367339</v>
      </c>
      <c r="M963" s="17">
        <f t="shared" si="92"/>
        <v>2.1289566236811255</v>
      </c>
      <c r="P963" s="5"/>
      <c r="Q963" s="5"/>
    </row>
    <row r="964" spans="1:17" x14ac:dyDescent="0.2">
      <c r="A964" s="26">
        <f>Сities!A964</f>
        <v>963</v>
      </c>
      <c r="B964" s="17">
        <f t="shared" si="95"/>
        <v>-85.36666666666666</v>
      </c>
      <c r="C964" s="17">
        <f t="shared" si="90"/>
        <v>12.1</v>
      </c>
      <c r="D964" s="27" t="str">
        <f>Сities!B964</f>
        <v>Juigalpa</v>
      </c>
      <c r="E964" s="31">
        <v>12</v>
      </c>
      <c r="F964" s="31">
        <v>6</v>
      </c>
      <c r="G964" s="31">
        <v>-85</v>
      </c>
      <c r="H964" s="31">
        <v>-22</v>
      </c>
      <c r="I964" s="14"/>
      <c r="J964" s="16">
        <v>592</v>
      </c>
      <c r="K964" s="16">
        <v>1105</v>
      </c>
      <c r="L964" s="17">
        <f t="shared" si="91"/>
        <v>2.0979729729729728</v>
      </c>
      <c r="M964" s="17">
        <f t="shared" si="92"/>
        <v>2.5541490857946556</v>
      </c>
      <c r="P964" s="5"/>
      <c r="Q964" s="5"/>
    </row>
    <row r="965" spans="1:17" x14ac:dyDescent="0.2">
      <c r="A965" s="26">
        <f>Сities!A965</f>
        <v>964</v>
      </c>
      <c r="B965" s="17">
        <f t="shared" si="95"/>
        <v>-83.75</v>
      </c>
      <c r="C965" s="17">
        <f t="shared" si="90"/>
        <v>12</v>
      </c>
      <c r="D965" s="27" t="str">
        <f>Сities!B965</f>
        <v>Bluefields</v>
      </c>
      <c r="E965" s="31">
        <v>12</v>
      </c>
      <c r="F965" s="31">
        <v>0</v>
      </c>
      <c r="G965" s="31">
        <v>-83</v>
      </c>
      <c r="H965" s="31">
        <v>-45</v>
      </c>
      <c r="I965" s="14"/>
      <c r="J965" s="16">
        <v>993</v>
      </c>
      <c r="K965" s="16">
        <v>1134</v>
      </c>
      <c r="L965" s="17">
        <f t="shared" si="91"/>
        <v>1.2507552870090635</v>
      </c>
      <c r="M965" s="17">
        <f t="shared" si="92"/>
        <v>2.6627565982404691</v>
      </c>
      <c r="P965" s="5"/>
      <c r="Q965" s="5"/>
    </row>
    <row r="966" spans="1:17" x14ac:dyDescent="0.2">
      <c r="A966" s="26">
        <f>Сities!A966</f>
        <v>965</v>
      </c>
      <c r="B966" s="17">
        <f t="shared" si="95"/>
        <v>-83.380833333333328</v>
      </c>
      <c r="C966" s="17">
        <f t="shared" si="90"/>
        <v>14.028</v>
      </c>
      <c r="D966" s="27" t="str">
        <f>Сities!B966</f>
        <v>Puerto Cabezas</v>
      </c>
      <c r="E966" s="31">
        <v>14</v>
      </c>
      <c r="F966" s="31">
        <v>1.68</v>
      </c>
      <c r="G966" s="31">
        <v>-83</v>
      </c>
      <c r="H966" s="31">
        <v>-22.85</v>
      </c>
      <c r="I966" s="14"/>
      <c r="J966" s="16">
        <v>1084</v>
      </c>
      <c r="K966" s="16">
        <v>570</v>
      </c>
      <c r="L966" s="17">
        <f t="shared" si="91"/>
        <v>1.1457564575645756</v>
      </c>
      <c r="M966" s="17">
        <f t="shared" si="92"/>
        <v>1.4574638844301766</v>
      </c>
      <c r="P966" s="5"/>
      <c r="Q966" s="5"/>
    </row>
    <row r="967" spans="1:17" x14ac:dyDescent="0.2">
      <c r="A967" s="26">
        <f>Сities!A967</f>
        <v>966</v>
      </c>
      <c r="B967" s="17">
        <f t="shared" si="95"/>
        <v>-85.999499999999998</v>
      </c>
      <c r="C967" s="17">
        <f t="shared" si="90"/>
        <v>13.088333333333333</v>
      </c>
      <c r="D967" s="27" t="str">
        <f>Сities!B967</f>
        <v>Jinotega</v>
      </c>
      <c r="E967" s="31">
        <v>13</v>
      </c>
      <c r="F967" s="31">
        <v>5.3</v>
      </c>
      <c r="G967" s="31">
        <v>-85</v>
      </c>
      <c r="H967" s="31">
        <v>-59.97</v>
      </c>
      <c r="I967" s="14"/>
      <c r="J967" s="16">
        <v>434</v>
      </c>
      <c r="K967" s="16">
        <v>831</v>
      </c>
      <c r="L967" s="17">
        <f t="shared" si="91"/>
        <v>2.8617511520737327</v>
      </c>
      <c r="M967" s="17">
        <f t="shared" si="92"/>
        <v>1.8436548223350253</v>
      </c>
      <c r="P967" s="5"/>
      <c r="Q967" s="5"/>
    </row>
    <row r="968" spans="1:17" x14ac:dyDescent="0.2">
      <c r="A968" s="25">
        <f>Сities!A968</f>
        <v>967</v>
      </c>
      <c r="B968" s="5">
        <f t="shared" si="95"/>
        <v>-79.516666666666666</v>
      </c>
      <c r="C968" s="5">
        <f t="shared" si="90"/>
        <v>8.9833333333333325</v>
      </c>
      <c r="D968" s="1" t="str">
        <f>Сities!B968</f>
        <v>Panama City</v>
      </c>
      <c r="E968" s="30">
        <v>8</v>
      </c>
      <c r="F968" s="30">
        <v>59</v>
      </c>
      <c r="G968" s="30">
        <v>-79</v>
      </c>
      <c r="H968" s="30">
        <v>-31</v>
      </c>
      <c r="I968" s="14" t="s">
        <v>4106</v>
      </c>
      <c r="J968" s="4">
        <v>461</v>
      </c>
      <c r="K968" s="4">
        <v>730</v>
      </c>
      <c r="L968" s="5">
        <f t="shared" si="91"/>
        <v>2.6941431670281997</v>
      </c>
      <c r="M968" s="5">
        <f t="shared" si="92"/>
        <v>1.6721915285451197</v>
      </c>
      <c r="N968">
        <v>718</v>
      </c>
      <c r="O968">
        <v>916</v>
      </c>
      <c r="P968" s="5">
        <f t="shared" si="93"/>
        <v>1.7298050139275767</v>
      </c>
      <c r="Q968" s="5">
        <f t="shared" si="94"/>
        <v>2.0177777777777779</v>
      </c>
    </row>
    <row r="969" spans="1:17" x14ac:dyDescent="0.2">
      <c r="A969" s="25">
        <f>Сities!A969</f>
        <v>968</v>
      </c>
      <c r="B969" s="5">
        <f t="shared" si="95"/>
        <v>-82.433333333333337</v>
      </c>
      <c r="C969" s="5">
        <f t="shared" si="90"/>
        <v>8.4333333333333336</v>
      </c>
      <c r="D969" s="1" t="str">
        <f>Сities!B969</f>
        <v>David</v>
      </c>
      <c r="E969" s="30">
        <v>8</v>
      </c>
      <c r="F969" s="30">
        <v>26</v>
      </c>
      <c r="G969" s="30">
        <v>-82</v>
      </c>
      <c r="H969" s="30">
        <v>-26</v>
      </c>
      <c r="I969" s="14"/>
      <c r="J969" s="4">
        <v>606</v>
      </c>
      <c r="K969" s="4">
        <v>1613</v>
      </c>
      <c r="L969" s="5">
        <f t="shared" si="91"/>
        <v>2.0495049504950495</v>
      </c>
      <c r="M969" s="5">
        <f t="shared" si="92"/>
        <v>8.945812807881774</v>
      </c>
      <c r="P969" s="5"/>
      <c r="Q969" s="5"/>
    </row>
    <row r="970" spans="1:17" x14ac:dyDescent="0.2">
      <c r="A970" s="25">
        <f>Сities!A970</f>
        <v>969</v>
      </c>
      <c r="B970" s="5">
        <f t="shared" si="95"/>
        <v>-79.898666666666671</v>
      </c>
      <c r="C970" s="5">
        <f t="shared" si="90"/>
        <v>9.3571666666666662</v>
      </c>
      <c r="D970" s="1" t="str">
        <f>Сities!B970</f>
        <v>Colón</v>
      </c>
      <c r="E970" s="30">
        <v>9</v>
      </c>
      <c r="F970" s="30">
        <v>21.43</v>
      </c>
      <c r="G970" s="30">
        <v>-79</v>
      </c>
      <c r="H970" s="30">
        <v>-53.92</v>
      </c>
      <c r="I970" s="14"/>
      <c r="J970" s="4">
        <v>363</v>
      </c>
      <c r="K970" s="4">
        <v>846</v>
      </c>
      <c r="L970" s="5">
        <f t="shared" si="91"/>
        <v>3.4214876033057853</v>
      </c>
      <c r="M970" s="5">
        <f t="shared" si="92"/>
        <v>1.8721649484536083</v>
      </c>
      <c r="P970" s="5"/>
      <c r="Q970" s="5"/>
    </row>
    <row r="971" spans="1:17" x14ac:dyDescent="0.2">
      <c r="A971" s="25">
        <f>Сities!A971</f>
        <v>970</v>
      </c>
      <c r="B971" s="5">
        <f t="shared" si="95"/>
        <v>-78.150000000000006</v>
      </c>
      <c r="C971" s="5">
        <f t="shared" si="90"/>
        <v>8.41</v>
      </c>
      <c r="D971" s="1" t="str">
        <f>Сities!B971</f>
        <v>La Palma</v>
      </c>
      <c r="E971" s="30">
        <v>8</v>
      </c>
      <c r="F971" s="30">
        <v>24.6</v>
      </c>
      <c r="G971" s="30">
        <v>-78</v>
      </c>
      <c r="H971" s="30">
        <v>-9</v>
      </c>
      <c r="I971" s="14"/>
      <c r="J971" s="4">
        <v>612</v>
      </c>
      <c r="K971" s="4">
        <v>316</v>
      </c>
      <c r="L971" s="5">
        <f t="shared" si="91"/>
        <v>2.0294117647058822</v>
      </c>
      <c r="M971" s="5">
        <f t="shared" si="92"/>
        <v>1.2106666666666666</v>
      </c>
      <c r="P971" s="5"/>
      <c r="Q971" s="5"/>
    </row>
    <row r="972" spans="1:17" x14ac:dyDescent="0.2">
      <c r="A972" s="25">
        <f>Сities!A972</f>
        <v>971</v>
      </c>
      <c r="B972" s="5">
        <f t="shared" si="95"/>
        <v>-80.283333333333331</v>
      </c>
      <c r="C972" s="5">
        <f t="shared" si="90"/>
        <v>7.7666666666666666</v>
      </c>
      <c r="D972" s="1" t="str">
        <f>Сities!B972</f>
        <v>Las Tablas</v>
      </c>
      <c r="E972" s="30">
        <v>7</v>
      </c>
      <c r="F972" s="30">
        <v>46</v>
      </c>
      <c r="G972" s="30">
        <v>-80</v>
      </c>
      <c r="H972" s="30">
        <v>-17</v>
      </c>
      <c r="I972" s="14"/>
      <c r="J972" s="4">
        <v>780</v>
      </c>
      <c r="K972" s="4">
        <v>963</v>
      </c>
      <c r="L972" s="5">
        <f t="shared" si="91"/>
        <v>1.5923076923076922</v>
      </c>
      <c r="M972" s="5">
        <f t="shared" si="92"/>
        <v>2.1289566236811255</v>
      </c>
      <c r="P972" s="5"/>
      <c r="Q972" s="5"/>
    </row>
    <row r="973" spans="1:17" x14ac:dyDescent="0.2">
      <c r="A973" s="25">
        <f>Сities!A973</f>
        <v>972</v>
      </c>
      <c r="B973" s="5">
        <f t="shared" si="95"/>
        <v>-82.25</v>
      </c>
      <c r="C973" s="5">
        <f t="shared" si="90"/>
        <v>9.3333333333333339</v>
      </c>
      <c r="D973" s="1" t="str">
        <f>Сities!B973</f>
        <v>Bocas del Toro</v>
      </c>
      <c r="E973" s="30">
        <v>9</v>
      </c>
      <c r="F973" s="30">
        <v>20</v>
      </c>
      <c r="G973" s="30">
        <v>-82</v>
      </c>
      <c r="H973" s="30">
        <v>-15</v>
      </c>
      <c r="I973" s="14"/>
      <c r="J973" s="4">
        <v>371</v>
      </c>
      <c r="K973" s="4">
        <v>1558</v>
      </c>
      <c r="L973" s="5">
        <f t="shared" si="91"/>
        <v>3.3477088948787062</v>
      </c>
      <c r="M973" s="5">
        <f t="shared" si="92"/>
        <v>7.0387596899224807</v>
      </c>
      <c r="P973" s="5"/>
      <c r="Q973" s="5"/>
    </row>
    <row r="974" spans="1:17" x14ac:dyDescent="0.2">
      <c r="A974" s="26">
        <f>Сities!A974</f>
        <v>973</v>
      </c>
      <c r="B974" s="17">
        <f t="shared" si="95"/>
        <v>-89.19</v>
      </c>
      <c r="C974" s="17">
        <f t="shared" si="90"/>
        <v>13.69</v>
      </c>
      <c r="D974" s="27" t="str">
        <f>Сities!B974</f>
        <v>San Salvador</v>
      </c>
      <c r="E974" s="31">
        <v>13</v>
      </c>
      <c r="F974" s="31">
        <v>41.4</v>
      </c>
      <c r="G974" s="31">
        <v>-89</v>
      </c>
      <c r="H974" s="31">
        <v>-11.4</v>
      </c>
      <c r="I974" s="18" t="s">
        <v>4123</v>
      </c>
      <c r="J974" s="16">
        <v>719</v>
      </c>
      <c r="K974" s="16">
        <v>1186</v>
      </c>
      <c r="L974" s="17">
        <f t="shared" si="91"/>
        <v>1.7273991655076495</v>
      </c>
      <c r="M974" s="17">
        <f t="shared" si="92"/>
        <v>2.8825396825396825</v>
      </c>
      <c r="N974" s="45">
        <v>642</v>
      </c>
      <c r="O974" s="45">
        <v>866</v>
      </c>
      <c r="P974" s="17">
        <f t="shared" si="93"/>
        <v>1.9345794392523366</v>
      </c>
      <c r="Q974" s="17">
        <f t="shared" si="94"/>
        <v>1.911578947368421</v>
      </c>
    </row>
    <row r="975" spans="1:17" x14ac:dyDescent="0.2">
      <c r="A975" s="26">
        <f>Сities!A975</f>
        <v>974</v>
      </c>
      <c r="B975" s="17">
        <f t="shared" si="95"/>
        <v>-89.533333333333331</v>
      </c>
      <c r="C975" s="17">
        <f t="shared" si="90"/>
        <v>13.983333333333333</v>
      </c>
      <c r="D975" s="27" t="str">
        <f>Сities!B975</f>
        <v>Santa Ana</v>
      </c>
      <c r="E975" s="31">
        <v>13</v>
      </c>
      <c r="F975" s="31">
        <v>59</v>
      </c>
      <c r="G975" s="31">
        <v>-89</v>
      </c>
      <c r="H975" s="31">
        <v>-32</v>
      </c>
      <c r="I975" s="14"/>
      <c r="J975" s="16">
        <v>459</v>
      </c>
      <c r="K975" s="16">
        <v>1412</v>
      </c>
      <c r="L975" s="17">
        <f t="shared" si="91"/>
        <v>2.7058823529411766</v>
      </c>
      <c r="M975" s="17">
        <f t="shared" si="92"/>
        <v>4.4950495049504955</v>
      </c>
      <c r="P975" s="5"/>
      <c r="Q975" s="5"/>
    </row>
    <row r="976" spans="1:17" x14ac:dyDescent="0.2">
      <c r="A976" s="26">
        <f>Сities!A976</f>
        <v>975</v>
      </c>
      <c r="B976" s="17">
        <f t="shared" si="95"/>
        <v>-88.177499999999995</v>
      </c>
      <c r="C976" s="17">
        <f t="shared" si="90"/>
        <v>13.481333333333334</v>
      </c>
      <c r="D976" s="27" t="str">
        <f>Сities!B976</f>
        <v>San Miguel</v>
      </c>
      <c r="E976" s="31">
        <v>13</v>
      </c>
      <c r="F976" s="31">
        <v>28.88</v>
      </c>
      <c r="G976" s="31">
        <v>-88</v>
      </c>
      <c r="H976" s="31">
        <v>-10.65</v>
      </c>
      <c r="I976" s="14"/>
      <c r="J976" s="16">
        <v>904</v>
      </c>
      <c r="K976" s="16">
        <v>519</v>
      </c>
      <c r="L976" s="17">
        <f t="shared" si="91"/>
        <v>1.3738938053097345</v>
      </c>
      <c r="M976" s="17">
        <f t="shared" si="92"/>
        <v>1.400154202004626</v>
      </c>
      <c r="P976" s="5"/>
      <c r="Q976" s="5"/>
    </row>
    <row r="977" spans="1:17" x14ac:dyDescent="0.2">
      <c r="A977" s="26">
        <f>Сities!A977</f>
        <v>976</v>
      </c>
      <c r="B977" s="17">
        <f t="shared" si="95"/>
        <v>-88.933333333333337</v>
      </c>
      <c r="C977" s="17">
        <f t="shared" si="90"/>
        <v>14.033333333333333</v>
      </c>
      <c r="D977" s="27" t="str">
        <f>Сities!B977</f>
        <v>Chalatenango</v>
      </c>
      <c r="E977" s="31">
        <v>14</v>
      </c>
      <c r="F977" s="31">
        <v>2</v>
      </c>
      <c r="G977" s="31">
        <v>-88</v>
      </c>
      <c r="H977" s="31">
        <v>-56</v>
      </c>
      <c r="I977" s="14"/>
      <c r="J977" s="16">
        <v>413</v>
      </c>
      <c r="K977" s="16">
        <v>1016</v>
      </c>
      <c r="L977" s="17">
        <f t="shared" si="91"/>
        <v>3.0072639225181597</v>
      </c>
      <c r="M977" s="17">
        <f t="shared" si="92"/>
        <v>2.27</v>
      </c>
      <c r="P977" s="5"/>
      <c r="Q977" s="5"/>
    </row>
    <row r="978" spans="1:17" x14ac:dyDescent="0.2">
      <c r="A978" s="26">
        <f>Сities!A978</f>
        <v>977</v>
      </c>
      <c r="B978" s="17">
        <f t="shared" si="95"/>
        <v>-89.716666666666669</v>
      </c>
      <c r="C978" s="17">
        <f t="shared" si="90"/>
        <v>13.716666666666667</v>
      </c>
      <c r="D978" s="27" t="str">
        <f>Сities!B978</f>
        <v>Sonsonate</v>
      </c>
      <c r="E978" s="31">
        <v>13</v>
      </c>
      <c r="F978" s="31">
        <v>43</v>
      </c>
      <c r="G978" s="31">
        <v>-89</v>
      </c>
      <c r="H978" s="31">
        <v>-43</v>
      </c>
      <c r="I978" s="14"/>
      <c r="J978" s="16">
        <v>695</v>
      </c>
      <c r="K978" s="16">
        <v>1532</v>
      </c>
      <c r="L978" s="17">
        <f t="shared" si="91"/>
        <v>1.7870503597122303</v>
      </c>
      <c r="M978" s="17">
        <f t="shared" si="92"/>
        <v>6.394366197183099</v>
      </c>
      <c r="P978" s="5"/>
      <c r="Q978" s="5"/>
    </row>
    <row r="979" spans="1:17" x14ac:dyDescent="0.2">
      <c r="A979" s="26">
        <f>Сities!A979</f>
        <v>978</v>
      </c>
      <c r="B979" s="17">
        <f t="shared" si="95"/>
        <v>-88.86666666666666</v>
      </c>
      <c r="C979" s="17">
        <f t="shared" si="90"/>
        <v>13.5</v>
      </c>
      <c r="D979" s="27" t="str">
        <f>Сities!B979</f>
        <v>Zacatecoluca</v>
      </c>
      <c r="E979" s="31">
        <v>13</v>
      </c>
      <c r="F979" s="31">
        <v>30</v>
      </c>
      <c r="G979" s="31">
        <v>-88</v>
      </c>
      <c r="H979" s="31">
        <v>-52</v>
      </c>
      <c r="I979" s="14"/>
      <c r="J979" s="16">
        <v>887</v>
      </c>
      <c r="K979" s="16">
        <v>972</v>
      </c>
      <c r="L979" s="17">
        <f t="shared" si="91"/>
        <v>1.4002254791431792</v>
      </c>
      <c r="M979" s="17">
        <f t="shared" si="92"/>
        <v>2.1516587677725116</v>
      </c>
      <c r="P979" s="5"/>
      <c r="Q979" s="5"/>
    </row>
    <row r="980" spans="1:17" x14ac:dyDescent="0.2">
      <c r="A980" s="25">
        <f>Сities!A980</f>
        <v>979</v>
      </c>
      <c r="B980" s="5">
        <f t="shared" si="95"/>
        <v>-61.85</v>
      </c>
      <c r="C980" s="5">
        <f t="shared" si="90"/>
        <v>17.116666666666667</v>
      </c>
      <c r="D980" s="1" t="str">
        <f>Сities!B980</f>
        <v>St. John's</v>
      </c>
      <c r="E980" s="30">
        <v>17</v>
      </c>
      <c r="F980" s="30">
        <v>7</v>
      </c>
      <c r="G980" s="30">
        <v>-61</v>
      </c>
      <c r="H980" s="30">
        <v>-51</v>
      </c>
      <c r="I980" s="14" t="s">
        <v>4145</v>
      </c>
      <c r="J980" s="4">
        <v>414</v>
      </c>
      <c r="K980" s="4">
        <v>365</v>
      </c>
      <c r="L980" s="5">
        <f t="shared" si="91"/>
        <v>3</v>
      </c>
      <c r="M980" s="5">
        <f t="shared" si="92"/>
        <v>1.2515506547208821</v>
      </c>
      <c r="N980">
        <v>875</v>
      </c>
      <c r="O980">
        <v>828</v>
      </c>
      <c r="P980" s="5">
        <f t="shared" si="93"/>
        <v>1.4194285714285715</v>
      </c>
      <c r="Q980" s="5">
        <f t="shared" si="94"/>
        <v>1.8380566801619433</v>
      </c>
    </row>
    <row r="981" spans="1:17" x14ac:dyDescent="0.2">
      <c r="A981" s="25">
        <f>Сities!A981</f>
        <v>980</v>
      </c>
      <c r="B981" s="5">
        <f t="shared" si="95"/>
        <v>-61.833333333333336</v>
      </c>
      <c r="C981" s="5">
        <f t="shared" si="90"/>
        <v>17.633333333333333</v>
      </c>
      <c r="D981" s="1" t="str">
        <f>Сities!B981</f>
        <v>Codrington</v>
      </c>
      <c r="E981" s="30">
        <v>17</v>
      </c>
      <c r="F981" s="30">
        <v>38</v>
      </c>
      <c r="G981" s="30">
        <v>-61</v>
      </c>
      <c r="H981" s="30">
        <v>-50</v>
      </c>
      <c r="I981" s="14"/>
      <c r="J981" s="4">
        <v>520</v>
      </c>
      <c r="K981" s="4">
        <v>353</v>
      </c>
      <c r="L981" s="5">
        <f t="shared" si="91"/>
        <v>2.3884615384615384</v>
      </c>
      <c r="M981" s="5">
        <f t="shared" si="92"/>
        <v>1.2412850307587149</v>
      </c>
      <c r="P981" s="5"/>
      <c r="Q981" s="5"/>
    </row>
    <row r="982" spans="1:17" x14ac:dyDescent="0.2">
      <c r="A982" s="25">
        <f>Сities!A982</f>
        <v>981</v>
      </c>
      <c r="B982" s="5">
        <f t="shared" si="95"/>
        <v>-61.7</v>
      </c>
      <c r="C982" s="5">
        <f t="shared" si="90"/>
        <v>17.05</v>
      </c>
      <c r="D982" s="1" t="str">
        <f>Сities!B982</f>
        <v>Freetown</v>
      </c>
      <c r="E982" s="30">
        <v>17</v>
      </c>
      <c r="F982" s="30">
        <v>3</v>
      </c>
      <c r="G982" s="30">
        <v>-61</v>
      </c>
      <c r="H982" s="30">
        <v>-42</v>
      </c>
      <c r="I982" s="14"/>
      <c r="J982" s="4">
        <v>1035</v>
      </c>
      <c r="K982" s="4">
        <v>1602</v>
      </c>
      <c r="L982" s="5">
        <f t="shared" si="91"/>
        <v>1.2</v>
      </c>
      <c r="M982" s="5">
        <f t="shared" si="92"/>
        <v>8.4859813084112155</v>
      </c>
      <c r="P982" s="5"/>
      <c r="Q982" s="5"/>
    </row>
    <row r="983" spans="1:17" x14ac:dyDescent="0.2">
      <c r="A983" s="25">
        <f>Сities!A983</f>
        <v>982</v>
      </c>
      <c r="B983" s="5">
        <f t="shared" si="95"/>
        <v>-61.783333333333331</v>
      </c>
      <c r="C983" s="5">
        <f t="shared" si="90"/>
        <v>17.016666666666666</v>
      </c>
      <c r="D983" s="1" t="str">
        <f>Сities!B983</f>
        <v>Falmouth</v>
      </c>
      <c r="E983" s="30">
        <v>17</v>
      </c>
      <c r="F983" s="30">
        <v>1</v>
      </c>
      <c r="G983" s="30">
        <v>-61</v>
      </c>
      <c r="H983" s="30">
        <v>-47</v>
      </c>
      <c r="I983" s="14"/>
      <c r="J983" s="4">
        <v>689</v>
      </c>
      <c r="K983" s="4">
        <v>1720</v>
      </c>
      <c r="L983" s="5">
        <f t="shared" si="91"/>
        <v>1.8026124818577649</v>
      </c>
      <c r="M983" s="5">
        <f t="shared" si="92"/>
        <v>18.916666666666668</v>
      </c>
      <c r="P983" s="5"/>
      <c r="Q983" s="5"/>
    </row>
    <row r="984" spans="1:17" x14ac:dyDescent="0.2">
      <c r="A984" s="25">
        <f>Сities!A984</f>
        <v>983</v>
      </c>
      <c r="B984" s="5">
        <f t="shared" si="95"/>
        <v>-61.764166666666668</v>
      </c>
      <c r="C984" s="5">
        <f t="shared" si="90"/>
        <v>17.109500000000001</v>
      </c>
      <c r="D984" s="1" t="str">
        <f>Сities!B984</f>
        <v>Parham</v>
      </c>
      <c r="E984" s="30">
        <v>17</v>
      </c>
      <c r="F984" s="30">
        <v>6.57</v>
      </c>
      <c r="G984" s="30">
        <v>-61</v>
      </c>
      <c r="H984" s="30">
        <v>-45.85</v>
      </c>
      <c r="I984" s="14"/>
      <c r="J984" s="4">
        <v>769</v>
      </c>
      <c r="K984" s="4">
        <v>1392</v>
      </c>
      <c r="L984" s="5">
        <f t="shared" si="91"/>
        <v>1.6150845253576074</v>
      </c>
      <c r="M984" s="5">
        <f t="shared" si="92"/>
        <v>4.283018867924528</v>
      </c>
      <c r="P984" s="5"/>
      <c r="Q984" s="5"/>
    </row>
    <row r="985" spans="1:17" x14ac:dyDescent="0.2">
      <c r="A985" s="25">
        <f>Сities!A985</f>
        <v>984</v>
      </c>
      <c r="B985" s="5">
        <f t="shared" si="95"/>
        <v>-61.874166666666667</v>
      </c>
      <c r="C985" s="5">
        <f t="shared" si="90"/>
        <v>17.063333333333333</v>
      </c>
      <c r="D985" s="1" t="str">
        <f>Сities!B985</f>
        <v>Bolands</v>
      </c>
      <c r="E985" s="30">
        <v>17</v>
      </c>
      <c r="F985" s="30">
        <v>3.8</v>
      </c>
      <c r="G985" s="30">
        <v>-61</v>
      </c>
      <c r="H985" s="30">
        <v>-52.45</v>
      </c>
      <c r="I985" s="14"/>
      <c r="J985" s="4">
        <v>312</v>
      </c>
      <c r="K985" s="4">
        <v>1555</v>
      </c>
      <c r="L985" s="5">
        <f t="shared" si="91"/>
        <v>3.9807692307692308</v>
      </c>
      <c r="M985" s="5">
        <f t="shared" si="92"/>
        <v>6.9578544061302683</v>
      </c>
      <c r="P985" s="5"/>
      <c r="Q985" s="5"/>
    </row>
    <row r="986" spans="1:17" x14ac:dyDescent="0.2">
      <c r="A986" s="26">
        <f>Сities!A986</f>
        <v>985</v>
      </c>
      <c r="B986" s="17">
        <f t="shared" ref="B986:B1049" si="96">G986+H986/60</f>
        <v>-77.333333333333329</v>
      </c>
      <c r="C986" s="17">
        <f t="shared" ref="C986:C1049" si="97">E986+F986/60</f>
        <v>25.066666666666666</v>
      </c>
      <c r="D986" s="27" t="str">
        <f>Сities!B986</f>
        <v>Nassau</v>
      </c>
      <c r="E986" s="31">
        <v>25</v>
      </c>
      <c r="F986" s="31">
        <v>4</v>
      </c>
      <c r="G986" s="31">
        <v>-77</v>
      </c>
      <c r="H986" s="31">
        <v>-20</v>
      </c>
      <c r="I986" s="18" t="s">
        <v>4163</v>
      </c>
      <c r="J986" s="16">
        <v>383</v>
      </c>
      <c r="K986" s="16">
        <v>718</v>
      </c>
      <c r="L986" s="17">
        <f t="shared" ref="L986:L1049" si="98">1242/J986</f>
        <v>3.2428198433420365</v>
      </c>
      <c r="M986" s="17">
        <f t="shared" ref="M986:M1049" si="99">1816/(1816-K986)</f>
        <v>1.6539162112932604</v>
      </c>
      <c r="N986" s="45">
        <v>748</v>
      </c>
      <c r="O986" s="45">
        <v>746</v>
      </c>
      <c r="P986" s="17">
        <f t="shared" ref="P986" si="100">1242/N986</f>
        <v>1.660427807486631</v>
      </c>
      <c r="Q986" s="17">
        <f t="shared" ref="Q986" si="101">1816/(1816-O986)</f>
        <v>1.6971962616822429</v>
      </c>
    </row>
    <row r="987" spans="1:17" x14ac:dyDescent="0.2">
      <c r="A987" s="26">
        <f>Сities!A987</f>
        <v>986</v>
      </c>
      <c r="B987" s="17">
        <f t="shared" si="96"/>
        <v>-78.696666666666673</v>
      </c>
      <c r="C987" s="17">
        <f t="shared" si="97"/>
        <v>26.528666666666666</v>
      </c>
      <c r="D987" s="27" t="str">
        <f>Сities!B987</f>
        <v>Freeport</v>
      </c>
      <c r="E987" s="31">
        <v>26</v>
      </c>
      <c r="F987" s="31">
        <v>31.72</v>
      </c>
      <c r="G987" s="31">
        <v>-78</v>
      </c>
      <c r="H987" s="31">
        <v>-41.8</v>
      </c>
      <c r="I987" s="14"/>
      <c r="J987" s="16">
        <v>141</v>
      </c>
      <c r="K987" s="16">
        <v>460</v>
      </c>
      <c r="L987" s="17">
        <f t="shared" si="98"/>
        <v>8.8085106382978715</v>
      </c>
      <c r="M987" s="17">
        <f t="shared" si="99"/>
        <v>1.3392330383480826</v>
      </c>
      <c r="P987" s="5"/>
      <c r="Q987" s="5"/>
    </row>
    <row r="988" spans="1:17" x14ac:dyDescent="0.2">
      <c r="A988" s="26">
        <f>Сities!A988</f>
        <v>987</v>
      </c>
      <c r="B988" s="17">
        <f t="shared" si="96"/>
        <v>-73.666666666666671</v>
      </c>
      <c r="C988" s="17">
        <f t="shared" si="97"/>
        <v>20.95</v>
      </c>
      <c r="D988" s="27" t="str">
        <f>Сities!B988</f>
        <v>Matthew Town</v>
      </c>
      <c r="E988" s="31">
        <v>20</v>
      </c>
      <c r="F988" s="31">
        <v>57</v>
      </c>
      <c r="G988" s="31">
        <v>-73</v>
      </c>
      <c r="H988" s="31">
        <v>-40</v>
      </c>
      <c r="I988" s="14"/>
      <c r="J988" s="16">
        <v>1035</v>
      </c>
      <c r="K988" s="16">
        <v>1450</v>
      </c>
      <c r="L988" s="17">
        <f t="shared" si="98"/>
        <v>1.2</v>
      </c>
      <c r="M988" s="17">
        <f t="shared" si="99"/>
        <v>4.9617486338797816</v>
      </c>
      <c r="P988" s="5"/>
      <c r="Q988" s="5"/>
    </row>
    <row r="989" spans="1:17" x14ac:dyDescent="0.2">
      <c r="A989" s="26">
        <f>Сities!A989</f>
        <v>988</v>
      </c>
      <c r="B989" s="17">
        <f t="shared" si="96"/>
        <v>-74.216666666666669</v>
      </c>
      <c r="C989" s="17">
        <f t="shared" si="97"/>
        <v>22.766666666666666</v>
      </c>
      <c r="D989" s="27" t="str">
        <f>Сities!B989</f>
        <v>Colonel Hill</v>
      </c>
      <c r="E989" s="31">
        <v>22</v>
      </c>
      <c r="F989" s="31">
        <v>46</v>
      </c>
      <c r="G989" s="31">
        <v>-74</v>
      </c>
      <c r="H989" s="31">
        <v>-13</v>
      </c>
      <c r="I989" s="14"/>
      <c r="J989" s="16">
        <v>937</v>
      </c>
      <c r="K989" s="16">
        <v>1126</v>
      </c>
      <c r="L989" s="17">
        <f t="shared" si="98"/>
        <v>1.3255069370330843</v>
      </c>
      <c r="M989" s="17">
        <f t="shared" si="99"/>
        <v>2.6318840579710145</v>
      </c>
      <c r="P989" s="5"/>
      <c r="Q989" s="5"/>
    </row>
    <row r="990" spans="1:17" x14ac:dyDescent="0.2">
      <c r="A990" s="26">
        <f>Сities!A990</f>
        <v>989</v>
      </c>
      <c r="B990" s="17">
        <f t="shared" si="96"/>
        <v>-75.728333333333339</v>
      </c>
      <c r="C990" s="17">
        <f t="shared" si="97"/>
        <v>24.653833333333335</v>
      </c>
      <c r="D990" s="27" t="str">
        <f>Сities!B990</f>
        <v>Arthur's Town</v>
      </c>
      <c r="E990" s="31">
        <v>24</v>
      </c>
      <c r="F990" s="31">
        <v>39.229999999999997</v>
      </c>
      <c r="G990" s="31">
        <v>-75</v>
      </c>
      <c r="H990" s="31">
        <v>-43.7</v>
      </c>
      <c r="I990" s="14"/>
      <c r="J990" s="16">
        <v>668</v>
      </c>
      <c r="K990" s="16">
        <v>792</v>
      </c>
      <c r="L990" s="17">
        <f t="shared" si="98"/>
        <v>1.8592814371257484</v>
      </c>
      <c r="M990" s="17">
        <f t="shared" si="99"/>
        <v>1.7734375</v>
      </c>
      <c r="P990" s="5"/>
      <c r="Q990" s="5"/>
    </row>
    <row r="991" spans="1:17" x14ac:dyDescent="0.2">
      <c r="A991" s="26">
        <f>Сities!A991</f>
        <v>990</v>
      </c>
      <c r="B991" s="17">
        <f t="shared" si="96"/>
        <v>-75.779499999999999</v>
      </c>
      <c r="C991" s="17">
        <f t="shared" si="97"/>
        <v>23.509499999999999</v>
      </c>
      <c r="D991" s="27" t="str">
        <f>Сities!B991</f>
        <v>George Town</v>
      </c>
      <c r="E991" s="31">
        <v>23</v>
      </c>
      <c r="F991" s="31">
        <v>30.57</v>
      </c>
      <c r="G991" s="31">
        <v>-75</v>
      </c>
      <c r="H991" s="31">
        <v>-46.77</v>
      </c>
      <c r="I991" s="14"/>
      <c r="J991" s="16">
        <v>659</v>
      </c>
      <c r="K991" s="16">
        <v>995</v>
      </c>
      <c r="L991" s="17">
        <f t="shared" si="98"/>
        <v>1.8846737481031866</v>
      </c>
      <c r="M991" s="17">
        <f t="shared" si="99"/>
        <v>2.2119366626065773</v>
      </c>
      <c r="P991" s="5"/>
      <c r="Q991" s="5"/>
    </row>
    <row r="992" spans="1:17" x14ac:dyDescent="0.2">
      <c r="A992" s="25">
        <f>Сities!A992</f>
        <v>991</v>
      </c>
      <c r="B992" s="5">
        <f t="shared" si="96"/>
        <v>-59.616666666666667</v>
      </c>
      <c r="C992" s="5">
        <f t="shared" si="97"/>
        <v>13.0975</v>
      </c>
      <c r="D992" s="1" t="str">
        <f>Сities!B992</f>
        <v>Bridgetown</v>
      </c>
      <c r="E992" s="30">
        <v>13</v>
      </c>
      <c r="F992" s="30">
        <v>5.85</v>
      </c>
      <c r="G992" s="30">
        <v>-59</v>
      </c>
      <c r="H992" s="30">
        <v>-37</v>
      </c>
      <c r="I992" s="14" t="s">
        <v>4180</v>
      </c>
      <c r="J992" s="4">
        <v>312</v>
      </c>
      <c r="K992" s="4">
        <v>1267</v>
      </c>
      <c r="L992" s="5">
        <f t="shared" si="98"/>
        <v>3.9807692307692308</v>
      </c>
      <c r="M992" s="5">
        <f t="shared" si="99"/>
        <v>3.3078324225865208</v>
      </c>
      <c r="N992">
        <v>894</v>
      </c>
      <c r="O992">
        <v>873</v>
      </c>
      <c r="P992" s="5">
        <f t="shared" ref="P992" si="102">1242/N992</f>
        <v>1.3892617449664431</v>
      </c>
      <c r="Q992" s="5">
        <f t="shared" ref="Q992" si="103">1816/(1816-O992)</f>
        <v>1.9257688229056205</v>
      </c>
    </row>
    <row r="993" spans="1:17" x14ac:dyDescent="0.2">
      <c r="A993" s="25">
        <f>Сities!A993</f>
        <v>992</v>
      </c>
      <c r="B993" s="5">
        <f t="shared" si="96"/>
        <v>-59.633333333333333</v>
      </c>
      <c r="C993" s="5">
        <f t="shared" si="97"/>
        <v>13.316666666666666</v>
      </c>
      <c r="D993" s="1" t="str">
        <f>Сities!B993</f>
        <v>Crab Hill</v>
      </c>
      <c r="E993" s="30">
        <v>13</v>
      </c>
      <c r="F993" s="30">
        <v>19</v>
      </c>
      <c r="G993" s="30">
        <v>-59</v>
      </c>
      <c r="H993" s="30">
        <v>-38</v>
      </c>
      <c r="I993" s="14"/>
      <c r="J993" s="4">
        <v>249</v>
      </c>
      <c r="K993" s="4">
        <v>415</v>
      </c>
      <c r="L993" s="5">
        <f t="shared" si="98"/>
        <v>4.9879518072289155</v>
      </c>
      <c r="M993" s="5">
        <f t="shared" si="99"/>
        <v>1.2962169878658101</v>
      </c>
      <c r="P993" s="5"/>
      <c r="Q993" s="5"/>
    </row>
    <row r="994" spans="1:17" x14ac:dyDescent="0.2">
      <c r="A994" s="25">
        <f>Сities!A994</f>
        <v>993</v>
      </c>
      <c r="B994" s="5">
        <f t="shared" si="96"/>
        <v>-59.544499999999999</v>
      </c>
      <c r="C994" s="5">
        <f t="shared" si="97"/>
        <v>13.064500000000001</v>
      </c>
      <c r="D994" s="1" t="str">
        <f>Сities!B994</f>
        <v>Oistins</v>
      </c>
      <c r="E994" s="30">
        <v>13</v>
      </c>
      <c r="F994" s="30">
        <v>3.87</v>
      </c>
      <c r="G994" s="30">
        <v>-59</v>
      </c>
      <c r="H994" s="30">
        <v>-32.67</v>
      </c>
      <c r="I994" s="14"/>
      <c r="J994" s="4">
        <v>584</v>
      </c>
      <c r="K994" s="4">
        <v>1396</v>
      </c>
      <c r="L994" s="5">
        <f t="shared" si="98"/>
        <v>2.1267123287671232</v>
      </c>
      <c r="M994" s="5">
        <f t="shared" si="99"/>
        <v>4.3238095238095235</v>
      </c>
      <c r="P994" s="5"/>
      <c r="Q994" s="5"/>
    </row>
    <row r="995" spans="1:17" x14ac:dyDescent="0.2">
      <c r="A995" s="25">
        <f>Сities!A995</f>
        <v>994</v>
      </c>
      <c r="B995" s="5">
        <f t="shared" si="96"/>
        <v>-59.640833333333333</v>
      </c>
      <c r="C995" s="5">
        <f t="shared" si="97"/>
        <v>13.2545</v>
      </c>
      <c r="D995" s="1" t="str">
        <f>Сities!B995</f>
        <v>Speightstown</v>
      </c>
      <c r="E995" s="30">
        <v>13</v>
      </c>
      <c r="F995" s="30">
        <v>15.27</v>
      </c>
      <c r="G995" s="30">
        <v>-59</v>
      </c>
      <c r="H995" s="30">
        <v>-38.450000000000003</v>
      </c>
      <c r="I995" s="14"/>
      <c r="J995" s="4">
        <v>221</v>
      </c>
      <c r="K995" s="4">
        <v>658</v>
      </c>
      <c r="L995" s="5">
        <f t="shared" si="98"/>
        <v>5.619909502262443</v>
      </c>
      <c r="M995" s="5">
        <f t="shared" si="99"/>
        <v>1.5682210708117443</v>
      </c>
      <c r="P995" s="5"/>
      <c r="Q995" s="5"/>
    </row>
    <row r="996" spans="1:17" x14ac:dyDescent="0.2">
      <c r="A996" s="25">
        <f>Сities!A996</f>
        <v>995</v>
      </c>
      <c r="B996" s="5">
        <f t="shared" si="96"/>
        <v>-59.523666666666664</v>
      </c>
      <c r="C996" s="5">
        <f t="shared" si="97"/>
        <v>13.214166666666667</v>
      </c>
      <c r="D996" s="1" t="str">
        <f>Сities!B996</f>
        <v>Bathsheba</v>
      </c>
      <c r="E996" s="30">
        <v>13</v>
      </c>
      <c r="F996" s="30">
        <v>12.85</v>
      </c>
      <c r="G996" s="30">
        <v>-59</v>
      </c>
      <c r="H996" s="30">
        <v>-31.42</v>
      </c>
      <c r="I996" s="14"/>
      <c r="J996" s="4">
        <v>663</v>
      </c>
      <c r="K996" s="4">
        <v>814</v>
      </c>
      <c r="L996" s="5">
        <f t="shared" si="98"/>
        <v>1.8733031674208145</v>
      </c>
      <c r="M996" s="5">
        <f t="shared" si="99"/>
        <v>1.8123752495009979</v>
      </c>
      <c r="P996" s="5"/>
      <c r="Q996" s="5"/>
    </row>
    <row r="997" spans="1:17" x14ac:dyDescent="0.2">
      <c r="A997" s="25">
        <f>Сities!A997</f>
        <v>996</v>
      </c>
      <c r="B997" s="5">
        <f t="shared" si="96"/>
        <v>-59.56666666666667</v>
      </c>
      <c r="C997" s="5">
        <f t="shared" si="97"/>
        <v>13.25</v>
      </c>
      <c r="D997" s="1" t="str">
        <f>Сities!B997</f>
        <v>Greenland</v>
      </c>
      <c r="E997" s="30">
        <v>13</v>
      </c>
      <c r="F997" s="30">
        <v>15</v>
      </c>
      <c r="G997" s="30">
        <v>-59</v>
      </c>
      <c r="H997" s="30">
        <v>-34</v>
      </c>
      <c r="I997" s="14"/>
      <c r="J997" s="4">
        <v>500</v>
      </c>
      <c r="K997" s="4">
        <v>676</v>
      </c>
      <c r="L997" s="5">
        <f t="shared" si="98"/>
        <v>2.484</v>
      </c>
      <c r="M997" s="5">
        <f t="shared" si="99"/>
        <v>1.5929824561403509</v>
      </c>
      <c r="P997" s="5"/>
      <c r="Q997" s="5"/>
    </row>
    <row r="998" spans="1:17" x14ac:dyDescent="0.2">
      <c r="A998" s="26">
        <f>Сities!A998</f>
        <v>997</v>
      </c>
      <c r="B998" s="17">
        <f t="shared" si="96"/>
        <v>-72.333333333333329</v>
      </c>
      <c r="C998" s="17">
        <f t="shared" si="97"/>
        <v>18.533333333333335</v>
      </c>
      <c r="D998" s="27" t="str">
        <f>Сities!B998</f>
        <v>Port-au-Prince</v>
      </c>
      <c r="E998" s="31">
        <v>18</v>
      </c>
      <c r="F998" s="31">
        <v>32</v>
      </c>
      <c r="G998" s="31">
        <v>-72</v>
      </c>
      <c r="H998" s="31">
        <v>-20</v>
      </c>
      <c r="I998" s="18" t="s">
        <v>4205</v>
      </c>
      <c r="J998" s="16">
        <v>897</v>
      </c>
      <c r="K998" s="16">
        <v>1102</v>
      </c>
      <c r="L998" s="17">
        <f t="shared" si="98"/>
        <v>1.3846153846153846</v>
      </c>
      <c r="M998" s="17">
        <f t="shared" si="99"/>
        <v>2.5434173669467786</v>
      </c>
      <c r="N998" s="45">
        <v>777</v>
      </c>
      <c r="O998" s="45">
        <v>808</v>
      </c>
      <c r="P998" s="17">
        <f t="shared" ref="P998" si="104">1242/N998</f>
        <v>1.5984555984555984</v>
      </c>
      <c r="Q998" s="17">
        <f t="shared" ref="Q998" si="105">1816/(1816-O998)</f>
        <v>1.8015873015873016</v>
      </c>
    </row>
    <row r="999" spans="1:17" x14ac:dyDescent="0.2">
      <c r="A999" s="26">
        <f>Сities!A999</f>
        <v>998</v>
      </c>
      <c r="B999" s="17">
        <f t="shared" si="96"/>
        <v>-74.11666666666666</v>
      </c>
      <c r="C999" s="17">
        <f t="shared" si="97"/>
        <v>18.649999999999999</v>
      </c>
      <c r="D999" s="27" t="str">
        <f>Сities!B999</f>
        <v>Jérémie</v>
      </c>
      <c r="E999" s="31">
        <v>18</v>
      </c>
      <c r="F999" s="31">
        <v>39</v>
      </c>
      <c r="G999" s="31">
        <v>-74</v>
      </c>
      <c r="H999" s="31">
        <v>-7</v>
      </c>
      <c r="I999" s="14"/>
      <c r="J999" s="16">
        <v>157</v>
      </c>
      <c r="K999" s="16">
        <v>1053</v>
      </c>
      <c r="L999" s="17">
        <f t="shared" si="98"/>
        <v>7.9108280254777066</v>
      </c>
      <c r="M999" s="17">
        <f t="shared" si="99"/>
        <v>2.3800786369593707</v>
      </c>
      <c r="P999" s="5"/>
      <c r="Q999" s="5"/>
    </row>
    <row r="1000" spans="1:17" x14ac:dyDescent="0.2">
      <c r="A1000" s="26">
        <f>Сities!A1000</f>
        <v>999</v>
      </c>
      <c r="B1000" s="17">
        <f t="shared" si="96"/>
        <v>-72.833333333333329</v>
      </c>
      <c r="C1000" s="17">
        <f t="shared" si="97"/>
        <v>19.95</v>
      </c>
      <c r="D1000" s="27" t="str">
        <f>Сities!B1000</f>
        <v>Port-de-Paix</v>
      </c>
      <c r="E1000" s="31">
        <v>19</v>
      </c>
      <c r="F1000" s="31">
        <v>57</v>
      </c>
      <c r="G1000" s="31">
        <v>-72</v>
      </c>
      <c r="H1000" s="31">
        <v>-50</v>
      </c>
      <c r="I1000" s="14"/>
      <c r="J1000" s="16">
        <v>689</v>
      </c>
      <c r="K1000" s="16">
        <v>515</v>
      </c>
      <c r="L1000" s="17">
        <f t="shared" si="98"/>
        <v>1.8026124818577649</v>
      </c>
      <c r="M1000" s="17">
        <f t="shared" si="99"/>
        <v>1.3958493466564181</v>
      </c>
      <c r="P1000" s="5"/>
      <c r="Q1000" s="5"/>
    </row>
    <row r="1001" spans="1:17" x14ac:dyDescent="0.2">
      <c r="A1001" s="26">
        <f>Сities!A1001</f>
        <v>1000</v>
      </c>
      <c r="B1001" s="17">
        <f t="shared" si="96"/>
        <v>-72.683333333333337</v>
      </c>
      <c r="C1001" s="17">
        <f t="shared" si="97"/>
        <v>19.45</v>
      </c>
      <c r="D1001" s="27" t="str">
        <f>Сities!B1001</f>
        <v>Gonaïves</v>
      </c>
      <c r="E1001" s="31">
        <v>19</v>
      </c>
      <c r="F1001" s="31">
        <v>27</v>
      </c>
      <c r="G1001" s="31">
        <v>-72</v>
      </c>
      <c r="H1001" s="31">
        <v>-41</v>
      </c>
      <c r="I1001" s="14"/>
      <c r="J1001" s="16">
        <v>752</v>
      </c>
      <c r="K1001" s="16">
        <v>723</v>
      </c>
      <c r="L1001" s="17">
        <f t="shared" si="98"/>
        <v>1.6515957446808511</v>
      </c>
      <c r="M1001" s="17">
        <f t="shared" si="99"/>
        <v>1.6614821591948765</v>
      </c>
      <c r="P1001" s="5"/>
      <c r="Q1001" s="5"/>
    </row>
    <row r="1002" spans="1:17" x14ac:dyDescent="0.2">
      <c r="A1002" s="26">
        <f>Сities!A1002</f>
        <v>1001</v>
      </c>
      <c r="B1002" s="17">
        <f t="shared" si="96"/>
        <v>-73.09</v>
      </c>
      <c r="C1002" s="17">
        <f t="shared" si="97"/>
        <v>18.445833333333333</v>
      </c>
      <c r="D1002" s="27" t="str">
        <f>Сities!B1002</f>
        <v>Miragoâne</v>
      </c>
      <c r="E1002" s="31">
        <v>18</v>
      </c>
      <c r="F1002" s="31">
        <v>26.75</v>
      </c>
      <c r="G1002" s="31">
        <v>-73</v>
      </c>
      <c r="H1002" s="31">
        <v>-5.4</v>
      </c>
      <c r="I1002" s="14"/>
      <c r="J1002" s="16">
        <v>582</v>
      </c>
      <c r="K1002" s="16">
        <v>1139</v>
      </c>
      <c r="L1002" s="17">
        <f t="shared" si="98"/>
        <v>2.134020618556701</v>
      </c>
      <c r="M1002" s="17">
        <f t="shared" si="99"/>
        <v>2.6824224519940918</v>
      </c>
      <c r="P1002" s="5"/>
      <c r="Q1002" s="5"/>
    </row>
    <row r="1003" spans="1:17" x14ac:dyDescent="0.2">
      <c r="A1003" s="26">
        <f>Сities!A1003</f>
        <v>1002</v>
      </c>
      <c r="B1003" s="17">
        <f t="shared" si="96"/>
        <v>-71.839666666666673</v>
      </c>
      <c r="C1003" s="17">
        <f t="shared" si="97"/>
        <v>19.667833333333334</v>
      </c>
      <c r="D1003" s="27" t="str">
        <f>Сities!B1003</f>
        <v>Fort-Liberté</v>
      </c>
      <c r="E1003" s="31">
        <v>19</v>
      </c>
      <c r="F1003" s="31">
        <v>40.07</v>
      </c>
      <c r="G1003" s="31">
        <v>-71</v>
      </c>
      <c r="H1003" s="31">
        <v>-50.38</v>
      </c>
      <c r="I1003" s="14"/>
      <c r="J1003" s="16">
        <v>1101</v>
      </c>
      <c r="K1003" s="16">
        <v>632</v>
      </c>
      <c r="L1003" s="17">
        <f t="shared" si="98"/>
        <v>1.1280653950953679</v>
      </c>
      <c r="M1003" s="17">
        <f t="shared" si="99"/>
        <v>1.5337837837837838</v>
      </c>
      <c r="P1003" s="5"/>
      <c r="Q1003" s="5"/>
    </row>
    <row r="1004" spans="1:17" x14ac:dyDescent="0.2">
      <c r="A1004" s="25">
        <f>Сities!A1004</f>
        <v>1003</v>
      </c>
      <c r="B1004" s="5">
        <f t="shared" si="96"/>
        <v>-61.75</v>
      </c>
      <c r="C1004" s="5">
        <f t="shared" si="97"/>
        <v>12.05</v>
      </c>
      <c r="D1004" s="1" t="str">
        <f>Сities!B1004</f>
        <v>St. George's</v>
      </c>
      <c r="E1004" s="30">
        <v>12</v>
      </c>
      <c r="F1004" s="30">
        <v>3</v>
      </c>
      <c r="G1004" s="30">
        <v>-61</v>
      </c>
      <c r="H1004" s="30">
        <v>-45</v>
      </c>
      <c r="I1004" s="14" t="s">
        <v>4225</v>
      </c>
      <c r="J1004" s="4">
        <v>205</v>
      </c>
      <c r="K1004" s="4">
        <v>1651</v>
      </c>
      <c r="L1004" s="5">
        <f t="shared" si="98"/>
        <v>6.0585365853658537</v>
      </c>
      <c r="M1004" s="5">
        <f t="shared" si="99"/>
        <v>11.006060606060606</v>
      </c>
      <c r="N1004">
        <v>876</v>
      </c>
      <c r="O1004">
        <v>883</v>
      </c>
      <c r="P1004" s="5">
        <f t="shared" ref="P1004" si="106">1242/N1004</f>
        <v>1.4178082191780821</v>
      </c>
      <c r="Q1004" s="5">
        <f t="shared" ref="Q1004" si="107">1816/(1816-O1004)</f>
        <v>1.9464094319399785</v>
      </c>
    </row>
    <row r="1005" spans="1:17" x14ac:dyDescent="0.2">
      <c r="A1005" s="25">
        <f>Сities!A1005</f>
        <v>1004</v>
      </c>
      <c r="B1005" s="5">
        <f t="shared" si="96"/>
        <v>-61.466666666666669</v>
      </c>
      <c r="C1005" s="5">
        <f t="shared" si="97"/>
        <v>12.483333333333333</v>
      </c>
      <c r="D1005" s="1" t="str">
        <f>Сities!B1005</f>
        <v>Hillsborough</v>
      </c>
      <c r="E1005" s="30">
        <v>12</v>
      </c>
      <c r="F1005" s="30">
        <v>29</v>
      </c>
      <c r="G1005" s="30">
        <v>-61</v>
      </c>
      <c r="H1005" s="30">
        <v>-28</v>
      </c>
      <c r="I1005" s="14"/>
      <c r="J1005" s="4">
        <v>940</v>
      </c>
      <c r="K1005" s="4">
        <v>756</v>
      </c>
      <c r="L1005" s="5">
        <f t="shared" si="98"/>
        <v>1.3212765957446808</v>
      </c>
      <c r="M1005" s="5">
        <f t="shared" si="99"/>
        <v>1.7132075471698114</v>
      </c>
      <c r="P1005" s="5"/>
      <c r="Q1005" s="5"/>
    </row>
    <row r="1006" spans="1:17" x14ac:dyDescent="0.2">
      <c r="A1006" s="25">
        <f>Сities!A1006</f>
        <v>1005</v>
      </c>
      <c r="B1006" s="5">
        <f t="shared" si="96"/>
        <v>-61.639166666666668</v>
      </c>
      <c r="C1006" s="5">
        <f t="shared" si="97"/>
        <v>12.218333333333334</v>
      </c>
      <c r="D1006" s="1" t="str">
        <f>Сities!B1006</f>
        <v>Sauteurs</v>
      </c>
      <c r="E1006" s="30">
        <v>12</v>
      </c>
      <c r="F1006" s="30">
        <v>13.1</v>
      </c>
      <c r="G1006" s="30">
        <v>-61</v>
      </c>
      <c r="H1006" s="30">
        <v>-38.35</v>
      </c>
      <c r="I1006" s="14"/>
      <c r="J1006" s="4">
        <v>492</v>
      </c>
      <c r="K1006" s="4">
        <v>1303</v>
      </c>
      <c r="L1006" s="5">
        <f t="shared" si="98"/>
        <v>2.524390243902439</v>
      </c>
      <c r="M1006" s="5">
        <f t="shared" si="99"/>
        <v>3.539961013645224</v>
      </c>
      <c r="P1006" s="5"/>
      <c r="Q1006" s="5"/>
    </row>
    <row r="1007" spans="1:17" x14ac:dyDescent="0.2">
      <c r="A1007" s="25">
        <f>Сities!A1007</f>
        <v>1006</v>
      </c>
      <c r="B1007" s="5">
        <f t="shared" si="96"/>
        <v>-61.626333333333335</v>
      </c>
      <c r="C1007" s="5">
        <f t="shared" si="97"/>
        <v>12.119166666666667</v>
      </c>
      <c r="D1007" s="1" t="str">
        <f>Сities!B1007</f>
        <v>Grenville</v>
      </c>
      <c r="E1007" s="30">
        <v>12</v>
      </c>
      <c r="F1007" s="30">
        <v>7.15</v>
      </c>
      <c r="G1007" s="30">
        <v>-61</v>
      </c>
      <c r="H1007" s="30">
        <v>-37.58</v>
      </c>
      <c r="I1007" s="14"/>
      <c r="J1007" s="4">
        <v>525</v>
      </c>
      <c r="K1007" s="4">
        <v>1511</v>
      </c>
      <c r="L1007" s="5">
        <f t="shared" si="98"/>
        <v>2.3657142857142857</v>
      </c>
      <c r="M1007" s="5">
        <f t="shared" si="99"/>
        <v>5.9540983606557374</v>
      </c>
      <c r="P1007" s="5"/>
      <c r="Q1007" s="5"/>
    </row>
    <row r="1008" spans="1:17" x14ac:dyDescent="0.2">
      <c r="A1008" s="25">
        <f>Сities!A1008</f>
        <v>1007</v>
      </c>
      <c r="B1008" s="5">
        <f t="shared" si="96"/>
        <v>-61.7</v>
      </c>
      <c r="C1008" s="5">
        <f t="shared" si="97"/>
        <v>12.183333333333334</v>
      </c>
      <c r="D1008" s="1" t="str">
        <f>Сities!B1008</f>
        <v>Victoria</v>
      </c>
      <c r="E1008" s="30">
        <v>12</v>
      </c>
      <c r="F1008" s="30">
        <v>11</v>
      </c>
      <c r="G1008" s="30">
        <v>-61</v>
      </c>
      <c r="H1008" s="30">
        <v>-42</v>
      </c>
      <c r="I1008" s="14"/>
      <c r="J1008" s="4">
        <v>336</v>
      </c>
      <c r="K1008" s="4">
        <v>1375</v>
      </c>
      <c r="L1008" s="5">
        <f t="shared" si="98"/>
        <v>3.6964285714285716</v>
      </c>
      <c r="M1008" s="5">
        <f t="shared" si="99"/>
        <v>4.1179138321995463</v>
      </c>
      <c r="P1008" s="5"/>
      <c r="Q1008" s="5"/>
    </row>
    <row r="1009" spans="1:17" x14ac:dyDescent="0.2">
      <c r="A1009" s="25">
        <f>Сities!A1009</f>
        <v>1008</v>
      </c>
      <c r="B1009" s="5">
        <f t="shared" si="96"/>
        <v>-61.670699999999997</v>
      </c>
      <c r="C1009" s="5">
        <f t="shared" si="97"/>
        <v>12.036</v>
      </c>
      <c r="D1009" s="1" t="str">
        <f>Сities!B1009</f>
        <v>Saint David</v>
      </c>
      <c r="E1009" s="30">
        <v>12</v>
      </c>
      <c r="F1009" s="30">
        <v>2.16</v>
      </c>
      <c r="G1009" s="30">
        <v>-61</v>
      </c>
      <c r="H1009" s="30">
        <v>-40.241999999999997</v>
      </c>
      <c r="I1009" s="14"/>
      <c r="J1009" s="4">
        <v>410</v>
      </c>
      <c r="K1009" s="4">
        <v>1680</v>
      </c>
      <c r="L1009" s="5">
        <f t="shared" si="98"/>
        <v>3.0292682926829269</v>
      </c>
      <c r="M1009" s="5">
        <f t="shared" si="99"/>
        <v>13.352941176470589</v>
      </c>
      <c r="P1009" s="5"/>
      <c r="Q1009" s="5"/>
    </row>
    <row r="1010" spans="1:17" x14ac:dyDescent="0.2">
      <c r="A1010" s="26">
        <f>Сities!A1010</f>
        <v>1009</v>
      </c>
      <c r="B1010" s="17">
        <f t="shared" si="96"/>
        <v>-61.388333333333335</v>
      </c>
      <c r="C1010" s="17">
        <f t="shared" si="97"/>
        <v>15.301333333333334</v>
      </c>
      <c r="D1010" s="27" t="str">
        <f>Сities!B1010</f>
        <v>Roseau</v>
      </c>
      <c r="E1010" s="31">
        <v>15</v>
      </c>
      <c r="F1010" s="31">
        <v>18.079999999999998</v>
      </c>
      <c r="G1010" s="31">
        <v>-61</v>
      </c>
      <c r="H1010" s="31">
        <v>-23.3</v>
      </c>
      <c r="I1010" s="18" t="s">
        <v>4245</v>
      </c>
      <c r="J1010" s="16">
        <v>460</v>
      </c>
      <c r="K1010" s="16">
        <v>1340</v>
      </c>
      <c r="L1010" s="17">
        <f t="shared" si="98"/>
        <v>2.7</v>
      </c>
      <c r="M1010" s="17">
        <f t="shared" si="99"/>
        <v>3.8151260504201683</v>
      </c>
      <c r="N1010" s="45">
        <v>879</v>
      </c>
      <c r="O1010" s="45">
        <v>850</v>
      </c>
      <c r="P1010" s="17">
        <f t="shared" ref="P1010" si="108">1242/N1010</f>
        <v>1.4129692832764504</v>
      </c>
      <c r="Q1010" s="17">
        <f t="shared" ref="Q1010" si="109">1816/(1816-O1010)</f>
        <v>1.8799171842650104</v>
      </c>
    </row>
    <row r="1011" spans="1:17" x14ac:dyDescent="0.2">
      <c r="A1011" s="26">
        <f>Сities!A1011</f>
        <v>1010</v>
      </c>
      <c r="B1011" s="17">
        <f t="shared" si="96"/>
        <v>-61.456333333333333</v>
      </c>
      <c r="C1011" s="17">
        <f t="shared" si="97"/>
        <v>15.568333333333333</v>
      </c>
      <c r="D1011" s="27" t="str">
        <f>Сities!B1011</f>
        <v>Portsmouth</v>
      </c>
      <c r="E1011" s="31">
        <v>15</v>
      </c>
      <c r="F1011" s="31">
        <v>34.1</v>
      </c>
      <c r="G1011" s="31">
        <v>-61</v>
      </c>
      <c r="H1011" s="31">
        <v>-27.38</v>
      </c>
      <c r="I1011" s="14"/>
      <c r="J1011" s="16">
        <v>180</v>
      </c>
      <c r="K1011" s="16">
        <v>369</v>
      </c>
      <c r="L1011" s="17">
        <f t="shared" si="98"/>
        <v>6.9</v>
      </c>
      <c r="M1011" s="17">
        <f t="shared" si="99"/>
        <v>1.2550103662750518</v>
      </c>
      <c r="P1011" s="5"/>
      <c r="Q1011" s="5"/>
    </row>
    <row r="1012" spans="1:17" x14ac:dyDescent="0.2">
      <c r="A1012" s="26">
        <f>Сities!A1012</f>
        <v>1011</v>
      </c>
      <c r="B1012" s="17">
        <f t="shared" si="96"/>
        <v>-61.424999999999997</v>
      </c>
      <c r="C1012" s="17">
        <f t="shared" si="97"/>
        <v>15.407</v>
      </c>
      <c r="D1012" s="27" t="str">
        <f>Сities!B1012</f>
        <v>Saint Joseph</v>
      </c>
      <c r="E1012" s="31">
        <v>15</v>
      </c>
      <c r="F1012" s="31">
        <v>24.42</v>
      </c>
      <c r="G1012" s="31">
        <v>-61</v>
      </c>
      <c r="H1012" s="31">
        <v>-25.5</v>
      </c>
      <c r="I1012" s="14"/>
      <c r="J1012" s="16">
        <v>309</v>
      </c>
      <c r="K1012" s="16">
        <v>956</v>
      </c>
      <c r="L1012" s="17">
        <f t="shared" si="98"/>
        <v>4.0194174757281553</v>
      </c>
      <c r="M1012" s="17">
        <f t="shared" si="99"/>
        <v>2.1116279069767443</v>
      </c>
      <c r="P1012" s="5"/>
      <c r="Q1012" s="5"/>
    </row>
    <row r="1013" spans="1:17" x14ac:dyDescent="0.2">
      <c r="A1013" s="26">
        <f>Сities!A1013</f>
        <v>1012</v>
      </c>
      <c r="B1013" s="17">
        <f t="shared" si="96"/>
        <v>-61.313833333333335</v>
      </c>
      <c r="C1013" s="17">
        <f t="shared" si="97"/>
        <v>15.238833333333334</v>
      </c>
      <c r="D1013" s="27" t="str">
        <f>Сities!B1013</f>
        <v>Grand Bay</v>
      </c>
      <c r="E1013" s="31">
        <v>15</v>
      </c>
      <c r="F1013" s="31">
        <v>14.33</v>
      </c>
      <c r="G1013" s="31">
        <v>-61</v>
      </c>
      <c r="H1013" s="31">
        <v>-18.829999999999998</v>
      </c>
      <c r="I1013" s="14"/>
      <c r="J1013" s="16">
        <v>772</v>
      </c>
      <c r="K1013" s="16">
        <v>1566</v>
      </c>
      <c r="L1013" s="17">
        <f t="shared" si="98"/>
        <v>1.6088082901554404</v>
      </c>
      <c r="M1013" s="17">
        <f t="shared" si="99"/>
        <v>7.2640000000000002</v>
      </c>
      <c r="P1013" s="5"/>
      <c r="Q1013" s="5"/>
    </row>
    <row r="1014" spans="1:17" x14ac:dyDescent="0.2">
      <c r="A1014" s="26">
        <f>Сities!A1014</f>
        <v>1013</v>
      </c>
      <c r="B1014" s="17">
        <f t="shared" si="96"/>
        <v>-61.359666666666669</v>
      </c>
      <c r="C1014" s="17">
        <f t="shared" si="97"/>
        <v>15.232166666666666</v>
      </c>
      <c r="D1014" s="27" t="str">
        <f>Сities!B1014</f>
        <v>Soufrière</v>
      </c>
      <c r="E1014" s="31">
        <v>15</v>
      </c>
      <c r="F1014" s="31">
        <v>13.93</v>
      </c>
      <c r="G1014" s="31">
        <v>-61</v>
      </c>
      <c r="H1014" s="31">
        <v>-21.58</v>
      </c>
      <c r="I1014" s="14"/>
      <c r="J1014" s="16">
        <v>579</v>
      </c>
      <c r="K1014" s="16">
        <v>1590</v>
      </c>
      <c r="L1014" s="17">
        <f t="shared" si="98"/>
        <v>2.145077720207254</v>
      </c>
      <c r="M1014" s="17">
        <f t="shared" si="99"/>
        <v>8.0353982300884947</v>
      </c>
      <c r="P1014" s="5"/>
      <c r="Q1014" s="5"/>
    </row>
    <row r="1015" spans="1:17" x14ac:dyDescent="0.2">
      <c r="A1015" s="26">
        <f>Сities!A1015</f>
        <v>1014</v>
      </c>
      <c r="B1015" s="17">
        <f t="shared" si="96"/>
        <v>-61.31666666666667</v>
      </c>
      <c r="C1015" s="17">
        <f t="shared" si="97"/>
        <v>15.566666666666666</v>
      </c>
      <c r="D1015" s="27" t="str">
        <f>Сities!B1015</f>
        <v>Wesley</v>
      </c>
      <c r="E1015" s="31">
        <v>15</v>
      </c>
      <c r="F1015" s="31">
        <v>34</v>
      </c>
      <c r="G1015" s="31">
        <v>-61</v>
      </c>
      <c r="H1015" s="31">
        <v>-19</v>
      </c>
      <c r="I1015" s="14"/>
      <c r="J1015" s="16">
        <v>759</v>
      </c>
      <c r="K1015" s="16">
        <v>375</v>
      </c>
      <c r="L1015" s="17">
        <f t="shared" si="98"/>
        <v>1.6363636363636365</v>
      </c>
      <c r="M1015" s="17">
        <f t="shared" si="99"/>
        <v>1.260235947258848</v>
      </c>
      <c r="P1015" s="5"/>
      <c r="Q1015" s="5"/>
    </row>
    <row r="1016" spans="1:17" x14ac:dyDescent="0.2">
      <c r="A1016" s="25">
        <f>Сities!A1016</f>
        <v>1015</v>
      </c>
      <c r="B1016" s="5">
        <f t="shared" si="96"/>
        <v>-69.95</v>
      </c>
      <c r="C1016" s="5">
        <f t="shared" si="97"/>
        <v>18.466666666666665</v>
      </c>
      <c r="D1016" s="1" t="str">
        <f>Сities!B1016</f>
        <v>Santo Domingo</v>
      </c>
      <c r="E1016" s="30">
        <v>18</v>
      </c>
      <c r="F1016" s="30">
        <v>28</v>
      </c>
      <c r="G1016" s="30">
        <v>-69</v>
      </c>
      <c r="H1016" s="30">
        <v>-57</v>
      </c>
      <c r="I1016" s="14" t="s">
        <v>4267</v>
      </c>
      <c r="J1016" s="4">
        <v>738</v>
      </c>
      <c r="K1016" s="4">
        <v>802</v>
      </c>
      <c r="L1016" s="5">
        <f t="shared" si="98"/>
        <v>1.6829268292682926</v>
      </c>
      <c r="M1016" s="5">
        <f t="shared" si="99"/>
        <v>1.7909270216962525</v>
      </c>
      <c r="N1016">
        <v>801</v>
      </c>
      <c r="O1016">
        <v>809</v>
      </c>
      <c r="P1016" s="5">
        <f t="shared" ref="P1016" si="110">1242/N1016</f>
        <v>1.550561797752809</v>
      </c>
      <c r="Q1016" s="5">
        <f t="shared" ref="Q1016" si="111">1816/(1816-O1016)</f>
        <v>1.8033763654419066</v>
      </c>
    </row>
    <row r="1017" spans="1:17" x14ac:dyDescent="0.2">
      <c r="A1017" s="25">
        <f>Сities!A1017</f>
        <v>1016</v>
      </c>
      <c r="B1017" s="5">
        <f t="shared" si="96"/>
        <v>-70.683333333333337</v>
      </c>
      <c r="C1017" s="5">
        <f t="shared" si="97"/>
        <v>19.8</v>
      </c>
      <c r="D1017" s="1" t="str">
        <f>Сities!B1017</f>
        <v>Puerto Plata</v>
      </c>
      <c r="E1017" s="30">
        <v>19</v>
      </c>
      <c r="F1017" s="30">
        <v>48</v>
      </c>
      <c r="G1017" s="30">
        <v>-70</v>
      </c>
      <c r="H1017" s="30">
        <v>-41</v>
      </c>
      <c r="I1017" s="14"/>
      <c r="J1017" s="4">
        <v>96</v>
      </c>
      <c r="K1017" s="4">
        <v>1146</v>
      </c>
      <c r="L1017" s="5">
        <f t="shared" si="98"/>
        <v>12.9375</v>
      </c>
      <c r="M1017" s="5">
        <f t="shared" si="99"/>
        <v>2.7104477611940299</v>
      </c>
      <c r="P1017" s="5"/>
      <c r="Q1017" s="5"/>
    </row>
    <row r="1018" spans="1:17" x14ac:dyDescent="0.2">
      <c r="A1018" s="25">
        <f>Сities!A1018</f>
        <v>1017</v>
      </c>
      <c r="B1018" s="5">
        <f t="shared" si="96"/>
        <v>-69.849999999999994</v>
      </c>
      <c r="C1018" s="5">
        <f t="shared" si="97"/>
        <v>19.38</v>
      </c>
      <c r="D1018" s="1" t="str">
        <f>Сities!B1018</f>
        <v>Nagua</v>
      </c>
      <c r="E1018" s="30">
        <v>19</v>
      </c>
      <c r="F1018" s="30">
        <v>22.8</v>
      </c>
      <c r="G1018" s="30">
        <v>-69</v>
      </c>
      <c r="H1018" s="30">
        <v>-51</v>
      </c>
      <c r="I1018" s="14"/>
      <c r="J1018" s="4">
        <v>298</v>
      </c>
      <c r="K1018" s="4">
        <v>753</v>
      </c>
      <c r="L1018" s="5">
        <f t="shared" si="98"/>
        <v>4.1677852348993287</v>
      </c>
      <c r="M1018" s="5">
        <f t="shared" si="99"/>
        <v>1.7083725305738475</v>
      </c>
      <c r="P1018" s="5"/>
      <c r="Q1018" s="5"/>
    </row>
    <row r="1019" spans="1:17" x14ac:dyDescent="0.2">
      <c r="A1019" s="25">
        <f>Сities!A1019</f>
        <v>1018</v>
      </c>
      <c r="B1019" s="5">
        <f t="shared" si="96"/>
        <v>-68.7</v>
      </c>
      <c r="C1019" s="5">
        <f t="shared" si="97"/>
        <v>18.616666666666667</v>
      </c>
      <c r="D1019" s="1" t="str">
        <f>Сities!B1019</f>
        <v>Higüey</v>
      </c>
      <c r="E1019" s="30">
        <v>18</v>
      </c>
      <c r="F1019" s="30">
        <v>37</v>
      </c>
      <c r="G1019" s="30">
        <v>-68</v>
      </c>
      <c r="H1019" s="30">
        <v>-42</v>
      </c>
      <c r="I1019" s="14"/>
      <c r="J1019" s="4">
        <v>665</v>
      </c>
      <c r="K1019" s="4">
        <v>212</v>
      </c>
      <c r="L1019" s="5">
        <f t="shared" si="98"/>
        <v>1.8676691729323309</v>
      </c>
      <c r="M1019" s="5">
        <f t="shared" si="99"/>
        <v>1.1321695760598505</v>
      </c>
      <c r="P1019" s="5"/>
      <c r="Q1019" s="5"/>
    </row>
    <row r="1020" spans="1:17" x14ac:dyDescent="0.2">
      <c r="A1020" s="25">
        <f>Сities!A1020</f>
        <v>1019</v>
      </c>
      <c r="B1020" s="5">
        <f t="shared" si="96"/>
        <v>-71.099999999999994</v>
      </c>
      <c r="C1020" s="5">
        <f t="shared" si="97"/>
        <v>18.2</v>
      </c>
      <c r="D1020" s="1" t="str">
        <f>Сities!B1020</f>
        <v>Barahona</v>
      </c>
      <c r="E1020" s="30">
        <v>18</v>
      </c>
      <c r="F1020" s="30">
        <v>12</v>
      </c>
      <c r="G1020" s="30">
        <v>-71</v>
      </c>
      <c r="H1020" s="30">
        <v>-6</v>
      </c>
      <c r="I1020" s="14"/>
      <c r="J1020" s="4">
        <v>866</v>
      </c>
      <c r="K1020" s="4">
        <v>1344</v>
      </c>
      <c r="L1020" s="5">
        <f t="shared" si="98"/>
        <v>1.4341801385681294</v>
      </c>
      <c r="M1020" s="5">
        <f t="shared" si="99"/>
        <v>3.847457627118644</v>
      </c>
      <c r="P1020" s="5"/>
      <c r="Q1020" s="5"/>
    </row>
    <row r="1021" spans="1:17" x14ac:dyDescent="0.2">
      <c r="A1021" s="25">
        <f>Сities!A1021</f>
        <v>1020</v>
      </c>
      <c r="B1021" s="5">
        <f t="shared" si="96"/>
        <v>-71.7</v>
      </c>
      <c r="C1021" s="5">
        <f t="shared" si="97"/>
        <v>18.883333333333333</v>
      </c>
      <c r="D1021" s="1" t="str">
        <f>Сities!B1021</f>
        <v>Comendador</v>
      </c>
      <c r="E1021" s="30">
        <v>18</v>
      </c>
      <c r="F1021" s="30">
        <v>53</v>
      </c>
      <c r="G1021" s="30">
        <v>-71</v>
      </c>
      <c r="H1021" s="30">
        <v>-42</v>
      </c>
      <c r="I1021" s="14"/>
      <c r="J1021" s="4">
        <v>537</v>
      </c>
      <c r="K1021" s="4">
        <v>1627</v>
      </c>
      <c r="L1021" s="5">
        <f t="shared" si="98"/>
        <v>2.3128491620111733</v>
      </c>
      <c r="M1021" s="5">
        <f t="shared" si="99"/>
        <v>9.6084656084656093</v>
      </c>
      <c r="P1021" s="5"/>
      <c r="Q1021" s="5"/>
    </row>
    <row r="1022" spans="1:17" x14ac:dyDescent="0.2">
      <c r="A1022" s="26">
        <f>Сities!A1022</f>
        <v>1021</v>
      </c>
      <c r="B1022" s="17">
        <f t="shared" si="96"/>
        <v>-82.358833333333337</v>
      </c>
      <c r="C1022" s="17">
        <f t="shared" si="97"/>
        <v>23.136666666666667</v>
      </c>
      <c r="D1022" s="27" t="str">
        <f>Сities!B1022</f>
        <v>Havana</v>
      </c>
      <c r="E1022" s="31">
        <v>23</v>
      </c>
      <c r="F1022" s="31">
        <v>8.1999999999999993</v>
      </c>
      <c r="G1022" s="31">
        <v>-82</v>
      </c>
      <c r="H1022" s="31">
        <v>-21.53</v>
      </c>
      <c r="I1022" s="18" t="s">
        <v>4289</v>
      </c>
      <c r="J1022" s="16">
        <v>188</v>
      </c>
      <c r="K1022" s="16">
        <v>1366</v>
      </c>
      <c r="L1022" s="17">
        <f t="shared" si="98"/>
        <v>6.6063829787234045</v>
      </c>
      <c r="M1022" s="17">
        <f t="shared" si="99"/>
        <v>4.0355555555555558</v>
      </c>
      <c r="N1022" s="45">
        <v>726</v>
      </c>
      <c r="O1022" s="45">
        <v>778</v>
      </c>
      <c r="P1022" s="17">
        <f t="shared" ref="P1022" si="112">1242/N1022</f>
        <v>1.7107438016528926</v>
      </c>
      <c r="Q1022" s="17">
        <f t="shared" ref="Q1022" si="113">1816/(1816-O1022)</f>
        <v>1.7495183044315992</v>
      </c>
    </row>
    <row r="1023" spans="1:17" x14ac:dyDescent="0.2">
      <c r="A1023" s="26">
        <f>Сities!A1023</f>
        <v>1022</v>
      </c>
      <c r="B1023" s="17">
        <f t="shared" si="96"/>
        <v>-75.813833333333335</v>
      </c>
      <c r="C1023" s="17">
        <f t="shared" si="97"/>
        <v>20.019666666666666</v>
      </c>
      <c r="D1023" s="27" t="str">
        <f>Сities!B1023</f>
        <v>Santiago de Cuba</v>
      </c>
      <c r="E1023" s="31">
        <v>20</v>
      </c>
      <c r="F1023" s="31">
        <v>1.18</v>
      </c>
      <c r="G1023" s="31">
        <v>-75</v>
      </c>
      <c r="H1023" s="31">
        <v>-48.83</v>
      </c>
      <c r="I1023" s="14"/>
      <c r="J1023" s="16">
        <v>1033</v>
      </c>
      <c r="K1023" s="16">
        <v>282</v>
      </c>
      <c r="L1023" s="17">
        <f t="shared" si="98"/>
        <v>1.202323330106486</v>
      </c>
      <c r="M1023" s="17">
        <f t="shared" si="99"/>
        <v>1.1838331160365059</v>
      </c>
      <c r="P1023" s="5"/>
      <c r="Q1023" s="5"/>
    </row>
    <row r="1024" spans="1:17" x14ac:dyDescent="0.2">
      <c r="A1024" s="26">
        <f>Сities!A1024</f>
        <v>1023</v>
      </c>
      <c r="B1024" s="17">
        <f t="shared" si="96"/>
        <v>-83.671999999999997</v>
      </c>
      <c r="C1024" s="17">
        <f t="shared" si="97"/>
        <v>22.412166666666668</v>
      </c>
      <c r="D1024" s="27" t="str">
        <f>Сities!B1024</f>
        <v>Pinar del Río</v>
      </c>
      <c r="E1024" s="31">
        <v>22</v>
      </c>
      <c r="F1024" s="31">
        <v>24.73</v>
      </c>
      <c r="G1024" s="31">
        <v>-83</v>
      </c>
      <c r="H1024" s="31">
        <v>-40.32</v>
      </c>
      <c r="I1024" s="14"/>
      <c r="J1024" s="16">
        <v>383</v>
      </c>
      <c r="K1024" s="16">
        <v>1583</v>
      </c>
      <c r="L1024" s="17">
        <f t="shared" si="98"/>
        <v>3.2428198433420365</v>
      </c>
      <c r="M1024" s="17">
        <f t="shared" si="99"/>
        <v>7.7939914163090132</v>
      </c>
      <c r="P1024" s="5"/>
      <c r="Q1024" s="5"/>
    </row>
    <row r="1025" spans="1:17" x14ac:dyDescent="0.2">
      <c r="A1025" s="26">
        <f>Сities!A1025</f>
        <v>1024</v>
      </c>
      <c r="B1025" s="17">
        <f t="shared" si="96"/>
        <v>-79.965000000000003</v>
      </c>
      <c r="C1025" s="17">
        <f t="shared" si="97"/>
        <v>22.407</v>
      </c>
      <c r="D1025" s="27" t="str">
        <f>Сities!B1025</f>
        <v>Santa Clara</v>
      </c>
      <c r="E1025" s="31">
        <v>22</v>
      </c>
      <c r="F1025" s="31">
        <v>24.42</v>
      </c>
      <c r="G1025" s="31">
        <v>-79</v>
      </c>
      <c r="H1025" s="31">
        <v>-57.9</v>
      </c>
      <c r="I1025" s="14"/>
      <c r="J1025" s="16">
        <v>384</v>
      </c>
      <c r="K1025" s="16">
        <v>968</v>
      </c>
      <c r="L1025" s="17">
        <f t="shared" si="98"/>
        <v>3.234375</v>
      </c>
      <c r="M1025" s="17">
        <f t="shared" si="99"/>
        <v>2.141509433962264</v>
      </c>
      <c r="P1025" s="5"/>
      <c r="Q1025" s="5"/>
    </row>
    <row r="1026" spans="1:17" x14ac:dyDescent="0.2">
      <c r="A1026" s="26">
        <f>Сities!A1026</f>
        <v>1025</v>
      </c>
      <c r="B1026" s="17">
        <f t="shared" si="96"/>
        <v>-77.907499999999999</v>
      </c>
      <c r="C1026" s="17">
        <f t="shared" si="97"/>
        <v>21.383833333333332</v>
      </c>
      <c r="D1026" s="27" t="str">
        <f>Сities!B1026</f>
        <v>Camagüey</v>
      </c>
      <c r="E1026" s="31">
        <v>21</v>
      </c>
      <c r="F1026" s="31">
        <v>23.03</v>
      </c>
      <c r="G1026" s="31">
        <v>-77</v>
      </c>
      <c r="H1026" s="31">
        <v>-54.45</v>
      </c>
      <c r="I1026" s="14"/>
      <c r="J1026" s="16">
        <v>663</v>
      </c>
      <c r="K1026" s="16">
        <v>629</v>
      </c>
      <c r="L1026" s="17">
        <f t="shared" si="98"/>
        <v>1.8733031674208145</v>
      </c>
      <c r="M1026" s="17">
        <f t="shared" si="99"/>
        <v>1.5299073294018535</v>
      </c>
      <c r="P1026" s="5"/>
      <c r="Q1026" s="5"/>
    </row>
    <row r="1027" spans="1:17" x14ac:dyDescent="0.2">
      <c r="A1027" s="26">
        <f>Сities!A1027</f>
        <v>1026</v>
      </c>
      <c r="B1027" s="17">
        <f t="shared" si="96"/>
        <v>-76.259166666666673</v>
      </c>
      <c r="C1027" s="17">
        <f t="shared" si="97"/>
        <v>20.887</v>
      </c>
      <c r="D1027" s="27" t="str">
        <f>Сities!B1027</f>
        <v>Holguín</v>
      </c>
      <c r="E1027" s="31">
        <v>20</v>
      </c>
      <c r="F1027" s="31">
        <v>53.22</v>
      </c>
      <c r="G1027" s="31">
        <v>-76</v>
      </c>
      <c r="H1027" s="31">
        <v>-15.55</v>
      </c>
      <c r="I1027" s="14"/>
      <c r="J1027" s="16">
        <v>799</v>
      </c>
      <c r="K1027" s="16">
        <v>356</v>
      </c>
      <c r="L1027" s="17">
        <f t="shared" si="98"/>
        <v>1.5544430538172715</v>
      </c>
      <c r="M1027" s="17">
        <f t="shared" si="99"/>
        <v>1.2438356164383562</v>
      </c>
      <c r="P1027" s="5"/>
      <c r="Q1027" s="5"/>
    </row>
    <row r="1028" spans="1:17" x14ac:dyDescent="0.2">
      <c r="A1028" s="25">
        <f>Сities!A1028</f>
        <v>1027</v>
      </c>
      <c r="B1028" s="5">
        <f t="shared" si="96"/>
        <v>-61.225000000000001</v>
      </c>
      <c r="C1028" s="5">
        <f t="shared" si="97"/>
        <v>13.157833333333333</v>
      </c>
      <c r="D1028" s="1" t="str">
        <f>Сities!B1028</f>
        <v>Kingstown</v>
      </c>
      <c r="E1028" s="30">
        <v>13</v>
      </c>
      <c r="F1028" s="30">
        <v>9.4700000000000006</v>
      </c>
      <c r="G1028" s="30">
        <v>-61</v>
      </c>
      <c r="H1028" s="30">
        <v>-13.5</v>
      </c>
      <c r="I1028" s="14" t="s">
        <v>4307</v>
      </c>
      <c r="J1028" s="4">
        <v>647</v>
      </c>
      <c r="K1028" s="4">
        <v>557</v>
      </c>
      <c r="L1028" s="5">
        <f t="shared" si="98"/>
        <v>1.9196290571870169</v>
      </c>
      <c r="M1028" s="5">
        <f t="shared" si="99"/>
        <v>1.4424146147736299</v>
      </c>
      <c r="N1028">
        <v>880</v>
      </c>
      <c r="O1028">
        <v>873</v>
      </c>
      <c r="P1028" s="5">
        <f t="shared" ref="P1028" si="114">1242/N1028</f>
        <v>1.4113636363636364</v>
      </c>
      <c r="Q1028" s="5">
        <f t="shared" ref="Q1028" si="115">1816/(1816-O1028)</f>
        <v>1.9257688229056205</v>
      </c>
    </row>
    <row r="1029" spans="1:17" x14ac:dyDescent="0.2">
      <c r="A1029" s="25">
        <f>Сities!A1029</f>
        <v>1028</v>
      </c>
      <c r="B1029" s="5">
        <f t="shared" si="96"/>
        <v>-61.418666666666667</v>
      </c>
      <c r="C1029" s="5">
        <f t="shared" si="97"/>
        <v>12.595833333333333</v>
      </c>
      <c r="D1029" s="1" t="str">
        <f>Сities!B1029</f>
        <v>Clifton</v>
      </c>
      <c r="E1029" s="30">
        <v>12</v>
      </c>
      <c r="F1029" s="30">
        <v>35.75</v>
      </c>
      <c r="G1029" s="30">
        <v>-61</v>
      </c>
      <c r="H1029" s="30">
        <v>-25.12</v>
      </c>
      <c r="I1029" s="14"/>
      <c r="J1029" s="4">
        <v>135</v>
      </c>
      <c r="K1029" s="4">
        <v>1633</v>
      </c>
      <c r="L1029" s="5">
        <f t="shared" si="98"/>
        <v>9.1999999999999993</v>
      </c>
      <c r="M1029" s="5">
        <f t="shared" si="99"/>
        <v>9.9234972677595632</v>
      </c>
      <c r="P1029" s="5"/>
      <c r="Q1029" s="5"/>
    </row>
    <row r="1030" spans="1:17" x14ac:dyDescent="0.2">
      <c r="A1030" s="25">
        <f>Сities!A1030</f>
        <v>1029</v>
      </c>
      <c r="B1030" s="5">
        <f t="shared" si="96"/>
        <v>-61.333333333333336</v>
      </c>
      <c r="C1030" s="5">
        <f t="shared" si="97"/>
        <v>12.716666666666667</v>
      </c>
      <c r="D1030" s="1" t="str">
        <f>Сities!B1030</f>
        <v>Canouan</v>
      </c>
      <c r="E1030" s="30">
        <v>12</v>
      </c>
      <c r="F1030" s="30">
        <v>43</v>
      </c>
      <c r="G1030" s="30">
        <v>-61</v>
      </c>
      <c r="H1030" s="30">
        <v>-20</v>
      </c>
      <c r="I1030" s="14"/>
      <c r="J1030" s="4">
        <v>359</v>
      </c>
      <c r="K1030" s="4">
        <v>1402</v>
      </c>
      <c r="L1030" s="5">
        <f t="shared" si="98"/>
        <v>3.4596100278551534</v>
      </c>
      <c r="M1030" s="5">
        <f t="shared" si="99"/>
        <v>4.3864734299516908</v>
      </c>
      <c r="P1030" s="5"/>
      <c r="Q1030" s="5"/>
    </row>
    <row r="1031" spans="1:17" x14ac:dyDescent="0.2">
      <c r="A1031" s="25">
        <f>Сities!A1031</f>
        <v>1030</v>
      </c>
      <c r="B1031" s="5">
        <f t="shared" si="96"/>
        <v>-61.234499999999997</v>
      </c>
      <c r="C1031" s="5">
        <f t="shared" si="97"/>
        <v>13.011166666666666</v>
      </c>
      <c r="D1031" s="1" t="str">
        <f>Сities!B1031</f>
        <v>Port Elizabeth</v>
      </c>
      <c r="E1031" s="30">
        <v>13</v>
      </c>
      <c r="F1031" s="30">
        <v>0.67</v>
      </c>
      <c r="G1031" s="30">
        <v>-61</v>
      </c>
      <c r="H1031" s="30">
        <v>-14.07</v>
      </c>
      <c r="I1031" s="14"/>
      <c r="J1031" s="4">
        <v>620</v>
      </c>
      <c r="K1031" s="4">
        <v>838</v>
      </c>
      <c r="L1031" s="5">
        <f t="shared" si="98"/>
        <v>2.0032258064516131</v>
      </c>
      <c r="M1031" s="5">
        <f t="shared" si="99"/>
        <v>1.8568507157464214</v>
      </c>
      <c r="P1031" s="5"/>
      <c r="Q1031" s="5"/>
    </row>
    <row r="1032" spans="1:17" x14ac:dyDescent="0.2">
      <c r="A1032" s="25">
        <f>Сities!A1032</f>
        <v>1031</v>
      </c>
      <c r="B1032" s="5">
        <f t="shared" si="96"/>
        <v>-61.240333333333332</v>
      </c>
      <c r="C1032" s="5">
        <f t="shared" si="97"/>
        <v>13.288333333333334</v>
      </c>
      <c r="D1032" s="1" t="str">
        <f>Сities!B1032</f>
        <v>Chateaubelair</v>
      </c>
      <c r="E1032" s="30">
        <v>13</v>
      </c>
      <c r="F1032" s="30">
        <v>17.3</v>
      </c>
      <c r="G1032" s="30">
        <v>-61</v>
      </c>
      <c r="H1032" s="30">
        <v>-14.42</v>
      </c>
      <c r="I1032" s="14"/>
      <c r="J1032" s="4">
        <v>606</v>
      </c>
      <c r="K1032" s="4">
        <v>308</v>
      </c>
      <c r="L1032" s="5">
        <f t="shared" si="98"/>
        <v>2.0495049504950495</v>
      </c>
      <c r="M1032" s="5">
        <f t="shared" si="99"/>
        <v>1.2042440318302388</v>
      </c>
      <c r="P1032" s="5"/>
      <c r="Q1032" s="5"/>
    </row>
    <row r="1033" spans="1:17" x14ac:dyDescent="0.2">
      <c r="A1033" s="25">
        <f>Сities!A1033</f>
        <v>1032</v>
      </c>
      <c r="B1033" s="5">
        <f t="shared" si="96"/>
        <v>-61.122833333333332</v>
      </c>
      <c r="C1033" s="5">
        <f t="shared" si="97"/>
        <v>13.286166666666666</v>
      </c>
      <c r="D1033" s="1" t="str">
        <f>Сities!B1033</f>
        <v>Georgetown</v>
      </c>
      <c r="E1033" s="30">
        <v>13</v>
      </c>
      <c r="F1033" s="30">
        <v>17.170000000000002</v>
      </c>
      <c r="G1033" s="30">
        <v>-61</v>
      </c>
      <c r="H1033" s="30">
        <v>-7.37</v>
      </c>
      <c r="I1033" s="14"/>
      <c r="J1033" s="4">
        <v>918</v>
      </c>
      <c r="K1033" s="4">
        <v>312</v>
      </c>
      <c r="L1033" s="5">
        <f t="shared" si="98"/>
        <v>1.3529411764705883</v>
      </c>
      <c r="M1033" s="5">
        <f t="shared" si="99"/>
        <v>1.2074468085106382</v>
      </c>
      <c r="P1033" s="5"/>
      <c r="Q1033" s="5"/>
    </row>
    <row r="1034" spans="1:17" x14ac:dyDescent="0.2">
      <c r="A1034" s="26">
        <f>Сities!A1034</f>
        <v>1033</v>
      </c>
      <c r="B1034" s="17">
        <f t="shared" si="96"/>
        <v>-62.733333333333334</v>
      </c>
      <c r="C1034" s="17">
        <f t="shared" si="97"/>
        <v>17.3</v>
      </c>
      <c r="D1034" s="27" t="str">
        <f>Сities!B1034</f>
        <v>Basseterre</v>
      </c>
      <c r="E1034" s="31">
        <v>17</v>
      </c>
      <c r="F1034" s="31">
        <v>18</v>
      </c>
      <c r="G1034" s="31">
        <v>-62</v>
      </c>
      <c r="H1034" s="31">
        <v>-44</v>
      </c>
      <c r="I1034" s="18" t="s">
        <v>4329</v>
      </c>
      <c r="J1034" s="16">
        <v>517</v>
      </c>
      <c r="K1034" s="16">
        <v>778</v>
      </c>
      <c r="L1034" s="17">
        <f t="shared" si="98"/>
        <v>2.4023210831721471</v>
      </c>
      <c r="M1034" s="17">
        <f t="shared" si="99"/>
        <v>1.7495183044315992</v>
      </c>
      <c r="N1034" s="45">
        <v>868</v>
      </c>
      <c r="O1034" s="45">
        <v>829</v>
      </c>
      <c r="P1034" s="17">
        <f t="shared" ref="P1034" si="116">1242/N1034</f>
        <v>1.4308755760368663</v>
      </c>
      <c r="Q1034" s="17">
        <f t="shared" ref="Q1034" si="117">1816/(1816-O1034)</f>
        <v>1.839918946301925</v>
      </c>
    </row>
    <row r="1035" spans="1:17" x14ac:dyDescent="0.2">
      <c r="A1035" s="26">
        <f>Сities!A1035</f>
        <v>1034</v>
      </c>
      <c r="B1035" s="17">
        <f t="shared" si="96"/>
        <v>-62.823833333333333</v>
      </c>
      <c r="C1035" s="17">
        <f t="shared" si="97"/>
        <v>17.398666666666667</v>
      </c>
      <c r="D1035" s="27" t="str">
        <f>Сities!B1035</f>
        <v>Saint Paul Capisterre</v>
      </c>
      <c r="E1035" s="31">
        <v>17</v>
      </c>
      <c r="F1035" s="31">
        <v>23.92</v>
      </c>
      <c r="G1035" s="31">
        <v>-62</v>
      </c>
      <c r="H1035" s="31">
        <v>-49.43</v>
      </c>
      <c r="I1035" s="14"/>
      <c r="J1035" s="16">
        <v>234</v>
      </c>
      <c r="K1035" s="16">
        <v>454</v>
      </c>
      <c r="L1035" s="17">
        <f t="shared" si="98"/>
        <v>5.3076923076923075</v>
      </c>
      <c r="M1035" s="17">
        <f t="shared" si="99"/>
        <v>1.3333333333333333</v>
      </c>
      <c r="P1035" s="5"/>
      <c r="Q1035" s="5"/>
    </row>
    <row r="1036" spans="1:17" x14ac:dyDescent="0.2">
      <c r="A1036" s="26">
        <f>Сities!A1036</f>
        <v>1035</v>
      </c>
      <c r="B1036" s="17">
        <f t="shared" si="96"/>
        <v>-62.627000000000002</v>
      </c>
      <c r="C1036" s="17">
        <f t="shared" si="97"/>
        <v>17.143000000000001</v>
      </c>
      <c r="D1036" s="27" t="str">
        <f>Сities!B1036</f>
        <v>Charlestown</v>
      </c>
      <c r="E1036" s="31">
        <v>17</v>
      </c>
      <c r="F1036" s="31">
        <v>8.58</v>
      </c>
      <c r="G1036" s="31">
        <v>-62</v>
      </c>
      <c r="H1036" s="31">
        <v>-37.619999999999997</v>
      </c>
      <c r="I1036" s="14"/>
      <c r="J1036" s="16">
        <v>847</v>
      </c>
      <c r="K1036" s="16">
        <v>1291</v>
      </c>
      <c r="L1036" s="17">
        <f t="shared" si="98"/>
        <v>1.4663518299881937</v>
      </c>
      <c r="M1036" s="17">
        <f t="shared" si="99"/>
        <v>3.4590476190476189</v>
      </c>
      <c r="P1036" s="5"/>
      <c r="Q1036" s="5"/>
    </row>
    <row r="1037" spans="1:17" x14ac:dyDescent="0.2">
      <c r="A1037" s="26">
        <f>Сities!A1037</f>
        <v>1036</v>
      </c>
      <c r="B1037" s="17">
        <f t="shared" si="96"/>
        <v>-62.583333333333336</v>
      </c>
      <c r="C1037" s="17">
        <f t="shared" si="97"/>
        <v>17.2</v>
      </c>
      <c r="D1037" s="27" t="str">
        <f>Сities!B1037</f>
        <v>Newcastle</v>
      </c>
      <c r="E1037" s="31">
        <v>17</v>
      </c>
      <c r="F1037" s="31">
        <v>12</v>
      </c>
      <c r="G1037" s="31">
        <v>-62</v>
      </c>
      <c r="H1037" s="31">
        <v>-35</v>
      </c>
      <c r="I1037" s="14"/>
      <c r="J1037" s="16">
        <v>983</v>
      </c>
      <c r="K1037" s="16">
        <v>1103</v>
      </c>
      <c r="L1037" s="17">
        <f t="shared" si="98"/>
        <v>1.2634791454730416</v>
      </c>
      <c r="M1037" s="17">
        <f t="shared" si="99"/>
        <v>2.5469845722300142</v>
      </c>
      <c r="P1037" s="5"/>
      <c r="Q1037" s="5"/>
    </row>
    <row r="1038" spans="1:17" x14ac:dyDescent="0.2">
      <c r="A1038" s="26">
        <f>Сities!A1038</f>
        <v>1037</v>
      </c>
      <c r="B1038" s="17">
        <f t="shared" si="96"/>
        <v>-62.803666666666665</v>
      </c>
      <c r="C1038" s="17">
        <f t="shared" si="97"/>
        <v>17.323333333333334</v>
      </c>
      <c r="D1038" s="27" t="str">
        <f>Сities!B1038</f>
        <v>Middle Island</v>
      </c>
      <c r="E1038" s="31">
        <v>17</v>
      </c>
      <c r="F1038" s="31">
        <v>19.399999999999999</v>
      </c>
      <c r="G1038" s="31">
        <v>-62</v>
      </c>
      <c r="H1038" s="31">
        <v>-48.22</v>
      </c>
      <c r="I1038" s="14"/>
      <c r="J1038" s="16">
        <v>298</v>
      </c>
      <c r="K1038" s="16">
        <v>701</v>
      </c>
      <c r="L1038" s="17">
        <f t="shared" si="98"/>
        <v>4.1677852348993287</v>
      </c>
      <c r="M1038" s="17">
        <f t="shared" si="99"/>
        <v>1.6286995515695066</v>
      </c>
      <c r="P1038" s="5"/>
      <c r="Q1038" s="5"/>
    </row>
    <row r="1039" spans="1:17" x14ac:dyDescent="0.2">
      <c r="A1039" s="26">
        <f>Сities!A1039</f>
        <v>1038</v>
      </c>
      <c r="B1039" s="17">
        <f t="shared" si="96"/>
        <v>-62.7545</v>
      </c>
      <c r="C1039" s="17">
        <f t="shared" si="97"/>
        <v>17.379833333333334</v>
      </c>
      <c r="D1039" s="27" t="str">
        <f>Сities!B1039</f>
        <v>Nichola Town</v>
      </c>
      <c r="E1039" s="31">
        <v>17</v>
      </c>
      <c r="F1039" s="31">
        <v>22.79</v>
      </c>
      <c r="G1039" s="31">
        <v>-62</v>
      </c>
      <c r="H1039" s="31">
        <v>-45.27</v>
      </c>
      <c r="I1039" s="14"/>
      <c r="J1039" s="16">
        <v>450</v>
      </c>
      <c r="K1039" s="16">
        <v>516</v>
      </c>
      <c r="L1039" s="17">
        <f t="shared" si="98"/>
        <v>2.76</v>
      </c>
      <c r="M1039" s="17">
        <f t="shared" si="99"/>
        <v>1.3969230769230769</v>
      </c>
      <c r="P1039" s="5"/>
      <c r="Q1039" s="5"/>
    </row>
    <row r="1040" spans="1:17" x14ac:dyDescent="0.2">
      <c r="A1040" s="25">
        <f>Сities!A1040</f>
        <v>1039</v>
      </c>
      <c r="B1040" s="5">
        <f t="shared" si="96"/>
        <v>-60.983333333333334</v>
      </c>
      <c r="C1040" s="5">
        <f t="shared" si="97"/>
        <v>14.016666666666667</v>
      </c>
      <c r="D1040" s="1" t="str">
        <f>Сities!B1040</f>
        <v>Castries</v>
      </c>
      <c r="E1040" s="30">
        <v>14</v>
      </c>
      <c r="F1040" s="30">
        <v>1</v>
      </c>
      <c r="G1040" s="30">
        <v>-60</v>
      </c>
      <c r="H1040" s="30">
        <v>-59</v>
      </c>
      <c r="I1040" s="14" t="s">
        <v>4348</v>
      </c>
      <c r="J1040" s="4">
        <v>606</v>
      </c>
      <c r="K1040" s="4">
        <v>556</v>
      </c>
      <c r="L1040" s="5">
        <f t="shared" si="98"/>
        <v>2.0495049504950495</v>
      </c>
      <c r="M1040" s="5">
        <f t="shared" si="99"/>
        <v>1.4412698412698413</v>
      </c>
      <c r="N1040">
        <v>882</v>
      </c>
      <c r="O1040">
        <v>866</v>
      </c>
      <c r="P1040" s="5">
        <f t="shared" ref="P1040" si="118">1242/N1040</f>
        <v>1.4081632653061225</v>
      </c>
      <c r="Q1040" s="5">
        <f t="shared" ref="Q1040" si="119">1816/(1816-O1040)</f>
        <v>1.911578947368421</v>
      </c>
    </row>
    <row r="1041" spans="1:17" x14ac:dyDescent="0.2">
      <c r="A1041" s="25">
        <f>Сities!A1041</f>
        <v>1040</v>
      </c>
      <c r="B1041" s="5">
        <f t="shared" si="96"/>
        <v>-60.953833333333336</v>
      </c>
      <c r="C1041" s="5">
        <f t="shared" si="97"/>
        <v>13.728</v>
      </c>
      <c r="D1041" s="1" t="str">
        <f>Сities!B1041</f>
        <v>Vieux Fort</v>
      </c>
      <c r="E1041" s="30">
        <v>13</v>
      </c>
      <c r="F1041" s="30">
        <v>43.68</v>
      </c>
      <c r="G1041" s="30">
        <v>-60</v>
      </c>
      <c r="H1041" s="30">
        <v>-57.23</v>
      </c>
      <c r="I1041" s="14"/>
      <c r="J1041" s="4">
        <v>729</v>
      </c>
      <c r="K1041" s="4">
        <v>1606</v>
      </c>
      <c r="L1041" s="5">
        <f t="shared" si="98"/>
        <v>1.7037037037037037</v>
      </c>
      <c r="M1041" s="5">
        <f t="shared" si="99"/>
        <v>8.6476190476190471</v>
      </c>
      <c r="P1041" s="5"/>
      <c r="Q1041" s="5"/>
    </row>
    <row r="1042" spans="1:17" x14ac:dyDescent="0.2">
      <c r="A1042" s="25">
        <f>Сities!A1042</f>
        <v>1041</v>
      </c>
      <c r="B1042" s="5">
        <f t="shared" si="96"/>
        <v>-61.06666666666667</v>
      </c>
      <c r="C1042" s="5">
        <f t="shared" si="97"/>
        <v>13.85</v>
      </c>
      <c r="D1042" s="1" t="str">
        <f>Сities!B1042</f>
        <v>Soufrière</v>
      </c>
      <c r="E1042" s="30">
        <v>13</v>
      </c>
      <c r="F1042" s="30">
        <v>51</v>
      </c>
      <c r="G1042" s="30">
        <v>-61</v>
      </c>
      <c r="H1042" s="30">
        <v>-4</v>
      </c>
      <c r="I1042" s="14"/>
      <c r="J1042" s="4">
        <v>261</v>
      </c>
      <c r="K1042" s="4">
        <v>1161</v>
      </c>
      <c r="L1042" s="5">
        <f t="shared" si="98"/>
        <v>4.7586206896551726</v>
      </c>
      <c r="M1042" s="5">
        <f t="shared" si="99"/>
        <v>2.7725190839694656</v>
      </c>
      <c r="P1042" s="5"/>
      <c r="Q1042" s="5"/>
    </row>
    <row r="1043" spans="1:17" x14ac:dyDescent="0.2">
      <c r="A1043" s="25">
        <f>Сities!A1043</f>
        <v>1042</v>
      </c>
      <c r="B1043" s="5">
        <f t="shared" si="96"/>
        <v>-60.897833333333331</v>
      </c>
      <c r="C1043" s="5">
        <f t="shared" si="97"/>
        <v>13.874666666666666</v>
      </c>
      <c r="D1043" s="1" t="str">
        <f>Сities!B1043</f>
        <v>Praslin</v>
      </c>
      <c r="E1043" s="30">
        <v>13</v>
      </c>
      <c r="F1043" s="30">
        <v>52.48</v>
      </c>
      <c r="G1043" s="30">
        <v>-60</v>
      </c>
      <c r="H1043" s="30">
        <v>-53.87</v>
      </c>
      <c r="I1043" s="14"/>
      <c r="J1043" s="4">
        <v>961</v>
      </c>
      <c r="K1043" s="4">
        <v>1072</v>
      </c>
      <c r="L1043" s="5">
        <f t="shared" si="98"/>
        <v>1.2924037460978148</v>
      </c>
      <c r="M1043" s="5">
        <f t="shared" si="99"/>
        <v>2.4408602150537635</v>
      </c>
      <c r="P1043" s="5"/>
      <c r="Q1043" s="5"/>
    </row>
    <row r="1044" spans="1:17" x14ac:dyDescent="0.2">
      <c r="A1044" s="25">
        <f>Сities!A1044</f>
        <v>1043</v>
      </c>
      <c r="B1044" s="5">
        <f t="shared" si="96"/>
        <v>-60.9</v>
      </c>
      <c r="C1044" s="5">
        <f t="shared" si="97"/>
        <v>13.818833333333334</v>
      </c>
      <c r="D1044" s="1" t="str">
        <f>Сities!B1044</f>
        <v>Micoud</v>
      </c>
      <c r="E1044" s="30">
        <v>13</v>
      </c>
      <c r="F1044" s="30">
        <v>49.13</v>
      </c>
      <c r="G1044" s="30">
        <v>-60</v>
      </c>
      <c r="H1044" s="30">
        <v>-54</v>
      </c>
      <c r="I1044" s="14"/>
      <c r="J1044" s="4">
        <v>951</v>
      </c>
      <c r="K1044" s="4">
        <v>1276</v>
      </c>
      <c r="L1044" s="5">
        <f t="shared" si="98"/>
        <v>1.3059936908517351</v>
      </c>
      <c r="M1044" s="5">
        <f t="shared" si="99"/>
        <v>3.3629629629629632</v>
      </c>
      <c r="P1044" s="5"/>
      <c r="Q1044" s="5"/>
    </row>
    <row r="1045" spans="1:17" x14ac:dyDescent="0.2">
      <c r="A1045" s="25">
        <f>Сities!A1045</f>
        <v>1044</v>
      </c>
      <c r="B1045" s="5">
        <f t="shared" si="96"/>
        <v>-61.067</v>
      </c>
      <c r="C1045" s="5">
        <f t="shared" si="97"/>
        <v>13.904500000000001</v>
      </c>
      <c r="D1045" s="1" t="str">
        <f>Сities!B1045</f>
        <v>Canaries</v>
      </c>
      <c r="E1045" s="30">
        <v>13</v>
      </c>
      <c r="F1045" s="30">
        <v>54.27</v>
      </c>
      <c r="G1045" s="30">
        <v>-61</v>
      </c>
      <c r="H1045" s="30">
        <v>-4.0199999999999996</v>
      </c>
      <c r="I1045" s="14"/>
      <c r="J1045" s="4">
        <v>260</v>
      </c>
      <c r="K1045" s="4">
        <v>964</v>
      </c>
      <c r="L1045" s="5">
        <f t="shared" si="98"/>
        <v>4.7769230769230768</v>
      </c>
      <c r="M1045" s="5">
        <f t="shared" si="99"/>
        <v>2.131455399061033</v>
      </c>
      <c r="P1045" s="5"/>
      <c r="Q1045" s="5"/>
    </row>
    <row r="1046" spans="1:17" x14ac:dyDescent="0.2">
      <c r="A1046" s="26">
        <f>Сities!A1046</f>
        <v>1045</v>
      </c>
      <c r="B1046" s="17">
        <f t="shared" si="96"/>
        <v>-61.516666666666666</v>
      </c>
      <c r="C1046" s="17">
        <f t="shared" si="97"/>
        <v>10.666666666666666</v>
      </c>
      <c r="D1046" s="27" t="str">
        <f>Сities!B1046</f>
        <v>Port of Spain</v>
      </c>
      <c r="E1046" s="31">
        <v>10</v>
      </c>
      <c r="F1046" s="31">
        <v>40</v>
      </c>
      <c r="G1046" s="31">
        <v>-61</v>
      </c>
      <c r="H1046" s="31">
        <v>-31</v>
      </c>
      <c r="I1046" s="18" t="s">
        <v>4372</v>
      </c>
      <c r="J1046" s="16">
        <v>386</v>
      </c>
      <c r="K1046" s="16">
        <v>946</v>
      </c>
      <c r="L1046" s="17">
        <f t="shared" si="98"/>
        <v>3.2176165803108807</v>
      </c>
      <c r="M1046" s="17">
        <f t="shared" si="99"/>
        <v>2.0873563218390805</v>
      </c>
      <c r="N1046" s="45">
        <v>880</v>
      </c>
      <c r="O1046" s="45">
        <v>902</v>
      </c>
      <c r="P1046" s="17">
        <f t="shared" ref="P1046" si="120">1242/N1046</f>
        <v>1.4113636363636364</v>
      </c>
      <c r="Q1046" s="17">
        <f t="shared" ref="Q1046" si="121">1816/(1816-O1046)</f>
        <v>1.986870897155361</v>
      </c>
    </row>
    <row r="1047" spans="1:17" x14ac:dyDescent="0.2">
      <c r="A1047" s="26">
        <f>Сities!A1047</f>
        <v>1046</v>
      </c>
      <c r="B1047" s="17">
        <f t="shared" si="96"/>
        <v>-61.466666666666669</v>
      </c>
      <c r="C1047" s="17">
        <f t="shared" si="97"/>
        <v>10.283333333333333</v>
      </c>
      <c r="D1047" s="27" t="str">
        <f>Сities!B1047</f>
        <v>San Fernando</v>
      </c>
      <c r="E1047" s="31">
        <v>10</v>
      </c>
      <c r="F1047" s="31">
        <v>17</v>
      </c>
      <c r="G1047" s="31">
        <v>-61</v>
      </c>
      <c r="H1047" s="31">
        <v>-28</v>
      </c>
      <c r="I1047" s="14"/>
      <c r="J1047" s="16">
        <v>426</v>
      </c>
      <c r="K1047" s="16">
        <v>1281</v>
      </c>
      <c r="L1047" s="17">
        <f t="shared" si="98"/>
        <v>2.915492957746479</v>
      </c>
      <c r="M1047" s="17">
        <f t="shared" si="99"/>
        <v>3.3943925233644858</v>
      </c>
      <c r="P1047" s="5"/>
      <c r="Q1047" s="5"/>
    </row>
    <row r="1048" spans="1:17" x14ac:dyDescent="0.2">
      <c r="A1048" s="26">
        <f>Сities!A1048</f>
        <v>1047</v>
      </c>
      <c r="B1048" s="17">
        <f t="shared" si="96"/>
        <v>-60.737499999999997</v>
      </c>
      <c r="C1048" s="17">
        <f t="shared" si="97"/>
        <v>11.183333333333334</v>
      </c>
      <c r="D1048" s="27" t="str">
        <f>Сities!B1048</f>
        <v>Scarborough</v>
      </c>
      <c r="E1048" s="31">
        <v>11</v>
      </c>
      <c r="F1048" s="31">
        <v>11</v>
      </c>
      <c r="G1048" s="31">
        <v>-60</v>
      </c>
      <c r="H1048" s="31">
        <v>-44.25</v>
      </c>
      <c r="I1048" s="14"/>
      <c r="J1048" s="16">
        <v>1011</v>
      </c>
      <c r="K1048" s="16">
        <v>495</v>
      </c>
      <c r="L1048" s="17">
        <f t="shared" si="98"/>
        <v>1.228486646884273</v>
      </c>
      <c r="M1048" s="17">
        <f t="shared" si="99"/>
        <v>1.3747161241483725</v>
      </c>
      <c r="P1048" s="5"/>
      <c r="Q1048" s="5"/>
    </row>
    <row r="1049" spans="1:17" x14ac:dyDescent="0.2">
      <c r="A1049" s="26">
        <f>Сities!A1049</f>
        <v>1048</v>
      </c>
      <c r="B1049" s="17">
        <f t="shared" si="96"/>
        <v>-61.033333333333331</v>
      </c>
      <c r="C1049" s="17">
        <f t="shared" si="97"/>
        <v>10.133333333333333</v>
      </c>
      <c r="D1049" s="27" t="str">
        <f>Сities!B1049</f>
        <v>Guayaguayare</v>
      </c>
      <c r="E1049" s="31">
        <v>10</v>
      </c>
      <c r="F1049" s="31">
        <v>8</v>
      </c>
      <c r="G1049" s="31">
        <v>-61</v>
      </c>
      <c r="H1049" s="31">
        <v>-2</v>
      </c>
      <c r="I1049" s="14"/>
      <c r="J1049" s="16">
        <v>774</v>
      </c>
      <c r="K1049" s="16">
        <v>1412</v>
      </c>
      <c r="L1049" s="17">
        <f t="shared" si="98"/>
        <v>1.6046511627906976</v>
      </c>
      <c r="M1049" s="17">
        <f t="shared" si="99"/>
        <v>4.4950495049504955</v>
      </c>
      <c r="P1049" s="5"/>
      <c r="Q1049" s="5"/>
    </row>
    <row r="1050" spans="1:17" x14ac:dyDescent="0.2">
      <c r="A1050" s="26">
        <f>Сities!A1050</f>
        <v>1049</v>
      </c>
      <c r="B1050" s="17">
        <f t="shared" ref="B1050:B1113" si="122">G1050+H1050/60</f>
        <v>-61.133333333333333</v>
      </c>
      <c r="C1050" s="17">
        <f t="shared" ref="C1050:C1113" si="123">E1050+F1050/60</f>
        <v>10.566666666666666</v>
      </c>
      <c r="D1050" s="27" t="str">
        <f>Сities!B1050</f>
        <v>Sangre Grande</v>
      </c>
      <c r="E1050" s="31">
        <v>10</v>
      </c>
      <c r="F1050" s="31">
        <v>34</v>
      </c>
      <c r="G1050" s="31">
        <v>-61</v>
      </c>
      <c r="H1050" s="31">
        <v>-8</v>
      </c>
      <c r="I1050" s="14"/>
      <c r="J1050" s="16">
        <v>693</v>
      </c>
      <c r="K1050" s="16">
        <v>1032</v>
      </c>
      <c r="L1050" s="17">
        <f t="shared" ref="L1050:L1113" si="124">1242/J1050</f>
        <v>1.7922077922077921</v>
      </c>
      <c r="M1050" s="17">
        <f t="shared" ref="M1050:M1113" si="125">1816/(1816-K1050)</f>
        <v>2.3163265306122449</v>
      </c>
      <c r="P1050" s="5"/>
      <c r="Q1050" s="5"/>
    </row>
    <row r="1051" spans="1:17" x14ac:dyDescent="0.2">
      <c r="A1051" s="26">
        <f>Сities!A1051</f>
        <v>1050</v>
      </c>
      <c r="B1051" s="17">
        <f t="shared" si="122"/>
        <v>-60.95</v>
      </c>
      <c r="C1051" s="17">
        <f t="shared" si="123"/>
        <v>10.833333333333334</v>
      </c>
      <c r="D1051" s="27" t="str">
        <f>Сities!B1051</f>
        <v>Toco</v>
      </c>
      <c r="E1051" s="31">
        <v>10</v>
      </c>
      <c r="F1051" s="31">
        <v>50</v>
      </c>
      <c r="G1051" s="31">
        <v>-60</v>
      </c>
      <c r="H1051" s="31">
        <v>-57</v>
      </c>
      <c r="I1051" s="14"/>
      <c r="J1051" s="16">
        <v>841</v>
      </c>
      <c r="K1051" s="16">
        <v>799</v>
      </c>
      <c r="L1051" s="17">
        <f t="shared" si="124"/>
        <v>1.4768133174791915</v>
      </c>
      <c r="M1051" s="17">
        <f t="shared" si="125"/>
        <v>1.7856440511307767</v>
      </c>
      <c r="P1051" s="5"/>
      <c r="Q1051" s="5"/>
    </row>
    <row r="1052" spans="1:17" x14ac:dyDescent="0.2">
      <c r="A1052" s="25">
        <f>Сities!A1052</f>
        <v>1051</v>
      </c>
      <c r="B1052" s="5">
        <f t="shared" si="122"/>
        <v>-76.793000000000006</v>
      </c>
      <c r="C1052" s="5">
        <f t="shared" si="123"/>
        <v>17.971333333333334</v>
      </c>
      <c r="D1052" s="1" t="str">
        <f>Сities!B1052</f>
        <v>Kingston</v>
      </c>
      <c r="E1052" s="30">
        <v>17</v>
      </c>
      <c r="F1052" s="30">
        <v>58.28</v>
      </c>
      <c r="G1052" s="30">
        <v>-76</v>
      </c>
      <c r="H1052" s="30">
        <v>-47.58</v>
      </c>
      <c r="I1052" s="14" t="s">
        <v>4391</v>
      </c>
      <c r="J1052" s="4">
        <v>721</v>
      </c>
      <c r="K1052" s="4">
        <v>547</v>
      </c>
      <c r="L1052" s="5">
        <f t="shared" si="124"/>
        <v>1.7226074895977808</v>
      </c>
      <c r="M1052" s="5">
        <f t="shared" si="125"/>
        <v>1.4310480693459418</v>
      </c>
      <c r="N1052">
        <v>741</v>
      </c>
      <c r="O1052">
        <v>819</v>
      </c>
      <c r="P1052" s="5">
        <f t="shared" ref="P1052" si="126">1242/N1052</f>
        <v>1.6761133603238867</v>
      </c>
      <c r="Q1052" s="5">
        <f t="shared" ref="Q1052" si="127">1816/(1816-O1052)</f>
        <v>1.8214643931795387</v>
      </c>
    </row>
    <row r="1053" spans="1:17" x14ac:dyDescent="0.2">
      <c r="A1053" s="25">
        <f>Сities!A1053</f>
        <v>1052</v>
      </c>
      <c r="B1053" s="5">
        <f t="shared" si="122"/>
        <v>-78.13333333333334</v>
      </c>
      <c r="C1053" s="5">
        <f t="shared" si="123"/>
        <v>18.216666666666665</v>
      </c>
      <c r="D1053" s="1" t="str">
        <f>Сities!B1053</f>
        <v>Savanna-la-Mar</v>
      </c>
      <c r="E1053" s="30">
        <v>18</v>
      </c>
      <c r="F1053" s="30">
        <v>13</v>
      </c>
      <c r="G1053" s="30">
        <v>-78</v>
      </c>
      <c r="H1053" s="30">
        <v>-8</v>
      </c>
      <c r="I1053" s="14"/>
      <c r="J1053" s="4">
        <v>530</v>
      </c>
      <c r="K1053" s="4">
        <v>1606</v>
      </c>
      <c r="L1053" s="5">
        <f t="shared" si="124"/>
        <v>2.3433962264150945</v>
      </c>
      <c r="M1053" s="5">
        <f t="shared" si="125"/>
        <v>8.6476190476190471</v>
      </c>
      <c r="P1053" s="5"/>
      <c r="Q1053" s="5"/>
    </row>
    <row r="1054" spans="1:17" x14ac:dyDescent="0.2">
      <c r="A1054" s="25">
        <f>Сities!A1054</f>
        <v>1053</v>
      </c>
      <c r="B1054" s="5">
        <f t="shared" si="122"/>
        <v>-76.266666666666666</v>
      </c>
      <c r="C1054" s="5">
        <f t="shared" si="123"/>
        <v>18.100000000000001</v>
      </c>
      <c r="D1054" s="1" t="str">
        <f>Сities!B1054</f>
        <v>Port Antonio</v>
      </c>
      <c r="E1054" s="30">
        <v>18</v>
      </c>
      <c r="F1054" s="30">
        <v>6</v>
      </c>
      <c r="G1054" s="30">
        <v>-76</v>
      </c>
      <c r="H1054" s="30">
        <v>-16</v>
      </c>
      <c r="I1054" s="14"/>
      <c r="J1054" s="4">
        <v>619</v>
      </c>
      <c r="K1054" s="4">
        <v>129</v>
      </c>
      <c r="L1054" s="5">
        <f t="shared" si="124"/>
        <v>2.0064620355411953</v>
      </c>
      <c r="M1054" s="5">
        <f t="shared" si="125"/>
        <v>1.0764671013633669</v>
      </c>
      <c r="P1054" s="5"/>
      <c r="Q1054" s="5"/>
    </row>
    <row r="1055" spans="1:17" x14ac:dyDescent="0.2">
      <c r="A1055" s="25">
        <f>Сities!A1055</f>
        <v>1054</v>
      </c>
      <c r="B1055" s="5">
        <f t="shared" si="122"/>
        <v>-77.916666666666671</v>
      </c>
      <c r="C1055" s="5">
        <f t="shared" si="123"/>
        <v>18.466666666666665</v>
      </c>
      <c r="D1055" s="1" t="str">
        <f>Сities!B1055</f>
        <v>Montego Bay</v>
      </c>
      <c r="E1055" s="30">
        <v>18</v>
      </c>
      <c r="F1055" s="30">
        <v>28</v>
      </c>
      <c r="G1055" s="30">
        <v>-77</v>
      </c>
      <c r="H1055" s="30">
        <v>-55</v>
      </c>
      <c r="I1055" s="14"/>
      <c r="J1055" s="4">
        <v>336</v>
      </c>
      <c r="K1055" s="4">
        <v>1435</v>
      </c>
      <c r="L1055" s="5">
        <f t="shared" si="124"/>
        <v>3.6964285714285716</v>
      </c>
      <c r="M1055" s="5">
        <f t="shared" si="125"/>
        <v>4.7664041994750654</v>
      </c>
      <c r="P1055" s="5"/>
      <c r="Q1055" s="5"/>
    </row>
    <row r="1056" spans="1:17" x14ac:dyDescent="0.2">
      <c r="A1056" s="25">
        <f>Сities!A1056</f>
        <v>1055</v>
      </c>
      <c r="B1056" s="5">
        <f t="shared" si="122"/>
        <v>-77.5</v>
      </c>
      <c r="C1056" s="5">
        <f t="shared" si="123"/>
        <v>18.033333333333335</v>
      </c>
      <c r="D1056" s="1" t="str">
        <f>Сities!B1056</f>
        <v>Mandeville</v>
      </c>
      <c r="E1056" s="30">
        <v>18</v>
      </c>
      <c r="F1056" s="30">
        <v>2</v>
      </c>
      <c r="G1056" s="30">
        <v>-77</v>
      </c>
      <c r="H1056" s="30">
        <v>-30</v>
      </c>
      <c r="I1056" s="14"/>
      <c r="J1056" s="4">
        <v>673</v>
      </c>
      <c r="K1056" s="4">
        <v>1106</v>
      </c>
      <c r="L1056" s="5">
        <f t="shared" si="124"/>
        <v>1.8454680534918277</v>
      </c>
      <c r="M1056" s="5">
        <f t="shared" si="125"/>
        <v>2.5577464788732396</v>
      </c>
      <c r="P1056" s="5"/>
      <c r="Q1056" s="5"/>
    </row>
    <row r="1057" spans="1:17" x14ac:dyDescent="0.2">
      <c r="A1057" s="25">
        <f>Сities!A1057</f>
        <v>1056</v>
      </c>
      <c r="B1057" s="5">
        <f t="shared" si="122"/>
        <v>-77.223833333333332</v>
      </c>
      <c r="C1057" s="5">
        <f t="shared" si="123"/>
        <v>18.441166666666668</v>
      </c>
      <c r="D1057" s="1" t="str">
        <f>Сities!B1057</f>
        <v>Saint Ann's Bay</v>
      </c>
      <c r="E1057" s="30">
        <v>18</v>
      </c>
      <c r="F1057" s="30">
        <v>26.47</v>
      </c>
      <c r="G1057" s="30">
        <v>-77</v>
      </c>
      <c r="H1057" s="30">
        <v>-13.43</v>
      </c>
      <c r="I1057" s="14"/>
      <c r="J1057" s="4">
        <v>355</v>
      </c>
      <c r="K1057" s="4">
        <v>887</v>
      </c>
      <c r="L1057" s="5">
        <f t="shared" si="124"/>
        <v>3.4985915492957744</v>
      </c>
      <c r="M1057" s="5">
        <f t="shared" si="125"/>
        <v>1.9547900968783638</v>
      </c>
      <c r="P1057" s="5"/>
      <c r="Q1057" s="5"/>
    </row>
    <row r="1058" spans="1:17" x14ac:dyDescent="0.2">
      <c r="A1058" s="26">
        <f>Сities!A1058</f>
        <v>1057</v>
      </c>
      <c r="B1058" s="17">
        <f t="shared" si="122"/>
        <v>-58.381666666666668</v>
      </c>
      <c r="C1058" s="17">
        <f t="shared" si="123"/>
        <v>-34.603333333333332</v>
      </c>
      <c r="D1058" s="27" t="str">
        <f>Сities!B1058</f>
        <v>Buenos Aires</v>
      </c>
      <c r="E1058" s="31">
        <v>-34</v>
      </c>
      <c r="F1058" s="31">
        <v>-36.200000000000003</v>
      </c>
      <c r="G1058" s="31">
        <v>-58</v>
      </c>
      <c r="H1058" s="31">
        <v>-22.9</v>
      </c>
      <c r="I1058" s="18" t="s">
        <v>4410</v>
      </c>
      <c r="J1058" s="16">
        <v>913</v>
      </c>
      <c r="K1058" s="16">
        <v>704</v>
      </c>
      <c r="L1058" s="17">
        <f t="shared" si="124"/>
        <v>1.3603504928806134</v>
      </c>
      <c r="M1058" s="17">
        <f t="shared" si="125"/>
        <v>1.6330935251798562</v>
      </c>
      <c r="N1058" s="45">
        <v>847</v>
      </c>
      <c r="O1058" s="45">
        <v>1396</v>
      </c>
      <c r="P1058" s="17">
        <f t="shared" ref="P1058" si="128">1242/N1058</f>
        <v>1.4663518299881937</v>
      </c>
      <c r="Q1058" s="17">
        <f t="shared" ref="Q1058" si="129">1816/(1816-O1058)</f>
        <v>4.3238095238095235</v>
      </c>
    </row>
    <row r="1059" spans="1:17" x14ac:dyDescent="0.2">
      <c r="A1059" s="26">
        <f>Сities!A1059</f>
        <v>1058</v>
      </c>
      <c r="B1059" s="17">
        <f t="shared" si="122"/>
        <v>-64.183333333333337</v>
      </c>
      <c r="C1059" s="17">
        <f t="shared" si="123"/>
        <v>-31.416666666666668</v>
      </c>
      <c r="D1059" s="27" t="str">
        <f>Сities!B1059</f>
        <v>Córdoba</v>
      </c>
      <c r="E1059" s="31">
        <v>-31</v>
      </c>
      <c r="F1059" s="31">
        <v>-25</v>
      </c>
      <c r="G1059" s="31">
        <v>-64</v>
      </c>
      <c r="H1059" s="31">
        <v>-11</v>
      </c>
      <c r="I1059" s="14"/>
      <c r="J1059" s="16">
        <v>590</v>
      </c>
      <c r="K1059" s="16">
        <v>533</v>
      </c>
      <c r="L1059" s="17">
        <f t="shared" si="124"/>
        <v>2.1050847457627118</v>
      </c>
      <c r="M1059" s="17">
        <f t="shared" si="125"/>
        <v>1.4154325798908807</v>
      </c>
      <c r="P1059" s="5"/>
      <c r="Q1059" s="5"/>
    </row>
    <row r="1060" spans="1:17" x14ac:dyDescent="0.2">
      <c r="A1060" s="26">
        <f>Сities!A1060</f>
        <v>1059</v>
      </c>
      <c r="B1060" s="17">
        <f t="shared" si="122"/>
        <v>-68.816666666666663</v>
      </c>
      <c r="C1060" s="17">
        <f t="shared" si="123"/>
        <v>-32.883333333333333</v>
      </c>
      <c r="D1060" s="27" t="str">
        <f>Сities!B1060</f>
        <v>Mendoza</v>
      </c>
      <c r="E1060" s="31">
        <v>-32</v>
      </c>
      <c r="F1060" s="31">
        <v>-53</v>
      </c>
      <c r="G1060" s="31">
        <v>-68</v>
      </c>
      <c r="H1060" s="31">
        <v>-49</v>
      </c>
      <c r="I1060" s="14"/>
      <c r="J1060" s="16">
        <v>330</v>
      </c>
      <c r="K1060" s="16">
        <v>614</v>
      </c>
      <c r="L1060" s="17">
        <f t="shared" si="124"/>
        <v>3.7636363636363637</v>
      </c>
      <c r="M1060" s="17">
        <f t="shared" si="125"/>
        <v>1.5108153078202995</v>
      </c>
      <c r="P1060" s="5"/>
      <c r="Q1060" s="5"/>
    </row>
    <row r="1061" spans="1:17" x14ac:dyDescent="0.2">
      <c r="A1061" s="26">
        <f>Сities!A1061</f>
        <v>1060</v>
      </c>
      <c r="B1061" s="17">
        <f t="shared" si="122"/>
        <v>-65.216666666666669</v>
      </c>
      <c r="C1061" s="17">
        <f t="shared" si="123"/>
        <v>-26.816666666666666</v>
      </c>
      <c r="D1061" s="27" t="str">
        <f>Сities!B1061</f>
        <v>San Miguel de Tucumán</v>
      </c>
      <c r="E1061" s="31">
        <v>-26</v>
      </c>
      <c r="F1061" s="31">
        <v>-49</v>
      </c>
      <c r="G1061" s="31">
        <v>-65</v>
      </c>
      <c r="H1061" s="31">
        <v>-13</v>
      </c>
      <c r="I1061" s="14"/>
      <c r="J1061" s="16">
        <v>531</v>
      </c>
      <c r="K1061" s="16">
        <v>285</v>
      </c>
      <c r="L1061" s="17">
        <f t="shared" si="124"/>
        <v>2.3389830508474576</v>
      </c>
      <c r="M1061" s="17">
        <f t="shared" si="125"/>
        <v>1.1861528412802089</v>
      </c>
      <c r="P1061" s="5"/>
      <c r="Q1061" s="5"/>
    </row>
    <row r="1062" spans="1:17" x14ac:dyDescent="0.2">
      <c r="A1062" s="26">
        <f>Сities!A1062</f>
        <v>1061</v>
      </c>
      <c r="B1062" s="17">
        <f t="shared" si="122"/>
        <v>-69.216666666666669</v>
      </c>
      <c r="C1062" s="17">
        <f t="shared" si="123"/>
        <v>-51.633333333333333</v>
      </c>
      <c r="D1062" s="27" t="str">
        <f>Сities!B1062</f>
        <v>Río Gallegos</v>
      </c>
      <c r="E1062" s="31">
        <v>-51</v>
      </c>
      <c r="F1062" s="31">
        <v>-38</v>
      </c>
      <c r="G1062" s="31">
        <v>-69</v>
      </c>
      <c r="H1062" s="31">
        <v>-13</v>
      </c>
      <c r="I1062" s="14"/>
      <c r="J1062" s="16">
        <v>308</v>
      </c>
      <c r="K1062" s="16">
        <v>1621</v>
      </c>
      <c r="L1062" s="17">
        <f t="shared" si="124"/>
        <v>4.0324675324675328</v>
      </c>
      <c r="M1062" s="17">
        <f t="shared" si="125"/>
        <v>9.3128205128205135</v>
      </c>
      <c r="P1062" s="5"/>
      <c r="Q1062" s="5"/>
    </row>
    <row r="1063" spans="1:17" x14ac:dyDescent="0.2">
      <c r="A1063" s="26">
        <f>Сities!A1063</f>
        <v>1062</v>
      </c>
      <c r="B1063" s="17">
        <f t="shared" si="122"/>
        <v>-67.480833333333337</v>
      </c>
      <c r="C1063" s="17">
        <f t="shared" si="123"/>
        <v>-45.864666666666665</v>
      </c>
      <c r="D1063" s="27" t="str">
        <f>Сities!B1063</f>
        <v>Comodoro Rivadavia</v>
      </c>
      <c r="E1063" s="31">
        <v>-45</v>
      </c>
      <c r="F1063" s="31">
        <v>-51.88</v>
      </c>
      <c r="G1063" s="31">
        <v>-67</v>
      </c>
      <c r="H1063" s="31">
        <v>-28.85</v>
      </c>
      <c r="I1063" s="14"/>
      <c r="J1063" s="16">
        <v>405</v>
      </c>
      <c r="K1063" s="16">
        <v>1311</v>
      </c>
      <c r="L1063" s="17">
        <f t="shared" si="124"/>
        <v>3.0666666666666669</v>
      </c>
      <c r="M1063" s="17">
        <f t="shared" si="125"/>
        <v>3.5960396039603961</v>
      </c>
      <c r="P1063" s="5"/>
      <c r="Q1063" s="5"/>
    </row>
    <row r="1064" spans="1:17" x14ac:dyDescent="0.2">
      <c r="A1064" s="25">
        <f>Сities!A1064</f>
        <v>1063</v>
      </c>
      <c r="B1064" s="5">
        <f t="shared" si="122"/>
        <v>-65.25</v>
      </c>
      <c r="C1064" s="5">
        <f t="shared" si="123"/>
        <v>-19.05</v>
      </c>
      <c r="D1064" s="1" t="str">
        <f>Сities!B1064</f>
        <v>Sucre</v>
      </c>
      <c r="E1064" s="30">
        <v>-19</v>
      </c>
      <c r="F1064" s="30">
        <v>-3</v>
      </c>
      <c r="G1064" s="30">
        <v>-65</v>
      </c>
      <c r="H1064" s="30">
        <v>-15</v>
      </c>
      <c r="I1064" s="14" t="s">
        <v>4429</v>
      </c>
      <c r="J1064" s="4">
        <v>509</v>
      </c>
      <c r="K1064" s="4">
        <v>1156</v>
      </c>
      <c r="L1064" s="5">
        <f t="shared" si="124"/>
        <v>2.4400785854616895</v>
      </c>
      <c r="M1064" s="5">
        <f t="shared" si="125"/>
        <v>2.7515151515151515</v>
      </c>
      <c r="N1064">
        <v>849</v>
      </c>
      <c r="O1064">
        <v>1192</v>
      </c>
      <c r="P1064" s="5">
        <f t="shared" ref="P1064" si="130">1242/N1064</f>
        <v>1.4628975265017667</v>
      </c>
      <c r="Q1064" s="5">
        <f t="shared" ref="Q1064" si="131">1816/(1816-O1064)</f>
        <v>2.9102564102564101</v>
      </c>
    </row>
    <row r="1065" spans="1:17" x14ac:dyDescent="0.2">
      <c r="A1065" s="25">
        <f>Сities!A1065</f>
        <v>1064</v>
      </c>
      <c r="B1065" s="5">
        <f t="shared" si="122"/>
        <v>-63.18333333333333</v>
      </c>
      <c r="C1065" s="5">
        <f t="shared" si="123"/>
        <v>-17.8</v>
      </c>
      <c r="D1065" s="1" t="str">
        <f>Сities!B1065</f>
        <v>Santa Cruz de la Sierra</v>
      </c>
      <c r="E1065" s="30">
        <v>-17</v>
      </c>
      <c r="F1065" s="30">
        <v>-48</v>
      </c>
      <c r="G1065" s="30">
        <v>-63</v>
      </c>
      <c r="H1065" s="30">
        <v>-11</v>
      </c>
      <c r="I1065" s="14"/>
      <c r="J1065" s="4">
        <v>693</v>
      </c>
      <c r="K1065" s="4">
        <v>1046</v>
      </c>
      <c r="L1065" s="5">
        <f t="shared" si="124"/>
        <v>1.7922077922077921</v>
      </c>
      <c r="M1065" s="5">
        <f t="shared" si="125"/>
        <v>2.3584415584415583</v>
      </c>
      <c r="P1065" s="5"/>
      <c r="Q1065" s="5"/>
    </row>
    <row r="1066" spans="1:17" x14ac:dyDescent="0.2">
      <c r="A1066" s="25">
        <f>Сities!A1066</f>
        <v>1065</v>
      </c>
      <c r="B1066" s="5">
        <f t="shared" si="122"/>
        <v>-68.150000000000006</v>
      </c>
      <c r="C1066" s="5">
        <f t="shared" si="123"/>
        <v>-16.5</v>
      </c>
      <c r="D1066" s="1" t="str">
        <f>Сities!B1066</f>
        <v>La Paz</v>
      </c>
      <c r="E1066" s="30">
        <v>-16</v>
      </c>
      <c r="F1066" s="30">
        <v>-30</v>
      </c>
      <c r="G1066" s="30">
        <v>-68</v>
      </c>
      <c r="H1066" s="30">
        <v>-9</v>
      </c>
      <c r="I1066" s="14"/>
      <c r="J1066" s="4">
        <v>251</v>
      </c>
      <c r="K1066" s="4">
        <v>932</v>
      </c>
      <c r="L1066" s="5">
        <f t="shared" si="124"/>
        <v>4.9482071713147411</v>
      </c>
      <c r="M1066" s="5">
        <f t="shared" si="125"/>
        <v>2.0542986425339365</v>
      </c>
      <c r="P1066" s="5"/>
      <c r="Q1066" s="5"/>
    </row>
    <row r="1067" spans="1:17" x14ac:dyDescent="0.2">
      <c r="A1067" s="25">
        <f>Сities!A1067</f>
        <v>1066</v>
      </c>
      <c r="B1067" s="5">
        <f t="shared" si="122"/>
        <v>-64.901333333333326</v>
      </c>
      <c r="C1067" s="5">
        <f t="shared" si="123"/>
        <v>-14.829166666666667</v>
      </c>
      <c r="D1067" s="1" t="str">
        <f>Сities!B1067</f>
        <v>Trinidad</v>
      </c>
      <c r="E1067" s="30">
        <v>-14</v>
      </c>
      <c r="F1067" s="30">
        <v>-49.75</v>
      </c>
      <c r="G1067" s="30">
        <v>-64</v>
      </c>
      <c r="H1067" s="30">
        <v>-54.08</v>
      </c>
      <c r="I1067" s="14"/>
      <c r="J1067" s="4">
        <v>540</v>
      </c>
      <c r="K1067" s="4">
        <v>782</v>
      </c>
      <c r="L1067" s="5">
        <f t="shared" si="124"/>
        <v>2.2999999999999998</v>
      </c>
      <c r="M1067" s="5">
        <f t="shared" si="125"/>
        <v>1.7562862669245647</v>
      </c>
      <c r="P1067" s="5"/>
      <c r="Q1067" s="5"/>
    </row>
    <row r="1068" spans="1:17" x14ac:dyDescent="0.2">
      <c r="A1068" s="25">
        <f>Сities!A1068</f>
        <v>1067</v>
      </c>
      <c r="B1068" s="5">
        <f t="shared" si="122"/>
        <v>-64.733333333333334</v>
      </c>
      <c r="C1068" s="5">
        <f t="shared" si="123"/>
        <v>-21.533333333333335</v>
      </c>
      <c r="D1068" s="1" t="str">
        <f>Сities!B1068</f>
        <v>Tarija</v>
      </c>
      <c r="E1068" s="30">
        <v>-21</v>
      </c>
      <c r="F1068" s="30">
        <v>-32</v>
      </c>
      <c r="G1068" s="30">
        <v>-64</v>
      </c>
      <c r="H1068" s="30">
        <v>-44</v>
      </c>
      <c r="I1068" s="14"/>
      <c r="J1068" s="4">
        <v>556</v>
      </c>
      <c r="K1068" s="4">
        <v>1377</v>
      </c>
      <c r="L1068" s="5">
        <f t="shared" si="124"/>
        <v>2.2338129496402876</v>
      </c>
      <c r="M1068" s="5">
        <f t="shared" si="125"/>
        <v>4.1366742596810937</v>
      </c>
      <c r="P1068" s="5"/>
      <c r="Q1068" s="5"/>
    </row>
    <row r="1069" spans="1:17" x14ac:dyDescent="0.2">
      <c r="A1069" s="25">
        <f>Сities!A1069</f>
        <v>1068</v>
      </c>
      <c r="B1069" s="5">
        <f t="shared" si="122"/>
        <v>-66.05716666666666</v>
      </c>
      <c r="C1069" s="5">
        <f t="shared" si="123"/>
        <v>-11.012833333333333</v>
      </c>
      <c r="D1069" s="1" t="str">
        <f>Сities!B1069</f>
        <v>Riberalta</v>
      </c>
      <c r="E1069" s="30">
        <v>-11</v>
      </c>
      <c r="F1069" s="30">
        <v>-0.77</v>
      </c>
      <c r="G1069" s="30">
        <v>-66</v>
      </c>
      <c r="H1069" s="30">
        <v>-3.43</v>
      </c>
      <c r="I1069" s="14"/>
      <c r="J1069" s="4">
        <v>438</v>
      </c>
      <c r="K1069" s="4">
        <v>443</v>
      </c>
      <c r="L1069" s="5">
        <f t="shared" si="124"/>
        <v>2.8356164383561642</v>
      </c>
      <c r="M1069" s="5">
        <f t="shared" si="125"/>
        <v>1.3226511289147851</v>
      </c>
      <c r="P1069" s="5"/>
      <c r="Q1069" s="5"/>
    </row>
    <row r="1070" spans="1:17" x14ac:dyDescent="0.2">
      <c r="A1070" s="26">
        <f>Сities!A1070</f>
        <v>1069</v>
      </c>
      <c r="B1070" s="17">
        <f t="shared" si="122"/>
        <v>-47.88283333333333</v>
      </c>
      <c r="C1070" s="17">
        <f t="shared" si="123"/>
        <v>-15.793833333333334</v>
      </c>
      <c r="D1070" s="27" t="str">
        <f>Сities!B1070</f>
        <v>Brasília</v>
      </c>
      <c r="E1070" s="31">
        <v>-15</v>
      </c>
      <c r="F1070" s="31">
        <v>-47.63</v>
      </c>
      <c r="G1070" s="31">
        <v>-47</v>
      </c>
      <c r="H1070" s="31">
        <v>-52.97</v>
      </c>
      <c r="I1070" s="18" t="s">
        <v>4452</v>
      </c>
      <c r="J1070" s="16">
        <v>809</v>
      </c>
      <c r="K1070" s="16">
        <v>963</v>
      </c>
      <c r="L1070" s="17">
        <f t="shared" si="124"/>
        <v>1.5352286773794808</v>
      </c>
      <c r="M1070" s="17">
        <f t="shared" si="125"/>
        <v>2.1289566236811255</v>
      </c>
      <c r="N1070" s="45">
        <v>964</v>
      </c>
      <c r="O1070" s="45">
        <v>1141</v>
      </c>
      <c r="P1070" s="17">
        <f t="shared" ref="P1070" si="132">1242/N1070</f>
        <v>1.2883817427385893</v>
      </c>
      <c r="Q1070" s="17">
        <f t="shared" ref="Q1070" si="133">1816/(1816-O1070)</f>
        <v>2.6903703703703705</v>
      </c>
    </row>
    <row r="1071" spans="1:17" x14ac:dyDescent="0.2">
      <c r="A1071" s="26">
        <f>Сities!A1071</f>
        <v>1070</v>
      </c>
      <c r="B1071" s="17">
        <f t="shared" si="122"/>
        <v>-43.196333333333335</v>
      </c>
      <c r="C1071" s="17">
        <f t="shared" si="123"/>
        <v>-22.908333333333335</v>
      </c>
      <c r="D1071" s="27" t="str">
        <f>Сities!B1071</f>
        <v>Rio de Janeiro</v>
      </c>
      <c r="E1071" s="31">
        <v>-22</v>
      </c>
      <c r="F1071" s="31">
        <v>-54.5</v>
      </c>
      <c r="G1071" s="31">
        <v>-43</v>
      </c>
      <c r="H1071" s="31">
        <v>-11.78</v>
      </c>
      <c r="I1071" s="14"/>
      <c r="J1071" s="16">
        <v>957</v>
      </c>
      <c r="K1071" s="16">
        <v>1186</v>
      </c>
      <c r="L1071" s="17">
        <f t="shared" si="124"/>
        <v>1.297805642633229</v>
      </c>
      <c r="M1071" s="17">
        <f t="shared" si="125"/>
        <v>2.8825396825396825</v>
      </c>
      <c r="P1071" s="5"/>
      <c r="Q1071" s="5"/>
    </row>
    <row r="1072" spans="1:17" x14ac:dyDescent="0.2">
      <c r="A1072" s="26">
        <f>Сities!A1072</f>
        <v>1071</v>
      </c>
      <c r="B1072" s="17">
        <f t="shared" si="122"/>
        <v>-38.476666666666667</v>
      </c>
      <c r="C1072" s="17">
        <f t="shared" si="123"/>
        <v>-12.974666666666666</v>
      </c>
      <c r="D1072" s="27" t="str">
        <f>Сities!B1072</f>
        <v>Salvador</v>
      </c>
      <c r="E1072" s="31">
        <v>-12</v>
      </c>
      <c r="F1072" s="31">
        <v>-58.48</v>
      </c>
      <c r="G1072" s="31">
        <v>-38</v>
      </c>
      <c r="H1072" s="31">
        <v>-28.6</v>
      </c>
      <c r="I1072" s="14"/>
      <c r="J1072" s="16">
        <v>1102</v>
      </c>
      <c r="K1072" s="16">
        <v>876</v>
      </c>
      <c r="L1072" s="17">
        <f t="shared" si="124"/>
        <v>1.1270417422867514</v>
      </c>
      <c r="M1072" s="17">
        <f t="shared" si="125"/>
        <v>1.9319148936170212</v>
      </c>
      <c r="P1072" s="5"/>
      <c r="Q1072" s="5"/>
    </row>
    <row r="1073" spans="1:17" x14ac:dyDescent="0.2">
      <c r="A1073" s="26">
        <f>Сities!A1073</f>
        <v>1072</v>
      </c>
      <c r="B1073" s="17">
        <f t="shared" si="122"/>
        <v>-38.542833333333334</v>
      </c>
      <c r="C1073" s="17">
        <f t="shared" si="123"/>
        <v>-3.7183333333333333</v>
      </c>
      <c r="D1073" s="27" t="str">
        <f>Сities!B1073</f>
        <v>Fortaleza</v>
      </c>
      <c r="E1073" s="31">
        <v>-3</v>
      </c>
      <c r="F1073" s="31">
        <v>-43.1</v>
      </c>
      <c r="G1073" s="31">
        <v>-38</v>
      </c>
      <c r="H1073" s="31">
        <v>-32.57</v>
      </c>
      <c r="I1073" s="14"/>
      <c r="J1073" s="16">
        <v>1101</v>
      </c>
      <c r="K1073" s="16">
        <v>587</v>
      </c>
      <c r="L1073" s="17">
        <f t="shared" si="124"/>
        <v>1.1280653950953679</v>
      </c>
      <c r="M1073" s="17">
        <f t="shared" si="125"/>
        <v>1.4776240846216435</v>
      </c>
      <c r="P1073" s="5"/>
      <c r="Q1073" s="5"/>
    </row>
    <row r="1074" spans="1:17" x14ac:dyDescent="0.2">
      <c r="A1074" s="26">
        <f>Сities!A1074</f>
        <v>1073</v>
      </c>
      <c r="B1074" s="17">
        <f t="shared" si="122"/>
        <v>-60.016666666666666</v>
      </c>
      <c r="C1074" s="17">
        <f t="shared" si="123"/>
        <v>-3.1</v>
      </c>
      <c r="D1074" s="27" t="str">
        <f>Сities!B1074</f>
        <v>Manaus</v>
      </c>
      <c r="E1074" s="31">
        <v>-3</v>
      </c>
      <c r="F1074" s="31">
        <v>-6</v>
      </c>
      <c r="G1074" s="31">
        <v>-60</v>
      </c>
      <c r="H1074" s="31">
        <v>-1</v>
      </c>
      <c r="I1074" s="14"/>
      <c r="J1074" s="16">
        <v>432</v>
      </c>
      <c r="K1074" s="16">
        <v>568</v>
      </c>
      <c r="L1074" s="17">
        <f t="shared" si="124"/>
        <v>2.875</v>
      </c>
      <c r="M1074" s="17">
        <f t="shared" si="125"/>
        <v>1.4551282051282051</v>
      </c>
      <c r="P1074" s="5"/>
      <c r="Q1074" s="5"/>
    </row>
    <row r="1075" spans="1:17" x14ac:dyDescent="0.2">
      <c r="A1075" s="26">
        <f>Сities!A1075</f>
        <v>1074</v>
      </c>
      <c r="B1075" s="17">
        <f t="shared" si="122"/>
        <v>-46.633333333333333</v>
      </c>
      <c r="C1075" s="17">
        <f t="shared" si="123"/>
        <v>-23.55</v>
      </c>
      <c r="D1075" s="27" t="str">
        <f>Сities!B1075</f>
        <v>São Paulo</v>
      </c>
      <c r="E1075" s="31">
        <v>-23</v>
      </c>
      <c r="F1075" s="31">
        <v>-33</v>
      </c>
      <c r="G1075" s="31">
        <v>-46</v>
      </c>
      <c r="H1075" s="31">
        <v>-38</v>
      </c>
      <c r="I1075" s="14"/>
      <c r="J1075" s="16">
        <v>850</v>
      </c>
      <c r="K1075" s="16">
        <v>1205</v>
      </c>
      <c r="L1075" s="17">
        <f t="shared" si="124"/>
        <v>1.4611764705882353</v>
      </c>
      <c r="M1075" s="17">
        <f t="shared" si="125"/>
        <v>2.9721767594108019</v>
      </c>
      <c r="P1075" s="5"/>
      <c r="Q1075" s="5"/>
    </row>
    <row r="1076" spans="1:17" x14ac:dyDescent="0.2">
      <c r="A1076" s="25">
        <f>Сities!A1076</f>
        <v>1075</v>
      </c>
      <c r="B1076" s="5">
        <f t="shared" si="122"/>
        <v>-66.903666666666666</v>
      </c>
      <c r="C1076" s="5">
        <f t="shared" si="123"/>
        <v>10.480499999999999</v>
      </c>
      <c r="D1076" s="1" t="str">
        <f>Сities!B1076</f>
        <v>Caracas</v>
      </c>
      <c r="E1076" s="30">
        <v>10</v>
      </c>
      <c r="F1076" s="30">
        <v>28.83</v>
      </c>
      <c r="G1076" s="30">
        <v>-66</v>
      </c>
      <c r="H1076" s="30">
        <v>-54.22</v>
      </c>
      <c r="I1076" s="14" t="s">
        <v>4466</v>
      </c>
      <c r="J1076" s="4">
        <v>590</v>
      </c>
      <c r="K1076" s="4">
        <v>472</v>
      </c>
      <c r="L1076" s="5">
        <f t="shared" si="124"/>
        <v>2.1050847457627118</v>
      </c>
      <c r="M1076" s="5">
        <f t="shared" si="125"/>
        <v>1.3511904761904763</v>
      </c>
      <c r="N1076">
        <v>847</v>
      </c>
      <c r="O1076">
        <v>938</v>
      </c>
      <c r="P1076" s="5">
        <f t="shared" ref="P1076" si="134">1242/N1076</f>
        <v>1.4663518299881937</v>
      </c>
      <c r="Q1076" s="5">
        <f t="shared" ref="Q1076" si="135">1816/(1816-O1076)</f>
        <v>2.0683371298405469</v>
      </c>
    </row>
    <row r="1077" spans="1:17" x14ac:dyDescent="0.2">
      <c r="A1077" s="25">
        <f>Сities!A1077</f>
        <v>1076</v>
      </c>
      <c r="B1077" s="5">
        <f t="shared" si="122"/>
        <v>-71.63333333333334</v>
      </c>
      <c r="C1077" s="5">
        <f t="shared" si="123"/>
        <v>10.633333333333333</v>
      </c>
      <c r="D1077" s="1" t="str">
        <f>Сities!B1077</f>
        <v>Maracaibo</v>
      </c>
      <c r="E1077" s="30">
        <v>10</v>
      </c>
      <c r="F1077" s="30">
        <v>38</v>
      </c>
      <c r="G1077" s="30">
        <v>-71</v>
      </c>
      <c r="H1077" s="30">
        <v>-38</v>
      </c>
      <c r="I1077" s="14"/>
      <c r="J1077" s="4">
        <v>159</v>
      </c>
      <c r="K1077" s="4">
        <v>457</v>
      </c>
      <c r="L1077" s="5">
        <f t="shared" si="124"/>
        <v>7.8113207547169807</v>
      </c>
      <c r="M1077" s="5">
        <f t="shared" si="125"/>
        <v>1.3362766740250185</v>
      </c>
      <c r="P1077" s="5"/>
      <c r="Q1077" s="5"/>
    </row>
    <row r="1078" spans="1:17" x14ac:dyDescent="0.2">
      <c r="A1078" s="25">
        <f>Сities!A1078</f>
        <v>1077</v>
      </c>
      <c r="B1078" s="5">
        <f t="shared" si="122"/>
        <v>-68</v>
      </c>
      <c r="C1078" s="5">
        <f t="shared" si="123"/>
        <v>10.183333333333334</v>
      </c>
      <c r="D1078" s="1" t="str">
        <f>Сities!B1078</f>
        <v>Valencia</v>
      </c>
      <c r="E1078" s="30">
        <v>10</v>
      </c>
      <c r="F1078" s="30">
        <v>11</v>
      </c>
      <c r="G1078" s="30">
        <v>-68</v>
      </c>
      <c r="H1078" s="30">
        <v>0</v>
      </c>
      <c r="I1078" s="14"/>
      <c r="J1078" s="4">
        <v>491</v>
      </c>
      <c r="K1078" s="4">
        <v>506</v>
      </c>
      <c r="L1078" s="5">
        <f t="shared" si="124"/>
        <v>2.5295315682281059</v>
      </c>
      <c r="M1078" s="5">
        <f t="shared" si="125"/>
        <v>1.3862595419847328</v>
      </c>
      <c r="P1078" s="5"/>
      <c r="Q1078" s="5"/>
    </row>
    <row r="1079" spans="1:17" x14ac:dyDescent="0.2">
      <c r="A1079" s="25">
        <f>Сities!A1079</f>
        <v>1078</v>
      </c>
      <c r="B1079" s="5">
        <f t="shared" si="122"/>
        <v>-69.334666666666664</v>
      </c>
      <c r="C1079" s="5">
        <f t="shared" si="123"/>
        <v>10.063666666666666</v>
      </c>
      <c r="D1079" s="1" t="str">
        <f>Сities!B1079</f>
        <v>Barquisimeto</v>
      </c>
      <c r="E1079" s="30">
        <v>10</v>
      </c>
      <c r="F1079" s="30">
        <v>3.82</v>
      </c>
      <c r="G1079" s="30">
        <v>-69</v>
      </c>
      <c r="H1079" s="30">
        <v>-20.079999999999998</v>
      </c>
      <c r="I1079" s="14"/>
      <c r="J1079" s="4">
        <v>369</v>
      </c>
      <c r="K1079" s="4">
        <v>519</v>
      </c>
      <c r="L1079" s="5">
        <f t="shared" si="124"/>
        <v>3.3658536585365852</v>
      </c>
      <c r="M1079" s="5">
        <f t="shared" si="125"/>
        <v>1.400154202004626</v>
      </c>
      <c r="P1079" s="5"/>
      <c r="Q1079" s="5"/>
    </row>
    <row r="1080" spans="1:17" x14ac:dyDescent="0.2">
      <c r="A1080" s="25">
        <f>Сities!A1080</f>
        <v>1079</v>
      </c>
      <c r="B1080" s="5">
        <f t="shared" si="122"/>
        <v>-63.55</v>
      </c>
      <c r="C1080" s="5">
        <f t="shared" si="123"/>
        <v>8.1219999999999999</v>
      </c>
      <c r="D1080" s="1" t="str">
        <f>Сities!B1080</f>
        <v>Ciudad Bolívar</v>
      </c>
      <c r="E1080" s="30">
        <v>8</v>
      </c>
      <c r="F1080" s="30">
        <v>7.32</v>
      </c>
      <c r="G1080" s="30">
        <v>-63</v>
      </c>
      <c r="H1080" s="30">
        <v>-33</v>
      </c>
      <c r="I1080" s="14"/>
      <c r="J1080" s="4">
        <v>898</v>
      </c>
      <c r="K1080" s="4">
        <v>726</v>
      </c>
      <c r="L1080" s="5">
        <f t="shared" si="124"/>
        <v>1.3830734966592428</v>
      </c>
      <c r="M1080" s="5">
        <f t="shared" si="125"/>
        <v>1.6660550458715597</v>
      </c>
      <c r="P1080" s="5"/>
      <c r="Q1080" s="5"/>
    </row>
    <row r="1081" spans="1:17" x14ac:dyDescent="0.2">
      <c r="A1081" s="25">
        <f>Сities!A1081</f>
        <v>1080</v>
      </c>
      <c r="B1081" s="5">
        <f t="shared" si="122"/>
        <v>-67.626333333333335</v>
      </c>
      <c r="C1081" s="5">
        <f t="shared" si="123"/>
        <v>5.6630000000000003</v>
      </c>
      <c r="D1081" s="1" t="str">
        <f>Сities!B1081</f>
        <v>Puerto Ayacucho</v>
      </c>
      <c r="E1081" s="30">
        <v>5</v>
      </c>
      <c r="F1081" s="30">
        <v>39.78</v>
      </c>
      <c r="G1081" s="30">
        <v>-67</v>
      </c>
      <c r="H1081" s="30">
        <v>-37.58</v>
      </c>
      <c r="I1081" s="14"/>
      <c r="J1081" s="4">
        <v>525</v>
      </c>
      <c r="K1081" s="4">
        <v>990</v>
      </c>
      <c r="L1081" s="5">
        <f t="shared" si="124"/>
        <v>2.3657142857142857</v>
      </c>
      <c r="M1081" s="5">
        <f t="shared" si="125"/>
        <v>2.1985472154963679</v>
      </c>
      <c r="P1081" s="5"/>
      <c r="Q1081" s="5"/>
    </row>
    <row r="1082" spans="1:17" x14ac:dyDescent="0.2">
      <c r="A1082" s="26">
        <f>Сities!A1082</f>
        <v>1081</v>
      </c>
      <c r="B1082" s="17">
        <f t="shared" si="122"/>
        <v>-58.155333333333331</v>
      </c>
      <c r="C1082" s="17">
        <f t="shared" si="123"/>
        <v>6.801166666666667</v>
      </c>
      <c r="D1082" s="27" t="str">
        <f>Сities!B1082</f>
        <v>Georgetown</v>
      </c>
      <c r="E1082" s="31">
        <v>6</v>
      </c>
      <c r="F1082" s="31">
        <v>48.07</v>
      </c>
      <c r="G1082" s="31">
        <v>-58</v>
      </c>
      <c r="H1082" s="31">
        <v>-9.32</v>
      </c>
      <c r="I1082" s="18" t="s">
        <v>4482</v>
      </c>
      <c r="J1082" s="16">
        <v>817</v>
      </c>
      <c r="K1082" s="16">
        <v>410</v>
      </c>
      <c r="L1082" s="17">
        <f t="shared" si="124"/>
        <v>1.5201958384332925</v>
      </c>
      <c r="M1082" s="17">
        <f t="shared" si="125"/>
        <v>1.2916073968705548</v>
      </c>
      <c r="N1082" s="45">
        <v>898</v>
      </c>
      <c r="O1082" s="45">
        <v>955</v>
      </c>
      <c r="P1082" s="17">
        <f t="shared" ref="P1082" si="136">1242/N1082</f>
        <v>1.3830734966592428</v>
      </c>
      <c r="Q1082" s="17">
        <f t="shared" ref="Q1082" si="137">1816/(1816-O1082)</f>
        <v>2.1091753774680604</v>
      </c>
    </row>
    <row r="1083" spans="1:17" x14ac:dyDescent="0.2">
      <c r="A1083" s="26">
        <f>Сities!A1083</f>
        <v>1082</v>
      </c>
      <c r="B1083" s="17">
        <f t="shared" si="122"/>
        <v>-59.783333333333331</v>
      </c>
      <c r="C1083" s="17">
        <f t="shared" si="123"/>
        <v>8.1999999999999993</v>
      </c>
      <c r="D1083" s="27" t="str">
        <f>Сities!B1083</f>
        <v>Mabaruma</v>
      </c>
      <c r="E1083" s="31">
        <v>8</v>
      </c>
      <c r="F1083" s="31">
        <v>12</v>
      </c>
      <c r="G1083" s="31">
        <v>-59</v>
      </c>
      <c r="H1083" s="31">
        <v>-47</v>
      </c>
      <c r="I1083" s="14"/>
      <c r="J1083" s="16">
        <v>420</v>
      </c>
      <c r="K1083" s="16">
        <v>71</v>
      </c>
      <c r="L1083" s="17">
        <f t="shared" si="124"/>
        <v>2.9571428571428573</v>
      </c>
      <c r="M1083" s="17">
        <f t="shared" si="125"/>
        <v>1.0406876790830946</v>
      </c>
      <c r="P1083" s="5"/>
      <c r="Q1083" s="5"/>
    </row>
    <row r="1084" spans="1:17" x14ac:dyDescent="0.2">
      <c r="A1084" s="26">
        <f>Сities!A1084</f>
        <v>1083</v>
      </c>
      <c r="B1084" s="17">
        <f t="shared" si="122"/>
        <v>-59.15</v>
      </c>
      <c r="C1084" s="17">
        <f t="shared" si="123"/>
        <v>5.2666666666666666</v>
      </c>
      <c r="D1084" s="27" t="str">
        <f>Сities!B1084</f>
        <v>Mahdia</v>
      </c>
      <c r="E1084" s="31">
        <v>5</v>
      </c>
      <c r="F1084" s="31">
        <v>16</v>
      </c>
      <c r="G1084" s="31">
        <v>-59</v>
      </c>
      <c r="H1084" s="31">
        <v>-9</v>
      </c>
      <c r="I1084" s="14"/>
      <c r="J1084" s="16">
        <v>573</v>
      </c>
      <c r="K1084" s="16">
        <v>782</v>
      </c>
      <c r="L1084" s="17">
        <f t="shared" si="124"/>
        <v>2.167539267015707</v>
      </c>
      <c r="M1084" s="17">
        <f t="shared" si="125"/>
        <v>1.7562862669245647</v>
      </c>
      <c r="P1084" s="5"/>
      <c r="Q1084" s="5"/>
    </row>
    <row r="1085" spans="1:17" x14ac:dyDescent="0.2">
      <c r="A1085" s="26">
        <f>Сities!A1085</f>
        <v>1084</v>
      </c>
      <c r="B1085" s="17">
        <f t="shared" si="122"/>
        <v>-59.8</v>
      </c>
      <c r="C1085" s="17">
        <f t="shared" si="123"/>
        <v>3.3833333333333333</v>
      </c>
      <c r="D1085" s="27" t="str">
        <f>Сities!B1085</f>
        <v>Lethem</v>
      </c>
      <c r="E1085" s="31">
        <v>3</v>
      </c>
      <c r="F1085" s="31">
        <v>23</v>
      </c>
      <c r="G1085" s="31">
        <v>-59</v>
      </c>
      <c r="H1085" s="31">
        <v>-48</v>
      </c>
      <c r="I1085" s="14"/>
      <c r="J1085" s="16">
        <v>416</v>
      </c>
      <c r="K1085" s="16">
        <v>1239</v>
      </c>
      <c r="L1085" s="17">
        <f t="shared" si="124"/>
        <v>2.9855769230769229</v>
      </c>
      <c r="M1085" s="17">
        <f t="shared" si="125"/>
        <v>3.147313691507799</v>
      </c>
      <c r="P1085" s="5"/>
      <c r="Q1085" s="5"/>
    </row>
    <row r="1086" spans="1:17" x14ac:dyDescent="0.2">
      <c r="A1086" s="26">
        <f>Сities!A1086</f>
        <v>1085</v>
      </c>
      <c r="B1086" s="17">
        <f t="shared" si="122"/>
        <v>-57.516666666666666</v>
      </c>
      <c r="C1086" s="17">
        <f t="shared" si="123"/>
        <v>6.25</v>
      </c>
      <c r="D1086" s="27" t="str">
        <f>Сities!B1086</f>
        <v>New Amsterdam</v>
      </c>
      <c r="E1086" s="31">
        <v>6</v>
      </c>
      <c r="F1086" s="31">
        <v>15</v>
      </c>
      <c r="G1086" s="31">
        <v>-57</v>
      </c>
      <c r="H1086" s="31">
        <v>-31</v>
      </c>
      <c r="I1086" s="14"/>
      <c r="J1086" s="16">
        <v>974</v>
      </c>
      <c r="K1086" s="16">
        <v>544</v>
      </c>
      <c r="L1086" s="17">
        <f t="shared" si="124"/>
        <v>1.2751540041067762</v>
      </c>
      <c r="M1086" s="17">
        <f t="shared" si="125"/>
        <v>1.4276729559748427</v>
      </c>
      <c r="P1086" s="5"/>
      <c r="Q1086" s="5"/>
    </row>
    <row r="1087" spans="1:17" x14ac:dyDescent="0.2">
      <c r="A1087" s="26">
        <f>Сities!A1087</f>
        <v>1086</v>
      </c>
      <c r="B1087" s="17">
        <f t="shared" si="122"/>
        <v>-58.3</v>
      </c>
      <c r="C1087" s="17">
        <f t="shared" si="123"/>
        <v>6</v>
      </c>
      <c r="D1087" s="27" t="str">
        <f>Сities!B1087</f>
        <v>Linden</v>
      </c>
      <c r="E1087" s="31">
        <v>6</v>
      </c>
      <c r="F1087" s="31">
        <v>0</v>
      </c>
      <c r="G1087" s="31">
        <v>-58</v>
      </c>
      <c r="H1087" s="31">
        <v>-18</v>
      </c>
      <c r="I1087" s="14"/>
      <c r="J1087" s="16">
        <v>781</v>
      </c>
      <c r="K1087" s="16">
        <v>605</v>
      </c>
      <c r="L1087" s="17">
        <f t="shared" si="124"/>
        <v>1.5902688860435339</v>
      </c>
      <c r="M1087" s="17">
        <f t="shared" si="125"/>
        <v>1.499587118084228</v>
      </c>
      <c r="P1087" s="5"/>
      <c r="Q1087" s="5"/>
    </row>
    <row r="1088" spans="1:17" x14ac:dyDescent="0.2">
      <c r="A1088" s="25">
        <f>Сities!A1088</f>
        <v>1087</v>
      </c>
      <c r="B1088" s="5">
        <f t="shared" si="122"/>
        <v>-74.072166666666661</v>
      </c>
      <c r="C1088" s="5">
        <f t="shared" si="123"/>
        <v>4.7111666666666672</v>
      </c>
      <c r="D1088" s="1" t="str">
        <f>Сities!B1088</f>
        <v>Bogotá</v>
      </c>
      <c r="E1088" s="30">
        <v>4</v>
      </c>
      <c r="F1088" s="30">
        <v>42.67</v>
      </c>
      <c r="G1088" s="30">
        <v>-74</v>
      </c>
      <c r="H1088" s="30">
        <v>-4.33</v>
      </c>
      <c r="I1088" s="14" t="s">
        <v>4504</v>
      </c>
      <c r="J1088" s="4">
        <v>513</v>
      </c>
      <c r="K1088" s="4">
        <v>888</v>
      </c>
      <c r="L1088" s="5">
        <f t="shared" si="124"/>
        <v>2.4210526315789473</v>
      </c>
      <c r="M1088" s="5">
        <f t="shared" si="125"/>
        <v>1.9568965517241379</v>
      </c>
      <c r="N1088">
        <v>778</v>
      </c>
      <c r="O1088">
        <v>974</v>
      </c>
      <c r="P1088" s="5">
        <f t="shared" ref="P1088" si="138">1242/N1088</f>
        <v>1.5964010282776349</v>
      </c>
      <c r="Q1088" s="5">
        <f t="shared" ref="Q1088" si="139">1816/(1816-O1088)</f>
        <v>2.156769596199525</v>
      </c>
    </row>
    <row r="1089" spans="1:17" x14ac:dyDescent="0.2">
      <c r="A1089" s="25">
        <f>Сities!A1089</f>
        <v>1088</v>
      </c>
      <c r="B1089" s="5">
        <f t="shared" si="122"/>
        <v>-75.590500000000006</v>
      </c>
      <c r="C1089" s="5">
        <f t="shared" si="123"/>
        <v>6.230833333333333</v>
      </c>
      <c r="D1089" s="1" t="str">
        <f>Сities!B1089</f>
        <v>Medellín</v>
      </c>
      <c r="E1089" s="30">
        <v>6</v>
      </c>
      <c r="F1089" s="30">
        <v>13.85</v>
      </c>
      <c r="G1089" s="30">
        <v>-75</v>
      </c>
      <c r="H1089" s="30">
        <v>-35.43</v>
      </c>
      <c r="I1089" s="14"/>
      <c r="J1089" s="4">
        <v>362</v>
      </c>
      <c r="K1089" s="4">
        <v>749</v>
      </c>
      <c r="L1089" s="5">
        <f t="shared" si="124"/>
        <v>3.430939226519337</v>
      </c>
      <c r="M1089" s="5">
        <f t="shared" si="125"/>
        <v>1.7019681349578257</v>
      </c>
      <c r="P1089" s="5"/>
      <c r="Q1089" s="5"/>
    </row>
    <row r="1090" spans="1:17" x14ac:dyDescent="0.2">
      <c r="A1090" s="25">
        <f>Сities!A1090</f>
        <v>1089</v>
      </c>
      <c r="B1090" s="5">
        <f t="shared" si="122"/>
        <v>-76.522166666666664</v>
      </c>
      <c r="C1090" s="5">
        <f t="shared" si="123"/>
        <v>3.4205000000000001</v>
      </c>
      <c r="D1090" s="1" t="str">
        <f>Сities!B1090</f>
        <v>Cali</v>
      </c>
      <c r="E1090" s="30">
        <v>3</v>
      </c>
      <c r="F1090" s="30">
        <v>25.23</v>
      </c>
      <c r="G1090" s="30">
        <v>-76</v>
      </c>
      <c r="H1090" s="30">
        <v>-31.33</v>
      </c>
      <c r="I1090" s="14"/>
      <c r="J1090" s="4">
        <v>270</v>
      </c>
      <c r="K1090" s="4">
        <v>1005</v>
      </c>
      <c r="L1090" s="5">
        <f t="shared" si="124"/>
        <v>4.5999999999999996</v>
      </c>
      <c r="M1090" s="5">
        <f t="shared" si="125"/>
        <v>2.2392108508014799</v>
      </c>
      <c r="P1090" s="5"/>
      <c r="Q1090" s="5"/>
    </row>
    <row r="1091" spans="1:17" x14ac:dyDescent="0.2">
      <c r="A1091" s="25">
        <f>Сities!A1091</f>
        <v>1090</v>
      </c>
      <c r="B1091" s="5">
        <f t="shared" si="122"/>
        <v>-74.796333333333337</v>
      </c>
      <c r="C1091" s="5">
        <f t="shared" si="123"/>
        <v>10.963833333333334</v>
      </c>
      <c r="D1091" s="1" t="str">
        <f>Сities!B1091</f>
        <v>Barranquilla</v>
      </c>
      <c r="E1091" s="30">
        <v>10</v>
      </c>
      <c r="F1091" s="30">
        <v>57.83</v>
      </c>
      <c r="G1091" s="30">
        <v>-74</v>
      </c>
      <c r="H1091" s="30">
        <v>-47.78</v>
      </c>
      <c r="I1091" s="14"/>
      <c r="J1091" s="4">
        <v>441</v>
      </c>
      <c r="K1091" s="4">
        <v>320</v>
      </c>
      <c r="L1091" s="5">
        <f t="shared" si="124"/>
        <v>2.8163265306122449</v>
      </c>
      <c r="M1091" s="5">
        <f t="shared" si="125"/>
        <v>1.213903743315508</v>
      </c>
      <c r="P1091" s="5"/>
      <c r="Q1091" s="5"/>
    </row>
    <row r="1092" spans="1:17" x14ac:dyDescent="0.2">
      <c r="A1092" s="25">
        <f>Сities!A1092</f>
        <v>1091</v>
      </c>
      <c r="B1092" s="5">
        <f t="shared" si="122"/>
        <v>-75.88333333333334</v>
      </c>
      <c r="C1092" s="5">
        <f t="shared" si="123"/>
        <v>8.75</v>
      </c>
      <c r="D1092" s="1" t="str">
        <f>Сities!B1092</f>
        <v>Montería</v>
      </c>
      <c r="E1092" s="30">
        <v>8</v>
      </c>
      <c r="F1092" s="30">
        <v>45</v>
      </c>
      <c r="G1092" s="30">
        <v>-75</v>
      </c>
      <c r="H1092" s="30">
        <v>-53</v>
      </c>
      <c r="I1092" s="14"/>
      <c r="J1092" s="4">
        <v>332</v>
      </c>
      <c r="K1092" s="4">
        <v>521</v>
      </c>
      <c r="L1092" s="5">
        <f t="shared" si="124"/>
        <v>3.7409638554216866</v>
      </c>
      <c r="M1092" s="5">
        <f t="shared" si="125"/>
        <v>1.4023166023166023</v>
      </c>
      <c r="P1092" s="5"/>
      <c r="Q1092" s="5"/>
    </row>
    <row r="1093" spans="1:17" x14ac:dyDescent="0.2">
      <c r="A1093" s="25">
        <f>Сities!A1093</f>
        <v>1092</v>
      </c>
      <c r="B1093" s="5">
        <f t="shared" si="122"/>
        <v>-70.173333333333332</v>
      </c>
      <c r="C1093" s="5">
        <f t="shared" si="123"/>
        <v>1.1983333333333333</v>
      </c>
      <c r="D1093" s="1" t="str">
        <f>Сities!B1093</f>
        <v>Mitú</v>
      </c>
      <c r="E1093" s="30">
        <v>1</v>
      </c>
      <c r="F1093" s="30">
        <v>11.9</v>
      </c>
      <c r="G1093" s="30">
        <v>-70</v>
      </c>
      <c r="H1093" s="30">
        <v>-10.4</v>
      </c>
      <c r="I1093" s="14"/>
      <c r="J1093" s="4">
        <v>903</v>
      </c>
      <c r="K1093" s="4">
        <v>1208</v>
      </c>
      <c r="L1093" s="5">
        <f t="shared" si="124"/>
        <v>1.3754152823920265</v>
      </c>
      <c r="M1093" s="5">
        <f t="shared" si="125"/>
        <v>2.986842105263158</v>
      </c>
      <c r="P1093" s="5"/>
      <c r="Q1093" s="5"/>
    </row>
    <row r="1094" spans="1:17" x14ac:dyDescent="0.2">
      <c r="A1094" s="26">
        <f>Сities!A1094</f>
        <v>1093</v>
      </c>
      <c r="B1094" s="17">
        <f t="shared" si="122"/>
        <v>-57.633333333333333</v>
      </c>
      <c r="C1094" s="17">
        <f t="shared" si="123"/>
        <v>-25.3</v>
      </c>
      <c r="D1094" s="27" t="str">
        <f>Сities!B1094</f>
        <v>Asunción</v>
      </c>
      <c r="E1094" s="31">
        <v>-25</v>
      </c>
      <c r="F1094" s="31">
        <v>-18</v>
      </c>
      <c r="G1094" s="31">
        <v>-57</v>
      </c>
      <c r="H1094" s="31">
        <v>-38</v>
      </c>
      <c r="I1094" s="18" t="s">
        <v>4523</v>
      </c>
      <c r="J1094" s="16">
        <v>741</v>
      </c>
      <c r="K1094" s="16">
        <v>1157</v>
      </c>
      <c r="L1094" s="17">
        <f t="shared" si="124"/>
        <v>1.6761133603238867</v>
      </c>
      <c r="M1094" s="17">
        <f t="shared" si="125"/>
        <v>2.7556904400606981</v>
      </c>
      <c r="N1094" s="45">
        <v>901</v>
      </c>
      <c r="O1094" s="45">
        <v>1265</v>
      </c>
      <c r="P1094" s="17">
        <f t="shared" ref="P1094" si="140">1242/N1094</f>
        <v>1.3784683684794672</v>
      </c>
      <c r="Q1094" s="17">
        <f t="shared" ref="Q1094" si="141">1816/(1816-O1094)</f>
        <v>3.2958257713248638</v>
      </c>
    </row>
    <row r="1095" spans="1:17" x14ac:dyDescent="0.2">
      <c r="A1095" s="26">
        <f>Сities!A1095</f>
        <v>1094</v>
      </c>
      <c r="B1095" s="17">
        <f t="shared" si="122"/>
        <v>-54.616666666666667</v>
      </c>
      <c r="C1095" s="17">
        <f t="shared" si="123"/>
        <v>-25.516666666666666</v>
      </c>
      <c r="D1095" s="27" t="str">
        <f>Сities!B1095</f>
        <v>Ciudad del Este</v>
      </c>
      <c r="E1095" s="31">
        <v>-25</v>
      </c>
      <c r="F1095" s="31">
        <v>-31</v>
      </c>
      <c r="G1095" s="31">
        <v>-54</v>
      </c>
      <c r="H1095" s="31">
        <v>-37</v>
      </c>
      <c r="I1095" s="14"/>
      <c r="J1095" s="16">
        <v>1158</v>
      </c>
      <c r="K1095" s="16">
        <v>1187</v>
      </c>
      <c r="L1095" s="17">
        <f t="shared" si="124"/>
        <v>1.072538860103627</v>
      </c>
      <c r="M1095" s="17">
        <f t="shared" si="125"/>
        <v>2.8871224165341811</v>
      </c>
      <c r="P1095" s="5"/>
      <c r="Q1095" s="5"/>
    </row>
    <row r="1096" spans="1:17" x14ac:dyDescent="0.2">
      <c r="A1096" s="26">
        <f>Сities!A1096</f>
        <v>1095</v>
      </c>
      <c r="B1096" s="17">
        <f t="shared" si="122"/>
        <v>-60.03</v>
      </c>
      <c r="C1096" s="17">
        <f t="shared" si="123"/>
        <v>-22.34</v>
      </c>
      <c r="D1096" s="27" t="str">
        <f>Сities!B1096</f>
        <v>Filadelfia</v>
      </c>
      <c r="E1096" s="31">
        <v>-22</v>
      </c>
      <c r="F1096" s="31">
        <v>-20.399999999999999</v>
      </c>
      <c r="G1096" s="31">
        <v>-60</v>
      </c>
      <c r="H1096" s="31">
        <v>-1.8</v>
      </c>
      <c r="I1096" s="14"/>
      <c r="J1096" s="16">
        <v>408</v>
      </c>
      <c r="K1096" s="16">
        <v>748</v>
      </c>
      <c r="L1096" s="17">
        <f t="shared" si="124"/>
        <v>3.0441176470588234</v>
      </c>
      <c r="M1096" s="17">
        <f t="shared" si="125"/>
        <v>1.7003745318352059</v>
      </c>
      <c r="P1096" s="5"/>
      <c r="Q1096" s="5"/>
    </row>
    <row r="1097" spans="1:17" x14ac:dyDescent="0.2">
      <c r="A1097" s="26">
        <f>Сities!A1097</f>
        <v>1096</v>
      </c>
      <c r="B1097" s="17">
        <f t="shared" si="122"/>
        <v>-57.43</v>
      </c>
      <c r="C1097" s="17">
        <f t="shared" si="123"/>
        <v>-23.4</v>
      </c>
      <c r="D1097" s="27" t="str">
        <f>Сities!B1097</f>
        <v>Concepción</v>
      </c>
      <c r="E1097" s="31">
        <v>-23</v>
      </c>
      <c r="F1097" s="31">
        <v>-24</v>
      </c>
      <c r="G1097" s="31">
        <v>-57</v>
      </c>
      <c r="H1097" s="31">
        <v>-25.8</v>
      </c>
      <c r="I1097" s="14"/>
      <c r="J1097" s="16">
        <v>768</v>
      </c>
      <c r="K1097" s="16">
        <v>895</v>
      </c>
      <c r="L1097" s="17">
        <f t="shared" si="124"/>
        <v>1.6171875</v>
      </c>
      <c r="M1097" s="17">
        <f t="shared" si="125"/>
        <v>1.9717698154180239</v>
      </c>
      <c r="P1097" s="5"/>
      <c r="Q1097" s="5"/>
    </row>
    <row r="1098" spans="1:17" x14ac:dyDescent="0.2">
      <c r="A1098" s="26">
        <f>Сities!A1098</f>
        <v>1097</v>
      </c>
      <c r="B1098" s="17">
        <f t="shared" si="122"/>
        <v>-55.9</v>
      </c>
      <c r="C1098" s="17">
        <f t="shared" si="123"/>
        <v>-27.333333333333332</v>
      </c>
      <c r="D1098" s="27" t="str">
        <f>Сities!B1098</f>
        <v>Encarnación</v>
      </c>
      <c r="E1098" s="31">
        <v>-27</v>
      </c>
      <c r="F1098" s="31">
        <v>-20</v>
      </c>
      <c r="G1098" s="31">
        <v>-55</v>
      </c>
      <c r="H1098" s="31">
        <v>-54</v>
      </c>
      <c r="I1098" s="14"/>
      <c r="J1098" s="16">
        <v>980</v>
      </c>
      <c r="K1098" s="16">
        <v>1438</v>
      </c>
      <c r="L1098" s="17">
        <f t="shared" si="124"/>
        <v>1.2673469387755103</v>
      </c>
      <c r="M1098" s="17">
        <f t="shared" si="125"/>
        <v>4.8042328042328046</v>
      </c>
      <c r="P1098" s="5"/>
      <c r="Q1098" s="5"/>
    </row>
    <row r="1099" spans="1:17" x14ac:dyDescent="0.2">
      <c r="A1099" s="26">
        <f>Сities!A1099</f>
        <v>1098</v>
      </c>
      <c r="B1099" s="17">
        <f t="shared" si="122"/>
        <v>-56.43333333333333</v>
      </c>
      <c r="C1099" s="17">
        <f t="shared" si="123"/>
        <v>-24.65</v>
      </c>
      <c r="D1099" s="27" t="str">
        <f>Сities!B1099</f>
        <v>San Estanislao</v>
      </c>
      <c r="E1099" s="31">
        <v>-24</v>
      </c>
      <c r="F1099" s="31">
        <v>-39</v>
      </c>
      <c r="G1099" s="31">
        <v>-56</v>
      </c>
      <c r="H1099" s="31">
        <v>-26</v>
      </c>
      <c r="I1099" s="14"/>
      <c r="J1099" s="16">
        <v>906</v>
      </c>
      <c r="K1099" s="16">
        <v>1066</v>
      </c>
      <c r="L1099" s="17">
        <f t="shared" si="124"/>
        <v>1.3708609271523178</v>
      </c>
      <c r="M1099" s="17">
        <f t="shared" si="125"/>
        <v>2.4213333333333331</v>
      </c>
      <c r="P1099" s="5"/>
      <c r="Q1099" s="5"/>
    </row>
    <row r="1100" spans="1:17" x14ac:dyDescent="0.2">
      <c r="A1100" s="25">
        <f>Сities!A1100</f>
        <v>1099</v>
      </c>
      <c r="B1100" s="5">
        <f t="shared" si="122"/>
        <v>-55.203833333333336</v>
      </c>
      <c r="C1100" s="5">
        <f t="shared" si="123"/>
        <v>5.8521666666666672</v>
      </c>
      <c r="D1100" s="1" t="str">
        <f>Сities!B1100</f>
        <v>Paramaribo</v>
      </c>
      <c r="E1100" s="30">
        <v>5</v>
      </c>
      <c r="F1100" s="30">
        <v>51.13</v>
      </c>
      <c r="G1100" s="30">
        <v>-55</v>
      </c>
      <c r="H1100" s="30">
        <v>-12.23</v>
      </c>
      <c r="I1100" s="14" t="s">
        <v>4542</v>
      </c>
      <c r="J1100" s="4">
        <v>840</v>
      </c>
      <c r="K1100" s="4">
        <v>396</v>
      </c>
      <c r="L1100" s="5">
        <f t="shared" si="124"/>
        <v>1.4785714285714286</v>
      </c>
      <c r="M1100" s="5">
        <f t="shared" si="125"/>
        <v>1.2788732394366198</v>
      </c>
      <c r="N1100">
        <v>925</v>
      </c>
      <c r="O1100">
        <v>971</v>
      </c>
      <c r="P1100" s="5">
        <f t="shared" ref="P1100" si="142">1242/N1100</f>
        <v>1.3427027027027028</v>
      </c>
      <c r="Q1100" s="5">
        <f t="shared" ref="Q1100" si="143">1816/(1816-O1100)</f>
        <v>2.149112426035503</v>
      </c>
    </row>
    <row r="1101" spans="1:17" x14ac:dyDescent="0.2">
      <c r="A1101" s="25">
        <f>Сities!A1101</f>
        <v>1100</v>
      </c>
      <c r="B1101" s="5">
        <f t="shared" si="122"/>
        <v>-56.983333333333334</v>
      </c>
      <c r="C1101" s="5">
        <f t="shared" si="123"/>
        <v>5.9333333333333336</v>
      </c>
      <c r="D1101" s="1" t="str">
        <f>Сities!B1101</f>
        <v>Nieuw Nickerie</v>
      </c>
      <c r="E1101" s="30">
        <v>5</v>
      </c>
      <c r="F1101" s="30">
        <v>56</v>
      </c>
      <c r="G1101" s="30">
        <v>-56</v>
      </c>
      <c r="H1101" s="30">
        <v>-59</v>
      </c>
      <c r="I1101" s="14"/>
      <c r="J1101" s="4">
        <v>347</v>
      </c>
      <c r="K1101" s="4">
        <v>372</v>
      </c>
      <c r="L1101" s="5">
        <f t="shared" si="124"/>
        <v>3.5792507204610953</v>
      </c>
      <c r="M1101" s="5">
        <f t="shared" si="125"/>
        <v>1.2576177285318559</v>
      </c>
      <c r="P1101" s="5"/>
      <c r="Q1101" s="5"/>
    </row>
    <row r="1102" spans="1:17" x14ac:dyDescent="0.2">
      <c r="A1102" s="25">
        <f>Сities!A1102</f>
        <v>1101</v>
      </c>
      <c r="B1102" s="5">
        <f t="shared" si="122"/>
        <v>-56.31666666666667</v>
      </c>
      <c r="C1102" s="5">
        <f t="shared" si="123"/>
        <v>5.8833333333333329</v>
      </c>
      <c r="D1102" s="1" t="str">
        <f>Сities!B1102</f>
        <v>Totness</v>
      </c>
      <c r="E1102" s="30">
        <v>5</v>
      </c>
      <c r="F1102" s="30">
        <v>53</v>
      </c>
      <c r="G1102" s="30">
        <v>-56</v>
      </c>
      <c r="H1102" s="30">
        <v>-19</v>
      </c>
      <c r="I1102" s="14"/>
      <c r="J1102" s="4">
        <v>532</v>
      </c>
      <c r="K1102" s="4">
        <v>389</v>
      </c>
      <c r="L1102" s="5">
        <f t="shared" si="124"/>
        <v>2.3345864661654137</v>
      </c>
      <c r="M1102" s="5">
        <f t="shared" si="125"/>
        <v>1.2725998598458304</v>
      </c>
      <c r="P1102" s="5"/>
      <c r="Q1102" s="5"/>
    </row>
    <row r="1103" spans="1:17" x14ac:dyDescent="0.2">
      <c r="A1103" s="25">
        <f>Сities!A1103</f>
        <v>1102</v>
      </c>
      <c r="B1103" s="5">
        <f t="shared" si="122"/>
        <v>-54.4</v>
      </c>
      <c r="C1103" s="5">
        <f t="shared" si="123"/>
        <v>5.6166666666666671</v>
      </c>
      <c r="D1103" s="1" t="str">
        <f>Сities!B1103</f>
        <v>Moengo</v>
      </c>
      <c r="E1103" s="30">
        <v>5</v>
      </c>
      <c r="F1103" s="30">
        <v>37</v>
      </c>
      <c r="G1103" s="30">
        <v>-54</v>
      </c>
      <c r="H1103" s="30">
        <v>-24</v>
      </c>
      <c r="I1103" s="14"/>
      <c r="J1103" s="4">
        <v>1062</v>
      </c>
      <c r="K1103" s="4">
        <v>463</v>
      </c>
      <c r="L1103" s="5">
        <f t="shared" si="124"/>
        <v>1.1694915254237288</v>
      </c>
      <c r="M1103" s="5">
        <f t="shared" si="125"/>
        <v>1.3422025129342203</v>
      </c>
      <c r="P1103" s="5"/>
      <c r="Q1103" s="5"/>
    </row>
    <row r="1104" spans="1:17" x14ac:dyDescent="0.2">
      <c r="A1104" s="25">
        <f>Сities!A1104</f>
        <v>1103</v>
      </c>
      <c r="B1104" s="5">
        <f t="shared" si="122"/>
        <v>-54.966666666666669</v>
      </c>
      <c r="C1104" s="5">
        <f t="shared" si="123"/>
        <v>5.0666666666666664</v>
      </c>
      <c r="D1104" s="1" t="str">
        <f>Сities!B1104</f>
        <v>Brokopondo</v>
      </c>
      <c r="E1104" s="30">
        <v>5</v>
      </c>
      <c r="F1104" s="30">
        <v>4</v>
      </c>
      <c r="G1104" s="30">
        <v>-54</v>
      </c>
      <c r="H1104" s="30">
        <v>-58</v>
      </c>
      <c r="I1104" s="14"/>
      <c r="J1104" s="4">
        <v>907</v>
      </c>
      <c r="K1104" s="4">
        <v>613</v>
      </c>
      <c r="L1104" s="5">
        <f t="shared" si="124"/>
        <v>1.3693495038588754</v>
      </c>
      <c r="M1104" s="5">
        <f t="shared" si="125"/>
        <v>1.5095594347464671</v>
      </c>
      <c r="P1104" s="5"/>
      <c r="Q1104" s="5"/>
    </row>
    <row r="1105" spans="1:17" x14ac:dyDescent="0.2">
      <c r="A1105" s="25">
        <f>Сities!A1105</f>
        <v>1104</v>
      </c>
      <c r="B1105" s="5">
        <f t="shared" si="122"/>
        <v>-55.06666666666667</v>
      </c>
      <c r="C1105" s="5">
        <f t="shared" si="123"/>
        <v>3.5</v>
      </c>
      <c r="D1105" s="1" t="str">
        <f>Сities!B1105</f>
        <v>Apetina</v>
      </c>
      <c r="E1105" s="30">
        <v>3</v>
      </c>
      <c r="F1105" s="30">
        <v>30</v>
      </c>
      <c r="G1105" s="30">
        <v>-55</v>
      </c>
      <c r="H1105" s="30">
        <v>-4</v>
      </c>
      <c r="I1105" s="14"/>
      <c r="J1105" s="4">
        <v>877</v>
      </c>
      <c r="K1105" s="4">
        <v>1045</v>
      </c>
      <c r="L1105" s="5">
        <f t="shared" si="124"/>
        <v>1.4161915621436716</v>
      </c>
      <c r="M1105" s="5">
        <f t="shared" si="125"/>
        <v>2.3553826199740597</v>
      </c>
      <c r="P1105" s="5"/>
      <c r="Q1105" s="5"/>
    </row>
    <row r="1106" spans="1:17" x14ac:dyDescent="0.2">
      <c r="A1106" s="26">
        <f>Сities!A1106</f>
        <v>1105</v>
      </c>
      <c r="B1106" s="17">
        <f t="shared" si="122"/>
        <v>-56.182000000000002</v>
      </c>
      <c r="C1106" s="17">
        <f t="shared" si="123"/>
        <v>-34.88366666666667</v>
      </c>
      <c r="D1106" s="27" t="str">
        <f>Сities!B1106</f>
        <v>Montevideo</v>
      </c>
      <c r="E1106" s="31">
        <v>-34</v>
      </c>
      <c r="F1106" s="31">
        <v>-53.02</v>
      </c>
      <c r="G1106" s="31">
        <v>-56</v>
      </c>
      <c r="H1106" s="31">
        <v>-10.92</v>
      </c>
      <c r="I1106" s="18" t="s">
        <v>4560</v>
      </c>
      <c r="J1106" s="16">
        <v>545</v>
      </c>
      <c r="K1106" s="16">
        <v>1477</v>
      </c>
      <c r="L1106" s="17">
        <f t="shared" si="124"/>
        <v>2.2788990825688074</v>
      </c>
      <c r="M1106" s="17">
        <f t="shared" si="125"/>
        <v>5.3569321533923304</v>
      </c>
      <c r="N1106" s="45">
        <v>923</v>
      </c>
      <c r="O1106" s="45">
        <v>1367</v>
      </c>
      <c r="P1106" s="17">
        <f t="shared" ref="P1106" si="144">1242/N1106</f>
        <v>1.3456121343445286</v>
      </c>
      <c r="Q1106" s="17">
        <f t="shared" ref="Q1106" si="145">1816/(1816-O1106)</f>
        <v>4.0445434298440981</v>
      </c>
    </row>
    <row r="1107" spans="1:17" x14ac:dyDescent="0.2">
      <c r="A1107" s="26">
        <f>Сities!A1107</f>
        <v>1106</v>
      </c>
      <c r="B1107" s="17">
        <f t="shared" si="122"/>
        <v>-54.95</v>
      </c>
      <c r="C1107" s="17">
        <f t="shared" si="123"/>
        <v>-34.9</v>
      </c>
      <c r="D1107" s="27" t="str">
        <f>Сities!B1107</f>
        <v>Maldonado</v>
      </c>
      <c r="E1107" s="31">
        <v>-34</v>
      </c>
      <c r="F1107" s="31">
        <v>-54</v>
      </c>
      <c r="G1107" s="31">
        <v>-54</v>
      </c>
      <c r="H1107" s="31">
        <v>-57</v>
      </c>
      <c r="I1107" s="14"/>
      <c r="J1107" s="16">
        <v>816</v>
      </c>
      <c r="K1107" s="16">
        <v>1481</v>
      </c>
      <c r="L1107" s="17">
        <f t="shared" si="124"/>
        <v>1.5220588235294117</v>
      </c>
      <c r="M1107" s="17">
        <f t="shared" si="125"/>
        <v>5.4208955223880597</v>
      </c>
      <c r="P1107" s="5"/>
      <c r="Q1107" s="5"/>
    </row>
    <row r="1108" spans="1:17" x14ac:dyDescent="0.2">
      <c r="A1108" s="26">
        <f>Сities!A1108</f>
        <v>1107</v>
      </c>
      <c r="B1108" s="17">
        <f t="shared" si="122"/>
        <v>-57.95</v>
      </c>
      <c r="C1108" s="17">
        <f t="shared" si="123"/>
        <v>-31.383333333333333</v>
      </c>
      <c r="D1108" s="27" t="str">
        <f>Сities!B1108</f>
        <v>Salto</v>
      </c>
      <c r="E1108" s="31">
        <v>-31</v>
      </c>
      <c r="F1108" s="31">
        <v>-23</v>
      </c>
      <c r="G1108" s="31">
        <v>-57</v>
      </c>
      <c r="H1108" s="31">
        <v>-57</v>
      </c>
      <c r="I1108" s="14"/>
      <c r="J1108" s="16">
        <v>156</v>
      </c>
      <c r="K1108" s="16">
        <v>624</v>
      </c>
      <c r="L1108" s="17">
        <f t="shared" si="124"/>
        <v>7.9615384615384617</v>
      </c>
      <c r="M1108" s="17">
        <f t="shared" si="125"/>
        <v>1.523489932885906</v>
      </c>
      <c r="P1108" s="5"/>
      <c r="Q1108" s="5"/>
    </row>
    <row r="1109" spans="1:17" x14ac:dyDescent="0.2">
      <c r="A1109" s="26">
        <f>Сities!A1109</f>
        <v>1108</v>
      </c>
      <c r="B1109" s="17">
        <f t="shared" si="122"/>
        <v>-55.983333333333334</v>
      </c>
      <c r="C1109" s="17">
        <f t="shared" si="123"/>
        <v>-31.733333333333334</v>
      </c>
      <c r="D1109" s="27" t="str">
        <f>Сities!B1109</f>
        <v>Tacuarembó</v>
      </c>
      <c r="E1109" s="31">
        <v>-31</v>
      </c>
      <c r="F1109" s="31">
        <v>-44</v>
      </c>
      <c r="G1109" s="31">
        <v>-55</v>
      </c>
      <c r="H1109" s="31">
        <v>-59</v>
      </c>
      <c r="I1109" s="14"/>
      <c r="J1109" s="16">
        <v>587</v>
      </c>
      <c r="K1109" s="16">
        <v>710</v>
      </c>
      <c r="L1109" s="17">
        <f t="shared" si="124"/>
        <v>2.1158432708688246</v>
      </c>
      <c r="M1109" s="17">
        <f t="shared" si="125"/>
        <v>1.6419529837251357</v>
      </c>
      <c r="P1109" s="5"/>
      <c r="Q1109" s="5"/>
    </row>
    <row r="1110" spans="1:17" x14ac:dyDescent="0.2">
      <c r="A1110" s="26">
        <f>Сities!A1110</f>
        <v>1109</v>
      </c>
      <c r="B1110" s="17">
        <f t="shared" si="122"/>
        <v>-54.18333333333333</v>
      </c>
      <c r="C1110" s="17">
        <f t="shared" si="123"/>
        <v>-32.366666666666667</v>
      </c>
      <c r="D1110" s="27" t="str">
        <f>Сities!B1110</f>
        <v>Melo</v>
      </c>
      <c r="E1110" s="31">
        <v>-32</v>
      </c>
      <c r="F1110" s="31">
        <v>-22</v>
      </c>
      <c r="G1110" s="31">
        <v>-54</v>
      </c>
      <c r="H1110" s="31">
        <v>-11</v>
      </c>
      <c r="I1110" s="14"/>
      <c r="J1110" s="16">
        <v>981</v>
      </c>
      <c r="K1110" s="16">
        <v>863</v>
      </c>
      <c r="L1110" s="17">
        <f t="shared" si="124"/>
        <v>1.2660550458715596</v>
      </c>
      <c r="M1110" s="17">
        <f t="shared" si="125"/>
        <v>1.9055613850996853</v>
      </c>
      <c r="P1110" s="5"/>
      <c r="Q1110" s="5"/>
    </row>
    <row r="1111" spans="1:17" x14ac:dyDescent="0.2">
      <c r="A1111" s="26">
        <f>Сities!A1111</f>
        <v>1110</v>
      </c>
      <c r="B1111" s="17">
        <f t="shared" si="122"/>
        <v>-56.516666666666666</v>
      </c>
      <c r="C1111" s="17">
        <f t="shared" si="123"/>
        <v>-33.366666666666667</v>
      </c>
      <c r="D1111" s="27" t="str">
        <f>Сities!B1111</f>
        <v>Durazno</v>
      </c>
      <c r="E1111" s="31">
        <v>-33</v>
      </c>
      <c r="F1111" s="31">
        <v>-22</v>
      </c>
      <c r="G1111" s="31">
        <v>-56</v>
      </c>
      <c r="H1111" s="31">
        <v>-31</v>
      </c>
      <c r="I1111" s="14"/>
      <c r="J1111" s="16">
        <v>471</v>
      </c>
      <c r="K1111" s="16">
        <v>1107</v>
      </c>
      <c r="L1111" s="17">
        <f t="shared" si="124"/>
        <v>2.6369426751592355</v>
      </c>
      <c r="M1111" s="17">
        <f t="shared" si="125"/>
        <v>2.5613540197461213</v>
      </c>
      <c r="P1111" s="5"/>
      <c r="Q1111" s="5"/>
    </row>
    <row r="1112" spans="1:17" x14ac:dyDescent="0.2">
      <c r="A1112" s="25">
        <f>Сities!A1112</f>
        <v>1111</v>
      </c>
      <c r="B1112" s="5">
        <f t="shared" si="122"/>
        <v>-70.666666666666671</v>
      </c>
      <c r="C1112" s="5">
        <f t="shared" si="123"/>
        <v>-33.450000000000003</v>
      </c>
      <c r="D1112" s="1" t="str">
        <f>Сities!B1112</f>
        <v>Santiago</v>
      </c>
      <c r="E1112" s="30">
        <v>-33</v>
      </c>
      <c r="F1112" s="30">
        <v>-27</v>
      </c>
      <c r="G1112" s="30">
        <v>-70</v>
      </c>
      <c r="H1112" s="30">
        <v>-40</v>
      </c>
      <c r="I1112" s="14" t="s">
        <v>4580</v>
      </c>
      <c r="J1112" s="4">
        <v>639</v>
      </c>
      <c r="K1112" s="4">
        <v>765</v>
      </c>
      <c r="L1112" s="5">
        <f t="shared" si="124"/>
        <v>1.943661971830986</v>
      </c>
      <c r="M1112" s="5">
        <f t="shared" si="125"/>
        <v>1.7278782112274025</v>
      </c>
      <c r="N1112">
        <v>793</v>
      </c>
      <c r="O1112">
        <v>1384</v>
      </c>
      <c r="P1112" s="5">
        <f t="shared" ref="P1112" si="146">1242/N1112</f>
        <v>1.5662042875157629</v>
      </c>
      <c r="Q1112" s="5">
        <f t="shared" ref="Q1112" si="147">1816/(1816-O1112)</f>
        <v>4.2037037037037033</v>
      </c>
    </row>
    <row r="1113" spans="1:17" x14ac:dyDescent="0.2">
      <c r="A1113" s="25">
        <f>Сities!A1113</f>
        <v>1112</v>
      </c>
      <c r="B1113" s="5">
        <f t="shared" si="122"/>
        <v>-70.400000000000006</v>
      </c>
      <c r="C1113" s="5">
        <f t="shared" si="123"/>
        <v>-23.65</v>
      </c>
      <c r="D1113" s="1" t="str">
        <f>Сities!B1113</f>
        <v>Antofagasta</v>
      </c>
      <c r="E1113" s="30">
        <v>-23</v>
      </c>
      <c r="F1113" s="30">
        <v>-39</v>
      </c>
      <c r="G1113" s="30">
        <v>-70</v>
      </c>
      <c r="H1113" s="30">
        <v>-24</v>
      </c>
      <c r="I1113" s="14"/>
      <c r="J1113" s="4">
        <v>653</v>
      </c>
      <c r="K1113" s="4">
        <v>309</v>
      </c>
      <c r="L1113" s="5">
        <f t="shared" si="124"/>
        <v>1.9019908116385911</v>
      </c>
      <c r="M1113" s="5">
        <f t="shared" si="125"/>
        <v>1.2050431320504313</v>
      </c>
      <c r="P1113" s="5"/>
      <c r="Q1113" s="5"/>
    </row>
    <row r="1114" spans="1:17" x14ac:dyDescent="0.2">
      <c r="A1114" s="25">
        <f>Сities!A1114</f>
        <v>1113</v>
      </c>
      <c r="B1114" s="5">
        <f t="shared" ref="B1114:B1129" si="148">G1114+H1114/60</f>
        <v>-72.933333333333337</v>
      </c>
      <c r="C1114" s="5">
        <f t="shared" ref="C1114:C1129" si="149">E1114+F1114/60</f>
        <v>-41.466666666666669</v>
      </c>
      <c r="D1114" s="1" t="str">
        <f>Сities!B1114</f>
        <v>Puerto Montt</v>
      </c>
      <c r="E1114" s="30">
        <v>-41</v>
      </c>
      <c r="F1114" s="30">
        <v>-28</v>
      </c>
      <c r="G1114" s="30">
        <v>-72</v>
      </c>
      <c r="H1114" s="30">
        <v>-56</v>
      </c>
      <c r="I1114" s="14"/>
      <c r="J1114" s="4">
        <v>511</v>
      </c>
      <c r="K1114" s="4">
        <v>1140</v>
      </c>
      <c r="L1114" s="5">
        <f t="shared" ref="L1114:L1129" si="150">1242/J1114</f>
        <v>2.4305283757338554</v>
      </c>
      <c r="M1114" s="5">
        <f t="shared" ref="M1114:M1129" si="151">1816/(1816-K1114)</f>
        <v>2.6863905325443787</v>
      </c>
      <c r="P1114" s="5"/>
      <c r="Q1114" s="5"/>
    </row>
    <row r="1115" spans="1:17" x14ac:dyDescent="0.2">
      <c r="A1115" s="25">
        <f>Сities!A1115</f>
        <v>1114</v>
      </c>
      <c r="B1115" s="5">
        <f t="shared" si="148"/>
        <v>-72.666666666666671</v>
      </c>
      <c r="C1115" s="5">
        <f t="shared" si="149"/>
        <v>-38.75</v>
      </c>
      <c r="D1115" s="1" t="str">
        <f>Сities!B1115</f>
        <v>Temuco</v>
      </c>
      <c r="E1115" s="30">
        <v>-38</v>
      </c>
      <c r="F1115" s="30">
        <v>-45</v>
      </c>
      <c r="G1115" s="30">
        <v>-72</v>
      </c>
      <c r="H1115" s="30">
        <v>-40</v>
      </c>
      <c r="I1115" s="14"/>
      <c r="J1115" s="4">
        <v>526</v>
      </c>
      <c r="K1115" s="4">
        <v>1012</v>
      </c>
      <c r="L1115" s="5">
        <f t="shared" si="150"/>
        <v>2.3612167300380227</v>
      </c>
      <c r="M1115" s="5">
        <f t="shared" si="151"/>
        <v>2.2587064676616917</v>
      </c>
      <c r="P1115" s="5"/>
      <c r="Q1115" s="5"/>
    </row>
    <row r="1116" spans="1:17" x14ac:dyDescent="0.2">
      <c r="A1116" s="25">
        <f>Сities!A1116</f>
        <v>1115</v>
      </c>
      <c r="B1116" s="5">
        <f t="shared" si="148"/>
        <v>-70.150000000000006</v>
      </c>
      <c r="C1116" s="5">
        <f t="shared" si="149"/>
        <v>-20.216666666666665</v>
      </c>
      <c r="D1116" s="1" t="str">
        <f>Сities!B1116</f>
        <v>Iquique</v>
      </c>
      <c r="E1116" s="30">
        <v>-20</v>
      </c>
      <c r="F1116" s="30">
        <v>-13</v>
      </c>
      <c r="G1116" s="30">
        <v>-70</v>
      </c>
      <c r="H1116" s="30">
        <v>-9</v>
      </c>
      <c r="I1116" s="14"/>
      <c r="J1116" s="4">
        <v>668</v>
      </c>
      <c r="K1116" s="4">
        <v>147</v>
      </c>
      <c r="L1116" s="5">
        <f t="shared" si="150"/>
        <v>1.8592814371257484</v>
      </c>
      <c r="M1116" s="5">
        <f t="shared" si="151"/>
        <v>1.0880766926303176</v>
      </c>
      <c r="P1116" s="5"/>
      <c r="Q1116" s="5"/>
    </row>
    <row r="1117" spans="1:17" x14ac:dyDescent="0.2">
      <c r="A1117" s="25">
        <f>Сities!A1117</f>
        <v>1116</v>
      </c>
      <c r="B1117" s="5">
        <f t="shared" si="148"/>
        <v>-70.933333333333337</v>
      </c>
      <c r="C1117" s="5">
        <f t="shared" si="149"/>
        <v>-53.166666666666664</v>
      </c>
      <c r="D1117" s="1" t="str">
        <f>Сities!B1117</f>
        <v>Punta Arenas</v>
      </c>
      <c r="E1117" s="30">
        <v>-53</v>
      </c>
      <c r="F1117" s="30">
        <v>-10</v>
      </c>
      <c r="G1117" s="30">
        <v>-70</v>
      </c>
      <c r="H1117" s="30">
        <v>-56</v>
      </c>
      <c r="I1117" s="14"/>
      <c r="J1117" s="4">
        <v>624</v>
      </c>
      <c r="K1117" s="4">
        <v>1684</v>
      </c>
      <c r="L1117" s="5">
        <f t="shared" si="150"/>
        <v>1.9903846153846154</v>
      </c>
      <c r="M1117" s="5">
        <f t="shared" si="151"/>
        <v>13.757575757575758</v>
      </c>
      <c r="P1117" s="5"/>
      <c r="Q1117" s="5"/>
    </row>
    <row r="1118" spans="1:17" x14ac:dyDescent="0.2">
      <c r="A1118" s="26">
        <f>Сities!A1118</f>
        <v>1117</v>
      </c>
      <c r="B1118" s="17">
        <f t="shared" si="148"/>
        <v>-78.516666666666666</v>
      </c>
      <c r="C1118" s="17">
        <f t="shared" si="149"/>
        <v>-0.23333333333333334</v>
      </c>
      <c r="D1118" s="27" t="str">
        <f>Сities!B1118</f>
        <v>Quito</v>
      </c>
      <c r="E1118" s="31">
        <v>0</v>
      </c>
      <c r="F1118" s="31">
        <v>-14</v>
      </c>
      <c r="G1118" s="31">
        <v>-78</v>
      </c>
      <c r="H1118" s="31">
        <v>-31</v>
      </c>
      <c r="I1118" s="18" t="s">
        <v>4598</v>
      </c>
      <c r="J1118" s="16">
        <v>591</v>
      </c>
      <c r="K1118" s="16">
        <v>617</v>
      </c>
      <c r="L1118" s="17">
        <f t="shared" si="150"/>
        <v>2.1015228426395938</v>
      </c>
      <c r="M1118" s="17">
        <f t="shared" si="151"/>
        <v>1.5145954962468724</v>
      </c>
      <c r="N1118" s="45">
        <v>732</v>
      </c>
      <c r="O1118" s="45">
        <v>1027</v>
      </c>
      <c r="P1118" s="17">
        <f t="shared" ref="P1118" si="152">1242/N1118</f>
        <v>1.6967213114754098</v>
      </c>
      <c r="Q1118" s="17">
        <f t="shared" ref="Q1118" si="153">1816/(1816-O1118)</f>
        <v>2.3016476552598224</v>
      </c>
    </row>
    <row r="1119" spans="1:17" x14ac:dyDescent="0.2">
      <c r="A1119" s="26">
        <f>Сities!A1119</f>
        <v>1118</v>
      </c>
      <c r="B1119" s="17">
        <f t="shared" si="148"/>
        <v>-79.88333333333334</v>
      </c>
      <c r="C1119" s="17">
        <f t="shared" si="149"/>
        <v>-2.1833333333333331</v>
      </c>
      <c r="D1119" s="27" t="str">
        <f>Сities!B1119</f>
        <v>Guayaquil</v>
      </c>
      <c r="E1119" s="31">
        <v>-2</v>
      </c>
      <c r="F1119" s="31">
        <v>-11</v>
      </c>
      <c r="G1119" s="31">
        <v>-79</v>
      </c>
      <c r="H1119" s="31">
        <v>-53</v>
      </c>
      <c r="I1119" s="14"/>
      <c r="J1119" s="16">
        <v>332</v>
      </c>
      <c r="K1119" s="16">
        <v>985</v>
      </c>
      <c r="L1119" s="17">
        <f t="shared" si="150"/>
        <v>3.7409638554216866</v>
      </c>
      <c r="M1119" s="17">
        <f t="shared" si="151"/>
        <v>2.1853188929001202</v>
      </c>
      <c r="P1119" s="5"/>
      <c r="Q1119" s="5"/>
    </row>
    <row r="1120" spans="1:17" x14ac:dyDescent="0.2">
      <c r="A1120" s="26">
        <f>Сities!A1120</f>
        <v>1119</v>
      </c>
      <c r="B1120" s="17">
        <f t="shared" si="148"/>
        <v>-80.716166666666666</v>
      </c>
      <c r="C1120" s="17">
        <f t="shared" si="149"/>
        <v>-0.95033333333333336</v>
      </c>
      <c r="D1120" s="27" t="str">
        <f>Сities!B1120</f>
        <v>Manta</v>
      </c>
      <c r="E1120" s="31">
        <v>0</v>
      </c>
      <c r="F1120" s="31">
        <v>-57.02</v>
      </c>
      <c r="G1120" s="31">
        <v>-80</v>
      </c>
      <c r="H1120" s="31">
        <v>-42.97</v>
      </c>
      <c r="I1120" s="14"/>
      <c r="J1120" s="16">
        <v>175</v>
      </c>
      <c r="K1120" s="16">
        <v>750</v>
      </c>
      <c r="L1120" s="17">
        <f t="shared" si="150"/>
        <v>7.097142857142857</v>
      </c>
      <c r="M1120" s="17">
        <f t="shared" si="151"/>
        <v>1.7035647279549719</v>
      </c>
      <c r="P1120" s="5"/>
      <c r="Q1120" s="5"/>
    </row>
    <row r="1121" spans="1:17" x14ac:dyDescent="0.2">
      <c r="A1121" s="26">
        <f>Сities!A1121</f>
        <v>1120</v>
      </c>
      <c r="B1121" s="17">
        <f t="shared" si="148"/>
        <v>-79.966666666666669</v>
      </c>
      <c r="C1121" s="17">
        <f t="shared" si="149"/>
        <v>-3.2666666666666666</v>
      </c>
      <c r="D1121" s="27" t="str">
        <f>Сities!B1121</f>
        <v>Machala</v>
      </c>
      <c r="E1121" s="31">
        <v>-3</v>
      </c>
      <c r="F1121" s="31">
        <v>-16</v>
      </c>
      <c r="G1121" s="31">
        <v>-79</v>
      </c>
      <c r="H1121" s="31">
        <v>-58</v>
      </c>
      <c r="I1121" s="14"/>
      <c r="J1121" s="16">
        <v>317</v>
      </c>
      <c r="K1121" s="16">
        <v>1190</v>
      </c>
      <c r="L1121" s="17">
        <f t="shared" si="150"/>
        <v>3.9179810725552051</v>
      </c>
      <c r="M1121" s="17">
        <f t="shared" si="151"/>
        <v>2.9009584664536741</v>
      </c>
      <c r="P1121" s="5"/>
      <c r="Q1121" s="5"/>
    </row>
    <row r="1122" spans="1:17" x14ac:dyDescent="0.2">
      <c r="A1122" s="26">
        <f>Сities!A1122</f>
        <v>1121</v>
      </c>
      <c r="B1122" s="17">
        <f t="shared" si="148"/>
        <v>-78.61966666666666</v>
      </c>
      <c r="C1122" s="17">
        <f t="shared" si="149"/>
        <v>-1.2416666666666667</v>
      </c>
      <c r="D1122" s="27" t="str">
        <f>Сities!B1122</f>
        <v>Ambato</v>
      </c>
      <c r="E1122" s="31">
        <v>-1</v>
      </c>
      <c r="F1122" s="31">
        <v>-14.5</v>
      </c>
      <c r="G1122" s="31">
        <v>-78</v>
      </c>
      <c r="H1122" s="31">
        <v>-37.18</v>
      </c>
      <c r="I1122" s="14"/>
      <c r="J1122" s="16">
        <v>571</v>
      </c>
      <c r="K1122" s="16">
        <v>806</v>
      </c>
      <c r="L1122" s="17">
        <f t="shared" si="150"/>
        <v>2.1751313485113837</v>
      </c>
      <c r="M1122" s="17">
        <f t="shared" si="151"/>
        <v>1.7980198019801981</v>
      </c>
      <c r="P1122" s="5"/>
      <c r="Q1122" s="5"/>
    </row>
    <row r="1123" spans="1:17" x14ac:dyDescent="0.2">
      <c r="A1123" s="26">
        <f>Сities!A1123</f>
        <v>1122</v>
      </c>
      <c r="B1123" s="17">
        <f t="shared" si="148"/>
        <v>-76.882833333333338</v>
      </c>
      <c r="C1123" s="17">
        <f t="shared" si="149"/>
        <v>-8.4666666666666668E-2</v>
      </c>
      <c r="D1123" s="27" t="str">
        <f>Сities!B1123</f>
        <v>Nueva Loja</v>
      </c>
      <c r="E1123" s="31">
        <v>0</v>
      </c>
      <c r="F1123" s="31">
        <v>-5.08</v>
      </c>
      <c r="G1123" s="31">
        <v>-76</v>
      </c>
      <c r="H1123" s="31">
        <v>-52.97</v>
      </c>
      <c r="I1123" s="14"/>
      <c r="J1123" s="16">
        <v>900</v>
      </c>
      <c r="K1123" s="16">
        <v>586</v>
      </c>
      <c r="L1123" s="17">
        <f t="shared" si="150"/>
        <v>1.38</v>
      </c>
      <c r="M1123" s="17">
        <f t="shared" si="151"/>
        <v>1.4764227642276422</v>
      </c>
      <c r="P1123" s="5"/>
      <c r="Q1123" s="5"/>
    </row>
    <row r="1124" spans="1:17" x14ac:dyDescent="0.2">
      <c r="A1124" s="25">
        <f>Сities!A1124</f>
        <v>1123</v>
      </c>
      <c r="B1124" s="5">
        <f t="shared" si="148"/>
        <v>-77.033333333333331</v>
      </c>
      <c r="C1124" s="5">
        <f t="shared" si="149"/>
        <v>-12.05</v>
      </c>
      <c r="D1124" s="1" t="str">
        <f>Сities!B1124</f>
        <v>Lima</v>
      </c>
      <c r="E1124" s="30">
        <v>-12</v>
      </c>
      <c r="F1124" s="30">
        <v>-3</v>
      </c>
      <c r="G1124" s="30">
        <v>-77</v>
      </c>
      <c r="H1124" s="30">
        <v>-2</v>
      </c>
      <c r="I1124" s="14" t="s">
        <v>4618</v>
      </c>
      <c r="J1124" s="4">
        <v>452</v>
      </c>
      <c r="K1124" s="4">
        <v>1182</v>
      </c>
      <c r="L1124" s="5">
        <f t="shared" si="150"/>
        <v>2.747787610619469</v>
      </c>
      <c r="M1124" s="5">
        <f t="shared" si="151"/>
        <v>2.8643533123028391</v>
      </c>
      <c r="N1124">
        <v>756</v>
      </c>
      <c r="O1124">
        <v>1115</v>
      </c>
      <c r="P1124" s="5">
        <f t="shared" ref="P1124" si="154">1242/N1124</f>
        <v>1.6428571428571428</v>
      </c>
      <c r="Q1124" s="5">
        <f t="shared" ref="Q1124" si="155">1816/(1816-O1124)</f>
        <v>2.5905848787446506</v>
      </c>
    </row>
    <row r="1125" spans="1:17" x14ac:dyDescent="0.2">
      <c r="A1125" s="25">
        <f>Сities!A1125</f>
        <v>1124</v>
      </c>
      <c r="B1125" s="5">
        <f t="shared" si="148"/>
        <v>-71.533333333333331</v>
      </c>
      <c r="C1125" s="5">
        <f t="shared" si="149"/>
        <v>-16.383333333333333</v>
      </c>
      <c r="D1125" s="1" t="str">
        <f>Сities!B1125</f>
        <v>Arequipa</v>
      </c>
      <c r="E1125" s="30">
        <v>-16</v>
      </c>
      <c r="F1125" s="30">
        <v>-23</v>
      </c>
      <c r="G1125" s="30">
        <v>-71</v>
      </c>
      <c r="H1125" s="30">
        <v>-32</v>
      </c>
      <c r="I1125" s="14"/>
      <c r="J1125" s="4">
        <v>907</v>
      </c>
      <c r="K1125" s="4">
        <v>1609</v>
      </c>
      <c r="L1125" s="5">
        <f t="shared" si="150"/>
        <v>1.3693495038588754</v>
      </c>
      <c r="M1125" s="5">
        <f t="shared" si="151"/>
        <v>8.7729468599033815</v>
      </c>
      <c r="P1125" s="5"/>
      <c r="Q1125" s="5"/>
    </row>
    <row r="1126" spans="1:17" x14ac:dyDescent="0.2">
      <c r="A1126" s="25">
        <f>Сities!A1126</f>
        <v>1125</v>
      </c>
      <c r="B1126" s="5">
        <f t="shared" si="148"/>
        <v>-79.028833333333338</v>
      </c>
      <c r="C1126" s="5">
        <f t="shared" si="149"/>
        <v>-8.1120000000000001</v>
      </c>
      <c r="D1126" s="1" t="str">
        <f>Сities!B1126</f>
        <v>Trujillo</v>
      </c>
      <c r="E1126" s="30">
        <v>-8</v>
      </c>
      <c r="F1126" s="30">
        <v>-6.72</v>
      </c>
      <c r="G1126" s="30">
        <v>-79</v>
      </c>
      <c r="H1126" s="30">
        <v>-1.73</v>
      </c>
      <c r="I1126" s="14"/>
      <c r="J1126" s="4">
        <v>286</v>
      </c>
      <c r="K1126" s="4">
        <v>796</v>
      </c>
      <c r="L1126" s="5">
        <f t="shared" si="150"/>
        <v>4.3426573426573425</v>
      </c>
      <c r="M1126" s="5">
        <f t="shared" si="151"/>
        <v>1.780392156862745</v>
      </c>
      <c r="P1126" s="5"/>
      <c r="Q1126" s="5"/>
    </row>
    <row r="1127" spans="1:17" x14ac:dyDescent="0.2">
      <c r="A1127" s="25">
        <f>Сities!A1127</f>
        <v>1126</v>
      </c>
      <c r="B1127" s="5">
        <f t="shared" si="148"/>
        <v>-73.25</v>
      </c>
      <c r="C1127" s="5">
        <f t="shared" si="149"/>
        <v>-3.75</v>
      </c>
      <c r="D1127" s="1" t="str">
        <f>Сities!B1127</f>
        <v>Iquitos</v>
      </c>
      <c r="E1127" s="30">
        <v>-3</v>
      </c>
      <c r="F1127" s="30">
        <v>-45</v>
      </c>
      <c r="G1127" s="30">
        <v>-73</v>
      </c>
      <c r="H1127" s="30">
        <v>-15</v>
      </c>
      <c r="I1127" s="14"/>
      <c r="J1127" s="4">
        <v>764</v>
      </c>
      <c r="K1127" s="4">
        <v>367</v>
      </c>
      <c r="L1127" s="5">
        <f t="shared" si="150"/>
        <v>1.62565445026178</v>
      </c>
      <c r="M1127" s="5">
        <f t="shared" si="151"/>
        <v>1.2532781228433403</v>
      </c>
      <c r="P1127" s="5"/>
      <c r="Q1127" s="5"/>
    </row>
    <row r="1128" spans="1:17" x14ac:dyDescent="0.2">
      <c r="A1128" s="25">
        <f>Сities!A1128</f>
        <v>1127</v>
      </c>
      <c r="B1128" s="5">
        <f t="shared" si="148"/>
        <v>-74.55</v>
      </c>
      <c r="C1128" s="5">
        <f t="shared" si="149"/>
        <v>-8.3833333333333329</v>
      </c>
      <c r="D1128" s="1" t="str">
        <f>Сities!B1128</f>
        <v>Pucallpa</v>
      </c>
      <c r="E1128" s="30">
        <v>-8</v>
      </c>
      <c r="F1128" s="30">
        <v>-23</v>
      </c>
      <c r="G1128" s="30">
        <v>-74</v>
      </c>
      <c r="H1128" s="30">
        <v>-33</v>
      </c>
      <c r="I1128" s="14"/>
      <c r="J1128" s="4">
        <v>657</v>
      </c>
      <c r="K1128" s="4">
        <v>822</v>
      </c>
      <c r="L1128" s="5">
        <f t="shared" si="150"/>
        <v>1.8904109589041096</v>
      </c>
      <c r="M1128" s="5">
        <f t="shared" si="151"/>
        <v>1.8269617706237424</v>
      </c>
      <c r="P1128" s="5"/>
      <c r="Q1128" s="5"/>
    </row>
    <row r="1129" spans="1:17" x14ac:dyDescent="0.2">
      <c r="A1129" s="25">
        <f>Сities!A1129</f>
        <v>1128</v>
      </c>
      <c r="B1129" s="5">
        <f t="shared" si="148"/>
        <v>-71.972166666666666</v>
      </c>
      <c r="C1129" s="5">
        <f t="shared" si="149"/>
        <v>-13.525</v>
      </c>
      <c r="D1129" s="1" t="str">
        <f>Сities!B1129</f>
        <v>Cusco</v>
      </c>
      <c r="E1129" s="30">
        <v>-13</v>
      </c>
      <c r="F1129" s="30">
        <v>-31.5</v>
      </c>
      <c r="G1129" s="30">
        <v>-71</v>
      </c>
      <c r="H1129" s="30">
        <v>-58.33</v>
      </c>
      <c r="I1129" s="14"/>
      <c r="J1129" s="4">
        <v>871</v>
      </c>
      <c r="K1129" s="4">
        <v>1326</v>
      </c>
      <c r="L1129" s="5">
        <f t="shared" si="150"/>
        <v>1.425947187141217</v>
      </c>
      <c r="M1129" s="5">
        <f t="shared" si="151"/>
        <v>3.7061224489795919</v>
      </c>
      <c r="P1129" s="5"/>
      <c r="Q1129" s="5"/>
    </row>
    <row r="1130" spans="1:17" x14ac:dyDescent="0.2">
      <c r="A1130" s="26">
        <f>Сities!A1130</f>
        <v>1129</v>
      </c>
      <c r="B1130" s="17">
        <f t="shared" ref="B1130:B1135" si="156">G1130+H1130/60</f>
        <v>73.36666666666666</v>
      </c>
      <c r="C1130" s="17">
        <f t="shared" ref="C1130:C1135" si="157">E1130+F1130/60</f>
        <v>54.983333333333334</v>
      </c>
      <c r="D1130" s="27" t="str">
        <f>Сities!B1130</f>
        <v>Omsk</v>
      </c>
      <c r="E1130" s="31">
        <v>54</v>
      </c>
      <c r="F1130" s="31">
        <v>59</v>
      </c>
      <c r="G1130" s="31">
        <v>73</v>
      </c>
      <c r="H1130" s="31">
        <v>22</v>
      </c>
      <c r="I1130" s="18" t="s">
        <v>4654</v>
      </c>
      <c r="J1130" s="16">
        <v>754</v>
      </c>
      <c r="K1130" s="16">
        <v>1780</v>
      </c>
      <c r="L1130" s="17">
        <f t="shared" ref="L1130:L1135" si="158">1242/J1130</f>
        <v>1.6472148541114058</v>
      </c>
      <c r="M1130" s="17">
        <f t="shared" ref="M1130:M1135" si="159">1816/(1816-K1130)</f>
        <v>50.444444444444443</v>
      </c>
      <c r="N1130" s="45">
        <v>606</v>
      </c>
      <c r="O1130" s="45">
        <v>532</v>
      </c>
      <c r="P1130" s="17">
        <f t="shared" ref="P1130" si="160">1242/N1130</f>
        <v>2.0495049504950495</v>
      </c>
      <c r="Q1130" s="17">
        <f t="shared" ref="Q1130" si="161">1816/(1816-O1130)</f>
        <v>1.4143302180685358</v>
      </c>
    </row>
    <row r="1131" spans="1:17" x14ac:dyDescent="0.2">
      <c r="A1131" s="26">
        <f>Сities!A1131</f>
        <v>1130</v>
      </c>
      <c r="B1131" s="17">
        <f t="shared" si="156"/>
        <v>104.28333333333333</v>
      </c>
      <c r="C1131" s="17">
        <f t="shared" si="157"/>
        <v>52.283333333333331</v>
      </c>
      <c r="D1131" s="27" t="str">
        <f>Сities!B1131</f>
        <v>Irkutsk</v>
      </c>
      <c r="E1131" s="31">
        <v>52</v>
      </c>
      <c r="F1131" s="31">
        <v>17</v>
      </c>
      <c r="G1131" s="31">
        <v>104</v>
      </c>
      <c r="H1131" s="31">
        <v>17</v>
      </c>
      <c r="I1131" s="14"/>
      <c r="J1131" s="16">
        <v>854</v>
      </c>
      <c r="K1131" s="16">
        <v>1309</v>
      </c>
      <c r="L1131" s="17">
        <f t="shared" si="158"/>
        <v>1.4543325526932085</v>
      </c>
      <c r="M1131" s="17">
        <f t="shared" si="159"/>
        <v>3.581854043392505</v>
      </c>
      <c r="P1131" s="5"/>
      <c r="Q1131" s="5"/>
    </row>
    <row r="1132" spans="1:17" x14ac:dyDescent="0.2">
      <c r="A1132" s="26">
        <f>Сities!A1132</f>
        <v>1131</v>
      </c>
      <c r="B1132" s="17">
        <f t="shared" si="156"/>
        <v>129.732</v>
      </c>
      <c r="C1132" s="17">
        <f t="shared" si="157"/>
        <v>62.027166666666666</v>
      </c>
      <c r="D1132" s="27" t="str">
        <f>Сities!B1132</f>
        <v>Yakutsk</v>
      </c>
      <c r="E1132" s="31">
        <v>62</v>
      </c>
      <c r="F1132" s="31">
        <v>1.63</v>
      </c>
      <c r="G1132" s="31">
        <v>129</v>
      </c>
      <c r="H1132" s="31">
        <v>43.92</v>
      </c>
      <c r="I1132" s="14"/>
      <c r="J1132" s="16">
        <v>487</v>
      </c>
      <c r="K1132" s="16">
        <v>920</v>
      </c>
      <c r="L1132" s="17">
        <f t="shared" si="158"/>
        <v>2.5503080082135523</v>
      </c>
      <c r="M1132" s="17">
        <f t="shared" si="159"/>
        <v>2.0267857142857144</v>
      </c>
      <c r="P1132" s="5"/>
      <c r="Q1132" s="5"/>
    </row>
    <row r="1133" spans="1:17" x14ac:dyDescent="0.2">
      <c r="A1133" s="26">
        <f>Сities!A1133</f>
        <v>1132</v>
      </c>
      <c r="B1133" s="17">
        <f t="shared" si="156"/>
        <v>88.216666666666669</v>
      </c>
      <c r="C1133" s="17">
        <f t="shared" si="157"/>
        <v>69.333333333333329</v>
      </c>
      <c r="D1133" s="27" t="str">
        <f>Сities!B1133</f>
        <v>Norilsk</v>
      </c>
      <c r="E1133" s="31">
        <v>69</v>
      </c>
      <c r="F1133" s="31">
        <v>20</v>
      </c>
      <c r="G1133" s="31">
        <v>88</v>
      </c>
      <c r="H1133" s="31">
        <v>13</v>
      </c>
      <c r="I1133" s="14"/>
      <c r="J1133" s="16">
        <v>212</v>
      </c>
      <c r="K1133" s="16">
        <v>1553</v>
      </c>
      <c r="L1133" s="17">
        <f t="shared" si="158"/>
        <v>5.8584905660377355</v>
      </c>
      <c r="M1133" s="17">
        <f t="shared" si="159"/>
        <v>6.9049429657794681</v>
      </c>
      <c r="P1133" s="5"/>
      <c r="Q1133" s="5"/>
    </row>
    <row r="1134" spans="1:17" x14ac:dyDescent="0.2">
      <c r="A1134" s="26">
        <f>Сities!A1134</f>
        <v>1133</v>
      </c>
      <c r="B1134" s="17">
        <f t="shared" si="156"/>
        <v>150.80000000000001</v>
      </c>
      <c r="C1134" s="17">
        <f t="shared" si="157"/>
        <v>59.56666666666667</v>
      </c>
      <c r="D1134" s="27" t="str">
        <f>Сities!B1134</f>
        <v>Magadan</v>
      </c>
      <c r="E1134" s="31">
        <v>59</v>
      </c>
      <c r="F1134" s="31">
        <v>34</v>
      </c>
      <c r="G1134" s="31">
        <v>150</v>
      </c>
      <c r="H1134" s="31">
        <v>48</v>
      </c>
      <c r="I1134" s="14"/>
      <c r="J1134" s="16">
        <v>580</v>
      </c>
      <c r="K1134" s="16">
        <v>597</v>
      </c>
      <c r="L1134" s="17">
        <f t="shared" si="158"/>
        <v>2.1413793103448278</v>
      </c>
      <c r="M1134" s="17">
        <f t="shared" si="159"/>
        <v>1.4897456931911404</v>
      </c>
      <c r="P1134" s="5"/>
      <c r="Q1134" s="5"/>
    </row>
    <row r="1135" spans="1:17" x14ac:dyDescent="0.2">
      <c r="A1135" s="26">
        <f>Сities!A1135</f>
        <v>1134</v>
      </c>
      <c r="B1135" s="17">
        <f t="shared" si="156"/>
        <v>131.9</v>
      </c>
      <c r="C1135" s="17">
        <f t="shared" si="157"/>
        <v>43.133333333333333</v>
      </c>
      <c r="D1135" s="27" t="str">
        <f>Сities!B1135</f>
        <v>Vladivostok</v>
      </c>
      <c r="E1135" s="31">
        <v>43</v>
      </c>
      <c r="F1135" s="31">
        <v>8</v>
      </c>
      <c r="G1135" s="31">
        <v>131</v>
      </c>
      <c r="H1135" s="31">
        <v>54</v>
      </c>
      <c r="I1135" s="14"/>
      <c r="J1135" s="16">
        <v>1199</v>
      </c>
      <c r="K1135" s="16">
        <v>886</v>
      </c>
      <c r="L1135" s="17">
        <f t="shared" si="158"/>
        <v>1.0358632193494579</v>
      </c>
      <c r="M1135" s="17">
        <f t="shared" si="159"/>
        <v>1.9526881720430107</v>
      </c>
      <c r="P1135" s="5"/>
      <c r="Q1135" s="5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20B3-D109-8745-911B-2FF152349851}">
  <dimension ref="A1:P20"/>
  <sheetViews>
    <sheetView zoomScale="190" zoomScaleNormal="190" workbookViewId="0">
      <selection activeCell="P1" sqref="P1"/>
    </sheetView>
  </sheetViews>
  <sheetFormatPr baseColWidth="10" defaultRowHeight="16" x14ac:dyDescent="0.2"/>
  <cols>
    <col min="1" max="1" width="3.83203125" customWidth="1"/>
    <col min="2" max="2" width="5.83203125" customWidth="1"/>
    <col min="3" max="3" width="3.83203125" customWidth="1"/>
    <col min="4" max="4" width="5.83203125" customWidth="1"/>
    <col min="5" max="5" width="3.83203125" customWidth="1"/>
    <col min="6" max="6" width="5.83203125" customWidth="1"/>
  </cols>
  <sheetData>
    <row r="1" spans="1:16" x14ac:dyDescent="0.2">
      <c r="A1" s="35">
        <v>1</v>
      </c>
      <c r="B1" s="36">
        <f>A1/60</f>
        <v>1.6666666666666666E-2</v>
      </c>
      <c r="C1" s="37">
        <v>21</v>
      </c>
      <c r="D1" s="36">
        <f>C1/60</f>
        <v>0.35</v>
      </c>
      <c r="E1" s="37">
        <v>41</v>
      </c>
      <c r="F1" s="38">
        <f>E1/60</f>
        <v>0.68333333333333335</v>
      </c>
      <c r="H1" t="s">
        <v>1765</v>
      </c>
      <c r="I1">
        <f>COUNTIF(Сountries!O2:O299,1)</f>
        <v>11</v>
      </c>
      <c r="J1">
        <f>I1/I6*100</f>
        <v>5.8201058201058196</v>
      </c>
      <c r="K1">
        <v>7.270833333333333</v>
      </c>
      <c r="M1" t="s">
        <v>1986</v>
      </c>
      <c r="N1">
        <f>COUNTIF(Сountries!M2:M200,"L")</f>
        <v>45</v>
      </c>
      <c r="O1">
        <f>N1/N3*100</f>
        <v>23.809523809523807</v>
      </c>
      <c r="P1">
        <f>100/O1</f>
        <v>4.2</v>
      </c>
    </row>
    <row r="2" spans="1:16" x14ac:dyDescent="0.2">
      <c r="A2" s="39">
        <v>2</v>
      </c>
      <c r="B2" s="34">
        <f t="shared" ref="B2:B20" si="0">A2/60</f>
        <v>3.3333333333333333E-2</v>
      </c>
      <c r="C2" s="33">
        <v>22</v>
      </c>
      <c r="D2" s="34">
        <f t="shared" ref="D2:D20" si="1">C2/60</f>
        <v>0.36666666666666664</v>
      </c>
      <c r="E2" s="33">
        <v>42</v>
      </c>
      <c r="F2" s="40">
        <f t="shared" ref="F2:F20" si="2">E2/60</f>
        <v>0.7</v>
      </c>
      <c r="H2" t="s">
        <v>26</v>
      </c>
      <c r="I2">
        <f>COUNTIF(Сountries!O2:O299,2)</f>
        <v>48</v>
      </c>
      <c r="J2">
        <f>I2/I6*100</f>
        <v>25.396825396825395</v>
      </c>
      <c r="K2">
        <v>23.0625</v>
      </c>
      <c r="M2" t="s">
        <v>1987</v>
      </c>
      <c r="N2">
        <f>COUNTIF(Сountries!M2:M200,"U")</f>
        <v>144</v>
      </c>
      <c r="O2">
        <f>N2/N3*100</f>
        <v>76.19047619047619</v>
      </c>
    </row>
    <row r="3" spans="1:16" x14ac:dyDescent="0.2">
      <c r="A3" s="39">
        <v>3</v>
      </c>
      <c r="B3" s="34">
        <f t="shared" si="0"/>
        <v>0.05</v>
      </c>
      <c r="C3" s="33">
        <v>23</v>
      </c>
      <c r="D3" s="34">
        <f t="shared" si="1"/>
        <v>0.38333333333333336</v>
      </c>
      <c r="E3" s="33">
        <v>43</v>
      </c>
      <c r="F3" s="40">
        <f t="shared" si="2"/>
        <v>0.71666666666666667</v>
      </c>
      <c r="H3" t="s">
        <v>30</v>
      </c>
      <c r="I3">
        <f>COUNTIF(Сountries!O2:O299,3)</f>
        <v>53</v>
      </c>
      <c r="J3">
        <f>I3/I6*100</f>
        <v>28.042328042328041</v>
      </c>
      <c r="K3">
        <v>24.083333333333332</v>
      </c>
      <c r="N3">
        <f>SUM(N1:N2)</f>
        <v>189</v>
      </c>
      <c r="O3">
        <f>SUM(O1:O2)</f>
        <v>100</v>
      </c>
    </row>
    <row r="4" spans="1:16" x14ac:dyDescent="0.2">
      <c r="A4" s="39">
        <v>4</v>
      </c>
      <c r="B4" s="34">
        <f t="shared" si="0"/>
        <v>6.6666666666666666E-2</v>
      </c>
      <c r="C4" s="33">
        <v>24</v>
      </c>
      <c r="D4" s="34">
        <f t="shared" si="1"/>
        <v>0.4</v>
      </c>
      <c r="E4" s="33">
        <v>44</v>
      </c>
      <c r="F4" s="40">
        <f t="shared" si="2"/>
        <v>0.73333333333333328</v>
      </c>
      <c r="H4" t="s">
        <v>34</v>
      </c>
      <c r="I4">
        <f>COUNTIF(Сountries!O2:O299,4)</f>
        <v>42</v>
      </c>
      <c r="J4">
        <f>I4/I6*100</f>
        <v>22.222222222222221</v>
      </c>
      <c r="K4">
        <v>24.395833333333336</v>
      </c>
    </row>
    <row r="5" spans="1:16" x14ac:dyDescent="0.2">
      <c r="A5" s="39">
        <v>5</v>
      </c>
      <c r="B5" s="34">
        <f t="shared" si="0"/>
        <v>8.3333333333333329E-2</v>
      </c>
      <c r="C5" s="33">
        <v>25</v>
      </c>
      <c r="D5" s="34">
        <f t="shared" si="1"/>
        <v>0.41666666666666669</v>
      </c>
      <c r="E5" s="33">
        <v>45</v>
      </c>
      <c r="F5" s="40">
        <f t="shared" si="2"/>
        <v>0.75</v>
      </c>
      <c r="H5" t="s">
        <v>36</v>
      </c>
      <c r="I5">
        <f>COUNTIF(Сountries!O2:O299,5)</f>
        <v>35</v>
      </c>
      <c r="J5">
        <f>I5/I6*100</f>
        <v>18.518518518518519</v>
      </c>
      <c r="K5">
        <v>21.1875</v>
      </c>
    </row>
    <row r="6" spans="1:16" x14ac:dyDescent="0.2">
      <c r="A6" s="39">
        <v>6</v>
      </c>
      <c r="B6" s="34">
        <f t="shared" si="0"/>
        <v>0.1</v>
      </c>
      <c r="C6" s="33">
        <v>26</v>
      </c>
      <c r="D6" s="34">
        <f t="shared" si="1"/>
        <v>0.43333333333333335</v>
      </c>
      <c r="E6" s="33">
        <v>46</v>
      </c>
      <c r="F6" s="40">
        <f t="shared" si="2"/>
        <v>0.76666666666666672</v>
      </c>
      <c r="I6">
        <f>SUM(I1:I5)</f>
        <v>189</v>
      </c>
      <c r="J6">
        <f>SUM(J1:J5)</f>
        <v>99.999999999999986</v>
      </c>
      <c r="K6">
        <f>SUM(K1:K5)</f>
        <v>100</v>
      </c>
    </row>
    <row r="7" spans="1:16" x14ac:dyDescent="0.2">
      <c r="A7" s="39">
        <v>7</v>
      </c>
      <c r="B7" s="34">
        <f t="shared" si="0"/>
        <v>0.11666666666666667</v>
      </c>
      <c r="C7" s="33">
        <v>27</v>
      </c>
      <c r="D7" s="34">
        <f t="shared" si="1"/>
        <v>0.45</v>
      </c>
      <c r="E7" s="33">
        <v>47</v>
      </c>
      <c r="F7" s="40">
        <f t="shared" si="2"/>
        <v>0.78333333333333333</v>
      </c>
      <c r="J7" s="1" t="s">
        <v>1985</v>
      </c>
      <c r="K7" s="1" t="s">
        <v>1984</v>
      </c>
    </row>
    <row r="8" spans="1:16" x14ac:dyDescent="0.2">
      <c r="A8" s="39">
        <v>8</v>
      </c>
      <c r="B8" s="34">
        <f t="shared" si="0"/>
        <v>0.13333333333333333</v>
      </c>
      <c r="C8" s="33">
        <v>28</v>
      </c>
      <c r="D8" s="34">
        <f t="shared" si="1"/>
        <v>0.46666666666666667</v>
      </c>
      <c r="E8" s="33">
        <v>48</v>
      </c>
      <c r="F8" s="40">
        <f t="shared" si="2"/>
        <v>0.8</v>
      </c>
    </row>
    <row r="9" spans="1:16" x14ac:dyDescent="0.2">
      <c r="A9" s="39">
        <v>9</v>
      </c>
      <c r="B9" s="34">
        <f t="shared" si="0"/>
        <v>0.15</v>
      </c>
      <c r="C9" s="33">
        <v>29</v>
      </c>
      <c r="D9" s="34">
        <f t="shared" si="1"/>
        <v>0.48333333333333334</v>
      </c>
      <c r="E9" s="33">
        <v>49</v>
      </c>
      <c r="F9" s="40">
        <f t="shared" si="2"/>
        <v>0.81666666666666665</v>
      </c>
    </row>
    <row r="10" spans="1:16" x14ac:dyDescent="0.2">
      <c r="A10" s="39">
        <v>10</v>
      </c>
      <c r="B10" s="34">
        <f t="shared" si="0"/>
        <v>0.16666666666666666</v>
      </c>
      <c r="C10" s="33">
        <v>30</v>
      </c>
      <c r="D10" s="34">
        <f t="shared" si="1"/>
        <v>0.5</v>
      </c>
      <c r="E10" s="33">
        <v>50</v>
      </c>
      <c r="F10" s="40">
        <f t="shared" si="2"/>
        <v>0.83333333333333337</v>
      </c>
    </row>
    <row r="11" spans="1:16" x14ac:dyDescent="0.2">
      <c r="A11" s="39">
        <v>11</v>
      </c>
      <c r="B11" s="34">
        <f t="shared" si="0"/>
        <v>0.18333333333333332</v>
      </c>
      <c r="C11" s="33">
        <v>31</v>
      </c>
      <c r="D11" s="34">
        <f t="shared" si="1"/>
        <v>0.51666666666666672</v>
      </c>
      <c r="E11" s="33">
        <v>51</v>
      </c>
      <c r="F11" s="40">
        <f t="shared" si="2"/>
        <v>0.85</v>
      </c>
    </row>
    <row r="12" spans="1:16" x14ac:dyDescent="0.2">
      <c r="A12" s="39">
        <v>12</v>
      </c>
      <c r="B12" s="34">
        <f t="shared" si="0"/>
        <v>0.2</v>
      </c>
      <c r="C12" s="33">
        <v>32</v>
      </c>
      <c r="D12" s="34">
        <f t="shared" si="1"/>
        <v>0.53333333333333333</v>
      </c>
      <c r="E12" s="33">
        <v>52</v>
      </c>
      <c r="F12" s="40">
        <f t="shared" si="2"/>
        <v>0.8666666666666667</v>
      </c>
    </row>
    <row r="13" spans="1:16" x14ac:dyDescent="0.2">
      <c r="A13" s="39">
        <v>13</v>
      </c>
      <c r="B13" s="34">
        <f t="shared" si="0"/>
        <v>0.21666666666666667</v>
      </c>
      <c r="C13" s="33">
        <v>33</v>
      </c>
      <c r="D13" s="34">
        <f t="shared" si="1"/>
        <v>0.55000000000000004</v>
      </c>
      <c r="E13" s="33">
        <v>53</v>
      </c>
      <c r="F13" s="40">
        <f t="shared" si="2"/>
        <v>0.8833333333333333</v>
      </c>
    </row>
    <row r="14" spans="1:16" x14ac:dyDescent="0.2">
      <c r="A14" s="39">
        <v>14</v>
      </c>
      <c r="B14" s="34">
        <f t="shared" si="0"/>
        <v>0.23333333333333334</v>
      </c>
      <c r="C14" s="33">
        <v>34</v>
      </c>
      <c r="D14" s="34">
        <f t="shared" si="1"/>
        <v>0.56666666666666665</v>
      </c>
      <c r="E14" s="33">
        <v>54</v>
      </c>
      <c r="F14" s="40">
        <f t="shared" si="2"/>
        <v>0.9</v>
      </c>
    </row>
    <row r="15" spans="1:16" x14ac:dyDescent="0.2">
      <c r="A15" s="39">
        <v>15</v>
      </c>
      <c r="B15" s="34">
        <f t="shared" si="0"/>
        <v>0.25</v>
      </c>
      <c r="C15" s="33">
        <v>35</v>
      </c>
      <c r="D15" s="34">
        <f t="shared" si="1"/>
        <v>0.58333333333333337</v>
      </c>
      <c r="E15" s="33">
        <v>55</v>
      </c>
      <c r="F15" s="40">
        <f t="shared" si="2"/>
        <v>0.91666666666666663</v>
      </c>
    </row>
    <row r="16" spans="1:16" x14ac:dyDescent="0.2">
      <c r="A16" s="39">
        <v>16</v>
      </c>
      <c r="B16" s="34">
        <f t="shared" si="0"/>
        <v>0.26666666666666666</v>
      </c>
      <c r="C16" s="33">
        <v>36</v>
      </c>
      <c r="D16" s="34">
        <f t="shared" si="1"/>
        <v>0.6</v>
      </c>
      <c r="E16" s="33">
        <v>56</v>
      </c>
      <c r="F16" s="40">
        <f t="shared" si="2"/>
        <v>0.93333333333333335</v>
      </c>
    </row>
    <row r="17" spans="1:6" x14ac:dyDescent="0.2">
      <c r="A17" s="39">
        <v>17</v>
      </c>
      <c r="B17" s="34">
        <f t="shared" si="0"/>
        <v>0.28333333333333333</v>
      </c>
      <c r="C17" s="33">
        <v>37</v>
      </c>
      <c r="D17" s="34">
        <f t="shared" si="1"/>
        <v>0.6166666666666667</v>
      </c>
      <c r="E17" s="33">
        <v>57</v>
      </c>
      <c r="F17" s="40">
        <f t="shared" si="2"/>
        <v>0.95</v>
      </c>
    </row>
    <row r="18" spans="1:6" x14ac:dyDescent="0.2">
      <c r="A18" s="39">
        <v>18</v>
      </c>
      <c r="B18" s="34">
        <f t="shared" si="0"/>
        <v>0.3</v>
      </c>
      <c r="C18" s="33">
        <v>38</v>
      </c>
      <c r="D18" s="34">
        <f t="shared" si="1"/>
        <v>0.6333333333333333</v>
      </c>
      <c r="E18" s="33">
        <v>58</v>
      </c>
      <c r="F18" s="40">
        <f t="shared" si="2"/>
        <v>0.96666666666666667</v>
      </c>
    </row>
    <row r="19" spans="1:6" x14ac:dyDescent="0.2">
      <c r="A19" s="39">
        <v>19</v>
      </c>
      <c r="B19" s="34">
        <f t="shared" si="0"/>
        <v>0.31666666666666665</v>
      </c>
      <c r="C19" s="33">
        <v>39</v>
      </c>
      <c r="D19" s="34">
        <f t="shared" si="1"/>
        <v>0.65</v>
      </c>
      <c r="E19" s="33">
        <v>59</v>
      </c>
      <c r="F19" s="40">
        <f t="shared" si="2"/>
        <v>0.98333333333333328</v>
      </c>
    </row>
    <row r="20" spans="1:6" ht="17" thickBot="1" x14ac:dyDescent="0.25">
      <c r="A20" s="41">
        <v>20</v>
      </c>
      <c r="B20" s="42">
        <f t="shared" si="0"/>
        <v>0.33333333333333331</v>
      </c>
      <c r="C20" s="43">
        <v>40</v>
      </c>
      <c r="D20" s="42">
        <f t="shared" si="1"/>
        <v>0.66666666666666663</v>
      </c>
      <c r="E20" s="43">
        <v>60</v>
      </c>
      <c r="F20" s="44">
        <f t="shared" si="2"/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Continents</vt:lpstr>
      <vt:lpstr>Сountries</vt:lpstr>
      <vt:lpstr>Сities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REYNIKOV</dc:creator>
  <cp:lastModifiedBy>ANTON REYNIKOV</cp:lastModifiedBy>
  <cp:lastPrinted>2019-06-03T09:02:00Z</cp:lastPrinted>
  <dcterms:created xsi:type="dcterms:W3CDTF">2019-03-22T04:39:09Z</dcterms:created>
  <dcterms:modified xsi:type="dcterms:W3CDTF">2019-06-18T18:30:10Z</dcterms:modified>
</cp:coreProperties>
</file>