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lilybessette/BWH_DoPE/bwh-pharmacoepi-roybal/data/"/>
    </mc:Choice>
  </mc:AlternateContent>
  <xr:revisionPtr revIDLastSave="0" documentId="13_ncr:1_{43D7ECAF-FE8C-C240-BC11-AB5EFFCA8C95}" xr6:coauthVersionLast="36" xr6:coauthVersionMax="36" xr10:uidLastSave="{00000000-0000-0000-0000-000000000000}"/>
  <bookViews>
    <workbookView minimized="1" xWindow="1220" yWindow="11860" windowWidth="26460" windowHeight="14960" tabRatio="599" xr2:uid="{00000000-000D-0000-FFFF-FFFF00000000}"/>
  </bookViews>
  <sheets>
    <sheet name="Text messages" sheetId="13" r:id="rId1"/>
    <sheet name="Patient responses" sheetId="2" r:id="rId2"/>
    <sheet name="Patient Education Links" sheetId="14" r:id="rId3"/>
    <sheet name="Calculations" sheetId="12" r:id="rId4"/>
  </sheets>
  <definedNames>
    <definedName name="_xlnm._FilterDatabase" localSheetId="0" hidden="1">'Text messages'!$A$2:$K$134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 i="12" l="1"/>
  <c r="I7" i="12"/>
  <c r="I6" i="12"/>
  <c r="I4" i="12" l="1"/>
  <c r="I10" i="12"/>
  <c r="I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Consumer Technology Management</author>
  </authors>
  <commentList>
    <comment ref="E2" authorId="0" shapeId="0" xr:uid="{00000000-0006-0000-0000-000001000000}">
      <text>
        <r>
          <rPr>
            <b/>
            <sz val="9"/>
            <color rgb="FF000000"/>
            <rFont val="Tahoma"/>
            <family val="2"/>
          </rPr>
          <t>Consumer Technology Management:</t>
        </r>
        <r>
          <rPr>
            <sz val="9"/>
            <color rgb="FF000000"/>
            <rFont val="Tahoma"/>
            <family val="2"/>
          </rPr>
          <t xml:space="preserve">
</t>
        </r>
        <r>
          <rPr>
            <sz val="9"/>
            <color rgb="FF000000"/>
            <rFont val="Tahoma"/>
            <family val="2"/>
          </rPr>
          <t>Invoking prior pillbottle/Pillsy data - 7 days</t>
        </r>
      </text>
    </comment>
  </commentList>
</comments>
</file>

<file path=xl/sharedStrings.xml><?xml version="1.0" encoding="utf-8"?>
<sst xmlns="http://schemas.openxmlformats.org/spreadsheetml/2006/main" count="223" uniqueCount="195">
  <si>
    <t>Automated action or text back to patient</t>
  </si>
  <si>
    <t>Stop</t>
  </si>
  <si>
    <t>&lt;Stop text messages&gt;</t>
  </si>
  <si>
    <t>Quit</t>
  </si>
  <si>
    <t xml:space="preserve">Thank you </t>
  </si>
  <si>
    <t>You’re welcome - keep up the good work!</t>
  </si>
  <si>
    <t>Thanks</t>
  </si>
  <si>
    <t xml:space="preserve">Ok </t>
  </si>
  <si>
    <t>&lt;No response&gt;</t>
  </si>
  <si>
    <t>&lt;Any other response&gt;</t>
  </si>
  <si>
    <t>Patient Response (from TARGIT trial)</t>
  </si>
  <si>
    <t>Social</t>
  </si>
  <si>
    <t>Quantitative</t>
  </si>
  <si>
    <t>Interactive</t>
  </si>
  <si>
    <t>Framing (neutral=0; positive=1; negative=2)</t>
  </si>
  <si>
    <t>History of observed feedback</t>
  </si>
  <si>
    <t xml:space="preserve">The message you just replied to was automated, so if you need medical help, please contact your 24-hour nurse helpline, call 911, or go to your nearest emergency department. </t>
  </si>
  <si>
    <t>Social (No=0; Provider=1; Loved ones=2)</t>
  </si>
  <si>
    <t>4*2*3*2*2*2</t>
  </si>
  <si>
    <t>No. of unique texts needed</t>
  </si>
  <si>
    <t>Option 1</t>
  </si>
  <si>
    <t>3*2*3*2*2*2</t>
  </si>
  <si>
    <t>Calculation</t>
  </si>
  <si>
    <t>Option 2</t>
  </si>
  <si>
    <t>3*2*2*2*2*2</t>
  </si>
  <si>
    <t>Min no. of texts</t>
  </si>
  <si>
    <t>FACTORS</t>
  </si>
  <si>
    <t>Option 3</t>
  </si>
  <si>
    <t>3*2*2*2</t>
  </si>
  <si>
    <t>Option 4</t>
  </si>
  <si>
    <t>Alternatives (unlikely to be used)</t>
  </si>
  <si>
    <t>Framing (neutral=0; positive=1; negative=2; motivational=3)</t>
  </si>
  <si>
    <t>Too few?</t>
  </si>
  <si>
    <t>Too many</t>
  </si>
  <si>
    <t>3*2*3*2*2</t>
  </si>
  <si>
    <t>3*2*2*2*2</t>
  </si>
  <si>
    <t>Option 5</t>
  </si>
  <si>
    <t>Option 6</t>
  </si>
  <si>
    <t>Text message (max 160 characters, aim for shorter if possible)</t>
  </si>
  <si>
    <t>Content (Information=1; Reminder=0)</t>
  </si>
  <si>
    <t>We are going with Option 4</t>
  </si>
  <si>
    <t>Reflective (yes=1; no=0)</t>
  </si>
  <si>
    <t>History of observed feedback (yes=1; no=0)</t>
  </si>
  <si>
    <t>Quantitative (yes=1; no=0)</t>
  </si>
  <si>
    <t>Doctor (yes=1; no=0)</t>
  </si>
  <si>
    <t>"Hidden" factors for evaluation</t>
  </si>
  <si>
    <t>Lifestyle content (yes=1; no=0)</t>
  </si>
  <si>
    <t>https://www.brighamandwomens.org/medicine/endocrinology-diabetes-and-hypertension/diabetes/patient-education-materials</t>
  </si>
  <si>
    <t>https://www.cdc.gov/diabetes/library/factsheets.html</t>
  </si>
  <si>
    <t>https://www.diabeteseducator.org/living-with-diabetes/Tools-and-Resources</t>
  </si>
  <si>
    <t>https://www.diabetes.org/</t>
  </si>
  <si>
    <t>https://www.fda.gov/drugs/special-features/why-you-need-take-your-medications-prescribed-or-instructed#:~:text=Taking%20your%20medicine%20as%20prescribed%20or%20medication%20adherence%20is%20important,important%20part%20of%20medication%20adherence.</t>
  </si>
  <si>
    <t>Resources for content: (used bit.ly to shorten link)</t>
  </si>
  <si>
    <t xml:space="preserve"> </t>
  </si>
  <si>
    <t>Minimum factor set/ordering</t>
  </si>
  <si>
    <t xml:space="preserve">Here is a reminder to take your medicine today - you took your medicine X days in the last week. </t>
  </si>
  <si>
    <t>Following a healthy lifestyle can help live your life the way you want to. The American Diabetes Association has some great tips at https://bit.ly/1eyJXE2</t>
  </si>
  <si>
    <t>Social (loved ones) (yes=1; no=0)</t>
  </si>
  <si>
    <t>You took your medicine prescribed by your doctor X of the last 7 days. Are you on track for today?</t>
  </si>
  <si>
    <t>In the last week, you took your medicines X out of 7 days - don't forget today! Did you know your loved ones or doctor could help you (https://bit.ly/2P6sbNJ)?</t>
  </si>
  <si>
    <t>Did you know that taking your medicine can help you feel good? Here's your reminder for today!</t>
  </si>
  <si>
    <t>Did you know you took your medicine X out of the last 7 days? Learn more why taking it every day is important: https://bit.ly/3hLNCQv.</t>
  </si>
  <si>
    <t>You took your medicine X of the past 7 days. Take your medicines every day even if you feel good.</t>
  </si>
  <si>
    <t>Don't forget to take your medicine today! Taking care of yourself can help you feel good - it's worth it!</t>
  </si>
  <si>
    <t>Managing your health can be difficult - exercising 3 times a week for 30 mins and taking your medicine can make you feel good. Stick to it!</t>
  </si>
  <si>
    <t>In the last week, you took your medicine X days. Have you taken your medicine yet today? Taking your medicine can help you enjoy life.</t>
  </si>
  <si>
    <t>You took your medicine X days in the last week - don't forget today! Has a loved one joined you in healthy activities lately? They can help you feel good!</t>
  </si>
  <si>
    <t xml:space="preserve">Please take your medicine - you took it X days out of the last 7. Taking it can be hard but you're not alone and you will feel better over the long term. </t>
  </si>
  <si>
    <t>In the last week, you took your medicine X days. Remember your loved ones want you to take your medicine and live your life like you want to!</t>
  </si>
  <si>
    <t>Do you know that missing doses could make your quality of life worse? Don't forget to take your medicine today.</t>
  </si>
  <si>
    <t>Here's your daily medicine reminder! You took it X days in the last week. Do you take it better when loved ones help? Taking it can help you feel your best.</t>
  </si>
  <si>
    <t>Did you know that failing to take your medicine at your usual time every day could make you feel worse?</t>
  </si>
  <si>
    <t>Are you missing any doses of your medicine? Don't let your loved ones down - take your medicine today.</t>
  </si>
  <si>
    <t xml:space="preserve">Do you feel like you have enough support? Reach out and ask for help if you need it - loved ones can help you live your life the way you want to. </t>
  </si>
  <si>
    <t>Managing your health can be hard - exercising 3 times a week for 30 mins and taking your medicine can help keep you from feeling bad.</t>
  </si>
  <si>
    <t xml:space="preserve">You took your medicine X days in the last week! Taking medicine regularly gets easier with time and will help you feel good - don't forget to do it today. </t>
  </si>
  <si>
    <t>In the last week, you took your medicine X days! Taking your medicine every day can help you live life the way you want to. Keep at it today!</t>
  </si>
  <si>
    <t>You took your medicine X of the past 7 days. Take your medicine every day even if you feel good to keep you from feeling bad over the long run.</t>
  </si>
  <si>
    <t>You took your medicine X days in the last week - don't forget today! Have you done healthy activities with a loved one lately? This can keep you from feeling bad.</t>
  </si>
  <si>
    <t>In the last week, you took your medicine X days. Remember your loved ones don't want you to forget medicine and potentially feel worse!</t>
  </si>
  <si>
    <t>You took your medicine X days in the last week. How about asking a loved one to remind you? Taking your medicine can keep you from feeling bad.</t>
  </si>
  <si>
    <t>Please take your medicine - you took it X days out of the last 7. Taking it can be hard but you're not alone. It can keep you from feeling bad over the long run.</t>
  </si>
  <si>
    <t>Side effects/Results of missed meds:</t>
  </si>
  <si>
    <t>More doctor and/or hospital visits</t>
  </si>
  <si>
    <t>Weakness/fatigue</t>
  </si>
  <si>
    <t>Dizziness/lightheaded</t>
  </si>
  <si>
    <t>Nausea</t>
  </si>
  <si>
    <t>Sick</t>
  </si>
  <si>
    <t xml:space="preserve">You took your medicine X days in the past week. If you forget your medicine, you may not feel well enough to spend as much quality time with your loved ones. </t>
  </si>
  <si>
    <t>Did you know eating unhealthy foods can also make you feel worse? Ask your loved ones to help with healthy eating and medicine reminders so you don't feel bad.</t>
  </si>
  <si>
    <t>Do you realize that you took your medicine X of the past 7 days? Try to take your medicine every day around the same time.</t>
  </si>
  <si>
    <t xml:space="preserve">Your loved ones want you to live a full and healthy life. Be sure to take your medicine as prescribed by your doctor. </t>
  </si>
  <si>
    <t xml:space="preserve">You took your medicine X of the last 7 days. Try linking your medicine with a regular activity - place it by your toothbrush, coffee pot, or toaster. </t>
  </si>
  <si>
    <t>You took your medicine X days in the last week. Do you know that your loved ones can be a good resource for keeping you on track?</t>
  </si>
  <si>
    <t>You took your medicine X days in the past week. Remember your loved ones are counting on you.</t>
  </si>
  <si>
    <t>Doesn't it feel good when your health is under control? Along with your medicine, eating right and exercising can help you feel even better!</t>
  </si>
  <si>
    <t xml:space="preserve">If you take your medicine around the same time every day, you will feel better than if you miss doses. </t>
  </si>
  <si>
    <t>Do you want to get the most out of quality time with your loved ones? Taking your medicine daily can help you feel better.</t>
  </si>
  <si>
    <t xml:space="preserve">You took your medicine X times in the past week. If you want to feel your best, take your medicine daily, eat healthy foods, and be physically active. </t>
  </si>
  <si>
    <t>You took your medicine X of the past 7 days. Are your loved ones helping keep you on track? Ask them to help, so that you can spend more quality time together.</t>
  </si>
  <si>
    <t>You took your medicine X times in the past week. If you want to feel your best, don't forget to take your medicine as prescribed by your doctor every day.</t>
  </si>
  <si>
    <t>For best results, pair your daily medicine with eating well and being physically active! Your loved ones can help remind you, or even join you!</t>
  </si>
  <si>
    <t>Did you remember to take your medicine at your usual time today? If not, please take it now.</t>
  </si>
  <si>
    <t>Hi, please remember to take your medicine at your usual time.</t>
  </si>
  <si>
    <t>Remember to take your medicine prescribed by your doctor every day at your usual time, including today!</t>
  </si>
  <si>
    <t>How consistent are you with taking your medicine? Try using an alarm or app on your smart phone to help you remember.</t>
  </si>
  <si>
    <t>Your loved ones are counting on you to take your medicine - here is a reminder to take your medicine.</t>
  </si>
  <si>
    <t>Try to make your medicine schedule a part of your daily routine. You can ask for help from loved ones!</t>
  </si>
  <si>
    <t>Here's your daily medicine reminder! You took it X days in the last week. Are you more likely to take it when loved ones check in with you?</t>
  </si>
  <si>
    <t>In the last week, you took your medicine X days. Think about your loved ones as you take your medicine today.</t>
  </si>
  <si>
    <t>You took your medicine X days in the last week. Talking to your loved ones or doctor about the ABC's could help you stay on track: https://bit.ly/2P9eFZD.</t>
  </si>
  <si>
    <t>Your loved ones are counting on you to take your medicine to help you feel good in the future - here is a reminder to take your medicine.</t>
  </si>
  <si>
    <t>Did you know you took your medicine X out of the last 7 days? Here are some tips to help remind you and keep you feeling good: https://bit.ly/3jUZ7XN</t>
  </si>
  <si>
    <t>You took your medicine X out of the last 7 days. It’s important that you take your medicines as prescribed. Doing so might help you live longer.</t>
  </si>
  <si>
    <t>Taking your medicines can help you feel good! You took your medicine X out of the last 7 days. Find out more at https://bit.ly/38e3h7u.</t>
  </si>
  <si>
    <t>You took your medicine X out of the last 7 days. Have you involved your loved ones? They can help you stay on track and help you feel good!</t>
  </si>
  <si>
    <t>Your loved ones are counting on you to take your medicine to keep you from feeling bad in the future - here is a reminder to take your medicine.</t>
  </si>
  <si>
    <t>Did you know? Skipping medicine doses may make your blood sugar worse and affect whether you live you life the way you want to with your loved ones.</t>
  </si>
  <si>
    <t>Remember to take your medicine every day and keep up regular physical activity and healthy eating.</t>
  </si>
  <si>
    <r>
      <t>It's a lot to do, but making healthy food choices, exercising 3 times per week for 30 mins, and taking medicine will hel</t>
    </r>
    <r>
      <rPr>
        <sz val="11"/>
        <rFont val="Calibri"/>
        <family val="2"/>
      </rPr>
      <t>p you feel good</t>
    </r>
    <r>
      <rPr>
        <sz val="11"/>
        <color theme="1"/>
        <rFont val="Calibri"/>
        <family val="2"/>
      </rPr>
      <t>.</t>
    </r>
  </si>
  <si>
    <t>Have you taken your medicine yet? Please take it at your usual time every day and reach out to loved ones if you need more support.</t>
  </si>
  <si>
    <t>Your loved ones can be a great resource for keeping up with your medicine, necessary doctor visits, and a healthy lifestyle.</t>
  </si>
  <si>
    <t>Hi, you took your medicine X days in the last 7 days. Have you taken your medicine yet today?</t>
  </si>
  <si>
    <t>Hi, you took your medicine X days in the past week. Please do not forget today.</t>
  </si>
  <si>
    <t>In the last week, you took your medicine X days. Don’t forget to take your medicine today.</t>
  </si>
  <si>
    <t>Hi, you took your medicine X of the past 7 days. Do you realize that keeping your blood sugar on track keeps you feeling better?</t>
  </si>
  <si>
    <t xml:space="preserve">Hi, you took your medicine X times in the past week. Are your loved ones helping you stay on track? </t>
  </si>
  <si>
    <t>You took your medicine X days in the last week. Your loved ones could help you stay on track with the medicine prescribed by your doctor.</t>
  </si>
  <si>
    <t>In addition to taking your medicine X of the past 7 days, were you eating healthy with loved ones? If not, ask your doctor for advice on healthy meal plans!</t>
  </si>
  <si>
    <t>Hi, you took your medicine X days in the last week. How about asking a loved one to remind you to take them every day?</t>
  </si>
  <si>
    <t xml:space="preserve">You took your medicine X of the last 7 days. Be sure to ask your loved ones to keep you on track with your medicine, eating habits, and exercise. </t>
  </si>
  <si>
    <t>Hello! It is time to take your medicine. You can’t always feel your medicines working, but they can help you feel good in the future too.</t>
  </si>
  <si>
    <t>Taking your medicine as prescribed by your doctor every day can help you feel good - don’t forget today!</t>
  </si>
  <si>
    <r>
      <t>Have you taken your medicine yet today</t>
    </r>
    <r>
      <rPr>
        <sz val="11"/>
        <rFont val="Calibri"/>
        <family val="2"/>
        <scheme val="minor"/>
      </rPr>
      <t xml:space="preserve">? If not, please do so now. </t>
    </r>
    <r>
      <rPr>
        <sz val="11"/>
        <color theme="1"/>
        <rFont val="Calibri"/>
        <family val="2"/>
        <scheme val="minor"/>
      </rPr>
      <t>Your loved ones will appreciate it and your body will too!</t>
    </r>
  </si>
  <si>
    <t>Hi, please remember to take your medicine, your loved ones and your doctor want you to feel good!</t>
  </si>
  <si>
    <t xml:space="preserve">Did you know that 30 million Americans have diabetes? While life can be complex, you are not alone and you can take control by taking your medicine. </t>
  </si>
  <si>
    <t>Do you know that maintaining your medicine routine will help you to have more quality time spent with your loved ones? Stick to it!</t>
  </si>
  <si>
    <r>
      <t xml:space="preserve">You took your medicine X days in the last week! Did you take your medicine </t>
    </r>
    <r>
      <rPr>
        <sz val="11"/>
        <color theme="1"/>
        <rFont val="Calibri"/>
        <family val="2"/>
        <scheme val="minor"/>
      </rPr>
      <t>today? It will help you feel good. Stick to it!</t>
    </r>
  </si>
  <si>
    <t>Taking your medicine prescribed by your doctor can help you live the way you want to with your loved ones - you got this!</t>
  </si>
  <si>
    <t>Hi, did you know that you took your medicine X of the past 7 days? To feel your best, try to keep a schedule for your medicine and exercise.</t>
  </si>
  <si>
    <t>How do you think you are doing with your daily medicine routine? You took your medicine X times last week. Keep a regular routine to feel your best.</t>
  </si>
  <si>
    <t>In the last week, you took your medicine X days. Have you asked your doctor about joining a peer support group? Doing so could help you find tips and feel better.</t>
  </si>
  <si>
    <t>In the last week, you took your medicine X days. Please remember to take your medicine to feel good and get more quality time with loved ones! You got this!</t>
  </si>
  <si>
    <t>You took your medicine X days in the last week. Please stay on track - your loved ones are counting on you to feel your best.</t>
  </si>
  <si>
    <t>You took your medicine X days in the last week. How about asking a loved one to remind you? Taking your medicine, healthy diet, and exercise can help you feel your best.</t>
  </si>
  <si>
    <t xml:space="preserve">Hi, you took your medicine X days last week. Your loved ones or doctor could help you make a routine to help you feel your best. </t>
  </si>
  <si>
    <t>When you get busy, do you forget to take your medicine? Missing doses can make you feel worse, so remember to take it today.</t>
  </si>
  <si>
    <t>Hi, don't forget to take your medicine. Many people have difficulty remembering, but forgetting can make you feel worse.</t>
  </si>
  <si>
    <t>Did you know that taking care of yourself keep you from feeling bad in times with your loved ones? One step is taking your medicine today!</t>
  </si>
  <si>
    <t>How are you doing following your doctor's recommendations? Don't forget to take your medicine today, or you may miss out on quality time with loved ones.</t>
  </si>
  <si>
    <t>Your loved ones want you to stick to your medicine routine so they don't miss out on spending quality time with you. Please take your medicine today.</t>
  </si>
  <si>
    <t>Did you know that 30 million Americans have diabetes? While life can be complex, you are not alone and you can take control to keep from feeling bad.</t>
  </si>
  <si>
    <t xml:space="preserve">Don't forget to take your medicine every day, eat healthy, and be physically active. Otherwise, you might start feeling sluggish or weak. </t>
  </si>
  <si>
    <t>Taking your medicine prescribed by your doctor can keep you from feeling bad when you're with your loved ones.</t>
  </si>
  <si>
    <t xml:space="preserve">If you don't take your medicine, you might end up feeling worse. Your loved ones count on you to take care of yourself so they can spend quality time with you. </t>
  </si>
  <si>
    <t>You took your medicine X days in the last week! Did you take your medicine today? It could help you from feeling bad and prevent other diseases later.</t>
  </si>
  <si>
    <t>In the last week, you took your medicine X days. Have you taken it yet today? Taking your medicine prescribed by your doctor can keep you from feeling bad.</t>
  </si>
  <si>
    <t>Don't forget to take your medicine today. Doing so could help you prevent long-term issues like kidney or heart disease.</t>
  </si>
  <si>
    <t>You took your medicine X days in the last week. Taking medicine gets easier with time and could help keep your health costs from going up - don't forget today.</t>
  </si>
  <si>
    <t>Did you know you took your medicine X out of the last 7 days? Here are some tips to help remind you and prevent other diseases: https://bit.ly/3jUZ7XN</t>
  </si>
  <si>
    <r>
      <t>In the last week, you took your medicine X days! Forgetting to take medicine could mean you have to visit the doctor more often</t>
    </r>
    <r>
      <rPr>
        <sz val="11"/>
        <color theme="1"/>
        <rFont val="Calibri"/>
        <family val="2"/>
        <scheme val="minor"/>
      </rPr>
      <t>. Don’t forget today.</t>
    </r>
  </si>
  <si>
    <t>Do you realize you took your medicine X days last week? Missing doses could mean you have to visit the doctor more often, which could make your costs go up.</t>
  </si>
  <si>
    <t>You took your medicine X out of the last 7 days. Have you involved loved ones? They can help you stay on track and keep you from feeling bad.</t>
  </si>
  <si>
    <t>You took your medicine X of the last 7 days. It may be tough but forgetting medicine could make you feel worse and take quality time away from your loved ones.</t>
  </si>
  <si>
    <t>You took your medicine X days last week. Your loved ones can remind you by checking in often, to help keep you from getting sick or having to see a doctor.</t>
  </si>
  <si>
    <t xml:space="preserve">Have you created a routine for taking your medicine at the same time every day? Forming a habit makes it easier to stay on track. </t>
  </si>
  <si>
    <t xml:space="preserve">Are you taking your medicine prescribed by your doctor every day? Please try to take it at the same time every day, including today. </t>
  </si>
  <si>
    <t xml:space="preserve">Have you taken your medicine yet today? Please remember to take your medicine today. </t>
  </si>
  <si>
    <t xml:space="preserve">Do you have a daily routine? Keep your pillbottles in a place where you see it every day (like on your dresser or next to your toothbrush). </t>
  </si>
  <si>
    <t>Higher levels of stress can affect your blood sugar. Learn how to take control of your stress and lifestyle at https://bit.ly/2QdK5i7.</t>
  </si>
  <si>
    <t>Hi, have you taken your medicine today? You could ask a loved one to help remind you everyday.</t>
  </si>
  <si>
    <t xml:space="preserve">Who are some of your loved ones you'd like to spend more quality time with? Taking your medicine every day can help make that easier. </t>
  </si>
  <si>
    <t xml:space="preserve">Just a reminder - don't forget to take your medicine today! Your loved ones will appreciate spending more time with you in the long run. </t>
  </si>
  <si>
    <t>Have you asked a loved one to help remind you about your medicine? Involving them makes it easier for them to help you and makes them feel valued.</t>
  </si>
  <si>
    <t>When you are feeling well, do you sometimes stop taking your medicine? Skipping doses could affect how much time you can spend with your loved ones.</t>
  </si>
  <si>
    <t xml:space="preserve">30 million Americans have diabetes. While diabetes can be complex, you are not alone, and you can take control. </t>
  </si>
  <si>
    <t xml:space="preserve">Your loved ones are counting on your to take your medicine every day in order to have more quality time with you. </t>
  </si>
  <si>
    <t>You took your medicine X of the last 7 days. It may be tough but taking medicines can help you feel good and spend more time with your loved ones.</t>
  </si>
  <si>
    <t>Did you know that taking care of yourself can give you more energy? For example, you can take the medicatio prescribed by your doctor every day!</t>
  </si>
  <si>
    <t>Taking your medicine can help you enjoy life, including when you are on vacation! Learn more about what to do when you're traveling at https://bit.ly/3hWoEhx.</t>
  </si>
  <si>
    <t>Hi, have you taken your medicine prescribed by your doctor today? You can ask a loved one to help remind you so you can keep feeling good.</t>
  </si>
  <si>
    <t>Hi, did you know that missing doses of your medicine can make your blood sugar worse? This could make your health costs go up over the long run.</t>
  </si>
  <si>
    <r>
      <t>Even when you feel good</t>
    </r>
    <r>
      <rPr>
        <sz val="11"/>
        <rFont val="Calibri"/>
        <family val="2"/>
        <scheme val="minor"/>
      </rPr>
      <t>, you need to keep taking your medicine. Missing doses could raise your health costs by requiring more medicine (https://bit.ly/33aOrhG).</t>
    </r>
  </si>
  <si>
    <t>You took your medicine X days in the last week. Did you know that checking food labels is also important to avoid high blood sugar? https://bit.ly/33dsEWG</t>
  </si>
  <si>
    <t>Do you think your loved ones can help you stay on track? Involving them in medicine reminders, healthy eating, and exercise can help.</t>
  </si>
  <si>
    <t>Do you know that taking your medicine around the same time every day will give you best results? Try to maintain a regular routine to feel your best.</t>
  </si>
  <si>
    <t>While taking your medicine can be tough, it is important to take it daily so you don’t feel bad. Don't forget to take today's medicine.</t>
  </si>
  <si>
    <t>Taking your medicine every day can be hard; in fact, less than half of all patients do so. Yet missing doses could make you feel worse.</t>
  </si>
  <si>
    <t>Are you taking your medicine at the same time every day as prescribed by your doctor? This will help you feel good. Don’t forget today!</t>
  </si>
  <si>
    <t>Asking your loved ones for help taking your medicine and keeping your stress levels lower will help you feel your best.</t>
  </si>
  <si>
    <t>Please take your medicine. Your loved ones and your doctor want you to keep from feeling bad!</t>
  </si>
  <si>
    <t xml:space="preserve">You missed your medicine X times in the past week. Remember to take your medicine today, eat healthy, and be physically active to avoid feeling worse. </t>
  </si>
  <si>
    <t>Are you loved ones reminding you to take your medicine ? You took it X of the last 7 days, and a routine will help avoid feeling worse.</t>
  </si>
  <si>
    <t>Unique Text number</t>
  </si>
  <si>
    <t>Unique Factor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</si>
</sst>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b/>
      <sz val="10"/>
      <color rgb="FF000000"/>
      <name val="Calibri"/>
      <family val="2"/>
    </font>
    <font>
      <sz val="10"/>
      <color rgb="FF000000"/>
      <name val="Calibri"/>
      <family val="2"/>
    </font>
    <font>
      <b/>
      <sz val="12"/>
      <color theme="1"/>
      <name val="Calibri"/>
      <family val="2"/>
      <scheme val="minor"/>
    </font>
    <font>
      <b/>
      <sz val="12"/>
      <color rgb="FF000000"/>
      <name val="Calibri"/>
      <family val="2"/>
    </font>
    <font>
      <b/>
      <sz val="9"/>
      <color rgb="FF000000"/>
      <name val="Tahoma"/>
      <family val="2"/>
    </font>
    <font>
      <sz val="9"/>
      <color rgb="FF000000"/>
      <name val="Tahoma"/>
      <family val="2"/>
    </font>
    <font>
      <sz val="11"/>
      <color rgb="FF000000"/>
      <name val="Calibri"/>
      <family val="2"/>
      <scheme val="minor"/>
    </font>
    <font>
      <u/>
      <sz val="12"/>
      <color theme="10"/>
      <name val="Calibri"/>
      <family val="2"/>
      <scheme val="minor"/>
    </font>
    <font>
      <sz val="11"/>
      <color theme="1"/>
      <name val="Calibri"/>
      <family val="2"/>
    </font>
    <font>
      <u/>
      <sz val="11"/>
      <color theme="10"/>
      <name val="Calibri"/>
      <family val="2"/>
      <scheme val="minor"/>
    </font>
    <font>
      <sz val="11"/>
      <name val="Calibri"/>
      <family val="2"/>
      <scheme val="minor"/>
    </font>
    <font>
      <sz val="11"/>
      <name val="Calibri"/>
      <family val="2"/>
    </font>
    <font>
      <sz val="1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85">
    <xf numFmtId="0" fontId="0" fillId="0" borderId="0" xfId="0"/>
    <xf numFmtId="0" fontId="18" fillId="0" borderId="2" xfId="0" applyFont="1" applyBorder="1" applyAlignment="1">
      <alignment vertical="top" wrapText="1"/>
    </xf>
    <xf numFmtId="0" fontId="18" fillId="0" borderId="3" xfId="0" applyFont="1" applyBorder="1" applyAlignment="1">
      <alignment vertical="top" wrapText="1"/>
    </xf>
    <xf numFmtId="0" fontId="17" fillId="0" borderId="4" xfId="0" applyFont="1" applyBorder="1" applyAlignment="1">
      <alignment vertical="top" wrapText="1"/>
    </xf>
    <xf numFmtId="0" fontId="17" fillId="0" borderId="5" xfId="0" applyFont="1" applyBorder="1" applyAlignment="1">
      <alignment vertical="top" wrapText="1"/>
    </xf>
    <xf numFmtId="0" fontId="0" fillId="0" borderId="0" xfId="0" applyFill="1"/>
    <xf numFmtId="0" fontId="20" fillId="0" borderId="0" xfId="0" applyNumberFormat="1" applyFont="1" applyFill="1" applyBorder="1" applyAlignment="1">
      <alignment vertical="center" wrapText="1"/>
    </xf>
    <xf numFmtId="0" fontId="18" fillId="0" borderId="0" xfId="0" applyFont="1"/>
    <xf numFmtId="0" fontId="17" fillId="0" borderId="0" xfId="0" applyFont="1"/>
    <xf numFmtId="0" fontId="17" fillId="2" borderId="0" xfId="0" applyFont="1" applyFill="1"/>
    <xf numFmtId="0" fontId="17" fillId="5" borderId="0" xfId="0" applyFont="1" applyFill="1"/>
    <xf numFmtId="0" fontId="20" fillId="4" borderId="0" xfId="0" applyNumberFormat="1" applyFont="1" applyFill="1" applyBorder="1" applyAlignment="1">
      <alignment vertical="center" wrapText="1"/>
    </xf>
    <xf numFmtId="0" fontId="18" fillId="5" borderId="0" xfId="0" applyFont="1" applyFill="1"/>
    <xf numFmtId="0" fontId="17" fillId="0" borderId="0" xfId="0" applyFont="1" applyFill="1"/>
    <xf numFmtId="0" fontId="17" fillId="4" borderId="0" xfId="0" applyFont="1" applyFill="1" applyAlignment="1">
      <alignment vertical="center"/>
    </xf>
    <xf numFmtId="0" fontId="17" fillId="0" borderId="0" xfId="0" applyFont="1" applyFill="1" applyAlignment="1">
      <alignment vertical="center"/>
    </xf>
    <xf numFmtId="0" fontId="17" fillId="0" borderId="0" xfId="0" applyFont="1" applyAlignment="1">
      <alignment vertical="center"/>
    </xf>
    <xf numFmtId="0" fontId="19" fillId="3" borderId="1" xfId="0" applyNumberFormat="1" applyFont="1" applyFill="1" applyBorder="1" applyAlignment="1">
      <alignment vertical="center" wrapText="1"/>
    </xf>
    <xf numFmtId="0" fontId="22" fillId="3" borderId="1" xfId="0" applyNumberFormat="1" applyFont="1" applyFill="1" applyBorder="1" applyAlignment="1">
      <alignment vertical="center" wrapText="1"/>
    </xf>
    <xf numFmtId="0" fontId="19" fillId="4" borderId="1" xfId="0" applyNumberFormat="1" applyFont="1" applyFill="1" applyBorder="1" applyAlignment="1">
      <alignment vertical="center" wrapText="1"/>
    </xf>
    <xf numFmtId="0" fontId="18" fillId="4" borderId="1" xfId="0" applyFont="1" applyFill="1" applyBorder="1" applyAlignment="1">
      <alignment vertical="center" wrapText="1"/>
    </xf>
    <xf numFmtId="0" fontId="21" fillId="0" borderId="0" xfId="0" applyFont="1"/>
    <xf numFmtId="0" fontId="19" fillId="2" borderId="1" xfId="0" applyNumberFormat="1" applyFont="1" applyFill="1" applyBorder="1" applyAlignment="1">
      <alignment vertical="center" wrapText="1"/>
    </xf>
    <xf numFmtId="0" fontId="16" fillId="0" borderId="1" xfId="0" applyFont="1" applyFill="1" applyBorder="1" applyAlignment="1">
      <alignment vertical="center" wrapText="1"/>
    </xf>
    <xf numFmtId="0" fontId="26" fillId="0" borderId="0" xfId="1"/>
    <xf numFmtId="0" fontId="25" fillId="0" borderId="7" xfId="0" applyFont="1" applyFill="1" applyBorder="1" applyAlignment="1">
      <alignment vertical="center" wrapText="1"/>
    </xf>
    <xf numFmtId="0" fontId="25" fillId="0" borderId="1" xfId="0" applyFont="1" applyFill="1" applyBorder="1" applyAlignment="1">
      <alignment vertical="center" wrapText="1"/>
    </xf>
    <xf numFmtId="0" fontId="25" fillId="0" borderId="1" xfId="0" applyFont="1" applyBorder="1" applyAlignment="1">
      <alignment vertical="center" wrapText="1"/>
    </xf>
    <xf numFmtId="0" fontId="15" fillId="0" borderId="0" xfId="0" applyFont="1"/>
    <xf numFmtId="0" fontId="28" fillId="0" borderId="0" xfId="1" applyFont="1"/>
    <xf numFmtId="0" fontId="11" fillId="0" borderId="1" xfId="0" applyFont="1" applyFill="1" applyBorder="1" applyAlignment="1">
      <alignment vertical="center" wrapText="1"/>
    </xf>
    <xf numFmtId="0" fontId="7" fillId="0" borderId="1" xfId="0" applyFont="1" applyFill="1" applyBorder="1" applyAlignment="1">
      <alignment vertical="center" wrapText="1"/>
    </xf>
    <xf numFmtId="0" fontId="6" fillId="0" borderId="7" xfId="0" applyFont="1" applyFill="1" applyBorder="1" applyAlignment="1">
      <alignment vertical="center" wrapText="1"/>
    </xf>
    <xf numFmtId="0" fontId="4" fillId="0" borderId="1" xfId="0" applyFont="1" applyFill="1" applyBorder="1" applyAlignment="1">
      <alignment vertical="center" wrapText="1"/>
    </xf>
    <xf numFmtId="0" fontId="0" fillId="0" borderId="0" xfId="0" applyAlignment="1">
      <alignment vertical="center" wrapText="1"/>
    </xf>
    <xf numFmtId="0" fontId="15" fillId="0" borderId="0" xfId="0" applyFont="1" applyAlignment="1">
      <alignment vertical="center" wrapText="1"/>
    </xf>
    <xf numFmtId="0" fontId="0" fillId="0" borderId="1" xfId="0" applyBorder="1" applyAlignment="1">
      <alignment vertical="center" wrapText="1"/>
    </xf>
    <xf numFmtId="0" fontId="4" fillId="0" borderId="1" xfId="0" applyFont="1" applyBorder="1" applyAlignment="1">
      <alignment vertical="center" wrapText="1"/>
    </xf>
    <xf numFmtId="0" fontId="16" fillId="0" borderId="1" xfId="0" applyFont="1" applyBorder="1" applyAlignment="1">
      <alignment vertical="center" wrapText="1"/>
    </xf>
    <xf numFmtId="0" fontId="0" fillId="0" borderId="1" xfId="0" applyFill="1" applyBorder="1" applyAlignment="1">
      <alignment vertical="center" wrapText="1"/>
    </xf>
    <xf numFmtId="0" fontId="11" fillId="6" borderId="1" xfId="0" applyFont="1" applyFill="1" applyBorder="1" applyAlignment="1">
      <alignment vertical="center" wrapText="1"/>
    </xf>
    <xf numFmtId="0" fontId="29" fillId="0" borderId="1" xfId="0" applyFont="1" applyFill="1" applyBorder="1" applyAlignment="1">
      <alignment vertical="center" wrapText="1"/>
    </xf>
    <xf numFmtId="0" fontId="27" fillId="6" borderId="1" xfId="0" applyFont="1" applyFill="1" applyBorder="1" applyAlignment="1">
      <alignment vertical="center" wrapText="1"/>
    </xf>
    <xf numFmtId="0" fontId="27" fillId="0" borderId="1" xfId="0" applyFont="1" applyFill="1" applyBorder="1" applyAlignment="1">
      <alignment vertical="center" wrapText="1"/>
    </xf>
    <xf numFmtId="0" fontId="16" fillId="7" borderId="1" xfId="0" applyFont="1" applyFill="1" applyBorder="1" applyAlignment="1">
      <alignment vertical="center" wrapText="1"/>
    </xf>
    <xf numFmtId="0" fontId="4" fillId="6" borderId="1" xfId="0" applyFont="1" applyFill="1" applyBorder="1" applyAlignment="1">
      <alignment vertical="center" wrapText="1"/>
    </xf>
    <xf numFmtId="0" fontId="13" fillId="6" borderId="1" xfId="0" applyFont="1" applyFill="1" applyBorder="1" applyAlignment="1">
      <alignment vertical="center" wrapText="1"/>
    </xf>
    <xf numFmtId="0" fontId="10" fillId="0" borderId="7" xfId="0" applyFont="1" applyFill="1" applyBorder="1" applyAlignment="1">
      <alignment vertical="center" wrapText="1"/>
    </xf>
    <xf numFmtId="0" fontId="5" fillId="0" borderId="1" xfId="0" applyFont="1" applyFill="1" applyBorder="1" applyAlignment="1">
      <alignment vertical="center" wrapText="1"/>
    </xf>
    <xf numFmtId="0" fontId="9" fillId="6" borderId="1" xfId="0" applyFont="1" applyFill="1" applyBorder="1" applyAlignment="1">
      <alignment vertical="center" wrapText="1"/>
    </xf>
    <xf numFmtId="0" fontId="9" fillId="0" borderId="1" xfId="0" applyFont="1" applyBorder="1" applyAlignment="1">
      <alignment vertical="center" wrapText="1"/>
    </xf>
    <xf numFmtId="0" fontId="0" fillId="0" borderId="1" xfId="0" applyBorder="1" applyAlignment="1">
      <alignment vertical="center"/>
    </xf>
    <xf numFmtId="0" fontId="9" fillId="0" borderId="1" xfId="0" applyFont="1" applyFill="1" applyBorder="1" applyAlignment="1">
      <alignment vertical="center" wrapText="1"/>
    </xf>
    <xf numFmtId="0" fontId="8" fillId="0" borderId="7" xfId="0" applyFont="1" applyFill="1" applyBorder="1" applyAlignment="1">
      <alignment vertical="center" wrapText="1"/>
    </xf>
    <xf numFmtId="0" fontId="12" fillId="0" borderId="1" xfId="0" applyFont="1" applyFill="1" applyBorder="1" applyAlignment="1">
      <alignment vertical="center" wrapText="1"/>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0" fillId="0" borderId="0" xfId="0" applyAlignment="1">
      <alignment vertical="center"/>
    </xf>
    <xf numFmtId="0" fontId="4" fillId="0" borderId="7" xfId="0" applyFont="1" applyFill="1" applyBorder="1" applyAlignment="1">
      <alignment vertical="center" wrapText="1"/>
    </xf>
    <xf numFmtId="0" fontId="31" fillId="0" borderId="1" xfId="0" applyFont="1" applyFill="1" applyBorder="1" applyAlignment="1">
      <alignment vertical="center" wrapText="1"/>
    </xf>
    <xf numFmtId="0" fontId="31" fillId="0" borderId="0" xfId="0" applyFont="1" applyFill="1"/>
    <xf numFmtId="0" fontId="25" fillId="0" borderId="0" xfId="0" applyFont="1" applyFill="1" applyAlignment="1">
      <alignment vertical="center" wrapText="1"/>
    </xf>
    <xf numFmtId="0" fontId="3" fillId="0" borderId="1" xfId="0" applyFont="1" applyBorder="1" applyAlignment="1">
      <alignment vertical="center" wrapText="1"/>
    </xf>
    <xf numFmtId="0" fontId="3" fillId="0" borderId="1" xfId="0" applyFont="1" applyFill="1" applyBorder="1" applyAlignment="1">
      <alignment vertical="center" wrapText="1"/>
    </xf>
    <xf numFmtId="0" fontId="2" fillId="6" borderId="1" xfId="0" applyFont="1" applyFill="1" applyBorder="1" applyAlignment="1">
      <alignment vertical="center" wrapText="1"/>
    </xf>
    <xf numFmtId="0" fontId="25" fillId="6" borderId="1" xfId="0" applyFont="1" applyFill="1" applyBorder="1" applyAlignment="1">
      <alignment vertical="center" wrapText="1"/>
    </xf>
    <xf numFmtId="0" fontId="25" fillId="6" borderId="7" xfId="0" applyFont="1" applyFill="1" applyBorder="1" applyAlignment="1">
      <alignment vertical="center" wrapText="1"/>
    </xf>
    <xf numFmtId="0" fontId="18" fillId="2" borderId="8" xfId="0" applyFont="1" applyFill="1" applyBorder="1"/>
    <xf numFmtId="0" fontId="19" fillId="4" borderId="9" xfId="0" applyNumberFormat="1" applyFont="1" applyFill="1" applyBorder="1" applyAlignment="1">
      <alignment vertical="center" wrapText="1"/>
    </xf>
    <xf numFmtId="0" fontId="18" fillId="4" borderId="9" xfId="0" applyFont="1" applyFill="1" applyBorder="1" applyAlignment="1">
      <alignment vertical="center"/>
    </xf>
    <xf numFmtId="0" fontId="19" fillId="0" borderId="9" xfId="0" applyNumberFormat="1" applyFont="1" applyFill="1" applyBorder="1" applyAlignment="1">
      <alignment vertical="center" wrapText="1"/>
    </xf>
    <xf numFmtId="0" fontId="18" fillId="0" borderId="9" xfId="0" applyFont="1" applyBorder="1"/>
    <xf numFmtId="0" fontId="18" fillId="5" borderId="9" xfId="0" applyFont="1" applyFill="1" applyBorder="1"/>
    <xf numFmtId="0" fontId="21" fillId="0" borderId="9" xfId="0" applyFont="1" applyBorder="1"/>
    <xf numFmtId="0" fontId="0" fillId="0" borderId="9" xfId="0" applyBorder="1"/>
    <xf numFmtId="0" fontId="0" fillId="0" borderId="10" xfId="0" applyBorder="1"/>
    <xf numFmtId="0" fontId="2" fillId="0" borderId="1" xfId="0" applyFont="1" applyFill="1" applyBorder="1" applyAlignment="1">
      <alignment vertical="center" wrapText="1"/>
    </xf>
    <xf numFmtId="0" fontId="2" fillId="0" borderId="7" xfId="0" applyFont="1" applyFill="1" applyBorder="1" applyAlignment="1">
      <alignment vertical="center" wrapText="1"/>
    </xf>
    <xf numFmtId="0" fontId="1" fillId="0" borderId="1" xfId="0" applyFont="1" applyFill="1" applyBorder="1" applyAlignment="1">
      <alignment vertical="center" wrapText="1"/>
    </xf>
    <xf numFmtId="0" fontId="0" fillId="0" borderId="0" xfId="0" applyBorder="1" applyAlignment="1">
      <alignment vertical="center"/>
    </xf>
    <xf numFmtId="0" fontId="0" fillId="0" borderId="0" xfId="0" applyBorder="1" applyAlignment="1">
      <alignment vertical="center" wrapText="1"/>
    </xf>
    <xf numFmtId="0" fontId="14" fillId="0" borderId="0" xfId="0" applyFont="1" applyBorder="1" applyAlignment="1">
      <alignment vertical="center"/>
    </xf>
    <xf numFmtId="0" fontId="21" fillId="4" borderId="6"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18" fillId="4" borderId="0" xfId="0" applyFont="1" applyFill="1" applyAlignment="1">
      <alignment horizontal="center"/>
    </xf>
  </cellXfs>
  <cellStyles count="2">
    <cellStyle name="Hyperlink" xfId="1" builtinId="8"/>
    <cellStyle name="Normal" xfId="0" builtinId="0"/>
  </cellStyles>
  <dxfs count="18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aitlin Hanken" id="{DE5C3897-7FBE-4D4A-9EE4-BA70F9F24B9B}" userId="ccdc15ea3eb7920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0-08-20T17:13:35.74" personId="{DE5C3897-7FBE-4D4A-9EE4-BA70F9F24B9B}" id="{CBC545D6-9160-45DD-ABBA-0D15FB547488}">
    <text>What if their "usual time" has already been missed?</text>
  </threadedComment>
  <threadedComment ref="B10" dT="2020-08-20T17:17:05.33" personId="{DE5C3897-7FBE-4D4A-9EE4-BA70F9F24B9B}" id="{3BC3CACF-B1E6-4141-9EFB-BCC42E8AED63}">
    <text>What if they felt fine? Are we trying to trigger a physical response or an emotional one? My brain defaulted to physical...</text>
  </threadedComment>
  <threadedComment ref="B30" dT="2020-08-20T17:27:17.29" personId="{DE5C3897-7FBE-4D4A-9EE4-BA70F9F24B9B}" id="{BF3C7422-6A82-4103-9421-CA9CC17AC64E}">
    <text>Perhaps delete "at your usual time"? I just keep thinking about their reaction/response if their usual time has already been missed...</text>
  </threadedComment>
  <threadedComment ref="B37" dT="2020-08-21T13:32:08.35" personId="{DE5C3897-7FBE-4D4A-9EE4-BA70F9F24B9B}" id="{F31FD1D5-762F-4379-87C7-9472CB9E4083}">
    <text>No information</text>
  </threadedComment>
  <threadedComment ref="B51" dT="2020-08-20T17:35:32.35" personId="{DE5C3897-7FBE-4D4A-9EE4-BA70F9F24B9B}" id="{D7462E5D-845F-49B7-B7A9-8C9EC0F9C716}">
    <text>I like the intention, but this wording is kind of difficult to read, especially for a low reading level.</text>
  </threadedComment>
  <threadedComment ref="B69" dT="2020-08-20T17:40:31.17" personId="{DE5C3897-7FBE-4D4A-9EE4-BA70F9F24B9B}" id="{D306BBA0-DD0D-4212-9AB5-65817E98276B}">
    <text>Not sure if this would be considered positive framing in the Punam context. There is no "if..., then..." and might actually be neutral?
Or "While life can be complex, you are not alone and you can take control by taking your meds"?</text>
  </threadedComment>
  <threadedComment ref="B75" dT="2020-08-20T17:44:32.03" personId="{DE5C3897-7FBE-4D4A-9EE4-BA70F9F24B9B}" id="{EE85000F-6B7C-4B78-9CA1-0DAE8D460892}">
    <text>again, maybe delete "at your usual time"?</text>
  </threadedComment>
  <threadedComment ref="B90" dT="2020-08-20T17:49:03.94" personId="{DE5C3897-7FBE-4D4A-9EE4-BA70F9F24B9B}" id="{A2FE9A90-3F0F-4629-8916-6C143B3C4D66}">
    <text>Suggested edit: In the last week, you took your medicine X days. Please remember to take your medicine to feel good and get more quality time with loved ones! You got this!</text>
  </threadedComment>
  <threadedComment ref="B103" dT="2020-08-20T19:43:32.71" personId="{DE5C3897-7FBE-4D4A-9EE4-BA70F9F24B9B}" id="{E0A3F34C-20AC-4DB3-9406-AF747C4DFFCF}">
    <text>Is this informational (content=1)?</text>
  </threadedComment>
  <threadedComment ref="B106" dT="2020-08-20T17:52:55.25" personId="{DE5C3897-7FBE-4D4A-9EE4-BA70F9F24B9B}" id="{DA1D7805-843D-4C14-9E2D-17034172DFD4}">
    <text>Thinking of meaningful and real consequences - perhaps weak/fatigued?</text>
  </threadedComment>
  <threadedComment ref="B109" dT="2020-08-20T17:54:27.96" personId="{DE5C3897-7FBE-4D4A-9EE4-BA70F9F24B9B}" id="{B3BD8902-1E9F-4DC6-8732-39815158FEB5}">
    <text>"...ultimately cost you more with increased doctor/hospital visits?" Specificify instead of adding the link - thoughts?</text>
  </threadedComment>
  <threadedComment ref="B117" dT="2020-08-20T17:56:31.33" personId="{DE5C3897-7FBE-4D4A-9EE4-BA70F9F24B9B}" id="{4E71D61C-A7C9-4FE7-9AA0-FDED26C6F9A4}">
    <text>I don't think this one is negative framing. And I am not sure how to change it - maybe Punam can help?</text>
  </threadedComment>
  <threadedComment ref="B127" dT="2020-08-20T18:01:13.28" personId="{DE5C3897-7FBE-4D4A-9EE4-BA70F9F24B9B}" id="{E77BC0FE-4F89-4875-A0A8-1550D04062DE}">
    <text>I'm not sure this is meaningful and real to the lay patient. Perhaps prevent developing other diseases? Or even be more specific?</text>
  </threadedComment>
  <threadedComment ref="B130" dT="2020-08-20T18:02:04.05" personId="{DE5C3897-7FBE-4D4A-9EE4-BA70F9F24B9B}" id="{C5AFE15F-D8B9-460C-AA96-2CC7A5128597}">
    <text>Same comment as above - perhaps we can come up with something more meaningful and real.</text>
  </threadedComment>
  <threadedComment ref="B133" dT="2020-08-20T18:03:34.51" personId="{DE5C3897-7FBE-4D4A-9EE4-BA70F9F24B9B}" id="{64AE8BBA-6D17-445F-85BB-BABA8207E460}">
    <text>fatigued? weak? sick? (We have several where we say bad or worse - it just dawned on me that we may want to use other adjectives?)</text>
  </threadedComment>
  <threadedComment ref="B138" dT="2020-08-20T18:05:20.79" personId="{DE5C3897-7FBE-4D4A-9EE4-BA70F9F24B9B}" id="{64D380C6-790A-4C09-8AC6-46EBF6DAE061}">
    <text>Not sure if this is negative framing.</text>
  </threadedComment>
  <threadedComment ref="B144" dT="2020-08-20T18:07:27.99" personId="{DE5C3897-7FBE-4D4A-9EE4-BA70F9F24B9B}" id="{D15E6484-86B5-4FA9-AA37-ABB01E5D1251}">
    <text>consider "You took your medicine X of the last 7 days. It may be tough but forgetting medicine could make you feel worse and take quality time away from your loved ones."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diabeteseducator.org/living-with-diabetes/Tools-and-Resources" TargetMode="External"/><Relationship Id="rId2" Type="http://schemas.openxmlformats.org/officeDocument/2006/relationships/hyperlink" Target="https://www.cdc.gov/diabetes/library/factsheets.html" TargetMode="External"/><Relationship Id="rId1" Type="http://schemas.openxmlformats.org/officeDocument/2006/relationships/hyperlink" Target="https://www.brighamandwomens.org/medicine/endocrinology-diabetes-and-hypertension/diabetes/patient-education-materials" TargetMode="External"/><Relationship Id="rId6" Type="http://schemas.openxmlformats.org/officeDocument/2006/relationships/printerSettings" Target="../printerSettings/printerSettings2.bin"/><Relationship Id="rId5" Type="http://schemas.openxmlformats.org/officeDocument/2006/relationships/hyperlink" Target="https://www.fda.gov/drugs/special-features/why-you-need-take-your-medications-prescribed-or-instructed" TargetMode="External"/><Relationship Id="rId4" Type="http://schemas.openxmlformats.org/officeDocument/2006/relationships/hyperlink" Target="https://www.diabetes.or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62"/>
  <sheetViews>
    <sheetView tabSelected="1" zoomScale="125" zoomScaleNormal="95" workbookViewId="0">
      <pane ySplit="2" topLeftCell="A3" activePane="bottomLeft" state="frozen"/>
      <selection pane="bottomLeft" activeCell="E2" sqref="E2"/>
    </sheetView>
  </sheetViews>
  <sheetFormatPr baseColWidth="10" defaultColWidth="8.83203125" defaultRowHeight="16" x14ac:dyDescent="0.2"/>
  <cols>
    <col min="1" max="1" width="5.83203125" customWidth="1"/>
    <col min="2" max="2" width="7" customWidth="1"/>
    <col min="3" max="3" width="82.1640625" style="28" customWidth="1"/>
    <col min="4" max="4" width="9.83203125" customWidth="1"/>
    <col min="5" max="5" width="10.83203125" customWidth="1"/>
    <col min="6" max="6" width="10.1640625" customWidth="1"/>
    <col min="7" max="7" width="10.5" customWidth="1"/>
    <col min="8" max="8" width="11.1640625" customWidth="1"/>
    <col min="9" max="9" width="9.83203125" customWidth="1"/>
    <col min="10" max="10" width="9" customWidth="1"/>
    <col min="12" max="12" width="8.83203125" customWidth="1"/>
  </cols>
  <sheetData>
    <row r="1" spans="1:11" ht="27.75" customHeight="1" x14ac:dyDescent="0.2">
      <c r="A1" s="34"/>
      <c r="B1" s="34"/>
      <c r="C1" s="35"/>
      <c r="D1" s="82" t="s">
        <v>54</v>
      </c>
      <c r="E1" s="82"/>
      <c r="F1" s="82"/>
      <c r="G1" s="82"/>
      <c r="H1" s="82"/>
      <c r="I1" s="83" t="s">
        <v>45</v>
      </c>
      <c r="J1" s="83"/>
      <c r="K1" s="83"/>
    </row>
    <row r="2" spans="1:11" ht="60" x14ac:dyDescent="0.2">
      <c r="A2" s="17" t="s">
        <v>194</v>
      </c>
      <c r="B2" s="17" t="s">
        <v>193</v>
      </c>
      <c r="C2" s="18" t="s">
        <v>38</v>
      </c>
      <c r="D2" s="19" t="s">
        <v>14</v>
      </c>
      <c r="E2" s="19" t="s">
        <v>42</v>
      </c>
      <c r="F2" s="20" t="s">
        <v>57</v>
      </c>
      <c r="G2" s="19" t="s">
        <v>39</v>
      </c>
      <c r="H2" s="19" t="s">
        <v>41</v>
      </c>
      <c r="I2" s="22" t="s">
        <v>43</v>
      </c>
      <c r="J2" s="22" t="s">
        <v>44</v>
      </c>
      <c r="K2" s="22" t="s">
        <v>46</v>
      </c>
    </row>
    <row r="3" spans="1:11" hidden="1" x14ac:dyDescent="0.2">
      <c r="A3" s="36">
        <v>1</v>
      </c>
      <c r="B3" s="36">
        <v>1</v>
      </c>
      <c r="C3" s="37" t="s">
        <v>102</v>
      </c>
      <c r="D3" s="38">
        <v>0</v>
      </c>
      <c r="E3" s="38">
        <v>0</v>
      </c>
      <c r="F3" s="23">
        <v>0</v>
      </c>
      <c r="G3" s="38">
        <v>0</v>
      </c>
      <c r="H3" s="38">
        <v>1</v>
      </c>
      <c r="I3" s="38">
        <v>0</v>
      </c>
      <c r="J3" s="38">
        <v>0</v>
      </c>
      <c r="K3" s="38">
        <v>0</v>
      </c>
    </row>
    <row r="4" spans="1:11" hidden="1" x14ac:dyDescent="0.2">
      <c r="A4" s="36">
        <v>1</v>
      </c>
      <c r="B4" s="36">
        <v>2</v>
      </c>
      <c r="C4" s="62" t="s">
        <v>167</v>
      </c>
      <c r="D4" s="38">
        <v>0</v>
      </c>
      <c r="E4" s="38">
        <v>0</v>
      </c>
      <c r="F4" s="23">
        <v>0</v>
      </c>
      <c r="G4" s="38">
        <v>0</v>
      </c>
      <c r="H4" s="38">
        <v>1</v>
      </c>
      <c r="I4" s="38">
        <v>0</v>
      </c>
      <c r="J4" s="38">
        <v>0</v>
      </c>
      <c r="K4" s="38">
        <v>0</v>
      </c>
    </row>
    <row r="5" spans="1:11" s="5" customFormat="1" ht="32" hidden="1" x14ac:dyDescent="0.2">
      <c r="A5" s="39">
        <v>1</v>
      </c>
      <c r="B5" s="36">
        <v>3</v>
      </c>
      <c r="C5" s="33" t="s">
        <v>166</v>
      </c>
      <c r="D5" s="23">
        <v>0</v>
      </c>
      <c r="E5" s="23">
        <v>0</v>
      </c>
      <c r="F5" s="23">
        <v>0</v>
      </c>
      <c r="G5" s="23">
        <v>0</v>
      </c>
      <c r="H5" s="23">
        <v>1</v>
      </c>
      <c r="I5" s="23">
        <v>0</v>
      </c>
      <c r="J5" s="23">
        <v>1</v>
      </c>
      <c r="K5" s="23">
        <v>0</v>
      </c>
    </row>
    <row r="6" spans="1:11" ht="23" hidden="1" customHeight="1" x14ac:dyDescent="0.2">
      <c r="A6" s="36">
        <v>2</v>
      </c>
      <c r="B6" s="36">
        <v>4</v>
      </c>
      <c r="C6" s="26" t="s">
        <v>104</v>
      </c>
      <c r="D6" s="38">
        <v>0</v>
      </c>
      <c r="E6" s="38">
        <v>0</v>
      </c>
      <c r="F6" s="38">
        <v>0</v>
      </c>
      <c r="G6" s="38">
        <v>0</v>
      </c>
      <c r="H6" s="38">
        <v>0</v>
      </c>
      <c r="I6" s="38">
        <v>0</v>
      </c>
      <c r="J6" s="38">
        <v>1</v>
      </c>
      <c r="K6" s="38">
        <v>0</v>
      </c>
    </row>
    <row r="7" spans="1:11" hidden="1" x14ac:dyDescent="0.2">
      <c r="A7" s="36">
        <v>2</v>
      </c>
      <c r="B7" s="36">
        <v>5</v>
      </c>
      <c r="C7" s="26" t="s">
        <v>103</v>
      </c>
      <c r="D7" s="38">
        <v>0</v>
      </c>
      <c r="E7" s="38">
        <v>0</v>
      </c>
      <c r="F7" s="38">
        <v>0</v>
      </c>
      <c r="G7" s="38">
        <v>0</v>
      </c>
      <c r="H7" s="38">
        <v>0</v>
      </c>
      <c r="I7" s="38">
        <v>0</v>
      </c>
      <c r="J7" s="38">
        <v>0</v>
      </c>
      <c r="K7" s="38">
        <v>0</v>
      </c>
    </row>
    <row r="8" spans="1:11" hidden="1" x14ac:dyDescent="0.2">
      <c r="A8" s="39">
        <v>2</v>
      </c>
      <c r="B8" s="36">
        <v>6</v>
      </c>
      <c r="C8" s="26" t="s">
        <v>118</v>
      </c>
      <c r="D8" s="38">
        <v>0</v>
      </c>
      <c r="E8" s="38">
        <v>0</v>
      </c>
      <c r="F8" s="38">
        <v>0</v>
      </c>
      <c r="G8" s="38">
        <v>0</v>
      </c>
      <c r="H8" s="38">
        <v>0</v>
      </c>
      <c r="I8" s="38">
        <v>0</v>
      </c>
      <c r="J8" s="38">
        <v>0</v>
      </c>
      <c r="K8" s="38">
        <v>1</v>
      </c>
    </row>
    <row r="9" spans="1:11" ht="32" hidden="1" x14ac:dyDescent="0.2">
      <c r="A9" s="36">
        <v>3</v>
      </c>
      <c r="B9" s="36">
        <v>7</v>
      </c>
      <c r="C9" s="40" t="s">
        <v>105</v>
      </c>
      <c r="D9" s="38">
        <v>0</v>
      </c>
      <c r="E9" s="38">
        <v>0</v>
      </c>
      <c r="F9" s="38">
        <v>0</v>
      </c>
      <c r="G9" s="38">
        <v>1</v>
      </c>
      <c r="H9" s="38">
        <v>1</v>
      </c>
      <c r="I9" s="38">
        <v>0</v>
      </c>
      <c r="J9" s="38">
        <v>0</v>
      </c>
      <c r="K9" s="38">
        <v>0</v>
      </c>
    </row>
    <row r="10" spans="1:11" s="5" customFormat="1" ht="32" hidden="1" x14ac:dyDescent="0.2">
      <c r="A10" s="39">
        <v>3</v>
      </c>
      <c r="B10" s="36">
        <v>8</v>
      </c>
      <c r="C10" s="41" t="s">
        <v>165</v>
      </c>
      <c r="D10" s="23">
        <v>0</v>
      </c>
      <c r="E10" s="23">
        <v>0</v>
      </c>
      <c r="F10" s="23">
        <v>0</v>
      </c>
      <c r="G10" s="23">
        <v>1</v>
      </c>
      <c r="H10" s="23">
        <v>1</v>
      </c>
      <c r="I10" s="23">
        <v>0</v>
      </c>
      <c r="J10" s="23">
        <v>0</v>
      </c>
      <c r="K10" s="23">
        <v>0</v>
      </c>
    </row>
    <row r="11" spans="1:11" s="5" customFormat="1" ht="32" hidden="1" x14ac:dyDescent="0.2">
      <c r="A11" s="39">
        <v>3</v>
      </c>
      <c r="B11" s="36">
        <v>9</v>
      </c>
      <c r="C11" s="41" t="s">
        <v>168</v>
      </c>
      <c r="D11" s="23">
        <v>0</v>
      </c>
      <c r="E11" s="23">
        <v>0</v>
      </c>
      <c r="F11" s="23">
        <v>0</v>
      </c>
      <c r="G11" s="23">
        <v>1</v>
      </c>
      <c r="H11" s="23">
        <v>1</v>
      </c>
      <c r="I11" s="23">
        <v>0</v>
      </c>
      <c r="J11" s="23">
        <v>0</v>
      </c>
      <c r="K11" s="23">
        <v>0</v>
      </c>
    </row>
    <row r="12" spans="1:11" ht="32" hidden="1" x14ac:dyDescent="0.2">
      <c r="A12" s="36">
        <v>4</v>
      </c>
      <c r="B12" s="36">
        <v>10</v>
      </c>
      <c r="C12" s="42" t="s">
        <v>56</v>
      </c>
      <c r="D12" s="38">
        <v>0</v>
      </c>
      <c r="E12" s="38">
        <v>0</v>
      </c>
      <c r="F12" s="38">
        <v>0</v>
      </c>
      <c r="G12" s="38">
        <v>1</v>
      </c>
      <c r="H12" s="38">
        <v>0</v>
      </c>
      <c r="I12" s="38">
        <v>0</v>
      </c>
      <c r="J12" s="38">
        <v>0</v>
      </c>
      <c r="K12" s="38">
        <v>1</v>
      </c>
    </row>
    <row r="13" spans="1:11" ht="32" hidden="1" x14ac:dyDescent="0.2">
      <c r="A13" s="36">
        <v>4</v>
      </c>
      <c r="B13" s="36">
        <v>11</v>
      </c>
      <c r="C13" s="43" t="s">
        <v>119</v>
      </c>
      <c r="D13" s="38">
        <v>0</v>
      </c>
      <c r="E13" s="38">
        <v>0</v>
      </c>
      <c r="F13" s="38">
        <v>0</v>
      </c>
      <c r="G13" s="38">
        <v>1</v>
      </c>
      <c r="H13" s="38">
        <v>0</v>
      </c>
      <c r="I13" s="38">
        <v>1</v>
      </c>
      <c r="J13" s="38">
        <v>0</v>
      </c>
      <c r="K13" s="38">
        <v>1</v>
      </c>
    </row>
    <row r="14" spans="1:11" ht="32" hidden="1" x14ac:dyDescent="0.2">
      <c r="A14" s="36">
        <v>4</v>
      </c>
      <c r="B14" s="36">
        <v>12</v>
      </c>
      <c r="C14" s="43" t="s">
        <v>169</v>
      </c>
      <c r="D14" s="38">
        <v>0</v>
      </c>
      <c r="E14" s="38">
        <v>0</v>
      </c>
      <c r="F14" s="38">
        <v>0</v>
      </c>
      <c r="G14" s="38">
        <v>1</v>
      </c>
      <c r="H14" s="38">
        <v>0</v>
      </c>
      <c r="I14" s="38">
        <v>0</v>
      </c>
      <c r="J14" s="38">
        <v>0</v>
      </c>
      <c r="K14" s="38">
        <v>1</v>
      </c>
    </row>
    <row r="15" spans="1:11" ht="32" hidden="1" x14ac:dyDescent="0.2">
      <c r="A15" s="36">
        <v>5</v>
      </c>
      <c r="B15" s="36">
        <v>13</v>
      </c>
      <c r="C15" s="43" t="s">
        <v>120</v>
      </c>
      <c r="D15" s="38">
        <v>0</v>
      </c>
      <c r="E15" s="38">
        <v>0</v>
      </c>
      <c r="F15" s="44">
        <v>1</v>
      </c>
      <c r="G15" s="38">
        <v>0</v>
      </c>
      <c r="H15" s="38">
        <v>1</v>
      </c>
      <c r="I15" s="38">
        <v>0</v>
      </c>
      <c r="J15" s="38">
        <v>0</v>
      </c>
      <c r="K15" s="38">
        <v>0</v>
      </c>
    </row>
    <row r="16" spans="1:11" hidden="1" x14ac:dyDescent="0.2">
      <c r="A16" s="36">
        <v>5</v>
      </c>
      <c r="B16" s="36">
        <v>14</v>
      </c>
      <c r="C16" s="42" t="s">
        <v>170</v>
      </c>
      <c r="D16" s="38">
        <v>0</v>
      </c>
      <c r="E16" s="38">
        <v>0</v>
      </c>
      <c r="F16" s="38">
        <v>1</v>
      </c>
      <c r="G16" s="38">
        <v>0</v>
      </c>
      <c r="H16" s="38">
        <v>1</v>
      </c>
      <c r="I16" s="38">
        <v>0</v>
      </c>
      <c r="J16" s="38">
        <v>0</v>
      </c>
      <c r="K16" s="38">
        <v>0</v>
      </c>
    </row>
    <row r="17" spans="1:11" s="5" customFormat="1" ht="30" hidden="1" customHeight="1" x14ac:dyDescent="0.2">
      <c r="A17" s="39">
        <v>5</v>
      </c>
      <c r="B17" s="36">
        <v>15</v>
      </c>
      <c r="C17" s="43" t="s">
        <v>171</v>
      </c>
      <c r="D17" s="23">
        <v>0</v>
      </c>
      <c r="E17" s="23">
        <v>0</v>
      </c>
      <c r="F17" s="23">
        <v>1</v>
      </c>
      <c r="G17" s="23">
        <v>0</v>
      </c>
      <c r="H17" s="23">
        <v>1</v>
      </c>
      <c r="I17" s="23">
        <v>0</v>
      </c>
      <c r="J17" s="23">
        <v>0</v>
      </c>
      <c r="K17" s="23">
        <v>0</v>
      </c>
    </row>
    <row r="18" spans="1:11" hidden="1" x14ac:dyDescent="0.2">
      <c r="A18" s="36">
        <v>6</v>
      </c>
      <c r="B18" s="36">
        <v>16</v>
      </c>
      <c r="C18" s="42" t="s">
        <v>106</v>
      </c>
      <c r="D18" s="38">
        <v>0</v>
      </c>
      <c r="E18" s="38">
        <v>0</v>
      </c>
      <c r="F18" s="38">
        <v>1</v>
      </c>
      <c r="G18" s="38">
        <v>0</v>
      </c>
      <c r="H18" s="38">
        <v>0</v>
      </c>
      <c r="I18" s="38">
        <v>0</v>
      </c>
      <c r="J18" s="38">
        <v>0</v>
      </c>
      <c r="K18" s="38">
        <v>0</v>
      </c>
    </row>
    <row r="19" spans="1:11" ht="32" hidden="1" x14ac:dyDescent="0.2">
      <c r="A19" s="36">
        <v>6</v>
      </c>
      <c r="B19" s="36">
        <v>17</v>
      </c>
      <c r="C19" s="42" t="s">
        <v>172</v>
      </c>
      <c r="D19" s="38">
        <v>0</v>
      </c>
      <c r="E19" s="38">
        <v>0</v>
      </c>
      <c r="F19" s="38">
        <v>1</v>
      </c>
      <c r="G19" s="38">
        <v>0</v>
      </c>
      <c r="H19" s="38">
        <v>0</v>
      </c>
      <c r="I19" s="38">
        <v>0</v>
      </c>
      <c r="J19" s="38">
        <v>0</v>
      </c>
      <c r="K19" s="38">
        <v>0</v>
      </c>
    </row>
    <row r="20" spans="1:11" s="5" customFormat="1" ht="32" hidden="1" x14ac:dyDescent="0.2">
      <c r="A20" s="39">
        <v>6</v>
      </c>
      <c r="B20" s="36">
        <v>18</v>
      </c>
      <c r="C20" s="43" t="s">
        <v>91</v>
      </c>
      <c r="D20" s="23">
        <v>0</v>
      </c>
      <c r="E20" s="23">
        <v>0</v>
      </c>
      <c r="F20" s="23">
        <v>1</v>
      </c>
      <c r="G20" s="23">
        <v>0</v>
      </c>
      <c r="H20" s="23">
        <v>0</v>
      </c>
      <c r="I20" s="23">
        <v>0</v>
      </c>
      <c r="J20" s="23">
        <v>1</v>
      </c>
      <c r="K20" s="23">
        <v>0</v>
      </c>
    </row>
    <row r="21" spans="1:11" ht="32" hidden="1" x14ac:dyDescent="0.2">
      <c r="A21" s="36">
        <v>7</v>
      </c>
      <c r="B21" s="36">
        <v>19</v>
      </c>
      <c r="C21" s="42" t="s">
        <v>173</v>
      </c>
      <c r="D21" s="38">
        <v>0</v>
      </c>
      <c r="E21" s="38">
        <v>0</v>
      </c>
      <c r="F21" s="38">
        <v>1</v>
      </c>
      <c r="G21" s="38">
        <v>1</v>
      </c>
      <c r="H21" s="38">
        <v>1</v>
      </c>
      <c r="I21" s="38">
        <v>0</v>
      </c>
      <c r="J21" s="38">
        <v>0</v>
      </c>
      <c r="K21" s="38">
        <v>0</v>
      </c>
    </row>
    <row r="22" spans="1:11" ht="32" hidden="1" x14ac:dyDescent="0.2">
      <c r="A22" s="36">
        <v>7</v>
      </c>
      <c r="B22" s="36">
        <v>20</v>
      </c>
      <c r="C22" s="43" t="s">
        <v>174</v>
      </c>
      <c r="D22" s="38">
        <v>0</v>
      </c>
      <c r="E22" s="38">
        <v>0</v>
      </c>
      <c r="F22" s="38">
        <v>1</v>
      </c>
      <c r="G22" s="38">
        <v>1</v>
      </c>
      <c r="H22" s="38">
        <v>1</v>
      </c>
      <c r="I22" s="38">
        <v>0</v>
      </c>
      <c r="J22" s="38">
        <v>0</v>
      </c>
      <c r="K22" s="38">
        <v>0</v>
      </c>
    </row>
    <row r="23" spans="1:11" s="5" customFormat="1" ht="32" hidden="1" x14ac:dyDescent="0.2">
      <c r="A23" s="39">
        <v>7</v>
      </c>
      <c r="B23" s="36">
        <v>21</v>
      </c>
      <c r="C23" s="43" t="s">
        <v>184</v>
      </c>
      <c r="D23" s="23">
        <v>0</v>
      </c>
      <c r="E23" s="23">
        <v>0</v>
      </c>
      <c r="F23" s="23">
        <v>1</v>
      </c>
      <c r="G23" s="23">
        <v>1</v>
      </c>
      <c r="H23" s="23">
        <v>1</v>
      </c>
      <c r="I23" s="23">
        <v>0</v>
      </c>
      <c r="J23" s="23">
        <v>0</v>
      </c>
      <c r="K23" s="23">
        <v>1</v>
      </c>
    </row>
    <row r="24" spans="1:11" ht="32" hidden="1" x14ac:dyDescent="0.2">
      <c r="A24" s="36">
        <v>8</v>
      </c>
      <c r="B24" s="36">
        <v>22</v>
      </c>
      <c r="C24" s="26" t="s">
        <v>175</v>
      </c>
      <c r="D24" s="38">
        <v>0</v>
      </c>
      <c r="E24" s="38">
        <v>0</v>
      </c>
      <c r="F24" s="38">
        <v>1</v>
      </c>
      <c r="G24" s="38">
        <v>1</v>
      </c>
      <c r="H24" s="38">
        <v>0</v>
      </c>
      <c r="I24" s="38">
        <v>1</v>
      </c>
      <c r="J24" s="38">
        <v>0</v>
      </c>
      <c r="K24" s="38">
        <v>0</v>
      </c>
    </row>
    <row r="25" spans="1:11" hidden="1" x14ac:dyDescent="0.2">
      <c r="A25" s="36">
        <v>8</v>
      </c>
      <c r="B25" s="36">
        <v>23</v>
      </c>
      <c r="C25" s="25" t="s">
        <v>107</v>
      </c>
      <c r="D25" s="38">
        <v>0</v>
      </c>
      <c r="E25" s="38">
        <v>0</v>
      </c>
      <c r="F25" s="38">
        <v>1</v>
      </c>
      <c r="G25" s="38">
        <v>1</v>
      </c>
      <c r="H25" s="38">
        <v>0</v>
      </c>
      <c r="I25" s="38">
        <v>0</v>
      </c>
      <c r="J25" s="38">
        <v>0</v>
      </c>
      <c r="K25" s="38">
        <v>0</v>
      </c>
    </row>
    <row r="26" spans="1:11" s="5" customFormat="1" ht="32" hidden="1" x14ac:dyDescent="0.2">
      <c r="A26" s="39">
        <v>8</v>
      </c>
      <c r="B26" s="36">
        <v>24</v>
      </c>
      <c r="C26" s="25" t="s">
        <v>121</v>
      </c>
      <c r="D26" s="23">
        <v>0</v>
      </c>
      <c r="E26" s="23">
        <v>0</v>
      </c>
      <c r="F26" s="23">
        <v>1</v>
      </c>
      <c r="G26" s="23">
        <v>1</v>
      </c>
      <c r="H26" s="23">
        <v>0</v>
      </c>
      <c r="I26" s="23">
        <v>0</v>
      </c>
      <c r="J26" s="23">
        <v>1</v>
      </c>
      <c r="K26" s="23">
        <v>1</v>
      </c>
    </row>
    <row r="27" spans="1:11" hidden="1" x14ac:dyDescent="0.2">
      <c r="A27" s="36">
        <v>9</v>
      </c>
      <c r="B27" s="36">
        <v>25</v>
      </c>
      <c r="C27" s="25" t="s">
        <v>58</v>
      </c>
      <c r="D27" s="38">
        <v>0</v>
      </c>
      <c r="E27" s="38">
        <v>1</v>
      </c>
      <c r="F27" s="23">
        <v>0</v>
      </c>
      <c r="G27" s="38">
        <v>0</v>
      </c>
      <c r="H27" s="38">
        <v>1</v>
      </c>
      <c r="I27" s="38">
        <v>0</v>
      </c>
      <c r="J27" s="38">
        <v>1</v>
      </c>
      <c r="K27" s="38">
        <v>0</v>
      </c>
    </row>
    <row r="28" spans="1:11" hidden="1" x14ac:dyDescent="0.2">
      <c r="A28" s="36">
        <v>9</v>
      </c>
      <c r="B28" s="36">
        <v>26</v>
      </c>
      <c r="C28" s="25" t="s">
        <v>122</v>
      </c>
      <c r="D28" s="38">
        <v>0</v>
      </c>
      <c r="E28" s="38">
        <v>1</v>
      </c>
      <c r="F28" s="23">
        <v>0</v>
      </c>
      <c r="G28" s="38">
        <v>0</v>
      </c>
      <c r="H28" s="38">
        <v>1</v>
      </c>
      <c r="I28" s="38">
        <v>0</v>
      </c>
      <c r="J28" s="38">
        <v>0</v>
      </c>
      <c r="K28" s="38">
        <v>0</v>
      </c>
    </row>
    <row r="29" spans="1:11" ht="30" hidden="1" customHeight="1" x14ac:dyDescent="0.2">
      <c r="A29" s="39">
        <v>9</v>
      </c>
      <c r="B29" s="36">
        <v>27</v>
      </c>
      <c r="C29" s="25" t="s">
        <v>90</v>
      </c>
      <c r="D29" s="38">
        <v>0</v>
      </c>
      <c r="E29" s="38">
        <v>1</v>
      </c>
      <c r="F29" s="23">
        <v>0</v>
      </c>
      <c r="G29" s="38">
        <v>0</v>
      </c>
      <c r="H29" s="38">
        <v>1</v>
      </c>
      <c r="I29" s="38">
        <v>0</v>
      </c>
      <c r="J29" s="38">
        <v>0</v>
      </c>
      <c r="K29" s="38">
        <v>0</v>
      </c>
    </row>
    <row r="30" spans="1:11" hidden="1" x14ac:dyDescent="0.2">
      <c r="A30" s="36">
        <v>10</v>
      </c>
      <c r="B30" s="36">
        <v>28</v>
      </c>
      <c r="C30" s="45" t="s">
        <v>124</v>
      </c>
      <c r="D30" s="38">
        <v>0</v>
      </c>
      <c r="E30" s="38">
        <v>1</v>
      </c>
      <c r="F30" s="38">
        <v>0</v>
      </c>
      <c r="G30" s="38">
        <v>0</v>
      </c>
      <c r="H30" s="38">
        <v>0</v>
      </c>
      <c r="I30" s="38">
        <v>0</v>
      </c>
      <c r="J30" s="38">
        <v>0</v>
      </c>
      <c r="K30" s="38">
        <v>0</v>
      </c>
    </row>
    <row r="31" spans="1:11" ht="18" hidden="1" customHeight="1" x14ac:dyDescent="0.2">
      <c r="A31" s="36">
        <v>10</v>
      </c>
      <c r="B31" s="36">
        <v>29</v>
      </c>
      <c r="C31" s="46" t="s">
        <v>55</v>
      </c>
      <c r="D31" s="38">
        <v>0</v>
      </c>
      <c r="E31" s="38">
        <v>1</v>
      </c>
      <c r="F31" s="38">
        <v>0</v>
      </c>
      <c r="G31" s="38">
        <v>0</v>
      </c>
      <c r="H31" s="38">
        <v>0</v>
      </c>
      <c r="I31" s="38">
        <v>0</v>
      </c>
      <c r="J31" s="38">
        <v>0</v>
      </c>
      <c r="K31" s="38">
        <v>0</v>
      </c>
    </row>
    <row r="32" spans="1:11" s="5" customFormat="1" hidden="1" x14ac:dyDescent="0.2">
      <c r="A32" s="39">
        <v>10</v>
      </c>
      <c r="B32" s="36">
        <v>30</v>
      </c>
      <c r="C32" s="33" t="s">
        <v>123</v>
      </c>
      <c r="D32" s="23">
        <v>0</v>
      </c>
      <c r="E32" s="23">
        <v>1</v>
      </c>
      <c r="F32" s="23">
        <v>0</v>
      </c>
      <c r="G32" s="23">
        <v>0</v>
      </c>
      <c r="H32" s="23">
        <v>0</v>
      </c>
      <c r="I32" s="23">
        <v>0</v>
      </c>
      <c r="J32" s="23">
        <v>0</v>
      </c>
      <c r="K32" s="23">
        <v>0</v>
      </c>
    </row>
    <row r="33" spans="1:11" ht="32" hidden="1" x14ac:dyDescent="0.2">
      <c r="A33" s="36">
        <v>11</v>
      </c>
      <c r="B33" s="36">
        <v>31</v>
      </c>
      <c r="C33" s="26" t="s">
        <v>61</v>
      </c>
      <c r="D33" s="38">
        <v>0</v>
      </c>
      <c r="E33" s="38">
        <v>1</v>
      </c>
      <c r="F33" s="38">
        <v>0</v>
      </c>
      <c r="G33" s="38">
        <v>1</v>
      </c>
      <c r="H33" s="38">
        <v>1</v>
      </c>
      <c r="I33" s="38">
        <v>0</v>
      </c>
      <c r="J33" s="38">
        <v>0</v>
      </c>
      <c r="K33" s="38">
        <v>0</v>
      </c>
    </row>
    <row r="34" spans="1:11" s="5" customFormat="1" ht="32.25" hidden="1" customHeight="1" x14ac:dyDescent="0.2">
      <c r="A34" s="39">
        <v>11</v>
      </c>
      <c r="B34" s="36">
        <v>32</v>
      </c>
      <c r="C34" s="26" t="s">
        <v>125</v>
      </c>
      <c r="D34" s="23">
        <v>0</v>
      </c>
      <c r="E34" s="23">
        <v>1</v>
      </c>
      <c r="F34" s="23">
        <v>0</v>
      </c>
      <c r="G34" s="23">
        <v>1</v>
      </c>
      <c r="H34" s="23">
        <v>1</v>
      </c>
      <c r="I34" s="23">
        <v>0</v>
      </c>
      <c r="J34" s="23">
        <v>0</v>
      </c>
      <c r="K34" s="23">
        <v>0</v>
      </c>
    </row>
    <row r="35" spans="1:11" hidden="1" x14ac:dyDescent="0.2">
      <c r="A35" s="36">
        <v>12</v>
      </c>
      <c r="B35" s="36">
        <v>33</v>
      </c>
      <c r="C35" s="31" t="s">
        <v>62</v>
      </c>
      <c r="D35" s="38">
        <v>0</v>
      </c>
      <c r="E35" s="38">
        <v>1</v>
      </c>
      <c r="F35" s="38">
        <v>0</v>
      </c>
      <c r="G35" s="38">
        <v>1</v>
      </c>
      <c r="H35" s="38">
        <v>0</v>
      </c>
      <c r="I35" s="38">
        <v>0</v>
      </c>
      <c r="J35" s="38">
        <v>0</v>
      </c>
      <c r="K35" s="38">
        <v>0</v>
      </c>
    </row>
    <row r="36" spans="1:11" s="5" customFormat="1" ht="32" hidden="1" x14ac:dyDescent="0.2">
      <c r="A36" s="39">
        <v>12</v>
      </c>
      <c r="B36" s="36">
        <v>34</v>
      </c>
      <c r="C36" s="32" t="s">
        <v>92</v>
      </c>
      <c r="D36" s="23">
        <v>0</v>
      </c>
      <c r="E36" s="23">
        <v>1</v>
      </c>
      <c r="F36" s="23">
        <v>0</v>
      </c>
      <c r="G36" s="23">
        <v>1</v>
      </c>
      <c r="H36" s="23">
        <v>0</v>
      </c>
      <c r="I36" s="23">
        <v>0</v>
      </c>
      <c r="J36" s="23">
        <v>0</v>
      </c>
      <c r="K36" s="38">
        <v>1</v>
      </c>
    </row>
    <row r="37" spans="1:11" ht="32" hidden="1" x14ac:dyDescent="0.2">
      <c r="A37" s="36">
        <v>13</v>
      </c>
      <c r="B37" s="36">
        <v>35</v>
      </c>
      <c r="C37" s="47" t="s">
        <v>108</v>
      </c>
      <c r="D37" s="38">
        <v>0</v>
      </c>
      <c r="E37" s="38">
        <v>1</v>
      </c>
      <c r="F37" s="38">
        <v>1</v>
      </c>
      <c r="G37" s="38">
        <v>0</v>
      </c>
      <c r="H37" s="38">
        <v>1</v>
      </c>
      <c r="I37" s="38">
        <v>0</v>
      </c>
      <c r="J37" s="38">
        <v>0</v>
      </c>
      <c r="K37" s="38">
        <v>0</v>
      </c>
    </row>
    <row r="38" spans="1:11" ht="32" hidden="1" x14ac:dyDescent="0.2">
      <c r="A38" s="36">
        <v>13</v>
      </c>
      <c r="B38" s="36">
        <v>36</v>
      </c>
      <c r="C38" s="58" t="s">
        <v>59</v>
      </c>
      <c r="D38" s="38">
        <v>0</v>
      </c>
      <c r="E38" s="38">
        <v>1</v>
      </c>
      <c r="F38" s="38">
        <v>1</v>
      </c>
      <c r="G38" s="38">
        <v>0</v>
      </c>
      <c r="H38" s="38">
        <v>1</v>
      </c>
      <c r="I38" s="38">
        <v>0</v>
      </c>
      <c r="J38" s="38">
        <v>1</v>
      </c>
      <c r="K38" s="38">
        <v>0</v>
      </c>
    </row>
    <row r="39" spans="1:11" s="5" customFormat="1" hidden="1" x14ac:dyDescent="0.2">
      <c r="A39" s="39">
        <v>13</v>
      </c>
      <c r="B39" s="36">
        <v>37</v>
      </c>
      <c r="C39" s="58" t="s">
        <v>126</v>
      </c>
      <c r="D39" s="23">
        <v>0</v>
      </c>
      <c r="E39" s="23">
        <v>1</v>
      </c>
      <c r="F39" s="23">
        <v>1</v>
      </c>
      <c r="G39" s="23">
        <v>0</v>
      </c>
      <c r="H39" s="23">
        <v>1</v>
      </c>
      <c r="I39" s="23">
        <v>0</v>
      </c>
      <c r="J39" s="23">
        <v>0</v>
      </c>
      <c r="K39" s="23">
        <v>0</v>
      </c>
    </row>
    <row r="40" spans="1:11" ht="32" hidden="1" x14ac:dyDescent="0.2">
      <c r="A40" s="36">
        <v>14</v>
      </c>
      <c r="B40" s="36">
        <v>38</v>
      </c>
      <c r="C40" s="33" t="s">
        <v>127</v>
      </c>
      <c r="D40" s="38">
        <v>0</v>
      </c>
      <c r="E40" s="38">
        <v>1</v>
      </c>
      <c r="F40" s="38">
        <v>1</v>
      </c>
      <c r="G40" s="38">
        <v>0</v>
      </c>
      <c r="H40" s="38">
        <v>0</v>
      </c>
      <c r="I40" s="38">
        <v>0</v>
      </c>
      <c r="J40" s="38">
        <v>1</v>
      </c>
      <c r="K40" s="38">
        <v>0</v>
      </c>
    </row>
    <row r="41" spans="1:11" ht="32" hidden="1" x14ac:dyDescent="0.2">
      <c r="A41" s="36">
        <v>14</v>
      </c>
      <c r="B41" s="36">
        <v>39</v>
      </c>
      <c r="C41" s="31" t="s">
        <v>109</v>
      </c>
      <c r="D41" s="38">
        <v>0</v>
      </c>
      <c r="E41" s="38">
        <v>1</v>
      </c>
      <c r="F41" s="38">
        <v>1</v>
      </c>
      <c r="G41" s="38">
        <v>0</v>
      </c>
      <c r="H41" s="38">
        <v>0</v>
      </c>
      <c r="I41" s="38">
        <v>0</v>
      </c>
      <c r="J41" s="38">
        <v>0</v>
      </c>
      <c r="K41" s="38">
        <v>0</v>
      </c>
    </row>
    <row r="42" spans="1:11" ht="32" hidden="1" x14ac:dyDescent="0.2">
      <c r="A42" s="36">
        <v>15</v>
      </c>
      <c r="B42" s="36">
        <v>40</v>
      </c>
      <c r="C42" s="27" t="s">
        <v>128</v>
      </c>
      <c r="D42" s="38">
        <v>0</v>
      </c>
      <c r="E42" s="38">
        <v>1</v>
      </c>
      <c r="F42" s="38">
        <v>1</v>
      </c>
      <c r="G42" s="38">
        <v>1</v>
      </c>
      <c r="H42" s="38">
        <v>1</v>
      </c>
      <c r="I42" s="38">
        <v>0</v>
      </c>
      <c r="J42" s="38">
        <v>1</v>
      </c>
      <c r="K42" s="38">
        <v>1</v>
      </c>
    </row>
    <row r="43" spans="1:11" ht="32" hidden="1" x14ac:dyDescent="0.2">
      <c r="A43" s="36">
        <v>15</v>
      </c>
      <c r="B43" s="36">
        <v>41</v>
      </c>
      <c r="C43" s="27" t="s">
        <v>129</v>
      </c>
      <c r="D43" s="38">
        <v>0</v>
      </c>
      <c r="E43" s="38">
        <v>1</v>
      </c>
      <c r="F43" s="38">
        <v>1</v>
      </c>
      <c r="G43" s="38">
        <v>1</v>
      </c>
      <c r="H43" s="38">
        <v>1</v>
      </c>
      <c r="I43" s="38">
        <v>0</v>
      </c>
      <c r="J43" s="38">
        <v>0</v>
      </c>
      <c r="K43" s="38">
        <v>0</v>
      </c>
    </row>
    <row r="44" spans="1:11" s="5" customFormat="1" ht="32" hidden="1" x14ac:dyDescent="0.2">
      <c r="A44" s="39">
        <v>15</v>
      </c>
      <c r="B44" s="36">
        <v>42</v>
      </c>
      <c r="C44" s="26" t="s">
        <v>93</v>
      </c>
      <c r="D44" s="23">
        <v>0</v>
      </c>
      <c r="E44" s="23">
        <v>1</v>
      </c>
      <c r="F44" s="23">
        <v>1</v>
      </c>
      <c r="G44" s="23">
        <v>1</v>
      </c>
      <c r="H44" s="23">
        <v>1</v>
      </c>
      <c r="I44" s="23">
        <v>0</v>
      </c>
      <c r="J44" s="23">
        <v>0</v>
      </c>
      <c r="K44" s="23">
        <v>0</v>
      </c>
    </row>
    <row r="45" spans="1:11" ht="32" hidden="1" x14ac:dyDescent="0.2">
      <c r="A45" s="36">
        <v>16</v>
      </c>
      <c r="B45" s="36">
        <v>43</v>
      </c>
      <c r="C45" s="26" t="s">
        <v>110</v>
      </c>
      <c r="D45" s="38">
        <v>0</v>
      </c>
      <c r="E45" s="38">
        <v>1</v>
      </c>
      <c r="F45" s="38">
        <v>1</v>
      </c>
      <c r="G45" s="38">
        <v>1</v>
      </c>
      <c r="H45" s="38">
        <v>0</v>
      </c>
      <c r="I45" s="38">
        <v>0</v>
      </c>
      <c r="J45" s="38">
        <v>1</v>
      </c>
      <c r="K45" s="38">
        <v>1</v>
      </c>
    </row>
    <row r="46" spans="1:11" hidden="1" x14ac:dyDescent="0.2">
      <c r="A46" s="36">
        <v>16</v>
      </c>
      <c r="B46" s="36">
        <v>44</v>
      </c>
      <c r="C46" s="27" t="s">
        <v>94</v>
      </c>
      <c r="D46" s="38">
        <v>0</v>
      </c>
      <c r="E46" s="38">
        <v>1</v>
      </c>
      <c r="F46" s="38">
        <v>1</v>
      </c>
      <c r="G46" s="38">
        <v>1</v>
      </c>
      <c r="H46" s="38">
        <v>0</v>
      </c>
      <c r="I46" s="38">
        <v>0</v>
      </c>
      <c r="J46" s="38">
        <v>0</v>
      </c>
      <c r="K46" s="23">
        <v>0</v>
      </c>
    </row>
    <row r="47" spans="1:11" s="5" customFormat="1" ht="32" hidden="1" x14ac:dyDescent="0.2">
      <c r="A47" s="39">
        <v>16</v>
      </c>
      <c r="B47" s="36">
        <v>45</v>
      </c>
      <c r="C47" s="26" t="s">
        <v>130</v>
      </c>
      <c r="D47" s="23">
        <v>0</v>
      </c>
      <c r="E47" s="23">
        <v>1</v>
      </c>
      <c r="F47" s="23">
        <v>1</v>
      </c>
      <c r="G47" s="23">
        <v>1</v>
      </c>
      <c r="H47" s="23">
        <v>0</v>
      </c>
      <c r="I47" s="23">
        <v>0</v>
      </c>
      <c r="J47" s="23">
        <v>0</v>
      </c>
      <c r="K47" s="23">
        <v>1</v>
      </c>
    </row>
    <row r="48" spans="1:11" hidden="1" x14ac:dyDescent="0.2">
      <c r="A48" s="36">
        <v>17</v>
      </c>
      <c r="B48" s="36">
        <v>46</v>
      </c>
      <c r="C48" s="30" t="s">
        <v>60</v>
      </c>
      <c r="D48" s="38">
        <v>1</v>
      </c>
      <c r="E48" s="38">
        <v>0</v>
      </c>
      <c r="F48" s="23">
        <v>0</v>
      </c>
      <c r="G48" s="38">
        <v>0</v>
      </c>
      <c r="H48" s="38">
        <v>1</v>
      </c>
      <c r="I48" s="38">
        <v>0</v>
      </c>
      <c r="J48" s="38">
        <v>0</v>
      </c>
      <c r="K48" s="38">
        <v>0</v>
      </c>
    </row>
    <row r="49" spans="1:11" s="5" customFormat="1" ht="32" hidden="1" x14ac:dyDescent="0.2">
      <c r="A49" s="39">
        <v>17</v>
      </c>
      <c r="B49" s="36">
        <v>47</v>
      </c>
      <c r="C49" s="76" t="s">
        <v>188</v>
      </c>
      <c r="D49" s="23">
        <v>1</v>
      </c>
      <c r="E49" s="23">
        <v>0</v>
      </c>
      <c r="F49" s="23">
        <v>0</v>
      </c>
      <c r="G49" s="23">
        <v>0</v>
      </c>
      <c r="H49" s="23">
        <v>1</v>
      </c>
      <c r="I49" s="23">
        <v>0</v>
      </c>
      <c r="J49" s="23">
        <v>1</v>
      </c>
      <c r="K49" s="23">
        <v>0</v>
      </c>
    </row>
    <row r="50" spans="1:11" ht="32" x14ac:dyDescent="0.2">
      <c r="A50" s="36">
        <v>18</v>
      </c>
      <c r="B50" s="36">
        <v>48</v>
      </c>
      <c r="C50" s="45" t="s">
        <v>131</v>
      </c>
      <c r="D50" s="38">
        <v>1</v>
      </c>
      <c r="E50" s="38">
        <v>0</v>
      </c>
      <c r="F50" s="38">
        <v>0</v>
      </c>
      <c r="G50" s="38">
        <v>0</v>
      </c>
      <c r="H50" s="38">
        <v>0</v>
      </c>
      <c r="I50" s="38">
        <v>0</v>
      </c>
      <c r="J50" s="38">
        <v>0</v>
      </c>
      <c r="K50" s="38">
        <v>0</v>
      </c>
    </row>
    <row r="51" spans="1:11" x14ac:dyDescent="0.2">
      <c r="A51" s="36">
        <v>18</v>
      </c>
      <c r="B51" s="36">
        <v>49</v>
      </c>
      <c r="C51" s="40" t="s">
        <v>63</v>
      </c>
      <c r="D51" s="38">
        <v>1</v>
      </c>
      <c r="E51" s="38">
        <v>0</v>
      </c>
      <c r="F51" s="38">
        <v>0</v>
      </c>
      <c r="G51" s="38">
        <v>0</v>
      </c>
      <c r="H51" s="38">
        <v>0</v>
      </c>
      <c r="I51" s="38">
        <v>0</v>
      </c>
      <c r="J51" s="38">
        <v>0</v>
      </c>
      <c r="K51" s="38">
        <v>0</v>
      </c>
    </row>
    <row r="52" spans="1:11" s="5" customFormat="1" ht="16.5" customHeight="1" x14ac:dyDescent="0.2">
      <c r="A52" s="39">
        <v>18</v>
      </c>
      <c r="B52" s="36">
        <v>50</v>
      </c>
      <c r="C52" s="33" t="s">
        <v>132</v>
      </c>
      <c r="D52" s="23">
        <v>1</v>
      </c>
      <c r="E52" s="23">
        <v>0</v>
      </c>
      <c r="F52" s="23">
        <v>0</v>
      </c>
      <c r="G52" s="23">
        <v>0</v>
      </c>
      <c r="H52" s="23">
        <v>0</v>
      </c>
      <c r="I52" s="23">
        <v>0</v>
      </c>
      <c r="J52" s="23">
        <v>1</v>
      </c>
      <c r="K52" s="23">
        <v>0</v>
      </c>
    </row>
    <row r="53" spans="1:11" ht="32" hidden="1" x14ac:dyDescent="0.2">
      <c r="A53" s="36">
        <v>19</v>
      </c>
      <c r="B53" s="36">
        <v>51</v>
      </c>
      <c r="C53" s="48" t="s">
        <v>95</v>
      </c>
      <c r="D53" s="38">
        <v>1</v>
      </c>
      <c r="E53" s="38">
        <v>0</v>
      </c>
      <c r="F53" s="38">
        <v>0</v>
      </c>
      <c r="G53" s="38">
        <v>1</v>
      </c>
      <c r="H53" s="38">
        <v>1</v>
      </c>
      <c r="I53" s="38">
        <v>0</v>
      </c>
      <c r="J53" s="38">
        <v>0</v>
      </c>
      <c r="K53" s="38">
        <v>1</v>
      </c>
    </row>
    <row r="54" spans="1:11" ht="31.5" hidden="1" customHeight="1" x14ac:dyDescent="0.2">
      <c r="A54" s="36">
        <v>19</v>
      </c>
      <c r="B54" s="36">
        <v>52</v>
      </c>
      <c r="C54" s="64" t="s">
        <v>178</v>
      </c>
      <c r="D54" s="38">
        <v>1</v>
      </c>
      <c r="E54" s="38">
        <v>0</v>
      </c>
      <c r="F54" s="38">
        <v>0</v>
      </c>
      <c r="G54" s="38">
        <v>1</v>
      </c>
      <c r="H54" s="38">
        <v>1</v>
      </c>
      <c r="I54" s="38">
        <v>0</v>
      </c>
      <c r="J54" s="38">
        <v>1</v>
      </c>
      <c r="K54" s="38">
        <v>0</v>
      </c>
    </row>
    <row r="55" spans="1:11" s="5" customFormat="1" ht="31.5" hidden="1" customHeight="1" x14ac:dyDescent="0.2">
      <c r="A55" s="39">
        <v>19</v>
      </c>
      <c r="B55" s="36">
        <v>53</v>
      </c>
      <c r="C55" s="76" t="s">
        <v>185</v>
      </c>
      <c r="D55" s="23">
        <v>1</v>
      </c>
      <c r="E55" s="23">
        <v>0</v>
      </c>
      <c r="F55" s="23">
        <v>0</v>
      </c>
      <c r="G55" s="23">
        <v>1</v>
      </c>
      <c r="H55" s="23">
        <v>1</v>
      </c>
      <c r="I55" s="23">
        <v>0</v>
      </c>
      <c r="J55" s="23">
        <v>0</v>
      </c>
      <c r="K55" s="23">
        <v>0</v>
      </c>
    </row>
    <row r="56" spans="1:11" ht="32" hidden="1" x14ac:dyDescent="0.2">
      <c r="A56" s="36">
        <v>20</v>
      </c>
      <c r="B56" s="36">
        <v>54</v>
      </c>
      <c r="C56" s="49" t="s">
        <v>64</v>
      </c>
      <c r="D56" s="38">
        <v>1</v>
      </c>
      <c r="E56" s="38">
        <v>0</v>
      </c>
      <c r="F56" s="38">
        <v>0</v>
      </c>
      <c r="G56" s="38">
        <v>1</v>
      </c>
      <c r="H56" s="38">
        <v>0</v>
      </c>
      <c r="I56" s="38">
        <v>1</v>
      </c>
      <c r="J56" s="38">
        <v>0</v>
      </c>
      <c r="K56" s="38">
        <v>1</v>
      </c>
    </row>
    <row r="57" spans="1:11" ht="32.25" hidden="1" customHeight="1" x14ac:dyDescent="0.2">
      <c r="A57" s="36">
        <v>20</v>
      </c>
      <c r="B57" s="36">
        <v>55</v>
      </c>
      <c r="C57" s="64" t="s">
        <v>179</v>
      </c>
      <c r="D57" s="38">
        <v>1</v>
      </c>
      <c r="E57" s="38">
        <v>0</v>
      </c>
      <c r="F57" s="38">
        <v>0</v>
      </c>
      <c r="G57" s="38">
        <v>1</v>
      </c>
      <c r="H57" s="38">
        <v>0</v>
      </c>
      <c r="I57" s="38">
        <v>0</v>
      </c>
      <c r="J57" s="38">
        <v>0</v>
      </c>
      <c r="K57" s="38">
        <v>1</v>
      </c>
    </row>
    <row r="58" spans="1:11" s="5" customFormat="1" hidden="1" x14ac:dyDescent="0.2">
      <c r="A58" s="39">
        <v>20</v>
      </c>
      <c r="B58" s="36">
        <v>56</v>
      </c>
      <c r="C58" s="48" t="s">
        <v>96</v>
      </c>
      <c r="D58" s="23">
        <v>1</v>
      </c>
      <c r="E58" s="23">
        <v>0</v>
      </c>
      <c r="F58" s="23">
        <v>0</v>
      </c>
      <c r="G58" s="23">
        <v>1</v>
      </c>
      <c r="H58" s="23">
        <v>0</v>
      </c>
      <c r="I58" s="23">
        <v>0</v>
      </c>
      <c r="J58" s="23">
        <v>0</v>
      </c>
      <c r="K58" s="23">
        <v>0</v>
      </c>
    </row>
    <row r="59" spans="1:11" s="5" customFormat="1" ht="32" hidden="1" x14ac:dyDescent="0.2">
      <c r="A59" s="39">
        <v>21</v>
      </c>
      <c r="B59" s="36">
        <v>57</v>
      </c>
      <c r="C59" s="33" t="s">
        <v>133</v>
      </c>
      <c r="D59" s="23">
        <v>1</v>
      </c>
      <c r="E59" s="23">
        <v>0</v>
      </c>
      <c r="F59" s="23">
        <v>1</v>
      </c>
      <c r="G59" s="23">
        <v>0</v>
      </c>
      <c r="H59" s="23">
        <v>1</v>
      </c>
      <c r="I59" s="23">
        <v>0</v>
      </c>
      <c r="J59" s="23">
        <v>0</v>
      </c>
      <c r="K59" s="23">
        <v>0</v>
      </c>
    </row>
    <row r="60" spans="1:11" ht="32" hidden="1" x14ac:dyDescent="0.2">
      <c r="A60" s="36">
        <v>21</v>
      </c>
      <c r="B60" s="36">
        <v>58</v>
      </c>
      <c r="C60" s="64" t="s">
        <v>180</v>
      </c>
      <c r="D60" s="38">
        <v>1</v>
      </c>
      <c r="E60" s="38">
        <v>0</v>
      </c>
      <c r="F60" s="38">
        <v>1</v>
      </c>
      <c r="G60" s="38">
        <v>0</v>
      </c>
      <c r="H60" s="38">
        <v>1</v>
      </c>
      <c r="I60" s="38">
        <v>0</v>
      </c>
      <c r="J60" s="51">
        <v>1</v>
      </c>
      <c r="K60" s="38">
        <v>0</v>
      </c>
    </row>
    <row r="61" spans="1:11" s="5" customFormat="1" ht="32" hidden="1" x14ac:dyDescent="0.2">
      <c r="A61" s="39">
        <v>21</v>
      </c>
      <c r="B61" s="36">
        <v>59</v>
      </c>
      <c r="C61" s="63" t="s">
        <v>97</v>
      </c>
      <c r="D61" s="23">
        <v>1</v>
      </c>
      <c r="E61" s="23">
        <v>0</v>
      </c>
      <c r="F61" s="23">
        <v>1</v>
      </c>
      <c r="G61" s="23">
        <v>0</v>
      </c>
      <c r="H61" s="23">
        <v>1</v>
      </c>
      <c r="I61" s="23">
        <v>0</v>
      </c>
      <c r="J61" s="23">
        <v>0</v>
      </c>
      <c r="K61" s="23">
        <v>0</v>
      </c>
    </row>
    <row r="62" spans="1:11" ht="32" hidden="1" x14ac:dyDescent="0.2">
      <c r="A62" s="36">
        <v>22</v>
      </c>
      <c r="B62" s="36">
        <v>60</v>
      </c>
      <c r="C62" s="50" t="s">
        <v>111</v>
      </c>
      <c r="D62" s="38">
        <v>1</v>
      </c>
      <c r="E62" s="38">
        <v>0</v>
      </c>
      <c r="F62" s="38">
        <v>1</v>
      </c>
      <c r="G62" s="38">
        <v>0</v>
      </c>
      <c r="H62" s="38">
        <v>0</v>
      </c>
      <c r="I62" s="38">
        <v>0</v>
      </c>
      <c r="J62" s="38">
        <v>0</v>
      </c>
      <c r="K62" s="38">
        <v>0</v>
      </c>
    </row>
    <row r="63" spans="1:11" hidden="1" x14ac:dyDescent="0.2">
      <c r="A63" s="36">
        <v>22</v>
      </c>
      <c r="B63" s="36">
        <v>61</v>
      </c>
      <c r="C63" s="37" t="s">
        <v>134</v>
      </c>
      <c r="D63" s="38">
        <v>1</v>
      </c>
      <c r="E63" s="38">
        <v>0</v>
      </c>
      <c r="F63" s="38">
        <v>1</v>
      </c>
      <c r="G63" s="38">
        <v>0</v>
      </c>
      <c r="H63" s="38">
        <v>0</v>
      </c>
      <c r="I63" s="38">
        <v>0</v>
      </c>
      <c r="J63" s="51">
        <v>1</v>
      </c>
      <c r="K63" s="38">
        <v>0</v>
      </c>
    </row>
    <row r="64" spans="1:11" ht="32" hidden="1" x14ac:dyDescent="0.2">
      <c r="A64" s="39">
        <v>22</v>
      </c>
      <c r="B64" s="36">
        <v>62</v>
      </c>
      <c r="C64" s="62" t="s">
        <v>176</v>
      </c>
      <c r="D64" s="38">
        <v>1</v>
      </c>
      <c r="E64" s="38">
        <v>0</v>
      </c>
      <c r="F64" s="38">
        <v>1</v>
      </c>
      <c r="G64" s="38">
        <v>0</v>
      </c>
      <c r="H64" s="38">
        <v>0</v>
      </c>
      <c r="I64" s="38">
        <v>0</v>
      </c>
      <c r="J64" s="51">
        <v>0</v>
      </c>
      <c r="K64" s="38">
        <v>0</v>
      </c>
    </row>
    <row r="65" spans="1:11" s="60" customFormat="1" ht="32" hidden="1" x14ac:dyDescent="0.2">
      <c r="A65" s="59">
        <v>23</v>
      </c>
      <c r="B65" s="36">
        <v>63</v>
      </c>
      <c r="C65" s="41" t="s">
        <v>135</v>
      </c>
      <c r="D65" s="41">
        <v>1</v>
      </c>
      <c r="E65" s="41">
        <v>0</v>
      </c>
      <c r="F65" s="41">
        <v>1</v>
      </c>
      <c r="G65" s="41">
        <v>1</v>
      </c>
      <c r="H65" s="41">
        <v>1</v>
      </c>
      <c r="I65" s="41">
        <v>1</v>
      </c>
      <c r="J65" s="41">
        <v>0</v>
      </c>
      <c r="K65" s="41">
        <v>0</v>
      </c>
    </row>
    <row r="66" spans="1:11" ht="32" hidden="1" x14ac:dyDescent="0.2">
      <c r="A66" s="39">
        <v>23</v>
      </c>
      <c r="B66" s="36">
        <v>64</v>
      </c>
      <c r="C66" s="52" t="s">
        <v>73</v>
      </c>
      <c r="D66" s="38">
        <v>1</v>
      </c>
      <c r="E66" s="38">
        <v>0</v>
      </c>
      <c r="F66" s="38">
        <v>1</v>
      </c>
      <c r="G66" s="38">
        <v>1</v>
      </c>
      <c r="H66" s="38">
        <v>1</v>
      </c>
      <c r="I66" s="38">
        <v>0</v>
      </c>
      <c r="J66" s="38">
        <v>0</v>
      </c>
      <c r="K66" s="38">
        <v>0</v>
      </c>
    </row>
    <row r="67" spans="1:11" s="5" customFormat="1" ht="32" hidden="1" x14ac:dyDescent="0.2">
      <c r="A67" s="39">
        <v>23</v>
      </c>
      <c r="B67" s="36">
        <v>65</v>
      </c>
      <c r="C67" s="33" t="s">
        <v>136</v>
      </c>
      <c r="D67" s="23">
        <v>1</v>
      </c>
      <c r="E67" s="23">
        <v>0</v>
      </c>
      <c r="F67" s="23">
        <v>1</v>
      </c>
      <c r="G67" s="23">
        <v>1</v>
      </c>
      <c r="H67" s="23">
        <v>1</v>
      </c>
      <c r="I67" s="23">
        <v>0</v>
      </c>
      <c r="J67" s="23">
        <v>0</v>
      </c>
      <c r="K67" s="23">
        <v>0</v>
      </c>
    </row>
    <row r="68" spans="1:11" ht="32" hidden="1" x14ac:dyDescent="0.2">
      <c r="A68" s="36">
        <v>24</v>
      </c>
      <c r="B68" s="36">
        <v>66</v>
      </c>
      <c r="C68" s="26" t="s">
        <v>138</v>
      </c>
      <c r="D68" s="38">
        <v>1</v>
      </c>
      <c r="E68" s="38">
        <v>0</v>
      </c>
      <c r="F68" s="38">
        <v>1</v>
      </c>
      <c r="G68" s="38">
        <v>1</v>
      </c>
      <c r="H68" s="38">
        <v>0</v>
      </c>
      <c r="I68" s="38">
        <v>0</v>
      </c>
      <c r="J68" s="51">
        <v>1</v>
      </c>
      <c r="K68" s="38">
        <v>0</v>
      </c>
    </row>
    <row r="69" spans="1:11" s="5" customFormat="1" ht="32" hidden="1" x14ac:dyDescent="0.2">
      <c r="A69" s="39">
        <v>24</v>
      </c>
      <c r="B69" s="36">
        <v>67</v>
      </c>
      <c r="C69" s="26" t="s">
        <v>189</v>
      </c>
      <c r="D69" s="23">
        <v>1</v>
      </c>
      <c r="E69" s="23">
        <v>0</v>
      </c>
      <c r="F69" s="23">
        <v>1</v>
      </c>
      <c r="G69" s="23">
        <v>1</v>
      </c>
      <c r="H69" s="23">
        <v>0</v>
      </c>
      <c r="I69" s="23">
        <v>0</v>
      </c>
      <c r="J69" s="23">
        <v>0</v>
      </c>
      <c r="K69" s="23">
        <v>1</v>
      </c>
    </row>
    <row r="70" spans="1:11" s="5" customFormat="1" ht="32" hidden="1" x14ac:dyDescent="0.2">
      <c r="A70" s="39">
        <v>24</v>
      </c>
      <c r="B70" s="36">
        <v>68</v>
      </c>
      <c r="C70" s="26" t="s">
        <v>101</v>
      </c>
      <c r="D70" s="23">
        <v>1</v>
      </c>
      <c r="E70" s="23">
        <v>0</v>
      </c>
      <c r="F70" s="23">
        <v>1</v>
      </c>
      <c r="G70" s="23">
        <v>1</v>
      </c>
      <c r="H70" s="23">
        <v>0</v>
      </c>
      <c r="I70" s="23">
        <v>0</v>
      </c>
      <c r="J70" s="23">
        <v>0</v>
      </c>
      <c r="K70" s="23">
        <v>1</v>
      </c>
    </row>
    <row r="71" spans="1:11" ht="32" hidden="1" x14ac:dyDescent="0.2">
      <c r="A71" s="36">
        <v>25</v>
      </c>
      <c r="B71" s="36">
        <v>69</v>
      </c>
      <c r="C71" s="33" t="s">
        <v>137</v>
      </c>
      <c r="D71" s="38">
        <v>1</v>
      </c>
      <c r="E71" s="38">
        <v>1</v>
      </c>
      <c r="F71" s="23">
        <v>0</v>
      </c>
      <c r="G71" s="38">
        <v>0</v>
      </c>
      <c r="H71" s="38">
        <v>1</v>
      </c>
      <c r="I71" s="38">
        <v>0</v>
      </c>
      <c r="J71" s="38">
        <v>0</v>
      </c>
      <c r="K71" s="38">
        <v>0</v>
      </c>
    </row>
    <row r="72" spans="1:11" ht="32" hidden="1" x14ac:dyDescent="0.2">
      <c r="A72" s="36">
        <v>25</v>
      </c>
      <c r="B72" s="36">
        <v>70</v>
      </c>
      <c r="C72" s="47" t="s">
        <v>65</v>
      </c>
      <c r="D72" s="38">
        <v>1</v>
      </c>
      <c r="E72" s="38">
        <v>1</v>
      </c>
      <c r="F72" s="23">
        <v>0</v>
      </c>
      <c r="G72" s="38">
        <v>0</v>
      </c>
      <c r="H72" s="38">
        <v>1</v>
      </c>
      <c r="I72" s="38">
        <v>0</v>
      </c>
      <c r="J72" s="38">
        <v>0</v>
      </c>
      <c r="K72" s="38">
        <v>0</v>
      </c>
    </row>
    <row r="73" spans="1:11" s="5" customFormat="1" ht="32" hidden="1" x14ac:dyDescent="0.2">
      <c r="A73" s="39">
        <v>25</v>
      </c>
      <c r="B73" s="36">
        <v>71</v>
      </c>
      <c r="C73" s="58" t="s">
        <v>139</v>
      </c>
      <c r="D73" s="23">
        <v>1</v>
      </c>
      <c r="E73" s="23">
        <v>1</v>
      </c>
      <c r="F73" s="23">
        <v>0</v>
      </c>
      <c r="G73" s="23">
        <v>0</v>
      </c>
      <c r="H73" s="23">
        <v>1</v>
      </c>
      <c r="I73" s="23">
        <v>0</v>
      </c>
      <c r="J73" s="23">
        <v>0</v>
      </c>
      <c r="K73" s="51">
        <v>1</v>
      </c>
    </row>
    <row r="74" spans="1:11" ht="32" x14ac:dyDescent="0.2">
      <c r="A74" s="36">
        <v>26</v>
      </c>
      <c r="B74" s="36">
        <v>72</v>
      </c>
      <c r="C74" s="53" t="s">
        <v>75</v>
      </c>
      <c r="D74" s="38">
        <v>1</v>
      </c>
      <c r="E74" s="38">
        <v>1</v>
      </c>
      <c r="F74" s="38">
        <v>0</v>
      </c>
      <c r="G74" s="38">
        <v>0</v>
      </c>
      <c r="H74" s="38">
        <v>0</v>
      </c>
      <c r="I74" s="38">
        <v>0</v>
      </c>
      <c r="J74" s="38">
        <v>0</v>
      </c>
      <c r="K74" s="38">
        <v>0</v>
      </c>
    </row>
    <row r="75" spans="1:11" ht="32" x14ac:dyDescent="0.2">
      <c r="A75" s="36">
        <v>26</v>
      </c>
      <c r="B75" s="36">
        <v>73</v>
      </c>
      <c r="C75" s="53" t="s">
        <v>76</v>
      </c>
      <c r="D75" s="38">
        <v>1</v>
      </c>
      <c r="E75" s="38">
        <v>1</v>
      </c>
      <c r="F75" s="38">
        <v>0</v>
      </c>
      <c r="G75" s="38">
        <v>0</v>
      </c>
      <c r="H75" s="38">
        <v>0</v>
      </c>
      <c r="I75" s="38">
        <v>0</v>
      </c>
      <c r="J75" s="38">
        <v>0</v>
      </c>
      <c r="K75" s="38">
        <v>0</v>
      </c>
    </row>
    <row r="76" spans="1:11" ht="32" hidden="1" x14ac:dyDescent="0.2">
      <c r="A76" s="36">
        <v>27</v>
      </c>
      <c r="B76" s="36">
        <v>74</v>
      </c>
      <c r="C76" s="26" t="s">
        <v>112</v>
      </c>
      <c r="D76" s="38">
        <v>1</v>
      </c>
      <c r="E76" s="38">
        <v>1</v>
      </c>
      <c r="F76" s="38">
        <v>0</v>
      </c>
      <c r="G76" s="38">
        <v>1</v>
      </c>
      <c r="H76" s="38">
        <v>1</v>
      </c>
      <c r="I76" s="38">
        <v>0</v>
      </c>
      <c r="J76" s="38">
        <v>0</v>
      </c>
      <c r="K76" s="38">
        <v>1</v>
      </c>
    </row>
    <row r="77" spans="1:11" ht="32" hidden="1" x14ac:dyDescent="0.2">
      <c r="A77" s="36">
        <v>27</v>
      </c>
      <c r="B77" s="36">
        <v>75</v>
      </c>
      <c r="C77" s="27" t="s">
        <v>141</v>
      </c>
      <c r="D77" s="38">
        <v>1</v>
      </c>
      <c r="E77" s="38">
        <v>1</v>
      </c>
      <c r="F77" s="38">
        <v>0</v>
      </c>
      <c r="G77" s="38">
        <v>1</v>
      </c>
      <c r="H77" s="38">
        <v>1</v>
      </c>
      <c r="I77" s="38">
        <v>0</v>
      </c>
      <c r="J77" s="38">
        <v>1</v>
      </c>
      <c r="K77" s="38">
        <v>0</v>
      </c>
    </row>
    <row r="78" spans="1:11" s="5" customFormat="1" ht="32" hidden="1" x14ac:dyDescent="0.2">
      <c r="A78" s="39">
        <v>27</v>
      </c>
      <c r="B78" s="36">
        <v>76</v>
      </c>
      <c r="C78" s="26" t="s">
        <v>140</v>
      </c>
      <c r="D78" s="23">
        <v>1</v>
      </c>
      <c r="E78" s="23">
        <v>1</v>
      </c>
      <c r="F78" s="23">
        <v>0</v>
      </c>
      <c r="G78" s="23">
        <v>1</v>
      </c>
      <c r="H78" s="23">
        <v>1</v>
      </c>
      <c r="I78" s="23">
        <v>0</v>
      </c>
      <c r="J78" s="23">
        <v>0</v>
      </c>
      <c r="K78" s="23">
        <v>0</v>
      </c>
    </row>
    <row r="79" spans="1:11" ht="32" hidden="1" x14ac:dyDescent="0.2">
      <c r="A79" s="36">
        <v>28</v>
      </c>
      <c r="B79" s="36">
        <v>77</v>
      </c>
      <c r="C79" s="54" t="s">
        <v>113</v>
      </c>
      <c r="D79" s="38">
        <v>1</v>
      </c>
      <c r="E79" s="38">
        <v>1</v>
      </c>
      <c r="F79" s="38">
        <v>0</v>
      </c>
      <c r="G79" s="38">
        <v>1</v>
      </c>
      <c r="H79" s="38">
        <v>0</v>
      </c>
      <c r="I79" s="38">
        <v>0</v>
      </c>
      <c r="J79" s="38">
        <v>0</v>
      </c>
      <c r="K79" s="38">
        <v>0</v>
      </c>
    </row>
    <row r="80" spans="1:11" ht="29.25" hidden="1" customHeight="1" x14ac:dyDescent="0.2">
      <c r="A80" s="36">
        <v>28</v>
      </c>
      <c r="B80" s="36">
        <v>78</v>
      </c>
      <c r="C80" s="55" t="s">
        <v>114</v>
      </c>
      <c r="D80" s="38">
        <v>1</v>
      </c>
      <c r="E80" s="38">
        <v>1</v>
      </c>
      <c r="F80" s="38">
        <v>0</v>
      </c>
      <c r="G80" s="38">
        <v>1</v>
      </c>
      <c r="H80" s="38">
        <v>0</v>
      </c>
      <c r="I80" s="38">
        <v>0</v>
      </c>
      <c r="J80" s="38">
        <v>0</v>
      </c>
      <c r="K80" s="38">
        <v>0</v>
      </c>
    </row>
    <row r="81" spans="1:11" s="5" customFormat="1" ht="29.25" hidden="1" customHeight="1" x14ac:dyDescent="0.2">
      <c r="A81" s="39">
        <v>28</v>
      </c>
      <c r="B81" s="36">
        <v>79</v>
      </c>
      <c r="C81" s="48" t="s">
        <v>98</v>
      </c>
      <c r="D81" s="23">
        <v>1</v>
      </c>
      <c r="E81" s="23">
        <v>1</v>
      </c>
      <c r="F81" s="23">
        <v>0</v>
      </c>
      <c r="G81" s="23">
        <v>1</v>
      </c>
      <c r="H81" s="23">
        <v>0</v>
      </c>
      <c r="I81" s="23">
        <v>0</v>
      </c>
      <c r="J81" s="23">
        <v>0</v>
      </c>
      <c r="K81" s="23">
        <v>1</v>
      </c>
    </row>
    <row r="82" spans="1:11" ht="32" hidden="1" x14ac:dyDescent="0.2">
      <c r="A82" s="36">
        <v>29</v>
      </c>
      <c r="B82" s="36">
        <v>80</v>
      </c>
      <c r="C82" s="27" t="s">
        <v>66</v>
      </c>
      <c r="D82" s="38">
        <v>1</v>
      </c>
      <c r="E82" s="38">
        <v>1</v>
      </c>
      <c r="F82" s="38">
        <v>1</v>
      </c>
      <c r="G82" s="38">
        <v>0</v>
      </c>
      <c r="H82" s="38">
        <v>1</v>
      </c>
      <c r="I82" s="38">
        <v>0</v>
      </c>
      <c r="J82" s="38">
        <v>0</v>
      </c>
      <c r="K82" s="38">
        <v>1</v>
      </c>
    </row>
    <row r="83" spans="1:11" ht="32" hidden="1" x14ac:dyDescent="0.2">
      <c r="A83" s="36">
        <v>29</v>
      </c>
      <c r="B83" s="36">
        <v>81</v>
      </c>
      <c r="C83" s="26" t="s">
        <v>70</v>
      </c>
      <c r="D83" s="38">
        <v>1</v>
      </c>
      <c r="E83" s="38">
        <v>1</v>
      </c>
      <c r="F83" s="38">
        <v>1</v>
      </c>
      <c r="G83" s="38">
        <v>0</v>
      </c>
      <c r="H83" s="38">
        <v>1</v>
      </c>
      <c r="I83" s="38">
        <v>0</v>
      </c>
      <c r="J83" s="38">
        <v>0</v>
      </c>
      <c r="K83" s="38">
        <v>0</v>
      </c>
    </row>
    <row r="84" spans="1:11" s="5" customFormat="1" ht="32" hidden="1" x14ac:dyDescent="0.2">
      <c r="A84" s="39">
        <v>29</v>
      </c>
      <c r="B84" s="36">
        <v>82</v>
      </c>
      <c r="C84" s="61" t="s">
        <v>99</v>
      </c>
      <c r="D84" s="23">
        <v>1</v>
      </c>
      <c r="E84" s="23">
        <v>1</v>
      </c>
      <c r="F84" s="23">
        <v>1</v>
      </c>
      <c r="G84" s="23">
        <v>0</v>
      </c>
      <c r="H84" s="23">
        <v>1</v>
      </c>
      <c r="I84" s="23">
        <v>0</v>
      </c>
      <c r="J84" s="23">
        <v>0</v>
      </c>
      <c r="K84" s="23">
        <v>0</v>
      </c>
    </row>
    <row r="85" spans="1:11" ht="32" hidden="1" x14ac:dyDescent="0.2">
      <c r="A85" s="36">
        <v>30</v>
      </c>
      <c r="B85" s="36">
        <v>83</v>
      </c>
      <c r="C85" s="41" t="s">
        <v>142</v>
      </c>
      <c r="D85" s="38">
        <v>1</v>
      </c>
      <c r="E85" s="38">
        <v>1</v>
      </c>
      <c r="F85" s="38">
        <v>1</v>
      </c>
      <c r="G85" s="38">
        <v>0</v>
      </c>
      <c r="H85" s="38">
        <v>0</v>
      </c>
      <c r="I85" s="38">
        <v>0</v>
      </c>
      <c r="J85" s="38">
        <v>0</v>
      </c>
      <c r="K85" s="38">
        <v>0</v>
      </c>
    </row>
    <row r="86" spans="1:11" ht="32" hidden="1" x14ac:dyDescent="0.2">
      <c r="A86" s="36">
        <v>30</v>
      </c>
      <c r="B86" s="36">
        <v>84</v>
      </c>
      <c r="C86" s="56" t="s">
        <v>67</v>
      </c>
      <c r="D86" s="38">
        <v>1</v>
      </c>
      <c r="E86" s="38">
        <v>1</v>
      </c>
      <c r="F86" s="38">
        <v>1</v>
      </c>
      <c r="G86" s="38">
        <v>0</v>
      </c>
      <c r="H86" s="38">
        <v>0</v>
      </c>
      <c r="I86" s="38">
        <v>0</v>
      </c>
      <c r="J86" s="38">
        <v>0</v>
      </c>
      <c r="K86" s="38">
        <v>0</v>
      </c>
    </row>
    <row r="87" spans="1:11" s="5" customFormat="1" ht="32" hidden="1" x14ac:dyDescent="0.2">
      <c r="A87" s="39">
        <v>30</v>
      </c>
      <c r="B87" s="36">
        <v>85</v>
      </c>
      <c r="C87" s="33" t="s">
        <v>143</v>
      </c>
      <c r="D87" s="23">
        <v>1</v>
      </c>
      <c r="E87" s="23">
        <v>1</v>
      </c>
      <c r="F87" s="23">
        <v>1</v>
      </c>
      <c r="G87" s="23">
        <v>0</v>
      </c>
      <c r="H87" s="23">
        <v>0</v>
      </c>
      <c r="I87" s="23">
        <v>0</v>
      </c>
      <c r="J87" s="23">
        <v>0</v>
      </c>
      <c r="K87" s="23">
        <v>0</v>
      </c>
    </row>
    <row r="88" spans="1:11" ht="32" hidden="1" x14ac:dyDescent="0.2">
      <c r="A88" s="36">
        <v>31</v>
      </c>
      <c r="B88" s="36">
        <v>86</v>
      </c>
      <c r="C88" s="78" t="s">
        <v>115</v>
      </c>
      <c r="D88" s="38">
        <v>1</v>
      </c>
      <c r="E88" s="38">
        <v>1</v>
      </c>
      <c r="F88" s="38">
        <v>1</v>
      </c>
      <c r="G88" s="38">
        <v>1</v>
      </c>
      <c r="H88" s="38">
        <v>1</v>
      </c>
      <c r="I88" s="38">
        <v>0</v>
      </c>
      <c r="J88" s="38">
        <v>0</v>
      </c>
      <c r="K88" s="38">
        <v>0</v>
      </c>
    </row>
    <row r="89" spans="1:11" ht="32" hidden="1" x14ac:dyDescent="0.2">
      <c r="A89" s="36">
        <v>31</v>
      </c>
      <c r="B89" s="36">
        <v>87</v>
      </c>
      <c r="C89" s="33" t="s">
        <v>144</v>
      </c>
      <c r="D89" s="38">
        <v>1</v>
      </c>
      <c r="E89" s="38">
        <v>1</v>
      </c>
      <c r="F89" s="38">
        <v>1</v>
      </c>
      <c r="G89" s="38">
        <v>1</v>
      </c>
      <c r="H89" s="38">
        <v>1</v>
      </c>
      <c r="I89" s="38">
        <v>0</v>
      </c>
      <c r="J89" s="38">
        <v>0</v>
      </c>
      <c r="K89" s="38">
        <v>1</v>
      </c>
    </row>
    <row r="90" spans="1:11" ht="32" hidden="1" x14ac:dyDescent="0.2">
      <c r="A90" s="36">
        <v>32</v>
      </c>
      <c r="B90" s="36">
        <v>88</v>
      </c>
      <c r="C90" s="26" t="s">
        <v>68</v>
      </c>
      <c r="D90" s="38">
        <v>1</v>
      </c>
      <c r="E90" s="38">
        <v>1</v>
      </c>
      <c r="F90" s="38">
        <v>1</v>
      </c>
      <c r="G90" s="38">
        <v>1</v>
      </c>
      <c r="H90" s="38">
        <v>0</v>
      </c>
      <c r="I90" s="38">
        <v>0</v>
      </c>
      <c r="J90" s="38">
        <v>0</v>
      </c>
      <c r="K90" s="38">
        <v>0</v>
      </c>
    </row>
    <row r="91" spans="1:11" ht="32" hidden="1" x14ac:dyDescent="0.2">
      <c r="A91" s="36">
        <v>32</v>
      </c>
      <c r="B91" s="36">
        <v>89</v>
      </c>
      <c r="C91" s="26" t="s">
        <v>177</v>
      </c>
      <c r="D91" s="38">
        <v>1</v>
      </c>
      <c r="E91" s="38">
        <v>1</v>
      </c>
      <c r="F91" s="38">
        <v>1</v>
      </c>
      <c r="G91" s="38">
        <v>1</v>
      </c>
      <c r="H91" s="38">
        <v>0</v>
      </c>
      <c r="I91" s="38">
        <v>0</v>
      </c>
      <c r="J91" s="38">
        <v>0</v>
      </c>
      <c r="K91" s="38">
        <v>0</v>
      </c>
    </row>
    <row r="92" spans="1:11" s="5" customFormat="1" ht="32" hidden="1" x14ac:dyDescent="0.2">
      <c r="A92" s="39">
        <v>32</v>
      </c>
      <c r="B92" s="36">
        <v>90</v>
      </c>
      <c r="C92" s="61" t="s">
        <v>145</v>
      </c>
      <c r="D92" s="23">
        <v>1</v>
      </c>
      <c r="E92" s="23">
        <v>1</v>
      </c>
      <c r="F92" s="23">
        <v>1</v>
      </c>
      <c r="G92" s="23">
        <v>1</v>
      </c>
      <c r="H92" s="23">
        <v>0</v>
      </c>
      <c r="I92" s="23">
        <v>0</v>
      </c>
      <c r="J92" s="23">
        <v>1</v>
      </c>
      <c r="K92" s="23">
        <v>0</v>
      </c>
    </row>
    <row r="93" spans="1:11" ht="32" hidden="1" x14ac:dyDescent="0.2">
      <c r="A93" s="36">
        <v>33</v>
      </c>
      <c r="B93" s="36">
        <v>91</v>
      </c>
      <c r="C93" s="33" t="s">
        <v>146</v>
      </c>
      <c r="D93" s="38">
        <v>2</v>
      </c>
      <c r="E93" s="38">
        <v>0</v>
      </c>
      <c r="F93" s="23">
        <v>0</v>
      </c>
      <c r="G93" s="38">
        <v>0</v>
      </c>
      <c r="H93" s="38">
        <v>1</v>
      </c>
      <c r="I93" s="38">
        <v>0</v>
      </c>
      <c r="J93" s="38">
        <v>0</v>
      </c>
      <c r="K93" s="38">
        <v>0</v>
      </c>
    </row>
    <row r="94" spans="1:11" ht="32" hidden="1" x14ac:dyDescent="0.2">
      <c r="A94" s="36">
        <v>33</v>
      </c>
      <c r="B94" s="36">
        <v>92</v>
      </c>
      <c r="C94" s="52" t="s">
        <v>69</v>
      </c>
      <c r="D94" s="38">
        <v>2</v>
      </c>
      <c r="E94" s="38">
        <v>0</v>
      </c>
      <c r="F94" s="23">
        <v>0</v>
      </c>
      <c r="G94" s="38">
        <v>0</v>
      </c>
      <c r="H94" s="38">
        <v>1</v>
      </c>
      <c r="I94" s="38">
        <v>0</v>
      </c>
      <c r="J94" s="38">
        <v>0</v>
      </c>
      <c r="K94" s="38">
        <v>0</v>
      </c>
    </row>
    <row r="95" spans="1:11" ht="32" hidden="1" x14ac:dyDescent="0.2">
      <c r="A95" s="36">
        <v>34</v>
      </c>
      <c r="B95" s="36">
        <v>93</v>
      </c>
      <c r="C95" s="33" t="s">
        <v>147</v>
      </c>
      <c r="D95" s="38">
        <v>2</v>
      </c>
      <c r="E95" s="38">
        <v>0</v>
      </c>
      <c r="F95" s="38">
        <v>0</v>
      </c>
      <c r="G95" s="38">
        <v>0</v>
      </c>
      <c r="H95" s="38">
        <v>0</v>
      </c>
      <c r="I95" s="38">
        <v>0</v>
      </c>
      <c r="J95" s="38">
        <v>0</v>
      </c>
      <c r="K95" s="38">
        <v>0</v>
      </c>
    </row>
    <row r="96" spans="1:11" ht="32" hidden="1" x14ac:dyDescent="0.2">
      <c r="A96" s="36">
        <v>34</v>
      </c>
      <c r="B96" s="36">
        <v>94</v>
      </c>
      <c r="C96" s="41" t="s">
        <v>157</v>
      </c>
      <c r="D96" s="38">
        <v>2</v>
      </c>
      <c r="E96" s="38">
        <v>0</v>
      </c>
      <c r="F96" s="38">
        <v>0</v>
      </c>
      <c r="G96" s="38">
        <v>0</v>
      </c>
      <c r="H96" s="38">
        <v>0</v>
      </c>
      <c r="I96" s="38">
        <v>0</v>
      </c>
      <c r="J96" s="38">
        <v>0</v>
      </c>
      <c r="K96" s="38">
        <v>0</v>
      </c>
    </row>
    <row r="97" spans="1:11" s="5" customFormat="1" ht="32" hidden="1" x14ac:dyDescent="0.2">
      <c r="A97" s="39">
        <v>34</v>
      </c>
      <c r="B97" s="36">
        <v>95</v>
      </c>
      <c r="C97" s="76" t="s">
        <v>186</v>
      </c>
      <c r="D97" s="23">
        <v>2</v>
      </c>
      <c r="E97" s="23">
        <v>0</v>
      </c>
      <c r="F97" s="23">
        <v>0</v>
      </c>
      <c r="G97" s="23">
        <v>0</v>
      </c>
      <c r="H97" s="23">
        <v>0</v>
      </c>
      <c r="I97" s="23">
        <v>0</v>
      </c>
      <c r="J97" s="23">
        <v>0</v>
      </c>
      <c r="K97" s="23">
        <v>0</v>
      </c>
    </row>
    <row r="98" spans="1:11" ht="15" hidden="1" customHeight="1" x14ac:dyDescent="0.2">
      <c r="A98" s="36">
        <v>35</v>
      </c>
      <c r="B98" s="36">
        <v>96</v>
      </c>
      <c r="C98" s="52" t="s">
        <v>71</v>
      </c>
      <c r="D98" s="38">
        <v>2</v>
      </c>
      <c r="E98" s="38">
        <v>0</v>
      </c>
      <c r="F98" s="38">
        <v>0</v>
      </c>
      <c r="G98" s="38">
        <v>1</v>
      </c>
      <c r="H98" s="38">
        <v>1</v>
      </c>
      <c r="I98" s="38">
        <v>0</v>
      </c>
      <c r="J98" s="38">
        <v>0</v>
      </c>
      <c r="K98" s="38">
        <v>0</v>
      </c>
    </row>
    <row r="99" spans="1:11" ht="32" hidden="1" x14ac:dyDescent="0.2">
      <c r="A99" s="36">
        <v>35</v>
      </c>
      <c r="B99" s="36">
        <v>97</v>
      </c>
      <c r="C99" s="64" t="s">
        <v>181</v>
      </c>
      <c r="D99" s="38">
        <v>2</v>
      </c>
      <c r="E99" s="38">
        <v>0</v>
      </c>
      <c r="F99" s="38">
        <v>0</v>
      </c>
      <c r="G99" s="38">
        <v>1</v>
      </c>
      <c r="H99" s="38">
        <v>1</v>
      </c>
      <c r="I99" s="38">
        <v>0</v>
      </c>
      <c r="J99" s="38">
        <v>0</v>
      </c>
      <c r="K99" s="38">
        <v>0</v>
      </c>
    </row>
    <row r="100" spans="1:11" ht="32" hidden="1" x14ac:dyDescent="0.2">
      <c r="A100" s="36">
        <v>36</v>
      </c>
      <c r="B100" s="36">
        <v>98</v>
      </c>
      <c r="C100" s="27" t="s">
        <v>74</v>
      </c>
      <c r="D100" s="38">
        <v>2</v>
      </c>
      <c r="E100" s="38">
        <v>0</v>
      </c>
      <c r="F100" s="38">
        <v>0</v>
      </c>
      <c r="G100" s="38">
        <v>1</v>
      </c>
      <c r="H100" s="38">
        <v>0</v>
      </c>
      <c r="I100" s="38">
        <v>1</v>
      </c>
      <c r="J100" s="38">
        <v>0</v>
      </c>
      <c r="K100" s="38">
        <v>1</v>
      </c>
    </row>
    <row r="101" spans="1:11" ht="30.75" hidden="1" customHeight="1" x14ac:dyDescent="0.2">
      <c r="A101" s="36">
        <v>36</v>
      </c>
      <c r="B101" s="36">
        <v>99</v>
      </c>
      <c r="C101" s="65" t="s">
        <v>182</v>
      </c>
      <c r="D101" s="38">
        <v>2</v>
      </c>
      <c r="E101" s="38">
        <v>0</v>
      </c>
      <c r="F101" s="38">
        <v>0</v>
      </c>
      <c r="G101" s="38">
        <v>1</v>
      </c>
      <c r="H101" s="38">
        <v>0</v>
      </c>
      <c r="I101" s="38">
        <v>0</v>
      </c>
      <c r="J101" s="38">
        <v>0</v>
      </c>
      <c r="K101" s="38">
        <v>0</v>
      </c>
    </row>
    <row r="102" spans="1:11" s="5" customFormat="1" ht="30.75" hidden="1" customHeight="1" x14ac:dyDescent="0.2">
      <c r="A102" s="39">
        <v>36</v>
      </c>
      <c r="B102" s="36">
        <v>100</v>
      </c>
      <c r="C102" s="26" t="s">
        <v>152</v>
      </c>
      <c r="D102" s="23">
        <v>2</v>
      </c>
      <c r="E102" s="23">
        <v>0</v>
      </c>
      <c r="F102" s="23">
        <v>0</v>
      </c>
      <c r="G102" s="23">
        <v>1</v>
      </c>
      <c r="H102" s="23">
        <v>0</v>
      </c>
      <c r="I102" s="23">
        <v>0</v>
      </c>
      <c r="J102" s="23">
        <v>0</v>
      </c>
      <c r="K102" s="23">
        <v>1</v>
      </c>
    </row>
    <row r="103" spans="1:11" ht="17.25" hidden="1" customHeight="1" x14ac:dyDescent="0.2">
      <c r="A103" s="36">
        <v>37</v>
      </c>
      <c r="B103" s="36">
        <v>101</v>
      </c>
      <c r="C103" s="52" t="s">
        <v>72</v>
      </c>
      <c r="D103" s="38">
        <v>2</v>
      </c>
      <c r="E103" s="38">
        <v>0</v>
      </c>
      <c r="F103" s="38">
        <v>1</v>
      </c>
      <c r="G103" s="38">
        <v>0</v>
      </c>
      <c r="H103" s="38">
        <v>1</v>
      </c>
      <c r="I103" s="38">
        <v>0</v>
      </c>
      <c r="J103" s="38">
        <v>0</v>
      </c>
      <c r="K103" s="38">
        <v>0</v>
      </c>
    </row>
    <row r="104" spans="1:11" ht="32" hidden="1" x14ac:dyDescent="0.2">
      <c r="A104" s="36">
        <v>37</v>
      </c>
      <c r="B104" s="36">
        <v>102</v>
      </c>
      <c r="C104" s="33" t="s">
        <v>148</v>
      </c>
      <c r="D104" s="38">
        <v>2</v>
      </c>
      <c r="E104" s="38">
        <v>0</v>
      </c>
      <c r="F104" s="38">
        <v>1</v>
      </c>
      <c r="G104" s="38">
        <v>0</v>
      </c>
      <c r="H104" s="38">
        <v>1</v>
      </c>
      <c r="I104" s="38">
        <v>0</v>
      </c>
      <c r="J104" s="38">
        <v>0</v>
      </c>
      <c r="K104" s="38">
        <v>0</v>
      </c>
    </row>
    <row r="105" spans="1:11" s="5" customFormat="1" ht="32" hidden="1" x14ac:dyDescent="0.2">
      <c r="A105" s="39">
        <v>37</v>
      </c>
      <c r="B105" s="36">
        <v>103</v>
      </c>
      <c r="C105" s="33" t="s">
        <v>149</v>
      </c>
      <c r="D105" s="23">
        <v>2</v>
      </c>
      <c r="E105" s="23">
        <v>0</v>
      </c>
      <c r="F105" s="23">
        <v>1</v>
      </c>
      <c r="G105" s="23">
        <v>0</v>
      </c>
      <c r="H105" s="23">
        <v>1</v>
      </c>
      <c r="I105" s="23">
        <v>0</v>
      </c>
      <c r="J105" s="23">
        <v>1</v>
      </c>
      <c r="K105" s="23">
        <v>0</v>
      </c>
    </row>
    <row r="106" spans="1:11" ht="32" hidden="1" x14ac:dyDescent="0.2">
      <c r="A106" s="36">
        <v>38</v>
      </c>
      <c r="B106" s="36">
        <v>104</v>
      </c>
      <c r="C106" s="52" t="s">
        <v>116</v>
      </c>
      <c r="D106" s="38">
        <v>2</v>
      </c>
      <c r="E106" s="38">
        <v>0</v>
      </c>
      <c r="F106" s="38">
        <v>1</v>
      </c>
      <c r="G106" s="38">
        <v>0</v>
      </c>
      <c r="H106" s="38">
        <v>0</v>
      </c>
      <c r="I106" s="38">
        <v>0</v>
      </c>
      <c r="J106" s="38">
        <v>0</v>
      </c>
      <c r="K106" s="38">
        <v>0</v>
      </c>
    </row>
    <row r="107" spans="1:11" hidden="1" x14ac:dyDescent="0.2">
      <c r="A107" s="36">
        <v>38</v>
      </c>
      <c r="B107" s="36">
        <v>105</v>
      </c>
      <c r="C107" s="76" t="s">
        <v>190</v>
      </c>
      <c r="D107" s="38">
        <v>2</v>
      </c>
      <c r="E107" s="38">
        <v>0</v>
      </c>
      <c r="F107" s="38">
        <v>1</v>
      </c>
      <c r="G107" s="38">
        <v>0</v>
      </c>
      <c r="H107" s="38">
        <v>0</v>
      </c>
      <c r="I107" s="38">
        <v>0</v>
      </c>
      <c r="J107" s="38">
        <v>1</v>
      </c>
      <c r="K107" s="38">
        <v>0</v>
      </c>
    </row>
    <row r="108" spans="1:11" s="5" customFormat="1" ht="32" hidden="1" x14ac:dyDescent="0.2">
      <c r="A108" s="39">
        <v>38</v>
      </c>
      <c r="B108" s="36">
        <v>106</v>
      </c>
      <c r="C108" s="33" t="s">
        <v>150</v>
      </c>
      <c r="D108" s="23">
        <v>2</v>
      </c>
      <c r="E108" s="23">
        <v>0</v>
      </c>
      <c r="F108" s="23">
        <v>1</v>
      </c>
      <c r="G108" s="23">
        <v>0</v>
      </c>
      <c r="H108" s="23">
        <v>0</v>
      </c>
      <c r="I108" s="23">
        <v>0</v>
      </c>
      <c r="J108" s="23">
        <v>0</v>
      </c>
      <c r="K108" s="23">
        <v>0</v>
      </c>
    </row>
    <row r="109" spans="1:11" ht="32" hidden="1" x14ac:dyDescent="0.2">
      <c r="A109" s="36">
        <v>39</v>
      </c>
      <c r="B109" s="36">
        <v>107</v>
      </c>
      <c r="C109" s="41" t="s">
        <v>151</v>
      </c>
      <c r="D109" s="38">
        <v>2</v>
      </c>
      <c r="E109" s="38">
        <v>0</v>
      </c>
      <c r="F109" s="38">
        <v>1</v>
      </c>
      <c r="G109" s="38">
        <v>1</v>
      </c>
      <c r="H109" s="38">
        <v>1</v>
      </c>
      <c r="I109" s="38">
        <v>1</v>
      </c>
      <c r="J109" s="38">
        <v>0</v>
      </c>
      <c r="K109" s="38">
        <v>0</v>
      </c>
    </row>
    <row r="110" spans="1:11" ht="32" hidden="1" x14ac:dyDescent="0.2">
      <c r="A110" s="36">
        <v>39</v>
      </c>
      <c r="B110" s="36">
        <v>108</v>
      </c>
      <c r="C110" s="26" t="s">
        <v>117</v>
      </c>
      <c r="D110" s="38">
        <v>2</v>
      </c>
      <c r="E110" s="38">
        <v>0</v>
      </c>
      <c r="F110" s="38">
        <v>1</v>
      </c>
      <c r="G110" s="38">
        <v>1</v>
      </c>
      <c r="H110" s="38">
        <v>1</v>
      </c>
      <c r="I110" s="38">
        <v>0</v>
      </c>
      <c r="J110" s="38">
        <v>0</v>
      </c>
      <c r="K110" s="38">
        <v>0</v>
      </c>
    </row>
    <row r="111" spans="1:11" s="5" customFormat="1" ht="32" hidden="1" x14ac:dyDescent="0.2">
      <c r="A111" s="39">
        <v>39</v>
      </c>
      <c r="B111" s="36">
        <v>109</v>
      </c>
      <c r="C111" s="61" t="s">
        <v>89</v>
      </c>
      <c r="D111" s="23">
        <v>2</v>
      </c>
      <c r="E111" s="23">
        <v>0</v>
      </c>
      <c r="F111" s="23">
        <v>1</v>
      </c>
      <c r="G111" s="23">
        <v>1</v>
      </c>
      <c r="H111" s="23">
        <v>1</v>
      </c>
      <c r="I111" s="23">
        <v>0</v>
      </c>
      <c r="J111" s="23">
        <v>0</v>
      </c>
      <c r="K111" s="23">
        <v>1</v>
      </c>
    </row>
    <row r="112" spans="1:11" ht="32" hidden="1" x14ac:dyDescent="0.2">
      <c r="A112" s="36">
        <v>40</v>
      </c>
      <c r="B112" s="36">
        <v>110</v>
      </c>
      <c r="C112" s="26" t="s">
        <v>153</v>
      </c>
      <c r="D112" s="38">
        <v>2</v>
      </c>
      <c r="E112" s="38">
        <v>0</v>
      </c>
      <c r="F112" s="38">
        <v>1</v>
      </c>
      <c r="G112" s="38">
        <v>1</v>
      </c>
      <c r="H112" s="38">
        <v>0</v>
      </c>
      <c r="I112" s="38">
        <v>0</v>
      </c>
      <c r="J112" s="38">
        <v>1</v>
      </c>
      <c r="K112" s="38">
        <v>0</v>
      </c>
    </row>
    <row r="113" spans="1:11" ht="32" hidden="1" x14ac:dyDescent="0.2">
      <c r="A113" s="36">
        <v>40</v>
      </c>
      <c r="B113" s="36">
        <v>111</v>
      </c>
      <c r="C113" s="26" t="s">
        <v>187</v>
      </c>
      <c r="D113" s="38">
        <v>2</v>
      </c>
      <c r="E113" s="38">
        <v>0</v>
      </c>
      <c r="F113" s="38">
        <v>1</v>
      </c>
      <c r="G113" s="38">
        <v>1</v>
      </c>
      <c r="H113" s="38">
        <v>0</v>
      </c>
      <c r="I113" s="38">
        <v>0</v>
      </c>
      <c r="J113" s="38">
        <v>0</v>
      </c>
      <c r="K113" s="38">
        <v>0</v>
      </c>
    </row>
    <row r="114" spans="1:11" s="5" customFormat="1" ht="32" hidden="1" x14ac:dyDescent="0.2">
      <c r="A114" s="39">
        <v>40</v>
      </c>
      <c r="B114" s="36">
        <v>112</v>
      </c>
      <c r="C114" s="61" t="s">
        <v>154</v>
      </c>
      <c r="D114" s="23">
        <v>2</v>
      </c>
      <c r="E114" s="23">
        <v>0</v>
      </c>
      <c r="F114" s="23">
        <v>1</v>
      </c>
      <c r="G114" s="23">
        <v>1</v>
      </c>
      <c r="H114" s="23">
        <v>0</v>
      </c>
      <c r="I114" s="23">
        <v>0</v>
      </c>
      <c r="J114" s="23">
        <v>0</v>
      </c>
      <c r="K114" s="23">
        <v>0</v>
      </c>
    </row>
    <row r="115" spans="1:11" ht="30" hidden="1" customHeight="1" x14ac:dyDescent="0.2">
      <c r="A115" s="36">
        <v>41</v>
      </c>
      <c r="B115" s="36">
        <v>113</v>
      </c>
      <c r="C115" s="33" t="s">
        <v>155</v>
      </c>
      <c r="D115" s="38">
        <v>2</v>
      </c>
      <c r="E115" s="38">
        <v>1</v>
      </c>
      <c r="F115" s="23">
        <v>0</v>
      </c>
      <c r="G115" s="38">
        <v>0</v>
      </c>
      <c r="H115" s="38">
        <v>1</v>
      </c>
      <c r="I115" s="38">
        <v>0</v>
      </c>
      <c r="J115" s="38">
        <v>0</v>
      </c>
      <c r="K115" s="38">
        <v>0</v>
      </c>
    </row>
    <row r="116" spans="1:11" ht="32" hidden="1" x14ac:dyDescent="0.2">
      <c r="A116" s="36">
        <v>41</v>
      </c>
      <c r="B116" s="36">
        <v>114</v>
      </c>
      <c r="C116" s="33" t="s">
        <v>156</v>
      </c>
      <c r="D116" s="38">
        <v>2</v>
      </c>
      <c r="E116" s="38">
        <v>1</v>
      </c>
      <c r="F116" s="23">
        <v>0</v>
      </c>
      <c r="G116" s="38">
        <v>0</v>
      </c>
      <c r="H116" s="38">
        <v>1</v>
      </c>
      <c r="I116" s="38">
        <v>0</v>
      </c>
      <c r="J116" s="38">
        <v>1</v>
      </c>
      <c r="K116" s="38">
        <v>0</v>
      </c>
    </row>
    <row r="117" spans="1:11" ht="32" hidden="1" x14ac:dyDescent="0.2">
      <c r="A117" s="36">
        <v>42</v>
      </c>
      <c r="B117" s="36">
        <v>115</v>
      </c>
      <c r="C117" s="58" t="s">
        <v>158</v>
      </c>
      <c r="D117" s="38">
        <v>2</v>
      </c>
      <c r="E117" s="38">
        <v>1</v>
      </c>
      <c r="F117" s="38">
        <v>0</v>
      </c>
      <c r="G117" s="38">
        <v>0</v>
      </c>
      <c r="H117" s="38">
        <v>0</v>
      </c>
      <c r="I117" s="38">
        <v>0</v>
      </c>
      <c r="J117" s="38">
        <v>0</v>
      </c>
      <c r="K117" s="38">
        <v>0</v>
      </c>
    </row>
    <row r="118" spans="1:11" ht="32" hidden="1" x14ac:dyDescent="0.2">
      <c r="A118" s="36">
        <v>42</v>
      </c>
      <c r="B118" s="36">
        <v>116</v>
      </c>
      <c r="C118" s="58" t="s">
        <v>160</v>
      </c>
      <c r="D118" s="38">
        <v>2</v>
      </c>
      <c r="E118" s="38">
        <v>1</v>
      </c>
      <c r="F118" s="38">
        <v>0</v>
      </c>
      <c r="G118" s="38">
        <v>0</v>
      </c>
      <c r="H118" s="38">
        <v>0</v>
      </c>
      <c r="I118" s="38">
        <v>0</v>
      </c>
      <c r="J118" s="38">
        <v>1</v>
      </c>
      <c r="K118" s="38">
        <v>0</v>
      </c>
    </row>
    <row r="119" spans="1:11" s="5" customFormat="1" ht="32" hidden="1" x14ac:dyDescent="0.2">
      <c r="A119" s="39">
        <v>42</v>
      </c>
      <c r="B119" s="36">
        <v>117</v>
      </c>
      <c r="C119" s="77" t="s">
        <v>191</v>
      </c>
      <c r="D119" s="23">
        <v>2</v>
      </c>
      <c r="E119" s="23">
        <v>1</v>
      </c>
      <c r="F119" s="23">
        <v>0</v>
      </c>
      <c r="G119" s="23">
        <v>0</v>
      </c>
      <c r="H119" s="23">
        <v>0</v>
      </c>
      <c r="I119" s="23">
        <v>0</v>
      </c>
      <c r="J119" s="23">
        <v>0</v>
      </c>
      <c r="K119" s="23">
        <v>1</v>
      </c>
    </row>
    <row r="120" spans="1:11" ht="32.25" hidden="1" customHeight="1" x14ac:dyDescent="0.2">
      <c r="A120" s="36">
        <v>43</v>
      </c>
      <c r="B120" s="36">
        <v>118</v>
      </c>
      <c r="C120" s="66" t="s">
        <v>183</v>
      </c>
      <c r="D120" s="38">
        <v>2</v>
      </c>
      <c r="E120" s="38">
        <v>1</v>
      </c>
      <c r="F120" s="38">
        <v>0</v>
      </c>
      <c r="G120" s="38">
        <v>1</v>
      </c>
      <c r="H120" s="38">
        <v>1</v>
      </c>
      <c r="I120" s="38">
        <v>0</v>
      </c>
      <c r="J120" s="38">
        <v>0</v>
      </c>
      <c r="K120" s="38">
        <v>1</v>
      </c>
    </row>
    <row r="121" spans="1:11" ht="32" hidden="1" x14ac:dyDescent="0.2">
      <c r="A121" s="36">
        <v>43</v>
      </c>
      <c r="B121" s="36">
        <v>119</v>
      </c>
      <c r="C121" s="25" t="s">
        <v>159</v>
      </c>
      <c r="D121" s="38">
        <v>2</v>
      </c>
      <c r="E121" s="38">
        <v>1</v>
      </c>
      <c r="F121" s="38">
        <v>0</v>
      </c>
      <c r="G121" s="38">
        <v>1</v>
      </c>
      <c r="H121" s="38">
        <v>1</v>
      </c>
      <c r="I121" s="38">
        <v>0</v>
      </c>
      <c r="J121" s="38">
        <v>0</v>
      </c>
      <c r="K121" s="38">
        <v>1</v>
      </c>
    </row>
    <row r="122" spans="1:11" s="5" customFormat="1" ht="32" hidden="1" x14ac:dyDescent="0.2">
      <c r="A122" s="39">
        <v>43</v>
      </c>
      <c r="B122" s="36">
        <v>120</v>
      </c>
      <c r="C122" s="25" t="s">
        <v>161</v>
      </c>
      <c r="D122" s="23">
        <v>2</v>
      </c>
      <c r="E122" s="23">
        <v>1</v>
      </c>
      <c r="F122" s="23">
        <v>0</v>
      </c>
      <c r="G122" s="23">
        <v>1</v>
      </c>
      <c r="H122" s="23">
        <v>1</v>
      </c>
      <c r="I122" s="23">
        <v>0</v>
      </c>
      <c r="J122" s="23">
        <v>1</v>
      </c>
      <c r="K122" s="23">
        <v>0</v>
      </c>
    </row>
    <row r="123" spans="1:11" ht="32" hidden="1" x14ac:dyDescent="0.2">
      <c r="A123" s="36">
        <v>44</v>
      </c>
      <c r="B123" s="36">
        <v>121</v>
      </c>
      <c r="C123" s="56" t="s">
        <v>77</v>
      </c>
      <c r="D123" s="38">
        <v>2</v>
      </c>
      <c r="E123" s="38">
        <v>1</v>
      </c>
      <c r="F123" s="38">
        <v>0</v>
      </c>
      <c r="G123" s="38">
        <v>1</v>
      </c>
      <c r="H123" s="38">
        <v>0</v>
      </c>
      <c r="I123" s="38">
        <v>0</v>
      </c>
      <c r="J123" s="38">
        <v>0</v>
      </c>
      <c r="K123" s="38">
        <v>0</v>
      </c>
    </row>
    <row r="124" spans="1:11" s="5" customFormat="1" ht="32" hidden="1" x14ac:dyDescent="0.2">
      <c r="A124" s="39">
        <v>44</v>
      </c>
      <c r="B124" s="36">
        <v>122</v>
      </c>
      <c r="C124" s="48" t="s">
        <v>100</v>
      </c>
      <c r="D124" s="23">
        <v>2</v>
      </c>
      <c r="E124" s="23">
        <v>1</v>
      </c>
      <c r="F124" s="23">
        <v>0</v>
      </c>
      <c r="G124" s="23">
        <v>1</v>
      </c>
      <c r="H124" s="23">
        <v>0</v>
      </c>
      <c r="I124" s="23">
        <v>0</v>
      </c>
      <c r="J124" s="23">
        <v>1</v>
      </c>
      <c r="K124" s="23">
        <v>0</v>
      </c>
    </row>
    <row r="125" spans="1:11" ht="32" hidden="1" x14ac:dyDescent="0.2">
      <c r="A125" s="36">
        <v>45</v>
      </c>
      <c r="B125" s="36">
        <v>123</v>
      </c>
      <c r="C125" s="56" t="s">
        <v>78</v>
      </c>
      <c r="D125" s="38">
        <v>2</v>
      </c>
      <c r="E125" s="38">
        <v>1</v>
      </c>
      <c r="F125" s="38">
        <v>1</v>
      </c>
      <c r="G125" s="38">
        <v>0</v>
      </c>
      <c r="H125" s="38">
        <v>1</v>
      </c>
      <c r="I125" s="38">
        <v>0</v>
      </c>
      <c r="J125" s="38">
        <v>0</v>
      </c>
      <c r="K125" s="38">
        <v>0</v>
      </c>
    </row>
    <row r="126" spans="1:11" s="5" customFormat="1" ht="32" hidden="1" x14ac:dyDescent="0.2">
      <c r="A126" s="39">
        <v>45</v>
      </c>
      <c r="B126" s="36">
        <v>124</v>
      </c>
      <c r="C126" s="61" t="s">
        <v>192</v>
      </c>
      <c r="D126" s="23">
        <v>2</v>
      </c>
      <c r="E126" s="23">
        <v>1</v>
      </c>
      <c r="F126" s="23">
        <v>1</v>
      </c>
      <c r="G126" s="23">
        <v>0</v>
      </c>
      <c r="H126" s="23">
        <v>1</v>
      </c>
      <c r="I126" s="23">
        <v>0</v>
      </c>
      <c r="J126" s="23">
        <v>0</v>
      </c>
      <c r="K126" s="23">
        <v>0</v>
      </c>
    </row>
    <row r="127" spans="1:11" ht="32" hidden="1" x14ac:dyDescent="0.2">
      <c r="A127" s="36">
        <v>46</v>
      </c>
      <c r="B127" s="36">
        <v>125</v>
      </c>
      <c r="C127" s="56" t="s">
        <v>81</v>
      </c>
      <c r="D127" s="38">
        <v>2</v>
      </c>
      <c r="E127" s="38">
        <v>1</v>
      </c>
      <c r="F127" s="38">
        <v>1</v>
      </c>
      <c r="G127" s="38">
        <v>0</v>
      </c>
      <c r="H127" s="38">
        <v>0</v>
      </c>
      <c r="I127" s="38">
        <v>0</v>
      </c>
      <c r="J127" s="38">
        <v>0</v>
      </c>
      <c r="K127" s="38">
        <v>0</v>
      </c>
    </row>
    <row r="128" spans="1:11" s="5" customFormat="1" ht="32" hidden="1" x14ac:dyDescent="0.2">
      <c r="A128" s="39">
        <v>46</v>
      </c>
      <c r="B128" s="36">
        <v>126</v>
      </c>
      <c r="C128" s="31" t="s">
        <v>88</v>
      </c>
      <c r="D128" s="23">
        <v>2</v>
      </c>
      <c r="E128" s="23">
        <v>1</v>
      </c>
      <c r="F128" s="23">
        <v>1</v>
      </c>
      <c r="G128" s="23">
        <v>0</v>
      </c>
      <c r="H128" s="23">
        <v>0</v>
      </c>
      <c r="I128" s="23">
        <v>0</v>
      </c>
      <c r="J128" s="23">
        <v>0</v>
      </c>
      <c r="K128" s="23">
        <v>0</v>
      </c>
    </row>
    <row r="129" spans="1:11" ht="32" hidden="1" x14ac:dyDescent="0.2">
      <c r="A129" s="36">
        <v>47</v>
      </c>
      <c r="B129" s="36">
        <v>127</v>
      </c>
      <c r="C129" s="33" t="s">
        <v>162</v>
      </c>
      <c r="D129" s="38">
        <v>2</v>
      </c>
      <c r="E129" s="38">
        <v>1</v>
      </c>
      <c r="F129" s="38">
        <v>1</v>
      </c>
      <c r="G129" s="38">
        <v>1</v>
      </c>
      <c r="H129" s="38">
        <v>1</v>
      </c>
      <c r="I129" s="38">
        <v>0</v>
      </c>
      <c r="J129" s="38">
        <v>0</v>
      </c>
      <c r="K129" s="38">
        <v>0</v>
      </c>
    </row>
    <row r="130" spans="1:11" ht="32" hidden="1" x14ac:dyDescent="0.2">
      <c r="A130" s="36">
        <v>47</v>
      </c>
      <c r="B130" s="36">
        <v>128</v>
      </c>
      <c r="C130" s="56" t="s">
        <v>80</v>
      </c>
      <c r="D130" s="38">
        <v>2</v>
      </c>
      <c r="E130" s="38">
        <v>1</v>
      </c>
      <c r="F130" s="38">
        <v>1</v>
      </c>
      <c r="G130" s="38">
        <v>1</v>
      </c>
      <c r="H130" s="38">
        <v>1</v>
      </c>
      <c r="I130" s="38">
        <v>0</v>
      </c>
      <c r="J130" s="38">
        <v>0</v>
      </c>
      <c r="K130" s="38">
        <v>0</v>
      </c>
    </row>
    <row r="131" spans="1:11" ht="32" hidden="1" x14ac:dyDescent="0.2">
      <c r="A131" s="36">
        <v>48</v>
      </c>
      <c r="B131" s="36">
        <v>129</v>
      </c>
      <c r="C131" s="41" t="s">
        <v>163</v>
      </c>
      <c r="D131" s="38">
        <v>2</v>
      </c>
      <c r="E131" s="38">
        <v>1</v>
      </c>
      <c r="F131" s="38">
        <v>1</v>
      </c>
      <c r="G131" s="38">
        <v>1</v>
      </c>
      <c r="H131" s="38">
        <v>0</v>
      </c>
      <c r="I131" s="38">
        <v>0</v>
      </c>
      <c r="J131" s="38">
        <v>0</v>
      </c>
      <c r="K131" s="38">
        <v>0</v>
      </c>
    </row>
    <row r="132" spans="1:11" ht="32" hidden="1" x14ac:dyDescent="0.2">
      <c r="A132" s="36">
        <v>48</v>
      </c>
      <c r="B132" s="36">
        <v>130</v>
      </c>
      <c r="C132" s="56" t="s">
        <v>79</v>
      </c>
      <c r="D132" s="38">
        <v>2</v>
      </c>
      <c r="E132" s="38">
        <v>1</v>
      </c>
      <c r="F132" s="38">
        <v>1</v>
      </c>
      <c r="G132" s="38">
        <v>1</v>
      </c>
      <c r="H132" s="38">
        <v>0</v>
      </c>
      <c r="I132" s="38">
        <v>0</v>
      </c>
      <c r="J132" s="38">
        <v>0</v>
      </c>
      <c r="K132" s="38">
        <v>0</v>
      </c>
    </row>
    <row r="133" spans="1:11" s="5" customFormat="1" ht="32" hidden="1" x14ac:dyDescent="0.2">
      <c r="A133" s="39">
        <v>48</v>
      </c>
      <c r="B133" s="36">
        <v>131</v>
      </c>
      <c r="C133" s="26" t="s">
        <v>164</v>
      </c>
      <c r="D133" s="23">
        <v>2</v>
      </c>
      <c r="E133" s="23">
        <v>1</v>
      </c>
      <c r="F133" s="23">
        <v>1</v>
      </c>
      <c r="G133" s="23">
        <v>1</v>
      </c>
      <c r="H133" s="23">
        <v>0</v>
      </c>
      <c r="I133" s="23">
        <v>0</v>
      </c>
      <c r="J133" s="23">
        <v>1</v>
      </c>
      <c r="K133" s="23">
        <v>0</v>
      </c>
    </row>
    <row r="134" spans="1:11" hidden="1" x14ac:dyDescent="0.2">
      <c r="A134" s="79"/>
      <c r="B134" s="80"/>
      <c r="C134" s="81" t="s">
        <v>53</v>
      </c>
      <c r="D134" s="57"/>
      <c r="E134" s="57"/>
      <c r="F134" s="57"/>
      <c r="G134" s="57"/>
      <c r="H134" s="57"/>
      <c r="I134" s="57"/>
      <c r="J134" s="57"/>
      <c r="K134" s="57"/>
    </row>
    <row r="159" spans="3:3" x14ac:dyDescent="0.2">
      <c r="C159" s="29"/>
    </row>
    <row r="160" spans="3:3" x14ac:dyDescent="0.2">
      <c r="C160" s="29"/>
    </row>
    <row r="161" spans="3:3" x14ac:dyDescent="0.2">
      <c r="C161" s="29"/>
    </row>
    <row r="162" spans="3:3" x14ac:dyDescent="0.2">
      <c r="C162" s="29"/>
    </row>
  </sheetData>
  <autoFilter ref="A2:K134" xr:uid="{2376DF98-7B3A-4C4F-AC88-6E0C51326DEF}">
    <filterColumn colId="3">
      <filters>
        <filter val="1"/>
      </filters>
    </filterColumn>
    <filterColumn colId="5">
      <filters>
        <filter val="0"/>
      </filters>
    </filterColumn>
    <filterColumn colId="6">
      <filters>
        <filter val="0"/>
      </filters>
    </filterColumn>
    <filterColumn colId="7">
      <filters>
        <filter val="0"/>
      </filters>
    </filterColumn>
  </autoFilter>
  <mergeCells count="2">
    <mergeCell ref="D1:H1"/>
    <mergeCell ref="I1:K1"/>
  </mergeCells>
  <conditionalFormatting sqref="D3:H4 D50:H51 D6:H7 D9:H9 D21:H22 D68:H68 D103:H104 D106:H110 D24:H25 D27:H28 D30:H31 D33:H33 D35:H35 D37:H38 D40:H46 D53:H60 D62:H66 D71:H72 D12:H19 D48:H48 D74:H96 D98:H101 D112:H127 D129:H132">
    <cfRule type="cellIs" dxfId="183" priority="448" operator="equal">
      <formula>2</formula>
    </cfRule>
    <cfRule type="cellIs" dxfId="182" priority="449" operator="equal">
      <formula>1</formula>
    </cfRule>
  </conditionalFormatting>
  <conditionalFormatting sqref="K42">
    <cfRule type="cellIs" dxfId="181" priority="442" operator="equal">
      <formula>2</formula>
    </cfRule>
    <cfRule type="cellIs" dxfId="180" priority="443" operator="equal">
      <formula>1</formula>
    </cfRule>
  </conditionalFormatting>
  <conditionalFormatting sqref="J38">
    <cfRule type="cellIs" dxfId="179" priority="444" operator="equal">
      <formula>2</formula>
    </cfRule>
    <cfRule type="cellIs" dxfId="178" priority="445" operator="equal">
      <formula>1</formula>
    </cfRule>
  </conditionalFormatting>
  <conditionalFormatting sqref="J24:J25">
    <cfRule type="cellIs" dxfId="177" priority="440" operator="equal">
      <formula>2</formula>
    </cfRule>
    <cfRule type="cellIs" dxfId="176" priority="441" operator="equal">
      <formula>1</formula>
    </cfRule>
  </conditionalFormatting>
  <conditionalFormatting sqref="J15:J17">
    <cfRule type="cellIs" dxfId="175" priority="438" operator="equal">
      <formula>2</formula>
    </cfRule>
    <cfRule type="cellIs" dxfId="174" priority="439" operator="equal">
      <formula>1</formula>
    </cfRule>
  </conditionalFormatting>
  <conditionalFormatting sqref="K12:K14">
    <cfRule type="cellIs" dxfId="173" priority="436" operator="equal">
      <formula>2</formula>
    </cfRule>
    <cfRule type="cellIs" dxfId="172" priority="437" operator="equal">
      <formula>1</formula>
    </cfRule>
  </conditionalFormatting>
  <conditionalFormatting sqref="K53:K55">
    <cfRule type="cellIs" dxfId="171" priority="434" operator="equal">
      <formula>2</formula>
    </cfRule>
    <cfRule type="cellIs" dxfId="170" priority="435" operator="equal">
      <formula>1</formula>
    </cfRule>
  </conditionalFormatting>
  <conditionalFormatting sqref="J45:J46">
    <cfRule type="cellIs" dxfId="169" priority="432" operator="equal">
      <formula>2</formula>
    </cfRule>
    <cfRule type="cellIs" dxfId="168" priority="433" operator="equal">
      <formula>1</formula>
    </cfRule>
  </conditionalFormatting>
  <conditionalFormatting sqref="K56:K58">
    <cfRule type="cellIs" dxfId="167" priority="430" operator="equal">
      <formula>2</formula>
    </cfRule>
    <cfRule type="cellIs" dxfId="166" priority="431" operator="equal">
      <formula>1</formula>
    </cfRule>
  </conditionalFormatting>
  <conditionalFormatting sqref="I56:I58">
    <cfRule type="cellIs" dxfId="165" priority="428" operator="equal">
      <formula>2</formula>
    </cfRule>
    <cfRule type="cellIs" dxfId="164" priority="429" operator="equal">
      <formula>1</formula>
    </cfRule>
  </conditionalFormatting>
  <conditionalFormatting sqref="K68">
    <cfRule type="cellIs" dxfId="163" priority="424" operator="equal">
      <formula>2</formula>
    </cfRule>
    <cfRule type="cellIs" dxfId="162" priority="425" operator="equal">
      <formula>1</formula>
    </cfRule>
  </conditionalFormatting>
  <conditionalFormatting sqref="K79:K80">
    <cfRule type="cellIs" dxfId="161" priority="420" operator="equal">
      <formula>2</formula>
    </cfRule>
    <cfRule type="cellIs" dxfId="160" priority="421" operator="equal">
      <formula>1</formula>
    </cfRule>
  </conditionalFormatting>
  <conditionalFormatting sqref="K100:K101">
    <cfRule type="cellIs" dxfId="159" priority="416" operator="equal">
      <formula>2</formula>
    </cfRule>
    <cfRule type="cellIs" dxfId="158" priority="417" operator="equal">
      <formula>1</formula>
    </cfRule>
  </conditionalFormatting>
  <conditionalFormatting sqref="K120:K122">
    <cfRule type="cellIs" dxfId="157" priority="414" operator="equal">
      <formula>2</formula>
    </cfRule>
    <cfRule type="cellIs" dxfId="156" priority="415" operator="equal">
      <formula>1</formula>
    </cfRule>
  </conditionalFormatting>
  <conditionalFormatting sqref="J132">
    <cfRule type="cellIs" dxfId="155" priority="402" operator="equal">
      <formula>2</formula>
    </cfRule>
    <cfRule type="cellIs" dxfId="154" priority="403" operator="equal">
      <formula>1</formula>
    </cfRule>
  </conditionalFormatting>
  <conditionalFormatting sqref="K46">
    <cfRule type="cellIs" dxfId="153" priority="378" operator="equal">
      <formula>2</formula>
    </cfRule>
    <cfRule type="cellIs" dxfId="152" priority="379" operator="equal">
      <formula>1</formula>
    </cfRule>
  </conditionalFormatting>
  <conditionalFormatting sqref="K82:K84">
    <cfRule type="cellIs" dxfId="151" priority="376" operator="equal">
      <formula>2</formula>
    </cfRule>
    <cfRule type="cellIs" dxfId="150" priority="377" operator="equal">
      <formula>1</formula>
    </cfRule>
  </conditionalFormatting>
  <conditionalFormatting sqref="J22">
    <cfRule type="cellIs" dxfId="149" priority="363" operator="equal">
      <formula>2</formula>
    </cfRule>
    <cfRule type="cellIs" dxfId="148" priority="364" operator="equal">
      <formula>1</formula>
    </cfRule>
  </conditionalFormatting>
  <conditionalFormatting sqref="K43:K44">
    <cfRule type="cellIs" dxfId="147" priority="355" operator="equal">
      <formula>2</formula>
    </cfRule>
    <cfRule type="cellIs" dxfId="146" priority="356" operator="equal">
      <formula>1</formula>
    </cfRule>
  </conditionalFormatting>
  <conditionalFormatting sqref="J43:J44">
    <cfRule type="cellIs" dxfId="145" priority="357" operator="equal">
      <formula>2</formula>
    </cfRule>
    <cfRule type="cellIs" dxfId="144" priority="358" operator="equal">
      <formula>1</formula>
    </cfRule>
  </conditionalFormatting>
  <conditionalFormatting sqref="J62">
    <cfRule type="cellIs" dxfId="143" priority="349" operator="equal">
      <formula>2</formula>
    </cfRule>
    <cfRule type="cellIs" dxfId="142" priority="350" operator="equal">
      <formula>1</formula>
    </cfRule>
  </conditionalFormatting>
  <conditionalFormatting sqref="J89">
    <cfRule type="cellIs" dxfId="141" priority="347" operator="equal">
      <formula>2</formula>
    </cfRule>
    <cfRule type="cellIs" dxfId="140" priority="348" operator="equal">
      <formula>1</formula>
    </cfRule>
  </conditionalFormatting>
  <conditionalFormatting sqref="K24">
    <cfRule type="cellIs" dxfId="139" priority="271" operator="equal">
      <formula>2</formula>
    </cfRule>
    <cfRule type="cellIs" dxfId="138" priority="272" operator="equal">
      <formula>1</formula>
    </cfRule>
  </conditionalFormatting>
  <conditionalFormatting sqref="J6">
    <cfRule type="cellIs" dxfId="137" priority="269" operator="equal">
      <formula>2</formula>
    </cfRule>
    <cfRule type="cellIs" dxfId="136" priority="270" operator="equal">
      <formula>1</formula>
    </cfRule>
  </conditionalFormatting>
  <conditionalFormatting sqref="J27">
    <cfRule type="cellIs" dxfId="135" priority="267" operator="equal">
      <formula>2</formula>
    </cfRule>
    <cfRule type="cellIs" dxfId="134" priority="268" operator="equal">
      <formula>1</formula>
    </cfRule>
  </conditionalFormatting>
  <conditionalFormatting sqref="J42">
    <cfRule type="cellIs" dxfId="133" priority="263" operator="equal">
      <formula>2</formula>
    </cfRule>
    <cfRule type="cellIs" dxfId="132" priority="264" operator="equal">
      <formula>1</formula>
    </cfRule>
  </conditionalFormatting>
  <conditionalFormatting sqref="J54:J55">
    <cfRule type="cellIs" dxfId="131" priority="256" operator="equal">
      <formula>2</formula>
    </cfRule>
    <cfRule type="cellIs" dxfId="130" priority="257" operator="equal">
      <formula>1</formula>
    </cfRule>
  </conditionalFormatting>
  <conditionalFormatting sqref="J63:J64">
    <cfRule type="cellIs" dxfId="129" priority="255" operator="equal">
      <formula>1</formula>
    </cfRule>
  </conditionalFormatting>
  <conditionalFormatting sqref="I113:I114">
    <cfRule type="cellIs" dxfId="128" priority="251" operator="equal">
      <formula>2</formula>
    </cfRule>
    <cfRule type="cellIs" dxfId="127" priority="252" operator="equal">
      <formula>1</formula>
    </cfRule>
  </conditionalFormatting>
  <conditionalFormatting sqref="I13:I14">
    <cfRule type="cellIs" dxfId="126" priority="249" operator="equal">
      <formula>2</formula>
    </cfRule>
    <cfRule type="cellIs" dxfId="125" priority="250" operator="equal">
      <formula>1</formula>
    </cfRule>
  </conditionalFormatting>
  <conditionalFormatting sqref="I24">
    <cfRule type="cellIs" dxfId="124" priority="247" operator="equal">
      <formula>2</formula>
    </cfRule>
    <cfRule type="cellIs" dxfId="123" priority="248" operator="equal">
      <formula>1</formula>
    </cfRule>
  </conditionalFormatting>
  <conditionalFormatting sqref="I65">
    <cfRule type="cellIs" dxfId="122" priority="245" operator="equal">
      <formula>2</formula>
    </cfRule>
    <cfRule type="cellIs" dxfId="121" priority="246" operator="equal">
      <formula>1</formula>
    </cfRule>
  </conditionalFormatting>
  <conditionalFormatting sqref="I109">
    <cfRule type="cellIs" dxfId="120" priority="243" operator="equal">
      <formula>2</formula>
    </cfRule>
    <cfRule type="cellIs" dxfId="119" priority="244" operator="equal">
      <formula>1</formula>
    </cfRule>
  </conditionalFormatting>
  <conditionalFormatting sqref="I100">
    <cfRule type="cellIs" dxfId="118" priority="241" operator="equal">
      <formula>2</formula>
    </cfRule>
    <cfRule type="cellIs" dxfId="117" priority="242" operator="equal">
      <formula>1</formula>
    </cfRule>
  </conditionalFormatting>
  <conditionalFormatting sqref="J107:J108">
    <cfRule type="cellIs" dxfId="116" priority="239" operator="equal">
      <formula>2</formula>
    </cfRule>
    <cfRule type="cellIs" dxfId="115" priority="240" operator="equal">
      <formula>1</formula>
    </cfRule>
  </conditionalFormatting>
  <conditionalFormatting sqref="J112">
    <cfRule type="cellIs" dxfId="114" priority="233" operator="equal">
      <formula>2</formula>
    </cfRule>
    <cfRule type="cellIs" dxfId="113" priority="234" operator="equal">
      <formula>1</formula>
    </cfRule>
  </conditionalFormatting>
  <conditionalFormatting sqref="D49:H49">
    <cfRule type="cellIs" dxfId="112" priority="231" operator="equal">
      <formula>2</formula>
    </cfRule>
    <cfRule type="cellIs" dxfId="111" priority="232" operator="equal">
      <formula>1</formula>
    </cfRule>
  </conditionalFormatting>
  <conditionalFormatting sqref="D5:H5">
    <cfRule type="cellIs" dxfId="110" priority="225" operator="equal">
      <formula>2</formula>
    </cfRule>
    <cfRule type="cellIs" dxfId="109" priority="226" operator="equal">
      <formula>1</formula>
    </cfRule>
  </conditionalFormatting>
  <conditionalFormatting sqref="D8:H8">
    <cfRule type="cellIs" dxfId="108" priority="222" operator="equal">
      <formula>2</formula>
    </cfRule>
    <cfRule type="cellIs" dxfId="107" priority="223" operator="equal">
      <formula>1</formula>
    </cfRule>
  </conditionalFormatting>
  <conditionalFormatting sqref="K8">
    <cfRule type="cellIs" dxfId="106" priority="220" operator="equal">
      <formula>2</formula>
    </cfRule>
    <cfRule type="cellIs" dxfId="105" priority="221" operator="equal">
      <formula>1</formula>
    </cfRule>
  </conditionalFormatting>
  <conditionalFormatting sqref="D10:H11">
    <cfRule type="cellIs" dxfId="104" priority="218" operator="equal">
      <formula>2</formula>
    </cfRule>
    <cfRule type="cellIs" dxfId="103" priority="219" operator="equal">
      <formula>1</formula>
    </cfRule>
  </conditionalFormatting>
  <conditionalFormatting sqref="D20:H20">
    <cfRule type="cellIs" dxfId="102" priority="207" operator="equal">
      <formula>2</formula>
    </cfRule>
    <cfRule type="cellIs" dxfId="101" priority="208" operator="equal">
      <formula>1</formula>
    </cfRule>
  </conditionalFormatting>
  <conditionalFormatting sqref="D133:H133">
    <cfRule type="cellIs" dxfId="100" priority="202" operator="equal">
      <formula>2</formula>
    </cfRule>
    <cfRule type="cellIs" dxfId="99" priority="203" operator="equal">
      <formula>1</formula>
    </cfRule>
  </conditionalFormatting>
  <conditionalFormatting sqref="D128:H128">
    <cfRule type="cellIs" dxfId="98" priority="197" operator="equal">
      <formula>2</formula>
    </cfRule>
    <cfRule type="cellIs" dxfId="97" priority="198" operator="equal">
      <formula>1</formula>
    </cfRule>
  </conditionalFormatting>
  <conditionalFormatting sqref="D111:H111">
    <cfRule type="cellIs" dxfId="96" priority="194" operator="equal">
      <formula>2</formula>
    </cfRule>
    <cfRule type="cellIs" dxfId="95" priority="195" operator="equal">
      <formula>1</formula>
    </cfRule>
  </conditionalFormatting>
  <conditionalFormatting sqref="K111">
    <cfRule type="cellIs" dxfId="94" priority="191" operator="equal">
      <formula>2</formula>
    </cfRule>
    <cfRule type="cellIs" dxfId="93" priority="192" operator="equal">
      <formula>1</formula>
    </cfRule>
  </conditionalFormatting>
  <conditionalFormatting sqref="D67:H67">
    <cfRule type="cellIs" dxfId="92" priority="189" operator="equal">
      <formula>2</formula>
    </cfRule>
    <cfRule type="cellIs" dxfId="91" priority="190" operator="equal">
      <formula>1</formula>
    </cfRule>
  </conditionalFormatting>
  <conditionalFormatting sqref="D97:H97">
    <cfRule type="cellIs" dxfId="90" priority="181" operator="equal">
      <formula>2</formula>
    </cfRule>
    <cfRule type="cellIs" dxfId="89" priority="182" operator="equal">
      <formula>1</formula>
    </cfRule>
  </conditionalFormatting>
  <conditionalFormatting sqref="D102:H102">
    <cfRule type="cellIs" dxfId="88" priority="178" operator="equal">
      <formula>2</formula>
    </cfRule>
    <cfRule type="cellIs" dxfId="87" priority="179" operator="equal">
      <formula>1</formula>
    </cfRule>
  </conditionalFormatting>
  <conditionalFormatting sqref="K102">
    <cfRule type="cellIs" dxfId="86" priority="173" operator="equal">
      <formula>2</formula>
    </cfRule>
    <cfRule type="cellIs" dxfId="85" priority="174" operator="equal">
      <formula>1</formula>
    </cfRule>
  </conditionalFormatting>
  <conditionalFormatting sqref="D105:H105">
    <cfRule type="cellIs" dxfId="84" priority="171" operator="equal">
      <formula>2</formula>
    </cfRule>
    <cfRule type="cellIs" dxfId="83" priority="172" operator="equal">
      <formula>1</formula>
    </cfRule>
  </conditionalFormatting>
  <conditionalFormatting sqref="J105">
    <cfRule type="cellIs" dxfId="82" priority="168" operator="equal">
      <formula>2</formula>
    </cfRule>
    <cfRule type="cellIs" dxfId="81" priority="169" operator="equal">
      <formula>1</formula>
    </cfRule>
  </conditionalFormatting>
  <conditionalFormatting sqref="D23:H23">
    <cfRule type="cellIs" dxfId="80" priority="166" operator="equal">
      <formula>2</formula>
    </cfRule>
    <cfRule type="cellIs" dxfId="79" priority="167" operator="equal">
      <formula>1</formula>
    </cfRule>
  </conditionalFormatting>
  <conditionalFormatting sqref="J23">
    <cfRule type="cellIs" dxfId="78" priority="164" operator="equal">
      <formula>2</formula>
    </cfRule>
    <cfRule type="cellIs" dxfId="77" priority="165" operator="equal">
      <formula>1</formula>
    </cfRule>
  </conditionalFormatting>
  <conditionalFormatting sqref="K23">
    <cfRule type="cellIs" dxfId="76" priority="161" operator="equal">
      <formula>2</formula>
    </cfRule>
    <cfRule type="cellIs" dxfId="75" priority="162" operator="equal">
      <formula>1</formula>
    </cfRule>
  </conditionalFormatting>
  <conditionalFormatting sqref="J5">
    <cfRule type="cellIs" dxfId="74" priority="159" operator="equal">
      <formula>2</formula>
    </cfRule>
    <cfRule type="cellIs" dxfId="73" priority="160" operator="equal">
      <formula>1</formula>
    </cfRule>
  </conditionalFormatting>
  <conditionalFormatting sqref="J20">
    <cfRule type="cellIs" dxfId="72" priority="155" operator="equal">
      <formula>2</formula>
    </cfRule>
    <cfRule type="cellIs" dxfId="71" priority="156" operator="equal">
      <formula>1</formula>
    </cfRule>
  </conditionalFormatting>
  <conditionalFormatting sqref="D26:H26">
    <cfRule type="cellIs" dxfId="70" priority="153" operator="equal">
      <formula>2</formula>
    </cfRule>
    <cfRule type="cellIs" dxfId="69" priority="154" operator="equal">
      <formula>1</formula>
    </cfRule>
  </conditionalFormatting>
  <conditionalFormatting sqref="D34:H34">
    <cfRule type="cellIs" dxfId="68" priority="137" operator="equal">
      <formula>2</formula>
    </cfRule>
    <cfRule type="cellIs" dxfId="67" priority="138" operator="equal">
      <formula>1</formula>
    </cfRule>
  </conditionalFormatting>
  <conditionalFormatting sqref="J26">
    <cfRule type="cellIs" dxfId="66" priority="148" operator="equal">
      <formula>2</formula>
    </cfRule>
    <cfRule type="cellIs" dxfId="65" priority="149" operator="equal">
      <formula>1</formula>
    </cfRule>
  </conditionalFormatting>
  <conditionalFormatting sqref="K26">
    <cfRule type="cellIs" dxfId="64" priority="146" operator="equal">
      <formula>2</formula>
    </cfRule>
    <cfRule type="cellIs" dxfId="63" priority="147" operator="equal">
      <formula>1</formula>
    </cfRule>
  </conditionalFormatting>
  <conditionalFormatting sqref="D29:H29">
    <cfRule type="cellIs" dxfId="62" priority="144" operator="equal">
      <formula>2</formula>
    </cfRule>
    <cfRule type="cellIs" dxfId="61" priority="145" operator="equal">
      <formula>1</formula>
    </cfRule>
  </conditionalFormatting>
  <conditionalFormatting sqref="D32:H32">
    <cfRule type="cellIs" dxfId="60" priority="142" operator="equal">
      <formula>2</formula>
    </cfRule>
    <cfRule type="cellIs" dxfId="59" priority="143" operator="equal">
      <formula>1</formula>
    </cfRule>
  </conditionalFormatting>
  <conditionalFormatting sqref="J61">
    <cfRule type="cellIs" dxfId="58" priority="99" operator="equal">
      <formula>2</formula>
    </cfRule>
    <cfRule type="cellIs" dxfId="57" priority="100" operator="equal">
      <formula>1</formula>
    </cfRule>
  </conditionalFormatting>
  <conditionalFormatting sqref="D36:H36">
    <cfRule type="cellIs" dxfId="56" priority="134" operator="equal">
      <formula>2</formula>
    </cfRule>
    <cfRule type="cellIs" dxfId="55" priority="135" operator="equal">
      <formula>1</formula>
    </cfRule>
  </conditionalFormatting>
  <conditionalFormatting sqref="D39:H39">
    <cfRule type="cellIs" dxfId="54" priority="127" operator="equal">
      <formula>2</formula>
    </cfRule>
    <cfRule type="cellIs" dxfId="53" priority="128" operator="equal">
      <formula>1</formula>
    </cfRule>
  </conditionalFormatting>
  <conditionalFormatting sqref="D47:H47">
    <cfRule type="cellIs" dxfId="52" priority="117" operator="equal">
      <formula>2</formula>
    </cfRule>
    <cfRule type="cellIs" dxfId="51" priority="118" operator="equal">
      <formula>1</formula>
    </cfRule>
  </conditionalFormatting>
  <conditionalFormatting sqref="J47">
    <cfRule type="cellIs" dxfId="50" priority="115" operator="equal">
      <formula>2</formula>
    </cfRule>
    <cfRule type="cellIs" dxfId="49" priority="116" operator="equal">
      <formula>1</formula>
    </cfRule>
  </conditionalFormatting>
  <conditionalFormatting sqref="K69:K70">
    <cfRule type="cellIs" dxfId="48" priority="92" operator="equal">
      <formula>2</formula>
    </cfRule>
    <cfRule type="cellIs" dxfId="47" priority="93" operator="equal">
      <formula>1</formula>
    </cfRule>
  </conditionalFormatting>
  <conditionalFormatting sqref="K47">
    <cfRule type="cellIs" dxfId="46" priority="110" operator="equal">
      <formula>2</formula>
    </cfRule>
    <cfRule type="cellIs" dxfId="45" priority="111" operator="equal">
      <formula>1</formula>
    </cfRule>
  </conditionalFormatting>
  <conditionalFormatting sqref="D52:H52">
    <cfRule type="cellIs" dxfId="44" priority="108" operator="equal">
      <formula>2</formula>
    </cfRule>
    <cfRule type="cellIs" dxfId="43" priority="109" operator="equal">
      <formula>1</formula>
    </cfRule>
  </conditionalFormatting>
  <conditionalFormatting sqref="J52">
    <cfRule type="cellIs" dxfId="42" priority="103" operator="equal">
      <formula>2</formula>
    </cfRule>
    <cfRule type="cellIs" dxfId="41" priority="104" operator="equal">
      <formula>1</formula>
    </cfRule>
  </conditionalFormatting>
  <conditionalFormatting sqref="D61:H61">
    <cfRule type="cellIs" dxfId="40" priority="101" operator="equal">
      <formula>2</formula>
    </cfRule>
    <cfRule type="cellIs" dxfId="39" priority="102" operator="equal">
      <formula>1</formula>
    </cfRule>
  </conditionalFormatting>
  <conditionalFormatting sqref="D69:H70">
    <cfRule type="cellIs" dxfId="38" priority="96" operator="equal">
      <formula>2</formula>
    </cfRule>
    <cfRule type="cellIs" dxfId="37" priority="97" operator="equal">
      <formula>1</formula>
    </cfRule>
  </conditionalFormatting>
  <conditionalFormatting sqref="J69:J70">
    <cfRule type="cellIs" dxfId="36" priority="94" operator="equal">
      <formula>2</formula>
    </cfRule>
    <cfRule type="cellIs" dxfId="35" priority="95" operator="equal">
      <formula>1</formula>
    </cfRule>
  </conditionalFormatting>
  <conditionalFormatting sqref="D73:H73">
    <cfRule type="cellIs" dxfId="34" priority="89" operator="equal">
      <formula>2</formula>
    </cfRule>
    <cfRule type="cellIs" dxfId="33" priority="90" operator="equal">
      <formula>1</formula>
    </cfRule>
  </conditionalFormatting>
  <conditionalFormatting sqref="K81">
    <cfRule type="cellIs" dxfId="32" priority="73" operator="equal">
      <formula>2</formula>
    </cfRule>
    <cfRule type="cellIs" dxfId="31" priority="74" operator="equal">
      <formula>1</formula>
    </cfRule>
  </conditionalFormatting>
  <conditionalFormatting sqref="K119">
    <cfRule type="cellIs" dxfId="30" priority="65" operator="equal">
      <formula>2</formula>
    </cfRule>
    <cfRule type="cellIs" dxfId="29" priority="66" operator="equal">
      <formula>1</formula>
    </cfRule>
  </conditionalFormatting>
  <conditionalFormatting sqref="J122">
    <cfRule type="cellIs" dxfId="28" priority="63" operator="equal">
      <formula>2</formula>
    </cfRule>
    <cfRule type="cellIs" dxfId="27" priority="64" operator="equal">
      <formula>1</formula>
    </cfRule>
  </conditionalFormatting>
  <conditionalFormatting sqref="J124">
    <cfRule type="cellIs" dxfId="26" priority="61" operator="equal">
      <formula>2</formula>
    </cfRule>
    <cfRule type="cellIs" dxfId="25" priority="62" operator="equal">
      <formula>1</formula>
    </cfRule>
  </conditionalFormatting>
  <conditionalFormatting sqref="K36">
    <cfRule type="cellIs" dxfId="24" priority="29" operator="equal">
      <formula>2</formula>
    </cfRule>
    <cfRule type="cellIs" dxfId="23" priority="30" operator="equal">
      <formula>1</formula>
    </cfRule>
  </conditionalFormatting>
  <conditionalFormatting sqref="J40">
    <cfRule type="cellIs" dxfId="22" priority="27" operator="equal">
      <formula>2</formula>
    </cfRule>
    <cfRule type="cellIs" dxfId="21" priority="28" operator="equal">
      <formula>1</formula>
    </cfRule>
  </conditionalFormatting>
  <conditionalFormatting sqref="K45">
    <cfRule type="cellIs" dxfId="20" priority="25" operator="equal">
      <formula>2</formula>
    </cfRule>
    <cfRule type="cellIs" dxfId="19" priority="26" operator="equal">
      <formula>1</formula>
    </cfRule>
  </conditionalFormatting>
  <conditionalFormatting sqref="J49">
    <cfRule type="cellIs" dxfId="18" priority="23" operator="equal">
      <formula>2</formula>
    </cfRule>
    <cfRule type="cellIs" dxfId="17" priority="24" operator="equal">
      <formula>1</formula>
    </cfRule>
  </conditionalFormatting>
  <conditionalFormatting sqref="J60">
    <cfRule type="cellIs" dxfId="16" priority="22" operator="equal">
      <formula>1</formula>
    </cfRule>
  </conditionalFormatting>
  <conditionalFormatting sqref="J68">
    <cfRule type="cellIs" dxfId="15" priority="20" operator="equal">
      <formula>1</formula>
    </cfRule>
  </conditionalFormatting>
  <conditionalFormatting sqref="K73">
    <cfRule type="cellIs" dxfId="14" priority="19" operator="equal">
      <formula>1</formula>
    </cfRule>
  </conditionalFormatting>
  <conditionalFormatting sqref="K76">
    <cfRule type="cellIs" dxfId="13" priority="17" operator="equal">
      <formula>2</formula>
    </cfRule>
    <cfRule type="cellIs" dxfId="12" priority="18" operator="equal">
      <formula>1</formula>
    </cfRule>
  </conditionalFormatting>
  <conditionalFormatting sqref="J77">
    <cfRule type="cellIs" dxfId="11" priority="15" operator="equal">
      <formula>2</formula>
    </cfRule>
    <cfRule type="cellIs" dxfId="10" priority="16" operator="equal">
      <formula>1</formula>
    </cfRule>
  </conditionalFormatting>
  <conditionalFormatting sqref="J92">
    <cfRule type="cellIs" dxfId="9" priority="9" operator="equal">
      <formula>2</formula>
    </cfRule>
    <cfRule type="cellIs" dxfId="8" priority="10" operator="equal">
      <formula>1</formula>
    </cfRule>
  </conditionalFormatting>
  <conditionalFormatting sqref="K89">
    <cfRule type="cellIs" dxfId="7" priority="11" operator="equal">
      <formula>2</formula>
    </cfRule>
    <cfRule type="cellIs" dxfId="6" priority="12" operator="equal">
      <formula>1</formula>
    </cfRule>
  </conditionalFormatting>
  <conditionalFormatting sqref="J116">
    <cfRule type="cellIs" dxfId="5" priority="7" operator="equal">
      <formula>2</formula>
    </cfRule>
    <cfRule type="cellIs" dxfId="4" priority="8" operator="equal">
      <formula>1</formula>
    </cfRule>
  </conditionalFormatting>
  <conditionalFormatting sqref="J118">
    <cfRule type="cellIs" dxfId="3" priority="5" operator="equal">
      <formula>2</formula>
    </cfRule>
    <cfRule type="cellIs" dxfId="2" priority="6" operator="equal">
      <formula>1</formula>
    </cfRule>
  </conditionalFormatting>
  <conditionalFormatting sqref="J133">
    <cfRule type="cellIs" dxfId="1" priority="3" operator="equal">
      <formula>2</formula>
    </cfRule>
    <cfRule type="cellIs" dxfId="0" priority="4" operator="equal">
      <formul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8" sqref="B8"/>
    </sheetView>
  </sheetViews>
  <sheetFormatPr baseColWidth="10" defaultColWidth="8.83203125" defaultRowHeight="16" x14ac:dyDescent="0.2"/>
  <cols>
    <col min="1" max="1" width="28.6640625" customWidth="1"/>
    <col min="2" max="2" width="39.1640625" customWidth="1"/>
  </cols>
  <sheetData>
    <row r="1" spans="1:2" ht="17" thickBot="1" x14ac:dyDescent="0.25">
      <c r="A1" s="1" t="s">
        <v>10</v>
      </c>
      <c r="B1" s="2" t="s">
        <v>0</v>
      </c>
    </row>
    <row r="2" spans="1:2" ht="17" thickBot="1" x14ac:dyDescent="0.25">
      <c r="A2" s="3" t="s">
        <v>1</v>
      </c>
      <c r="B2" s="4" t="s">
        <v>2</v>
      </c>
    </row>
    <row r="3" spans="1:2" ht="17" thickBot="1" x14ac:dyDescent="0.25">
      <c r="A3" s="3" t="s">
        <v>3</v>
      </c>
      <c r="B3" s="4" t="s">
        <v>2</v>
      </c>
    </row>
    <row r="4" spans="1:2" ht="17" thickBot="1" x14ac:dyDescent="0.25">
      <c r="A4" s="3" t="s">
        <v>4</v>
      </c>
      <c r="B4" s="4" t="s">
        <v>5</v>
      </c>
    </row>
    <row r="5" spans="1:2" ht="17" thickBot="1" x14ac:dyDescent="0.25">
      <c r="A5" s="3" t="s">
        <v>6</v>
      </c>
      <c r="B5" s="4" t="s">
        <v>5</v>
      </c>
    </row>
    <row r="6" spans="1:2" ht="17" thickBot="1" x14ac:dyDescent="0.25">
      <c r="A6" s="3" t="s">
        <v>7</v>
      </c>
      <c r="B6" s="4" t="s">
        <v>8</v>
      </c>
    </row>
    <row r="7" spans="1:2" ht="61" thickBot="1" x14ac:dyDescent="0.25">
      <c r="A7" s="3" t="s">
        <v>9</v>
      </c>
      <c r="B7" s="4"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3"/>
  <sheetViews>
    <sheetView workbookViewId="0">
      <selection activeCell="A2" sqref="A2"/>
    </sheetView>
  </sheetViews>
  <sheetFormatPr baseColWidth="10" defaultColWidth="8.83203125" defaultRowHeight="16" x14ac:dyDescent="0.2"/>
  <sheetData>
    <row r="1" spans="1:1" x14ac:dyDescent="0.2">
      <c r="A1" s="21" t="s">
        <v>52</v>
      </c>
    </row>
    <row r="2" spans="1:1" x14ac:dyDescent="0.2">
      <c r="A2" s="24" t="s">
        <v>47</v>
      </c>
    </row>
    <row r="3" spans="1:1" x14ac:dyDescent="0.2">
      <c r="A3" s="24" t="s">
        <v>48</v>
      </c>
    </row>
    <row r="4" spans="1:1" x14ac:dyDescent="0.2">
      <c r="A4" s="24" t="s">
        <v>49</v>
      </c>
    </row>
    <row r="5" spans="1:1" x14ac:dyDescent="0.2">
      <c r="A5" s="24" t="s">
        <v>50</v>
      </c>
    </row>
    <row r="6" spans="1:1" x14ac:dyDescent="0.2">
      <c r="A6" s="24" t="s">
        <v>51</v>
      </c>
    </row>
    <row r="8" spans="1:1" x14ac:dyDescent="0.2">
      <c r="A8" s="21" t="s">
        <v>82</v>
      </c>
    </row>
    <row r="9" spans="1:1" x14ac:dyDescent="0.2">
      <c r="A9" t="s">
        <v>83</v>
      </c>
    </row>
    <row r="10" spans="1:1" x14ac:dyDescent="0.2">
      <c r="A10" t="s">
        <v>84</v>
      </c>
    </row>
    <row r="11" spans="1:1" x14ac:dyDescent="0.2">
      <c r="A11" t="s">
        <v>85</v>
      </c>
    </row>
    <row r="12" spans="1:1" x14ac:dyDescent="0.2">
      <c r="A12" t="s">
        <v>86</v>
      </c>
    </row>
    <row r="13" spans="1:1" x14ac:dyDescent="0.2">
      <c r="A13" t="s">
        <v>87</v>
      </c>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location=":~:text=Taking%20your%20medicine%20as%20prescribed%20or%20medication%20adherence%20is%20important,important%20part%20of%20medication%20adherence." display=":~:text=Taking%20your%20medicine%20as%20prescribed%20or%20medication%20adherence%20is%20important,important%20part%20of%20medication%20adherence." xr:uid="{00000000-0004-0000-02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
  <sheetViews>
    <sheetView workbookViewId="0">
      <selection activeCell="F20" sqref="F20"/>
    </sheetView>
  </sheetViews>
  <sheetFormatPr baseColWidth="10" defaultColWidth="8.83203125" defaultRowHeight="16" x14ac:dyDescent="0.2"/>
  <cols>
    <col min="2" max="2" width="12.1640625" customWidth="1"/>
    <col min="4" max="4" width="10" customWidth="1"/>
    <col min="6" max="6" width="11.6640625" customWidth="1"/>
    <col min="7" max="7" width="10.6640625" customWidth="1"/>
    <col min="8" max="8" width="11.33203125" customWidth="1"/>
    <col min="9" max="9" width="11.5" bestFit="1" customWidth="1"/>
  </cols>
  <sheetData>
    <row r="1" spans="1:12" x14ac:dyDescent="0.2">
      <c r="A1" s="7" t="s">
        <v>19</v>
      </c>
      <c r="B1" s="7"/>
      <c r="C1" s="8"/>
      <c r="D1" s="8"/>
      <c r="E1" s="8"/>
      <c r="F1" s="8"/>
      <c r="G1" s="8"/>
      <c r="H1" s="8"/>
      <c r="I1" s="8"/>
    </row>
    <row r="2" spans="1:12" x14ac:dyDescent="0.2">
      <c r="A2" s="7"/>
      <c r="B2" s="7"/>
      <c r="C2" s="8"/>
      <c r="D2" s="8"/>
      <c r="E2" s="8"/>
      <c r="F2" s="8"/>
      <c r="G2" s="8"/>
      <c r="H2" s="8"/>
      <c r="I2" s="8"/>
    </row>
    <row r="3" spans="1:12" x14ac:dyDescent="0.2">
      <c r="A3" s="8"/>
      <c r="B3" s="84" t="s">
        <v>26</v>
      </c>
      <c r="C3" s="84"/>
      <c r="D3" s="84"/>
      <c r="E3" s="84"/>
      <c r="F3" s="84"/>
      <c r="G3" s="84"/>
      <c r="H3" s="8" t="s">
        <v>22</v>
      </c>
      <c r="I3" s="12" t="s">
        <v>25</v>
      </c>
    </row>
    <row r="4" spans="1:12" ht="55.5" customHeight="1" x14ac:dyDescent="0.2">
      <c r="A4" s="67" t="s">
        <v>29</v>
      </c>
      <c r="B4" s="68" t="s">
        <v>14</v>
      </c>
      <c r="C4" s="68" t="s">
        <v>13</v>
      </c>
      <c r="D4" s="69" t="s">
        <v>11</v>
      </c>
      <c r="E4" s="68" t="s">
        <v>15</v>
      </c>
      <c r="F4" s="68" t="s">
        <v>39</v>
      </c>
      <c r="G4" s="70"/>
      <c r="H4" s="71" t="s">
        <v>35</v>
      </c>
      <c r="I4" s="72">
        <f>SUM(3*2*2*2*2)</f>
        <v>48</v>
      </c>
      <c r="J4" s="73" t="s">
        <v>40</v>
      </c>
      <c r="K4" s="74"/>
      <c r="L4" s="75"/>
    </row>
    <row r="5" spans="1:12" ht="19.5" customHeight="1" x14ac:dyDescent="0.2">
      <c r="A5" s="13" t="s">
        <v>30</v>
      </c>
      <c r="B5" s="6"/>
      <c r="C5" s="6"/>
      <c r="D5" s="15"/>
      <c r="E5" s="6"/>
      <c r="F5" s="6"/>
      <c r="G5" s="6"/>
      <c r="H5" s="13"/>
      <c r="I5" s="13"/>
      <c r="J5" s="5"/>
    </row>
    <row r="6" spans="1:12" ht="60" x14ac:dyDescent="0.2">
      <c r="A6" s="9" t="s">
        <v>20</v>
      </c>
      <c r="B6" s="11" t="s">
        <v>14</v>
      </c>
      <c r="C6" s="11" t="s">
        <v>13</v>
      </c>
      <c r="D6" s="14" t="s">
        <v>11</v>
      </c>
      <c r="E6" s="11" t="s">
        <v>15</v>
      </c>
      <c r="F6" s="11" t="s">
        <v>39</v>
      </c>
      <c r="G6" s="11" t="s">
        <v>12</v>
      </c>
      <c r="H6" s="8" t="s">
        <v>24</v>
      </c>
      <c r="I6" s="10">
        <f>SUM(3*2*2*2*2*2)</f>
        <v>96</v>
      </c>
    </row>
    <row r="7" spans="1:12" ht="60" x14ac:dyDescent="0.2">
      <c r="A7" s="9" t="s">
        <v>23</v>
      </c>
      <c r="B7" s="11" t="s">
        <v>14</v>
      </c>
      <c r="C7" s="11" t="s">
        <v>13</v>
      </c>
      <c r="D7" s="11" t="s">
        <v>17</v>
      </c>
      <c r="E7" s="11" t="s">
        <v>15</v>
      </c>
      <c r="F7" s="11" t="s">
        <v>39</v>
      </c>
      <c r="G7" s="11" t="s">
        <v>12</v>
      </c>
      <c r="H7" s="6" t="s">
        <v>21</v>
      </c>
      <c r="I7" s="10">
        <f>SUM(3*2*3*2*2*2)</f>
        <v>144</v>
      </c>
    </row>
    <row r="8" spans="1:12" ht="55.5" customHeight="1" x14ac:dyDescent="0.2">
      <c r="A8" s="9" t="s">
        <v>27</v>
      </c>
      <c r="B8" s="11" t="s">
        <v>14</v>
      </c>
      <c r="C8" s="11" t="s">
        <v>13</v>
      </c>
      <c r="D8" s="11" t="s">
        <v>17</v>
      </c>
      <c r="E8" s="11" t="s">
        <v>15</v>
      </c>
      <c r="F8" s="11" t="s">
        <v>39</v>
      </c>
      <c r="G8" s="6"/>
      <c r="H8" s="8" t="s">
        <v>34</v>
      </c>
      <c r="I8" s="10">
        <f>SUM(3*2*3*2*2)</f>
        <v>72</v>
      </c>
    </row>
    <row r="9" spans="1:12" ht="60" x14ac:dyDescent="0.2">
      <c r="A9" s="9" t="s">
        <v>36</v>
      </c>
      <c r="B9" s="11" t="s">
        <v>14</v>
      </c>
      <c r="C9" s="11" t="s">
        <v>13</v>
      </c>
      <c r="D9" s="14" t="s">
        <v>11</v>
      </c>
      <c r="E9" s="11" t="s">
        <v>15</v>
      </c>
      <c r="F9" s="16"/>
      <c r="G9" s="16"/>
      <c r="H9" s="8" t="s">
        <v>28</v>
      </c>
      <c r="I9" s="10">
        <f>SUM(3*2*2*2)</f>
        <v>24</v>
      </c>
      <c r="J9" s="8" t="s">
        <v>32</v>
      </c>
    </row>
    <row r="10" spans="1:12" ht="75" x14ac:dyDescent="0.2">
      <c r="A10" s="9" t="s">
        <v>37</v>
      </c>
      <c r="B10" s="11" t="s">
        <v>31</v>
      </c>
      <c r="C10" s="11" t="s">
        <v>13</v>
      </c>
      <c r="D10" s="11" t="s">
        <v>17</v>
      </c>
      <c r="E10" s="11" t="s">
        <v>15</v>
      </c>
      <c r="F10" s="11" t="s">
        <v>39</v>
      </c>
      <c r="G10" s="11" t="s">
        <v>12</v>
      </c>
      <c r="H10" s="8" t="s">
        <v>18</v>
      </c>
      <c r="I10" s="10">
        <f>SUM(4*2*3*2*2*2)</f>
        <v>192</v>
      </c>
      <c r="J10" s="6" t="s">
        <v>33</v>
      </c>
    </row>
    <row r="11" spans="1:12" x14ac:dyDescent="0.2">
      <c r="A11" s="8"/>
      <c r="B11" s="8"/>
      <c r="C11" s="8"/>
      <c r="D11" s="8"/>
      <c r="E11" s="8"/>
      <c r="F11" s="8"/>
      <c r="G11" s="8"/>
      <c r="H11" s="8"/>
      <c r="I11" s="8"/>
    </row>
  </sheetData>
  <mergeCells count="1">
    <mergeCell ref="B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Text messages</vt:lpstr>
      <vt:lpstr>Patient responses</vt:lpstr>
      <vt:lpstr>Patient Education Links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2019-11-13T17:15:45Z</dcterms:created>
  <dcterms:modified xsi:type="dcterms:W3CDTF">2020-10-03T20:06:15Z</dcterms:modified>
</cp:coreProperties>
</file>