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420" windowWidth="18855" windowHeight="7815"/>
  </bookViews>
  <sheets>
    <sheet name="Cover Page" sheetId="4" r:id="rId1"/>
    <sheet name="Revision Log" sheetId="5" r:id="rId2"/>
    <sheet name="Test Cases" sheetId="7" r:id="rId3"/>
    <sheet name="Performance_Testing" sheetId="8" r:id="rId4"/>
  </sheets>
  <calcPr calcId="145621"/>
</workbook>
</file>

<file path=xl/calcChain.xml><?xml version="1.0" encoding="utf-8"?>
<calcChain xmlns="http://schemas.openxmlformats.org/spreadsheetml/2006/main">
  <c r="J20" i="7" l="1"/>
  <c r="J19" i="7"/>
  <c r="J18" i="7"/>
  <c r="J23" i="7" s="1"/>
  <c r="J17" i="7"/>
  <c r="J16" i="7"/>
  <c r="J21" i="7" s="1"/>
  <c r="J22" i="7" l="1"/>
  <c r="J24" i="7"/>
</calcChain>
</file>

<file path=xl/sharedStrings.xml><?xml version="1.0" encoding="utf-8"?>
<sst xmlns="http://schemas.openxmlformats.org/spreadsheetml/2006/main" count="233" uniqueCount="140">
  <si>
    <t>Req / Ticket #</t>
  </si>
  <si>
    <t>Test Case ID</t>
  </si>
  <si>
    <t>Test Name</t>
  </si>
  <si>
    <t>Test Description</t>
  </si>
  <si>
    <t>Steps</t>
  </si>
  <si>
    <t>Expected Results</t>
  </si>
  <si>
    <t>Documented By</t>
  </si>
  <si>
    <t>Last Modified Date</t>
  </si>
  <si>
    <t>Test Case Review Comments</t>
  </si>
  <si>
    <t>Comments</t>
  </si>
  <si>
    <t>Passed</t>
  </si>
  <si>
    <t>Color Code</t>
  </si>
  <si>
    <t>Meaning</t>
  </si>
  <si>
    <t>Failed</t>
  </si>
  <si>
    <t>Not Executed</t>
  </si>
  <si>
    <t>Partially Passed</t>
  </si>
  <si>
    <t>Total Test Cases</t>
  </si>
  <si>
    <t>Not attempted/implemented for this release</t>
  </si>
  <si>
    <t>Percentage Passed</t>
  </si>
  <si>
    <t>Percentage Failed</t>
  </si>
  <si>
    <t>Percentage Not Executed</t>
  </si>
  <si>
    <t>Percentage Partially Passed</t>
  </si>
  <si>
    <t xml:space="preserve">  </t>
  </si>
  <si>
    <t>Test Case</t>
  </si>
  <si>
    <t>Project Information</t>
  </si>
  <si>
    <t>Document ID:</t>
  </si>
  <si>
    <t>Project ID:</t>
  </si>
  <si>
    <t>Project Name:</t>
  </si>
  <si>
    <t>Project Manager:</t>
  </si>
  <si>
    <t xml:space="preserve"> </t>
  </si>
  <si>
    <t>Project Duration:</t>
  </si>
  <si>
    <t>Template Version No:</t>
  </si>
  <si>
    <t>Document Version:</t>
  </si>
  <si>
    <t>Prepared By:</t>
  </si>
  <si>
    <t>Reviewed By:</t>
  </si>
  <si>
    <t>Approved By:</t>
  </si>
  <si>
    <t>Revision Log</t>
  </si>
  <si>
    <t>Date of Change</t>
  </si>
  <si>
    <t>Revision number</t>
  </si>
  <si>
    <t>Reason for Change</t>
  </si>
  <si>
    <t>Signature of owner/author</t>
  </si>
  <si>
    <t>1.0</t>
  </si>
  <si>
    <t>Test Case Related to</t>
  </si>
  <si>
    <t>Positive</t>
  </si>
  <si>
    <t>Negative</t>
  </si>
  <si>
    <t>4/8/2015</t>
  </si>
  <si>
    <t xml:space="preserve">Iteration 1 Status, Tested By : , On </t>
  </si>
  <si>
    <t>Reviewed Test Cases</t>
  </si>
  <si>
    <t>ADS</t>
  </si>
  <si>
    <t>David Hong</t>
  </si>
  <si>
    <t>1 week</t>
  </si>
  <si>
    <t>Srikanth</t>
  </si>
  <si>
    <t>6/22/2015</t>
  </si>
  <si>
    <t xml:space="preserve">Documented Initial Test Scenario and Cases </t>
  </si>
  <si>
    <t>TC_ADS_01_001</t>
  </si>
  <si>
    <t>Blank Search - present graph</t>
  </si>
  <si>
    <t>TC_ADS_01_002</t>
  </si>
  <si>
    <t xml:space="preserve">Results:
1. ADS URL does not display the actual page
</t>
  </si>
  <si>
    <t>ADS QA Status</t>
  </si>
  <si>
    <t>TC_ADS_02_001</t>
  </si>
  <si>
    <t xml:space="preserve">Graph is presented to user for all Drugs available </t>
  </si>
  <si>
    <t xml:space="preserve">
Results:
1. User lands on ADS Drug search Page                                                                                              2. a) About text on the right side and dAnalytics  on the left side on the header
b) System displays Search filter and Graphical presentation for all the drugs in the system </t>
  </si>
  <si>
    <t>Cont….
6. Click on the hyperlink of the event spike 
7. Click on Close</t>
  </si>
  <si>
    <t>TC_ADS_03_001</t>
  </si>
  <si>
    <t xml:space="preserve">Cont….
4.  Enter Drug which is not in the system
</t>
  </si>
  <si>
    <t>TC_ADS_04_001</t>
  </si>
  <si>
    <t>Search by OpenFDA API</t>
  </si>
  <si>
    <t xml:space="preserve">Results:
1. User lands on ADS Page.                                                                                        2. System should display the results in the form of graph </t>
  </si>
  <si>
    <t xml:space="preserve">Pre-Requisites:
1. Any user with URL can access the application
 Steps:
1. ADS URL is entered
2. ADS system displays                                                                                                                                                                                                                                                                                                                       </t>
  </si>
  <si>
    <t xml:space="preserve">Pre-Requisites:
1. Any user with URL can access the application
 Steps:
1. User enters ADS URL incorrectly
                                                                                                                                                                                                                                                                                                                </t>
  </si>
  <si>
    <t xml:space="preserve">Pre-Requisites:
1. Any user with URL can access the application
Steps:
1. Perform Step 1 of TC_ADS_01_001.                                                                                             2. List of ADS search filters
3. Click on Drug and type the name                                                                               4. Click on Submit
5. Tables details  
</t>
  </si>
  <si>
    <t xml:space="preserve">Pre-Requisites:
1.  Any user with URL can access the application
Steps:
1. Perform Step 1 of  TC_ADS_01_001                                                                                             2. Enter Drug with selecting OpenFDA API                                                        </t>
  </si>
  <si>
    <t>Filter criteria on ADS Page</t>
  </si>
  <si>
    <t>Filter criteria option list and respective search results for the provided input</t>
  </si>
  <si>
    <t>Results:
6. User is presented with a graph which gives details of spike by Age Group, Weight and Gender.
7. User is directed to the main graph</t>
  </si>
  <si>
    <t>Search criteria and respective results</t>
  </si>
  <si>
    <t xml:space="preserve">Pre-Requisites:
1.  Any user with URL can access the application
Steps:
1. Perform Step 1 of  TC_ADS_01_001                                                                                             2. Enter Drug with other search criteria
3. Drag the dates on the graph                                                                                  </t>
  </si>
  <si>
    <t>Results:
1. User lands on ADS Page.                                                                                        2. System should display the results in the form of graph and all other data tables with drug details. 
B. Data related to Drug should be displayed with recall, characterization, emergency / discharge data and inpatient details 
3. User should be able to drag to any month of the displayed graph and graph should adjust the display accordingly.</t>
  </si>
  <si>
    <t>4. Graph and other tables should display "No Records found for the search criteria"</t>
  </si>
  <si>
    <t xml:space="preserve">Drug with combination with Gender is not working. </t>
  </si>
  <si>
    <t>Adverse event count check</t>
  </si>
  <si>
    <t>Check the various Adverse event count from different tables</t>
  </si>
  <si>
    <t>1. Select the Drug and click on Submit
2. Compare the Counts displayed on UI with DB</t>
  </si>
  <si>
    <t>1. System displays graph with Spike on,  recall, characterization, emergency / discharge data and inpatient details with adverse counts
2. In DB, check the respective tables and with sql's counts can should be noted and match with UI</t>
  </si>
  <si>
    <t>TC_ADS_05_001</t>
  </si>
  <si>
    <t>TC_ADS_06_001</t>
  </si>
  <si>
    <t>Spike adverse event count and link check</t>
  </si>
  <si>
    <t xml:space="preserve">1. Select the Drug and click on Submit
2. Click on Month and Year displayed on Spike </t>
  </si>
  <si>
    <t>1. System displays graph with Spike on,  recall, characterization, emergency / discharge data and inpatient details with adverse counts
2. System should take user to next graph section where Age Group, Weight and Gender wise Donut charts would be displayed with corresponding % for each category.</t>
  </si>
  <si>
    <t xml:space="preserve">
Results:
1. User lands on ADS Page.                                                                                        2.  Filter criteria displays
a. Drug
b. Gender (Drop down with Male, Female and Unknown as options)
c. From Date  - with Calendar icon
d. To Date - with Calendar icon
e. Age - drop down with options "0 to 20, 21 to 40, 41 to 60 and 61 to 80"
f. Country
g. Radio for selecting Local API or OpenFDA API
h. Submit and Reset Buttons with Show Less and Advanced Search
3. System displays all the available drugs with the characters entered for selection.
4. System displays the graph for the drug input along with respective tables.
5. a.System displays Event Spikes next to graph (date and count) with an hyperlink on date. 
b. displays Recall information with number, date, reason for recall and status
c. displays 3 types of Characterization of the selected drug with counts
d. displays Emergency/Discharge data with Drug indication, year and ER count.
e. displays Inpatient records year wise for NY state with respective counts
System should display all the drugs which starts with the characters entered by the user.
3. Success Message will disappear.                                                              4. User is navigated to the Modify Quote Screen.                                      5. Quote detail Pop Up Opens                                                                                                                                               6.  Service Type , Service , CLIN Description, CLIN Location(by default Originating) , Charge Type, Contract Price, Unit   (by Default 1) Quote price , difference ,Total Quote price   will populate automatically.                                                                                         7. CLIN Description, CLIN Location  (by default Originating)  , unit ( 1 by default)  will populate automatically,  but  Service Type , Service, Charge Type will display as option to select .                                                                          8. all the Service Type belonging to that CLIN will display.                     9. all the Service with the selected Service Type of that CLIN will display.                                                                                                                           10. all the action code belonging to that CLIN will display.                        11. particular price of that CLIN will populate in contract price  ,Total quote  price  will populate automatically.                                    12 able to provide quote price.                                                                           13. Quote Detail pop up Closes.                                                                           14. Success message will appear.                                                                       15. Result is same as the result of the Step 5 to 11.                                                                                                                                                                                                                                                                                                                                                                          </t>
  </si>
  <si>
    <t>On QA Server</t>
  </si>
  <si>
    <t xml:space="preserve">Sl </t>
  </si>
  <si>
    <t>Combination</t>
  </si>
  <si>
    <t>Time Taken</t>
  </si>
  <si>
    <t>Data Set of - as of 06/24</t>
  </si>
  <si>
    <t>Data Set of - as of 06/25</t>
  </si>
  <si>
    <t>Type the URL - system displays the page with graph in</t>
  </si>
  <si>
    <t>20 Secs</t>
  </si>
  <si>
    <t>10 Secs</t>
  </si>
  <si>
    <t>2004 to 2014</t>
  </si>
  <si>
    <t>Type ahead of Drug</t>
  </si>
  <si>
    <t>8 Secs</t>
  </si>
  <si>
    <t>9 Secs</t>
  </si>
  <si>
    <t>From and To Date with Drug</t>
  </si>
  <si>
    <t>1 Month</t>
  </si>
  <si>
    <t>5 Secs</t>
  </si>
  <si>
    <t>Reset</t>
  </si>
  <si>
    <t>14 Secs</t>
  </si>
  <si>
    <t>For 2004 to 2014 (2010 was selected for Stats)</t>
  </si>
  <si>
    <t>1st Quarter</t>
  </si>
  <si>
    <t>6 Secs</t>
  </si>
  <si>
    <t>12 Secs</t>
  </si>
  <si>
    <t>2nd Quarter</t>
  </si>
  <si>
    <t>11 Secs</t>
  </si>
  <si>
    <t>3rd Quarter</t>
  </si>
  <si>
    <t>7 Secs</t>
  </si>
  <si>
    <t>2 Secs</t>
  </si>
  <si>
    <t>4th Quarter</t>
  </si>
  <si>
    <t>3Secs</t>
  </si>
  <si>
    <t xml:space="preserve">Graph to display - </t>
  </si>
  <si>
    <t>Drug + Gender (F)</t>
  </si>
  <si>
    <t>3 Secs</t>
  </si>
  <si>
    <t>16 Secs</t>
  </si>
  <si>
    <t>Drug + Gender (M)</t>
  </si>
  <si>
    <t>15 Secs</t>
  </si>
  <si>
    <t>Drug + Gender (Unknown)</t>
  </si>
  <si>
    <t>13 Secs</t>
  </si>
  <si>
    <t>Date filters (From and To)</t>
  </si>
  <si>
    <t>Age Group</t>
  </si>
  <si>
    <t>0 to 20 + Drug</t>
  </si>
  <si>
    <t>21 to 40 + Drug</t>
  </si>
  <si>
    <t>12 secs</t>
  </si>
  <si>
    <t>17 Secs</t>
  </si>
  <si>
    <t>41 to 60 + Drug</t>
  </si>
  <si>
    <t>19 Secs</t>
  </si>
  <si>
    <t>61 to 80 + Drug</t>
  </si>
  <si>
    <t>Selecting OpenFDA API</t>
  </si>
  <si>
    <t>Entire Data which is available on Open FDA</t>
  </si>
  <si>
    <t>Executed the Test cases</t>
  </si>
  <si>
    <t>Jamie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</si>
</sst>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1" x14ac:knownFonts="1">
    <font>
      <sz val="11"/>
      <color theme="1"/>
      <name val="Calibri"/>
      <family val="2"/>
      <scheme val="minor"/>
    </font>
    <font>
      <sz val="10"/>
      <name val="Arial"/>
      <family val="2"/>
    </font>
    <font>
      <b/>
      <sz val="11"/>
      <color indexed="8"/>
      <name val="Calibri"/>
      <family val="2"/>
      <scheme val="minor"/>
    </font>
    <font>
      <sz val="11"/>
      <color indexed="8"/>
      <name val="Calibri"/>
      <family val="2"/>
      <scheme val="minor"/>
    </font>
    <font>
      <sz val="11"/>
      <name val="Calibri"/>
      <family val="2"/>
      <scheme val="minor"/>
    </font>
    <font>
      <sz val="11"/>
      <name val="Calibri"/>
      <family val="2"/>
    </font>
    <font>
      <b/>
      <sz val="11"/>
      <name val="Calibri"/>
      <family val="2"/>
      <scheme val="minor"/>
    </font>
    <font>
      <b/>
      <sz val="26"/>
      <name val="Calibri"/>
      <family val="2"/>
      <scheme val="minor"/>
    </font>
    <font>
      <b/>
      <sz val="10"/>
      <color indexed="12"/>
      <name val="Calibri"/>
      <family val="2"/>
      <scheme val="minor"/>
    </font>
    <font>
      <b/>
      <sz val="11"/>
      <color theme="1"/>
      <name val="Calibri"/>
      <family val="2"/>
      <scheme val="minor"/>
    </font>
    <font>
      <b/>
      <i/>
      <sz val="11"/>
      <color theme="1"/>
      <name val="Calibr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indexed="9"/>
        <bgColor indexed="26"/>
      </patternFill>
    </fill>
    <fill>
      <patternFill patternType="solid">
        <fgColor theme="3" tint="0.59999389629810485"/>
        <bgColor indexed="22"/>
      </patternFill>
    </fill>
    <fill>
      <patternFill patternType="solid">
        <fgColor theme="0"/>
        <bgColor indexed="21"/>
      </patternFill>
    </fill>
    <fill>
      <patternFill patternType="solid">
        <fgColor indexed="17"/>
        <bgColor indexed="21"/>
      </patternFill>
    </fill>
    <fill>
      <patternFill patternType="solid">
        <fgColor indexed="10"/>
        <bgColor indexed="60"/>
      </patternFill>
    </fill>
    <fill>
      <patternFill patternType="solid">
        <fgColor indexed="13"/>
        <bgColor indexed="34"/>
      </patternFill>
    </fill>
    <fill>
      <patternFill patternType="solid">
        <fgColor theme="1" tint="0.499984740745262"/>
        <bgColor indexed="3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1" fillId="0" borderId="0"/>
  </cellStyleXfs>
  <cellXfs count="94">
    <xf numFmtId="0" fontId="0" fillId="0" borderId="0" xfId="0"/>
    <xf numFmtId="0" fontId="2" fillId="2" borderId="1" xfId="1" applyFont="1" applyFill="1" applyBorder="1" applyAlignment="1">
      <alignment vertical="top" wrapText="1"/>
    </xf>
    <xf numFmtId="0" fontId="3" fillId="0" borderId="1" xfId="1" applyFont="1" applyBorder="1" applyAlignment="1">
      <alignment vertical="top" wrapText="1"/>
    </xf>
    <xf numFmtId="0" fontId="3" fillId="3" borderId="1" xfId="1" applyFont="1" applyFill="1" applyBorder="1" applyAlignment="1">
      <alignment vertical="top" wrapText="1"/>
    </xf>
    <xf numFmtId="164" fontId="3" fillId="0" borderId="1" xfId="1" applyNumberFormat="1" applyFont="1" applyBorder="1" applyAlignment="1">
      <alignment vertical="top" wrapText="1"/>
    </xf>
    <xf numFmtId="0" fontId="3" fillId="0" borderId="0" xfId="1" applyFont="1" applyBorder="1" applyAlignment="1">
      <alignment horizontal="left" vertical="top" wrapText="1"/>
    </xf>
    <xf numFmtId="0" fontId="2" fillId="0" borderId="0" xfId="1" applyFont="1" applyBorder="1" applyAlignment="1">
      <alignment horizontal="left" vertical="top" wrapText="1"/>
    </xf>
    <xf numFmtId="0" fontId="4" fillId="0" borderId="1" xfId="1" applyNumberFormat="1" applyFont="1" applyBorder="1" applyAlignment="1">
      <alignment vertical="top" wrapText="1"/>
    </xf>
    <xf numFmtId="0" fontId="5" fillId="0" borderId="1" xfId="1" applyFont="1" applyBorder="1" applyAlignment="1">
      <alignment vertical="top" wrapText="1"/>
    </xf>
    <xf numFmtId="0" fontId="4" fillId="0" borderId="1" xfId="0" applyFont="1" applyBorder="1" applyAlignment="1">
      <alignment vertical="top"/>
    </xf>
    <xf numFmtId="49" fontId="4" fillId="0" borderId="1" xfId="1" applyNumberFormat="1" applyFont="1" applyFill="1" applyBorder="1" applyAlignment="1">
      <alignment vertical="top" wrapText="1"/>
    </xf>
    <xf numFmtId="0" fontId="4" fillId="0" borderId="1" xfId="2" applyFont="1" applyBorder="1" applyAlignment="1">
      <alignment vertical="top" wrapText="1"/>
    </xf>
    <xf numFmtId="0" fontId="2" fillId="5" borderId="1" xfId="1" applyFont="1" applyFill="1" applyBorder="1" applyAlignment="1">
      <alignment vertical="top" wrapText="1"/>
    </xf>
    <xf numFmtId="0" fontId="2" fillId="0" borderId="0" xfId="1" applyFont="1" applyFill="1" applyBorder="1" applyAlignment="1">
      <alignment horizontal="left" vertical="top" wrapText="1"/>
    </xf>
    <xf numFmtId="0" fontId="2" fillId="2" borderId="1" xfId="1" applyFont="1" applyFill="1" applyBorder="1" applyAlignment="1">
      <alignment horizontal="left" vertical="top" wrapText="1"/>
    </xf>
    <xf numFmtId="0" fontId="2" fillId="0" borderId="1" xfId="1" applyFont="1" applyBorder="1" applyAlignment="1">
      <alignment horizontal="left" vertical="top" wrapText="1"/>
    </xf>
    <xf numFmtId="164" fontId="3" fillId="0" borderId="0" xfId="1" applyNumberFormat="1" applyFont="1" applyBorder="1" applyAlignment="1">
      <alignment horizontal="left" vertical="top" wrapText="1"/>
    </xf>
    <xf numFmtId="0" fontId="3" fillId="6" borderId="1" xfId="1" applyFont="1" applyFill="1" applyBorder="1" applyAlignment="1">
      <alignment horizontal="left" vertical="top" wrapText="1"/>
    </xf>
    <xf numFmtId="0" fontId="3" fillId="7" borderId="1" xfId="1" applyFont="1" applyFill="1" applyBorder="1" applyAlignment="1">
      <alignment horizontal="left" vertical="top" wrapText="1"/>
    </xf>
    <xf numFmtId="0" fontId="3" fillId="8" borderId="1" xfId="1" applyFont="1" applyFill="1" applyBorder="1" applyAlignment="1">
      <alignment horizontal="left" vertical="top" wrapText="1"/>
    </xf>
    <xf numFmtId="0" fontId="3" fillId="9" borderId="1" xfId="1" applyFont="1" applyFill="1" applyBorder="1" applyAlignment="1">
      <alignment horizontal="left" vertical="top" wrapText="1"/>
    </xf>
    <xf numFmtId="0" fontId="0" fillId="0" borderId="0" xfId="0" applyFont="1"/>
    <xf numFmtId="0" fontId="8" fillId="0" borderId="0" xfId="0" applyFont="1"/>
    <xf numFmtId="0" fontId="0" fillId="0" borderId="4" xfId="0" applyFont="1" applyBorder="1" applyAlignment="1">
      <alignment horizontal="left"/>
    </xf>
    <xf numFmtId="0" fontId="0" fillId="0" borderId="5" xfId="0" applyFont="1" applyBorder="1" applyAlignment="1">
      <alignment horizontal="left"/>
    </xf>
    <xf numFmtId="0" fontId="4" fillId="0" borderId="0" xfId="2" applyFont="1"/>
    <xf numFmtId="49" fontId="4" fillId="0" borderId="1" xfId="0" applyNumberFormat="1" applyFont="1" applyFill="1" applyBorder="1" applyAlignment="1">
      <alignment horizontal="center"/>
    </xf>
    <xf numFmtId="49" fontId="4" fillId="0" borderId="1" xfId="0" applyNumberFormat="1" applyFont="1" applyFill="1" applyBorder="1" applyAlignment="1">
      <alignment horizontal="left" wrapText="1"/>
    </xf>
    <xf numFmtId="0" fontId="4" fillId="0" borderId="1" xfId="0" applyFont="1" applyFill="1" applyBorder="1" applyAlignment="1">
      <alignment horizontal="left" wrapText="1"/>
    </xf>
    <xf numFmtId="0" fontId="3" fillId="0" borderId="1" xfId="1" applyFont="1" applyBorder="1" applyAlignment="1">
      <alignment horizontal="left" vertical="top" wrapText="1"/>
    </xf>
    <xf numFmtId="0" fontId="0" fillId="0" borderId="3" xfId="0" applyBorder="1"/>
    <xf numFmtId="0" fontId="4" fillId="0" borderId="0" xfId="1" applyFont="1" applyBorder="1" applyAlignment="1">
      <alignment vertical="top" wrapText="1"/>
    </xf>
    <xf numFmtId="0" fontId="4" fillId="0" borderId="0" xfId="0" applyFont="1" applyBorder="1" applyAlignment="1">
      <alignment vertical="top" wrapText="1"/>
    </xf>
    <xf numFmtId="0" fontId="5" fillId="0" borderId="0" xfId="1" applyFont="1" applyBorder="1" applyAlignment="1">
      <alignment vertical="top" wrapText="1"/>
    </xf>
    <xf numFmtId="0" fontId="4" fillId="0" borderId="0" xfId="0" applyFont="1" applyBorder="1" applyAlignment="1">
      <alignment vertical="top"/>
    </xf>
    <xf numFmtId="49" fontId="4" fillId="0" borderId="0" xfId="1" applyNumberFormat="1" applyFont="1" applyFill="1" applyBorder="1" applyAlignment="1">
      <alignment vertical="top" wrapText="1"/>
    </xf>
    <xf numFmtId="0" fontId="3" fillId="0" borderId="0" xfId="1" applyFont="1" applyBorder="1" applyAlignment="1">
      <alignment vertical="top" wrapText="1"/>
    </xf>
    <xf numFmtId="0" fontId="2" fillId="4" borderId="1" xfId="2" applyFont="1" applyFill="1" applyBorder="1" applyAlignment="1">
      <alignment vertical="center" wrapText="1"/>
    </xf>
    <xf numFmtId="0" fontId="6" fillId="0" borderId="1" xfId="2" applyFont="1" applyBorder="1" applyAlignment="1">
      <alignment horizontal="center" vertical="center" wrapText="1"/>
    </xf>
    <xf numFmtId="0" fontId="4" fillId="0" borderId="1" xfId="2" applyFont="1" applyBorder="1"/>
    <xf numFmtId="14" fontId="4" fillId="0" borderId="1" xfId="2" applyNumberFormat="1" applyFont="1" applyBorder="1" applyAlignment="1">
      <alignment horizontal="left" vertical="top"/>
    </xf>
    <xf numFmtId="0" fontId="4" fillId="0" borderId="1" xfId="2" applyFont="1" applyBorder="1" applyAlignment="1">
      <alignment horizontal="center"/>
    </xf>
    <xf numFmtId="0" fontId="2" fillId="4" borderId="1" xfId="2" applyFont="1" applyFill="1" applyBorder="1" applyAlignment="1">
      <alignment vertical="center" wrapText="1"/>
    </xf>
    <xf numFmtId="0" fontId="4" fillId="0" borderId="1" xfId="1" applyFont="1" applyBorder="1" applyAlignment="1">
      <alignment vertical="center" wrapText="1"/>
    </xf>
    <xf numFmtId="0" fontId="4" fillId="0" borderId="1" xfId="1" applyFont="1" applyFill="1" applyBorder="1" applyAlignment="1">
      <alignment vertical="center" wrapText="1"/>
    </xf>
    <xf numFmtId="0" fontId="4" fillId="0" borderId="9" xfId="1" applyFont="1" applyFill="1" applyBorder="1" applyAlignment="1">
      <alignment horizontal="center" vertical="center" wrapText="1"/>
    </xf>
    <xf numFmtId="0" fontId="4" fillId="0" borderId="1" xfId="0" applyFont="1" applyBorder="1" applyAlignment="1">
      <alignment vertical="top" wrapText="1"/>
    </xf>
    <xf numFmtId="0" fontId="9" fillId="0" borderId="13" xfId="0" applyFont="1" applyBorder="1"/>
    <xf numFmtId="0" fontId="9" fillId="0" borderId="1" xfId="0" applyFont="1" applyBorder="1"/>
    <xf numFmtId="0" fontId="9" fillId="0" borderId="14" xfId="0" applyFont="1" applyBorder="1"/>
    <xf numFmtId="0" fontId="0" fillId="0" borderId="13" xfId="0" applyBorder="1"/>
    <xf numFmtId="0" fontId="0" fillId="0" borderId="1" xfId="0" applyBorder="1"/>
    <xf numFmtId="0" fontId="0" fillId="10" borderId="1" xfId="0" applyFill="1" applyBorder="1"/>
    <xf numFmtId="0" fontId="0" fillId="0" borderId="15" xfId="0" applyBorder="1"/>
    <xf numFmtId="0" fontId="0" fillId="0" borderId="8" xfId="0" applyBorder="1"/>
    <xf numFmtId="0" fontId="0" fillId="0" borderId="10" xfId="0" applyBorder="1"/>
    <xf numFmtId="0" fontId="0" fillId="0" borderId="11" xfId="0" applyBorder="1"/>
    <xf numFmtId="0" fontId="0" fillId="0" borderId="12" xfId="0" applyBorder="1"/>
    <xf numFmtId="0" fontId="0" fillId="0" borderId="17" xfId="0" applyBorder="1"/>
    <xf numFmtId="0" fontId="0" fillId="0" borderId="18" xfId="0" applyBorder="1"/>
    <xf numFmtId="0" fontId="0" fillId="0" borderId="18" xfId="0" applyFill="1" applyBorder="1"/>
    <xf numFmtId="0" fontId="0" fillId="0" borderId="19" xfId="0" applyBorder="1"/>
    <xf numFmtId="0" fontId="7" fillId="0" borderId="1" xfId="0" applyFont="1" applyBorder="1" applyAlignment="1">
      <alignment horizontal="center" vertical="center"/>
    </xf>
    <xf numFmtId="0" fontId="6" fillId="0" borderId="2" xfId="0" applyFont="1" applyBorder="1" applyAlignment="1">
      <alignment horizontal="center"/>
    </xf>
    <xf numFmtId="0" fontId="6" fillId="0" borderId="2" xfId="0" applyFont="1" applyBorder="1" applyAlignment="1">
      <alignment horizontal="right"/>
    </xf>
    <xf numFmtId="0" fontId="0" fillId="0" borderId="2" xfId="0" applyFont="1" applyBorder="1" applyAlignment="1" applyProtection="1">
      <protection locked="0"/>
    </xf>
    <xf numFmtId="0" fontId="0" fillId="0" borderId="2" xfId="0" applyBorder="1" applyAlignment="1" applyProtection="1">
      <protection locked="0"/>
    </xf>
    <xf numFmtId="0" fontId="4" fillId="0" borderId="2" xfId="0" applyFont="1" applyBorder="1" applyAlignment="1" applyProtection="1">
      <protection locked="0"/>
    </xf>
    <xf numFmtId="0" fontId="0" fillId="0" borderId="2" xfId="0" quotePrefix="1" applyFont="1" applyBorder="1" applyAlignment="1" applyProtection="1">
      <protection locked="0"/>
    </xf>
    <xf numFmtId="0" fontId="0" fillId="0" borderId="2" xfId="0" applyBorder="1" applyAlignment="1">
      <alignment horizontal="left"/>
    </xf>
    <xf numFmtId="0" fontId="0" fillId="0" borderId="2" xfId="0" applyFont="1" applyBorder="1" applyAlignment="1">
      <alignment horizontal="left"/>
    </xf>
    <xf numFmtId="165" fontId="0" fillId="0" borderId="2" xfId="0" applyNumberFormat="1" applyFont="1" applyBorder="1" applyAlignment="1" applyProtection="1">
      <alignment horizontal="left"/>
      <protection locked="0"/>
    </xf>
    <xf numFmtId="0" fontId="6" fillId="0" borderId="1" xfId="2" applyFont="1" applyBorder="1" applyAlignment="1">
      <alignment horizontal="center" vertical="center" wrapText="1"/>
    </xf>
    <xf numFmtId="0" fontId="4" fillId="0" borderId="8" xfId="1" applyFont="1" applyBorder="1" applyAlignment="1">
      <alignment horizontal="center" vertical="center" wrapText="1"/>
    </xf>
    <xf numFmtId="0" fontId="4" fillId="0" borderId="9" xfId="1" applyFont="1" applyBorder="1" applyAlignment="1">
      <alignment horizontal="center" vertical="center" wrapText="1"/>
    </xf>
    <xf numFmtId="0" fontId="4" fillId="0" borderId="8"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2" fillId="4" borderId="8" xfId="2" applyFont="1" applyFill="1" applyBorder="1" applyAlignment="1">
      <alignment vertical="center" wrapText="1"/>
    </xf>
    <xf numFmtId="0" fontId="2" fillId="4" borderId="9" xfId="2" applyFont="1" applyFill="1" applyBorder="1" applyAlignment="1">
      <alignment vertical="center" wrapText="1"/>
    </xf>
    <xf numFmtId="0" fontId="2" fillId="4" borderId="8" xfId="2" applyFont="1" applyFill="1" applyBorder="1" applyAlignment="1">
      <alignment horizontal="center" vertical="center" wrapText="1"/>
    </xf>
    <xf numFmtId="0" fontId="2" fillId="4" borderId="9" xfId="2" applyFont="1" applyFill="1" applyBorder="1" applyAlignment="1">
      <alignment horizontal="center" vertical="center" wrapText="1"/>
    </xf>
    <xf numFmtId="164" fontId="2" fillId="4" borderId="8" xfId="2" applyNumberFormat="1" applyFont="1" applyFill="1" applyBorder="1" applyAlignment="1">
      <alignment vertical="center" wrapText="1"/>
    </xf>
    <xf numFmtId="164" fontId="2" fillId="4" borderId="9" xfId="2" applyNumberFormat="1" applyFont="1" applyFill="1" applyBorder="1" applyAlignment="1">
      <alignment vertical="center" wrapText="1"/>
    </xf>
    <xf numFmtId="0" fontId="2" fillId="4" borderId="6" xfId="2" applyFont="1" applyFill="1" applyBorder="1" applyAlignment="1">
      <alignment horizontal="center" vertical="center" wrapText="1"/>
    </xf>
    <xf numFmtId="0" fontId="2" fillId="4" borderId="7" xfId="2" applyFont="1" applyFill="1" applyBorder="1" applyAlignment="1">
      <alignment horizontal="center" vertical="center" wrapText="1"/>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center" wrapText="1"/>
    </xf>
    <xf numFmtId="0" fontId="0" fillId="0" borderId="18" xfId="0" applyBorder="1" applyAlignment="1">
      <alignment horizontal="center" wrapText="1"/>
    </xf>
  </cellXfs>
  <cellStyles count="3">
    <cellStyle name="Excel Built-in Normal 1" xfId="1"/>
    <cellStyle name="Normal" xfId="0" builtinId="0"/>
    <cellStyle name="Normal 2 2" xfId="2"/>
  </cellStyles>
  <dxfs count="5">
    <dxf>
      <fill>
        <patternFill>
          <bgColor rgb="FF00B050"/>
        </patternFill>
      </fill>
    </dxf>
    <dxf>
      <fill>
        <patternFill>
          <bgColor rgb="FFFF0000"/>
        </patternFill>
      </fill>
    </dxf>
    <dxf>
      <fill>
        <patternFill>
          <bgColor rgb="FFFFFF00"/>
        </patternFill>
      </fill>
    </dxf>
    <dxf>
      <fill>
        <patternFill>
          <bgColor theme="1" tint="0.49998474074526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abSelected="1" workbookViewId="0">
      <selection activeCell="G20" sqref="G20"/>
    </sheetView>
  </sheetViews>
  <sheetFormatPr defaultRowHeight="15" x14ac:dyDescent="0.25"/>
  <cols>
    <col min="1" max="3" width="9.140625" style="21"/>
    <col min="4" max="4" width="8.28515625" style="21" customWidth="1"/>
    <col min="5" max="5" width="9.140625" style="21"/>
    <col min="6" max="6" width="16" style="21" customWidth="1"/>
    <col min="7" max="16384" width="9.140625" style="21"/>
  </cols>
  <sheetData>
    <row r="1" spans="1:11" x14ac:dyDescent="0.25">
      <c r="A1" s="21" t="s">
        <v>22</v>
      </c>
    </row>
    <row r="4" spans="1:11" x14ac:dyDescent="0.25">
      <c r="B4" s="62" t="s">
        <v>23</v>
      </c>
      <c r="C4" s="62"/>
      <c r="D4" s="62"/>
      <c r="E4" s="62"/>
      <c r="F4" s="62"/>
      <c r="G4" s="62"/>
      <c r="H4" s="62"/>
      <c r="I4" s="62"/>
      <c r="J4" s="62"/>
      <c r="K4" s="62"/>
    </row>
    <row r="5" spans="1:11" x14ac:dyDescent="0.25">
      <c r="B5" s="62"/>
      <c r="C5" s="62"/>
      <c r="D5" s="62"/>
      <c r="E5" s="62"/>
      <c r="F5" s="62"/>
      <c r="G5" s="62"/>
      <c r="H5" s="62"/>
      <c r="I5" s="62"/>
      <c r="J5" s="62"/>
      <c r="K5" s="62"/>
    </row>
    <row r="6" spans="1:11" x14ac:dyDescent="0.25">
      <c r="B6" s="62"/>
      <c r="C6" s="62"/>
      <c r="D6" s="62"/>
      <c r="E6" s="62"/>
      <c r="F6" s="62"/>
      <c r="G6" s="62"/>
      <c r="H6" s="62"/>
      <c r="I6" s="62"/>
      <c r="J6" s="62"/>
      <c r="K6" s="62"/>
    </row>
    <row r="9" spans="1:11" x14ac:dyDescent="0.25">
      <c r="E9" s="63" t="s">
        <v>24</v>
      </c>
      <c r="F9" s="63"/>
      <c r="G9" s="63"/>
      <c r="H9" s="63"/>
      <c r="I9" s="63"/>
      <c r="J9" s="63"/>
    </row>
    <row r="10" spans="1:11" x14ac:dyDescent="0.25">
      <c r="E10" s="64" t="s">
        <v>25</v>
      </c>
      <c r="F10" s="64"/>
      <c r="G10" s="65"/>
      <c r="H10" s="65"/>
      <c r="I10" s="65"/>
      <c r="J10" s="65"/>
    </row>
    <row r="11" spans="1:11" x14ac:dyDescent="0.25">
      <c r="E11" s="64" t="s">
        <v>26</v>
      </c>
      <c r="F11" s="64"/>
      <c r="G11" s="66" t="s">
        <v>48</v>
      </c>
      <c r="H11" s="65"/>
      <c r="I11" s="65"/>
      <c r="J11" s="65"/>
    </row>
    <row r="12" spans="1:11" x14ac:dyDescent="0.25">
      <c r="E12" s="64" t="s">
        <v>27</v>
      </c>
      <c r="F12" s="64"/>
      <c r="G12" s="67" t="s">
        <v>48</v>
      </c>
      <c r="H12" s="65"/>
      <c r="I12" s="65"/>
      <c r="J12" s="65"/>
    </row>
    <row r="13" spans="1:11" x14ac:dyDescent="0.25">
      <c r="E13" s="64" t="s">
        <v>28</v>
      </c>
      <c r="F13" s="64"/>
      <c r="G13" s="68" t="s">
        <v>49</v>
      </c>
      <c r="H13" s="65"/>
      <c r="I13" s="65"/>
      <c r="J13" s="65"/>
    </row>
    <row r="14" spans="1:11" x14ac:dyDescent="0.25">
      <c r="A14" s="21" t="s">
        <v>29</v>
      </c>
      <c r="E14" s="64" t="s">
        <v>30</v>
      </c>
      <c r="F14" s="64"/>
      <c r="G14" s="65" t="s">
        <v>50</v>
      </c>
      <c r="H14" s="65"/>
      <c r="I14" s="65"/>
      <c r="J14" s="65"/>
    </row>
    <row r="15" spans="1:11" x14ac:dyDescent="0.25">
      <c r="E15" s="64" t="s">
        <v>31</v>
      </c>
      <c r="F15" s="64"/>
      <c r="G15" s="71">
        <v>1</v>
      </c>
      <c r="H15" s="71"/>
      <c r="I15" s="71"/>
      <c r="J15" s="71"/>
    </row>
    <row r="16" spans="1:11" x14ac:dyDescent="0.25">
      <c r="E16" s="64" t="s">
        <v>32</v>
      </c>
      <c r="F16" s="64"/>
      <c r="G16" s="71">
        <v>1.2</v>
      </c>
      <c r="H16" s="71"/>
      <c r="I16" s="71"/>
      <c r="J16" s="71"/>
    </row>
    <row r="17" spans="2:10" x14ac:dyDescent="0.25">
      <c r="E17" s="64" t="s">
        <v>33</v>
      </c>
      <c r="F17" s="64"/>
      <c r="G17" s="69" t="s">
        <v>139</v>
      </c>
      <c r="H17" s="70"/>
      <c r="I17" s="70"/>
      <c r="J17" s="70"/>
    </row>
    <row r="18" spans="2:10" x14ac:dyDescent="0.25">
      <c r="E18" s="64" t="s">
        <v>34</v>
      </c>
      <c r="F18" s="64"/>
      <c r="G18" s="69" t="s">
        <v>51</v>
      </c>
      <c r="H18" s="70"/>
      <c r="I18" s="70"/>
      <c r="J18" s="70"/>
    </row>
    <row r="19" spans="2:10" x14ac:dyDescent="0.25">
      <c r="B19" s="22"/>
      <c r="E19" s="64" t="s">
        <v>35</v>
      </c>
      <c r="F19" s="64"/>
      <c r="G19" s="30" t="s">
        <v>49</v>
      </c>
      <c r="H19" s="23"/>
      <c r="I19" s="23"/>
      <c r="J19" s="24"/>
    </row>
  </sheetData>
  <mergeCells count="21">
    <mergeCell ref="E18:F18"/>
    <mergeCell ref="G18:J18"/>
    <mergeCell ref="E19:F19"/>
    <mergeCell ref="E15:F15"/>
    <mergeCell ref="G15:J15"/>
    <mergeCell ref="E16:F16"/>
    <mergeCell ref="G16:J16"/>
    <mergeCell ref="E17:F17"/>
    <mergeCell ref="G17:J17"/>
    <mergeCell ref="E12:F12"/>
    <mergeCell ref="G12:J12"/>
    <mergeCell ref="E13:F13"/>
    <mergeCell ref="G13:J13"/>
    <mergeCell ref="E14:F14"/>
    <mergeCell ref="G14:J14"/>
    <mergeCell ref="B4:K6"/>
    <mergeCell ref="E9:J9"/>
    <mergeCell ref="E10:F10"/>
    <mergeCell ref="G10:J10"/>
    <mergeCell ref="E11:F11"/>
    <mergeCell ref="G11:J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election activeCell="E7" sqref="E7"/>
    </sheetView>
  </sheetViews>
  <sheetFormatPr defaultColWidth="17.42578125" defaultRowHeight="16.5" customHeight="1" x14ac:dyDescent="0.25"/>
  <cols>
    <col min="1" max="1" width="5" style="25" customWidth="1"/>
    <col min="2" max="3" width="17.42578125" style="25" customWidth="1"/>
    <col min="4" max="4" width="52.42578125" style="25" bestFit="1" customWidth="1"/>
    <col min="5" max="5" width="30.42578125" style="25" customWidth="1"/>
    <col min="6" max="16384" width="17.42578125" style="25"/>
  </cols>
  <sheetData>
    <row r="2" spans="2:5" ht="16.5" customHeight="1" x14ac:dyDescent="0.25">
      <c r="B2" s="72" t="s">
        <v>36</v>
      </c>
      <c r="C2" s="72"/>
      <c r="D2" s="72"/>
      <c r="E2" s="72"/>
    </row>
    <row r="3" spans="2:5" ht="16.5" customHeight="1" x14ac:dyDescent="0.25">
      <c r="B3" s="38" t="s">
        <v>37</v>
      </c>
      <c r="C3" s="38" t="s">
        <v>38</v>
      </c>
      <c r="D3" s="38" t="s">
        <v>39</v>
      </c>
      <c r="E3" s="38" t="s">
        <v>40</v>
      </c>
    </row>
    <row r="4" spans="2:5" ht="16.5" customHeight="1" x14ac:dyDescent="0.25">
      <c r="B4" s="10" t="s">
        <v>52</v>
      </c>
      <c r="C4" s="26" t="s">
        <v>41</v>
      </c>
      <c r="D4" s="27" t="s">
        <v>53</v>
      </c>
      <c r="E4" s="28" t="s">
        <v>139</v>
      </c>
    </row>
    <row r="5" spans="2:5" ht="15.75" customHeight="1" x14ac:dyDescent="0.25">
      <c r="B5" s="40">
        <v>42177</v>
      </c>
      <c r="C5" s="41">
        <v>1.1000000000000001</v>
      </c>
      <c r="D5" s="39" t="s">
        <v>47</v>
      </c>
      <c r="E5" s="39" t="s">
        <v>51</v>
      </c>
    </row>
    <row r="6" spans="2:5" ht="16.5" customHeight="1" x14ac:dyDescent="0.25">
      <c r="B6" s="40">
        <v>42180</v>
      </c>
      <c r="C6" s="41">
        <v>1.2</v>
      </c>
      <c r="D6" s="39" t="s">
        <v>138</v>
      </c>
      <c r="E6" s="28" t="s">
        <v>139</v>
      </c>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3" workbookViewId="0">
      <selection activeCell="F4" sqref="F4"/>
    </sheetView>
  </sheetViews>
  <sheetFormatPr defaultRowHeight="14.25" customHeight="1" x14ac:dyDescent="0.25"/>
  <cols>
    <col min="1" max="1" width="21.42578125" style="5" bestFit="1" customWidth="1"/>
    <col min="2" max="2" width="21.42578125" style="5" customWidth="1"/>
    <col min="3" max="3" width="27.5703125" style="5" customWidth="1"/>
    <col min="4" max="4" width="60.28515625" style="5" customWidth="1"/>
    <col min="5" max="5" width="58.7109375" style="5" customWidth="1"/>
    <col min="6" max="6" width="15.140625" style="5" bestFit="1" customWidth="1"/>
    <col min="7" max="7" width="11.7109375" style="5" customWidth="1"/>
    <col min="8" max="8" width="18" style="16" hidden="1" customWidth="1"/>
    <col min="9" max="9" width="18.5703125" style="5" customWidth="1"/>
    <col min="10" max="10" width="17.5703125" style="5" customWidth="1"/>
    <col min="11" max="11" width="35.42578125" style="5" customWidth="1"/>
    <col min="12" max="16384" width="9.140625" style="5"/>
  </cols>
  <sheetData>
    <row r="1" spans="1:11" ht="21" customHeight="1" x14ac:dyDescent="0.25">
      <c r="A1" s="1" t="s">
        <v>0</v>
      </c>
      <c r="B1" s="2"/>
      <c r="C1" s="2"/>
      <c r="D1" s="3"/>
      <c r="E1" s="2"/>
      <c r="F1" s="2"/>
      <c r="G1" s="2"/>
      <c r="H1" s="4"/>
      <c r="I1" s="2"/>
      <c r="J1" s="2"/>
      <c r="K1" s="2"/>
    </row>
    <row r="2" spans="1:11" ht="15" customHeight="1" x14ac:dyDescent="0.25">
      <c r="A2" s="77" t="s">
        <v>1</v>
      </c>
      <c r="B2" s="77" t="s">
        <v>2</v>
      </c>
      <c r="C2" s="77" t="s">
        <v>3</v>
      </c>
      <c r="D2" s="77" t="s">
        <v>4</v>
      </c>
      <c r="E2" s="77" t="s">
        <v>5</v>
      </c>
      <c r="F2" s="77" t="s">
        <v>6</v>
      </c>
      <c r="G2" s="79" t="s">
        <v>42</v>
      </c>
      <c r="H2" s="81" t="s">
        <v>7</v>
      </c>
      <c r="I2" s="77" t="s">
        <v>8</v>
      </c>
      <c r="J2" s="83" t="s">
        <v>58</v>
      </c>
      <c r="K2" s="84"/>
    </row>
    <row r="3" spans="1:11" s="6" customFormat="1" ht="30" x14ac:dyDescent="0.25">
      <c r="A3" s="78"/>
      <c r="B3" s="78"/>
      <c r="C3" s="78"/>
      <c r="D3" s="78"/>
      <c r="E3" s="78"/>
      <c r="F3" s="78"/>
      <c r="G3" s="80"/>
      <c r="H3" s="82"/>
      <c r="I3" s="78"/>
      <c r="J3" s="42" t="s">
        <v>46</v>
      </c>
      <c r="K3" s="37" t="s">
        <v>9</v>
      </c>
    </row>
    <row r="4" spans="1:11" s="13" customFormat="1" ht="105" x14ac:dyDescent="0.25">
      <c r="A4" s="7" t="s">
        <v>54</v>
      </c>
      <c r="B4" s="75" t="s">
        <v>55</v>
      </c>
      <c r="C4" s="75" t="s">
        <v>60</v>
      </c>
      <c r="D4" s="8" t="s">
        <v>68</v>
      </c>
      <c r="E4" s="8" t="s">
        <v>61</v>
      </c>
      <c r="F4" s="9" t="s">
        <v>139</v>
      </c>
      <c r="G4" s="9" t="s">
        <v>43</v>
      </c>
      <c r="H4" s="10" t="s">
        <v>45</v>
      </c>
      <c r="I4" s="11"/>
      <c r="J4" s="12" t="s">
        <v>10</v>
      </c>
      <c r="K4" s="12"/>
    </row>
    <row r="5" spans="1:11" s="13" customFormat="1" ht="90" x14ac:dyDescent="0.25">
      <c r="A5" s="7" t="s">
        <v>56</v>
      </c>
      <c r="B5" s="76"/>
      <c r="C5" s="76"/>
      <c r="D5" s="8" t="s">
        <v>69</v>
      </c>
      <c r="E5" s="8" t="s">
        <v>57</v>
      </c>
      <c r="F5" s="9" t="s">
        <v>139</v>
      </c>
      <c r="G5" s="9" t="s">
        <v>44</v>
      </c>
      <c r="H5" s="10"/>
      <c r="I5" s="11"/>
      <c r="J5" s="12" t="s">
        <v>10</v>
      </c>
      <c r="K5" s="12"/>
    </row>
    <row r="6" spans="1:11" s="13" customFormat="1" ht="378" customHeight="1" x14ac:dyDescent="0.25">
      <c r="A6" s="73" t="s">
        <v>59</v>
      </c>
      <c r="B6" s="44" t="s">
        <v>72</v>
      </c>
      <c r="C6" s="75" t="s">
        <v>73</v>
      </c>
      <c r="D6" s="8" t="s">
        <v>70</v>
      </c>
      <c r="E6" s="8" t="s">
        <v>89</v>
      </c>
      <c r="F6" s="9" t="s">
        <v>139</v>
      </c>
      <c r="G6" s="9" t="s">
        <v>43</v>
      </c>
      <c r="H6" s="10" t="s">
        <v>45</v>
      </c>
      <c r="I6" s="11"/>
      <c r="J6" s="12" t="s">
        <v>15</v>
      </c>
      <c r="K6" s="12" t="s">
        <v>79</v>
      </c>
    </row>
    <row r="7" spans="1:11" s="13" customFormat="1" ht="60" x14ac:dyDescent="0.25">
      <c r="A7" s="74"/>
      <c r="B7" s="44"/>
      <c r="C7" s="76"/>
      <c r="D7" s="8" t="s">
        <v>62</v>
      </c>
      <c r="E7" s="8" t="s">
        <v>74</v>
      </c>
      <c r="F7" s="9" t="s">
        <v>139</v>
      </c>
      <c r="G7" s="9" t="s">
        <v>43</v>
      </c>
      <c r="H7" s="10"/>
      <c r="I7" s="11"/>
      <c r="J7" s="12" t="s">
        <v>10</v>
      </c>
      <c r="K7" s="12"/>
    </row>
    <row r="8" spans="1:11" s="13" customFormat="1" ht="150" customHeight="1" x14ac:dyDescent="0.25">
      <c r="A8" s="73" t="s">
        <v>63</v>
      </c>
      <c r="B8" s="44" t="s">
        <v>75</v>
      </c>
      <c r="C8" s="75" t="s">
        <v>75</v>
      </c>
      <c r="D8" s="8" t="s">
        <v>76</v>
      </c>
      <c r="E8" s="8" t="s">
        <v>77</v>
      </c>
      <c r="F8" s="9" t="s">
        <v>139</v>
      </c>
      <c r="G8" s="9" t="s">
        <v>43</v>
      </c>
      <c r="H8" s="10"/>
      <c r="I8" s="11"/>
      <c r="J8" s="12" t="s">
        <v>10</v>
      </c>
      <c r="K8" s="12"/>
    </row>
    <row r="9" spans="1:11" s="13" customFormat="1" ht="99.95" customHeight="1" x14ac:dyDescent="0.25">
      <c r="A9" s="74"/>
      <c r="B9" s="44"/>
      <c r="C9" s="76"/>
      <c r="D9" s="8" t="s">
        <v>64</v>
      </c>
      <c r="E9" s="8" t="s">
        <v>78</v>
      </c>
      <c r="F9" s="9" t="s">
        <v>139</v>
      </c>
      <c r="G9" s="9" t="s">
        <v>43</v>
      </c>
      <c r="H9" s="10"/>
      <c r="I9" s="11"/>
      <c r="J9" s="12" t="s">
        <v>10</v>
      </c>
      <c r="K9" s="12"/>
    </row>
    <row r="10" spans="1:11" s="13" customFormat="1" ht="99.95" customHeight="1" x14ac:dyDescent="0.25">
      <c r="A10" s="43" t="s">
        <v>65</v>
      </c>
      <c r="B10" s="44" t="s">
        <v>80</v>
      </c>
      <c r="C10" s="45" t="s">
        <v>81</v>
      </c>
      <c r="D10" s="8" t="s">
        <v>82</v>
      </c>
      <c r="E10" s="8" t="s">
        <v>83</v>
      </c>
      <c r="F10" s="9" t="s">
        <v>139</v>
      </c>
      <c r="G10" s="9" t="s">
        <v>43</v>
      </c>
      <c r="H10" s="10"/>
      <c r="I10" s="11"/>
      <c r="J10" s="12" t="s">
        <v>10</v>
      </c>
      <c r="K10" s="12"/>
    </row>
    <row r="11" spans="1:11" s="13" customFormat="1" ht="99.95" customHeight="1" x14ac:dyDescent="0.25">
      <c r="A11" s="43" t="s">
        <v>84</v>
      </c>
      <c r="B11" s="44" t="s">
        <v>86</v>
      </c>
      <c r="C11" s="44" t="s">
        <v>86</v>
      </c>
      <c r="D11" s="8" t="s">
        <v>87</v>
      </c>
      <c r="E11" s="8" t="s">
        <v>88</v>
      </c>
      <c r="F11" s="9" t="s">
        <v>139</v>
      </c>
      <c r="G11" s="9" t="s">
        <v>43</v>
      </c>
      <c r="H11" s="10"/>
      <c r="I11" s="11"/>
      <c r="J11" s="12" t="s">
        <v>10</v>
      </c>
      <c r="K11" s="12"/>
    </row>
    <row r="12" spans="1:11" s="13" customFormat="1" ht="90" x14ac:dyDescent="0.25">
      <c r="A12" s="43" t="s">
        <v>85</v>
      </c>
      <c r="B12" s="46" t="s">
        <v>66</v>
      </c>
      <c r="C12" s="46" t="s">
        <v>66</v>
      </c>
      <c r="D12" s="8" t="s">
        <v>71</v>
      </c>
      <c r="E12" s="8" t="s">
        <v>67</v>
      </c>
      <c r="F12" s="9" t="s">
        <v>139</v>
      </c>
      <c r="G12" s="9" t="s">
        <v>43</v>
      </c>
      <c r="H12" s="10"/>
      <c r="I12" s="2"/>
      <c r="J12" s="12" t="s">
        <v>10</v>
      </c>
      <c r="K12" s="9"/>
    </row>
    <row r="13" spans="1:11" s="13" customFormat="1" ht="15" x14ac:dyDescent="0.25">
      <c r="A13" s="31"/>
      <c r="B13" s="32"/>
      <c r="C13" s="32"/>
      <c r="D13" s="33"/>
      <c r="E13" s="33"/>
      <c r="F13" s="34"/>
      <c r="G13" s="34"/>
      <c r="H13" s="35"/>
      <c r="I13" s="36"/>
      <c r="J13" s="34"/>
      <c r="K13" s="34"/>
    </row>
    <row r="14" spans="1:11" s="13" customFormat="1" ht="15" x14ac:dyDescent="0.25">
      <c r="A14" s="31"/>
      <c r="B14" s="32"/>
      <c r="C14" s="32"/>
      <c r="D14" s="33"/>
      <c r="E14" s="33"/>
      <c r="F14" s="34"/>
      <c r="G14" s="34"/>
      <c r="H14" s="35"/>
      <c r="I14" s="36"/>
      <c r="J14" s="34"/>
      <c r="K14" s="34"/>
    </row>
    <row r="15" spans="1:11" s="13" customFormat="1" ht="15" x14ac:dyDescent="0.25">
      <c r="A15" s="31"/>
      <c r="B15" s="32"/>
      <c r="C15" s="32"/>
      <c r="D15" s="33"/>
      <c r="E15" s="33"/>
      <c r="F15" s="34"/>
      <c r="G15" s="34"/>
      <c r="H15" s="35"/>
      <c r="I15" s="36"/>
      <c r="J15" s="34"/>
      <c r="K15" s="34"/>
    </row>
    <row r="16" spans="1:11" s="13" customFormat="1" ht="15" x14ac:dyDescent="0.25">
      <c r="A16" s="5"/>
      <c r="B16" s="5"/>
      <c r="C16" s="5"/>
      <c r="D16" s="5"/>
      <c r="E16" s="5"/>
      <c r="F16" s="5"/>
      <c r="G16" s="5"/>
      <c r="H16" s="5"/>
      <c r="I16" s="14" t="s">
        <v>10</v>
      </c>
      <c r="J16" s="29">
        <f>COUNTIF(J4:J9,"Passed")</f>
        <v>5</v>
      </c>
      <c r="K16" s="5"/>
    </row>
    <row r="17" spans="1:11" s="13" customFormat="1" ht="15" x14ac:dyDescent="0.25">
      <c r="A17" s="5"/>
      <c r="B17" s="15" t="s">
        <v>11</v>
      </c>
      <c r="C17" s="15" t="s">
        <v>12</v>
      </c>
      <c r="D17" s="5"/>
      <c r="E17" s="5"/>
      <c r="F17" s="5"/>
      <c r="G17" s="5"/>
      <c r="H17" s="16" t="s">
        <v>43</v>
      </c>
      <c r="I17" s="14" t="s">
        <v>13</v>
      </c>
      <c r="J17" s="29">
        <f>COUNTIF(J4:J9,"Failed")</f>
        <v>0</v>
      </c>
      <c r="K17" s="5"/>
    </row>
    <row r="18" spans="1:11" s="13" customFormat="1" ht="15" x14ac:dyDescent="0.25">
      <c r="A18" s="5"/>
      <c r="B18" s="17"/>
      <c r="C18" s="29" t="s">
        <v>10</v>
      </c>
      <c r="D18" s="5"/>
      <c r="E18" s="5"/>
      <c r="F18" s="5"/>
      <c r="G18" s="5"/>
      <c r="H18" s="16" t="s">
        <v>44</v>
      </c>
      <c r="I18" s="14" t="s">
        <v>14</v>
      </c>
      <c r="J18" s="29">
        <f>COUNTIF(J4:J9,"Not Executed")</f>
        <v>0</v>
      </c>
      <c r="K18" s="5"/>
    </row>
    <row r="19" spans="1:11" s="13" customFormat="1" ht="15" x14ac:dyDescent="0.25">
      <c r="A19" s="5"/>
      <c r="B19" s="18"/>
      <c r="C19" s="29" t="s">
        <v>13</v>
      </c>
      <c r="D19" s="5"/>
      <c r="E19" s="5"/>
      <c r="F19" s="5"/>
      <c r="G19" s="5"/>
      <c r="H19" s="16"/>
      <c r="I19" s="14" t="s">
        <v>15</v>
      </c>
      <c r="J19" s="29">
        <f>COUNTIF(J4:J9,"Partially Passed")</f>
        <v>1</v>
      </c>
      <c r="K19" s="5"/>
    </row>
    <row r="20" spans="1:11" ht="14.25" customHeight="1" x14ac:dyDescent="0.25">
      <c r="B20" s="19"/>
      <c r="C20" s="29" t="s">
        <v>15</v>
      </c>
      <c r="I20" s="14" t="s">
        <v>16</v>
      </c>
      <c r="J20" s="29">
        <f>COUNTA(J4:J9)</f>
        <v>6</v>
      </c>
    </row>
    <row r="21" spans="1:11" ht="30.75" customHeight="1" x14ac:dyDescent="0.25">
      <c r="B21" s="20"/>
      <c r="C21" s="29" t="s">
        <v>17</v>
      </c>
      <c r="I21" s="14" t="s">
        <v>18</v>
      </c>
      <c r="J21" s="29">
        <f>IF(J16&gt;0,J16/J20*100, 0)</f>
        <v>83.333333333333343</v>
      </c>
    </row>
    <row r="22" spans="1:11" ht="14.25" customHeight="1" x14ac:dyDescent="0.25">
      <c r="I22" s="14" t="s">
        <v>19</v>
      </c>
      <c r="J22" s="29">
        <f t="shared" ref="J22" si="0">IF(J17&gt;0,J17/J20*100, 0)</f>
        <v>0</v>
      </c>
    </row>
    <row r="23" spans="1:11" ht="14.25" customHeight="1" x14ac:dyDescent="0.25">
      <c r="I23" s="14" t="s">
        <v>20</v>
      </c>
      <c r="J23" s="29">
        <f t="shared" ref="J23" si="1">IF(J18&gt;0,J18/J20*100, 0)</f>
        <v>0</v>
      </c>
    </row>
    <row r="24" spans="1:11" ht="14.25" customHeight="1" x14ac:dyDescent="0.25">
      <c r="I24" s="14" t="s">
        <v>21</v>
      </c>
      <c r="J24" s="29">
        <f>IF(J19&gt;0,J19/J20*100, 0)</f>
        <v>16.666666666666664</v>
      </c>
    </row>
  </sheetData>
  <mergeCells count="16">
    <mergeCell ref="F2:F3"/>
    <mergeCell ref="G2:G3"/>
    <mergeCell ref="H2:H3"/>
    <mergeCell ref="I2:I3"/>
    <mergeCell ref="J2:K2"/>
    <mergeCell ref="A2:A3"/>
    <mergeCell ref="B2:B3"/>
    <mergeCell ref="C2:C3"/>
    <mergeCell ref="D2:D3"/>
    <mergeCell ref="E2:E3"/>
    <mergeCell ref="A6:A7"/>
    <mergeCell ref="C6:C7"/>
    <mergeCell ref="C8:C9"/>
    <mergeCell ref="B4:B5"/>
    <mergeCell ref="C4:C5"/>
    <mergeCell ref="A8:A9"/>
  </mergeCells>
  <conditionalFormatting sqref="B16:C23">
    <cfRule type="cellIs" dxfId="4" priority="5" stopIfTrue="1" operator="notEqual">
      <formula>INDIRECT("Dummy_for_Comparison3!"&amp;ADDRESS(ROW(),COLUMN()))</formula>
    </cfRule>
  </conditionalFormatting>
  <conditionalFormatting sqref="J12:J20 J4:K11">
    <cfRule type="cellIs" dxfId="3" priority="1" operator="equal">
      <formula>"Not Executed"</formula>
    </cfRule>
    <cfRule type="cellIs" dxfId="2" priority="2" operator="equal">
      <formula>"Partially Passed"</formula>
    </cfRule>
    <cfRule type="cellIs" dxfId="1" priority="3" operator="equal">
      <formula>"Failed"</formula>
    </cfRule>
    <cfRule type="cellIs" dxfId="0" priority="4" operator="equal">
      <formula>"Passed"</formula>
    </cfRule>
  </conditionalFormatting>
  <dataValidations count="2">
    <dataValidation type="list" allowBlank="1" showInputMessage="1" showErrorMessage="1" sqref="J4:J12">
      <formula1>$I$16:$I$19</formula1>
    </dataValidation>
    <dataValidation type="list" allowBlank="1" showInputMessage="1" showErrorMessage="1" sqref="G4:G15">
      <formula1>$H$17:$H$18</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8" workbookViewId="0">
      <selection activeCell="B26" sqref="B26"/>
    </sheetView>
  </sheetViews>
  <sheetFormatPr defaultRowHeight="15" x14ac:dyDescent="0.25"/>
  <cols>
    <col min="1" max="1" width="9" customWidth="1"/>
    <col min="2" max="2" width="49.28515625" bestFit="1" customWidth="1"/>
    <col min="3" max="3" width="24" bestFit="1" customWidth="1"/>
    <col min="4" max="4" width="11.140625" bestFit="1" customWidth="1"/>
    <col min="5" max="5" width="22.140625" customWidth="1"/>
    <col min="6" max="6" width="11.140625" customWidth="1"/>
    <col min="7" max="7" width="21.28515625" customWidth="1"/>
  </cols>
  <sheetData>
    <row r="1" spans="1:7" x14ac:dyDescent="0.25">
      <c r="A1" s="85" t="s">
        <v>90</v>
      </c>
      <c r="B1" s="86"/>
      <c r="C1" s="86"/>
      <c r="D1" s="86"/>
      <c r="E1" s="86"/>
      <c r="F1" s="86"/>
      <c r="G1" s="87"/>
    </row>
    <row r="2" spans="1:7" x14ac:dyDescent="0.25">
      <c r="A2" s="47" t="s">
        <v>91</v>
      </c>
      <c r="B2" s="48" t="s">
        <v>4</v>
      </c>
      <c r="C2" s="48" t="s">
        <v>92</v>
      </c>
      <c r="D2" s="48" t="s">
        <v>93</v>
      </c>
      <c r="E2" s="48" t="s">
        <v>94</v>
      </c>
      <c r="F2" s="48" t="s">
        <v>93</v>
      </c>
      <c r="G2" s="49" t="s">
        <v>95</v>
      </c>
    </row>
    <row r="3" spans="1:7" x14ac:dyDescent="0.25">
      <c r="A3" s="50">
        <v>1</v>
      </c>
      <c r="B3" s="51" t="s">
        <v>96</v>
      </c>
      <c r="C3" s="51"/>
      <c r="D3" s="51" t="s">
        <v>97</v>
      </c>
      <c r="E3" s="88">
        <v>2014</v>
      </c>
      <c r="F3" s="51" t="s">
        <v>98</v>
      </c>
      <c r="G3" s="90" t="s">
        <v>99</v>
      </c>
    </row>
    <row r="4" spans="1:7" x14ac:dyDescent="0.25">
      <c r="A4" s="50">
        <v>2</v>
      </c>
      <c r="B4" s="51" t="s">
        <v>100</v>
      </c>
      <c r="C4" s="51"/>
      <c r="D4" s="51" t="s">
        <v>101</v>
      </c>
      <c r="E4" s="88"/>
      <c r="F4" s="51" t="s">
        <v>102</v>
      </c>
      <c r="G4" s="90"/>
    </row>
    <row r="5" spans="1:7" x14ac:dyDescent="0.25">
      <c r="A5" s="50">
        <v>3</v>
      </c>
      <c r="B5" s="51" t="s">
        <v>103</v>
      </c>
      <c r="C5" s="51" t="s">
        <v>104</v>
      </c>
      <c r="D5" s="51" t="s">
        <v>101</v>
      </c>
      <c r="E5" s="88"/>
      <c r="F5" s="51" t="s">
        <v>105</v>
      </c>
      <c r="G5" s="90"/>
    </row>
    <row r="6" spans="1:7" x14ac:dyDescent="0.25">
      <c r="A6" s="50"/>
      <c r="B6" s="51"/>
      <c r="C6" s="51" t="s">
        <v>106</v>
      </c>
      <c r="D6" s="51" t="s">
        <v>107</v>
      </c>
      <c r="E6" s="88"/>
      <c r="F6" s="51" t="s">
        <v>102</v>
      </c>
      <c r="G6" s="90"/>
    </row>
    <row r="7" spans="1:7" x14ac:dyDescent="0.25">
      <c r="A7" s="50"/>
      <c r="B7" s="52" t="s">
        <v>108</v>
      </c>
      <c r="C7" s="51" t="s">
        <v>109</v>
      </c>
      <c r="D7" s="51" t="s">
        <v>110</v>
      </c>
      <c r="E7" s="88"/>
      <c r="F7" s="51" t="s">
        <v>110</v>
      </c>
      <c r="G7" s="90"/>
    </row>
    <row r="8" spans="1:7" x14ac:dyDescent="0.25">
      <c r="A8" s="50"/>
      <c r="B8" s="51"/>
      <c r="C8" s="51" t="s">
        <v>106</v>
      </c>
      <c r="D8" s="51" t="s">
        <v>111</v>
      </c>
      <c r="E8" s="88"/>
      <c r="F8" s="51" t="s">
        <v>102</v>
      </c>
      <c r="G8" s="90"/>
    </row>
    <row r="9" spans="1:7" x14ac:dyDescent="0.25">
      <c r="A9" s="50"/>
      <c r="B9" s="51"/>
      <c r="C9" s="51" t="s">
        <v>112</v>
      </c>
      <c r="D9" s="51" t="s">
        <v>105</v>
      </c>
      <c r="E9" s="88"/>
      <c r="F9" s="51" t="s">
        <v>110</v>
      </c>
      <c r="G9" s="90"/>
    </row>
    <row r="10" spans="1:7" x14ac:dyDescent="0.25">
      <c r="A10" s="50"/>
      <c r="B10" s="51"/>
      <c r="C10" s="51" t="s">
        <v>106</v>
      </c>
      <c r="D10" s="51" t="s">
        <v>113</v>
      </c>
      <c r="E10" s="88"/>
      <c r="F10" s="51" t="s">
        <v>101</v>
      </c>
      <c r="G10" s="90"/>
    </row>
    <row r="11" spans="1:7" x14ac:dyDescent="0.25">
      <c r="A11" s="50"/>
      <c r="B11" s="51"/>
      <c r="C11" s="51" t="s">
        <v>114</v>
      </c>
      <c r="D11" s="51" t="s">
        <v>115</v>
      </c>
      <c r="E11" s="88"/>
      <c r="F11" s="51" t="s">
        <v>116</v>
      </c>
      <c r="G11" s="90"/>
    </row>
    <row r="12" spans="1:7" x14ac:dyDescent="0.25">
      <c r="A12" s="50"/>
      <c r="B12" s="51"/>
      <c r="C12" s="51" t="s">
        <v>106</v>
      </c>
      <c r="D12" s="51" t="s">
        <v>111</v>
      </c>
      <c r="E12" s="88"/>
      <c r="F12" s="51" t="s">
        <v>101</v>
      </c>
      <c r="G12" s="90"/>
    </row>
    <row r="13" spans="1:7" x14ac:dyDescent="0.25">
      <c r="A13" s="50"/>
      <c r="B13" s="51"/>
      <c r="C13" s="51" t="s">
        <v>117</v>
      </c>
      <c r="D13" s="51" t="s">
        <v>110</v>
      </c>
      <c r="E13" s="88"/>
      <c r="F13" s="51" t="s">
        <v>118</v>
      </c>
      <c r="G13" s="90"/>
    </row>
    <row r="14" spans="1:7" x14ac:dyDescent="0.25">
      <c r="A14" s="50"/>
      <c r="B14" s="51"/>
      <c r="C14" s="51" t="s">
        <v>106</v>
      </c>
      <c r="D14" s="51" t="s">
        <v>111</v>
      </c>
      <c r="E14" s="88"/>
      <c r="F14" s="51" t="s">
        <v>101</v>
      </c>
      <c r="G14" s="90"/>
    </row>
    <row r="15" spans="1:7" x14ac:dyDescent="0.25">
      <c r="A15" s="50">
        <v>3</v>
      </c>
      <c r="B15" s="51" t="s">
        <v>119</v>
      </c>
      <c r="C15" s="51"/>
      <c r="D15" s="51"/>
      <c r="E15" s="88"/>
      <c r="F15" s="51"/>
      <c r="G15" s="90"/>
    </row>
    <row r="16" spans="1:7" x14ac:dyDescent="0.25">
      <c r="A16" s="50"/>
      <c r="B16" s="51"/>
      <c r="C16" s="51" t="s">
        <v>120</v>
      </c>
      <c r="D16" s="51" t="s">
        <v>98</v>
      </c>
      <c r="E16" s="88"/>
      <c r="F16" s="51" t="s">
        <v>121</v>
      </c>
      <c r="G16" s="90"/>
    </row>
    <row r="17" spans="1:7" x14ac:dyDescent="0.25">
      <c r="A17" s="50"/>
      <c r="B17" s="51"/>
      <c r="C17" s="51" t="s">
        <v>106</v>
      </c>
      <c r="D17" s="51" t="s">
        <v>122</v>
      </c>
      <c r="E17" s="88"/>
      <c r="F17" s="51" t="s">
        <v>115</v>
      </c>
      <c r="G17" s="90"/>
    </row>
    <row r="18" spans="1:7" x14ac:dyDescent="0.25">
      <c r="A18" s="50"/>
      <c r="B18" s="51"/>
      <c r="C18" s="51" t="s">
        <v>123</v>
      </c>
      <c r="D18" s="51" t="s">
        <v>102</v>
      </c>
      <c r="E18" s="88"/>
      <c r="F18" s="51" t="s">
        <v>101</v>
      </c>
      <c r="G18" s="90"/>
    </row>
    <row r="19" spans="1:7" x14ac:dyDescent="0.25">
      <c r="A19" s="50"/>
      <c r="B19" s="51"/>
      <c r="C19" s="51" t="s">
        <v>106</v>
      </c>
      <c r="D19" s="51" t="s">
        <v>124</v>
      </c>
      <c r="E19" s="88"/>
      <c r="F19" s="51" t="s">
        <v>102</v>
      </c>
      <c r="G19" s="90"/>
    </row>
    <row r="20" spans="1:7" x14ac:dyDescent="0.25">
      <c r="A20" s="50"/>
      <c r="B20" s="51"/>
      <c r="C20" s="51" t="s">
        <v>125</v>
      </c>
      <c r="D20" s="51" t="s">
        <v>98</v>
      </c>
      <c r="E20" s="88"/>
      <c r="F20" s="51" t="s">
        <v>101</v>
      </c>
      <c r="G20" s="90"/>
    </row>
    <row r="21" spans="1:7" x14ac:dyDescent="0.25">
      <c r="A21" s="50"/>
      <c r="B21" s="51"/>
      <c r="C21" s="51" t="s">
        <v>106</v>
      </c>
      <c r="D21" s="51" t="s">
        <v>126</v>
      </c>
      <c r="E21" s="88"/>
      <c r="F21" s="51" t="s">
        <v>101</v>
      </c>
      <c r="G21" s="90"/>
    </row>
    <row r="22" spans="1:7" x14ac:dyDescent="0.25">
      <c r="A22" s="50"/>
      <c r="B22" s="51"/>
      <c r="C22" s="51" t="s">
        <v>127</v>
      </c>
      <c r="D22" s="51" t="s">
        <v>102</v>
      </c>
      <c r="E22" s="88"/>
      <c r="F22" s="51" t="s">
        <v>110</v>
      </c>
      <c r="G22" s="90"/>
    </row>
    <row r="23" spans="1:7" x14ac:dyDescent="0.25">
      <c r="A23" s="50"/>
      <c r="B23" s="51"/>
      <c r="C23" s="51" t="s">
        <v>106</v>
      </c>
      <c r="D23" s="51" t="s">
        <v>97</v>
      </c>
      <c r="E23" s="88"/>
      <c r="F23" s="51" t="s">
        <v>102</v>
      </c>
      <c r="G23" s="90"/>
    </row>
    <row r="24" spans="1:7" x14ac:dyDescent="0.25">
      <c r="A24" s="50">
        <v>4</v>
      </c>
      <c r="B24" s="51" t="s">
        <v>128</v>
      </c>
      <c r="C24" s="51" t="s">
        <v>129</v>
      </c>
      <c r="D24" s="51" t="s">
        <v>101</v>
      </c>
      <c r="E24" s="88"/>
      <c r="F24" s="51" t="s">
        <v>110</v>
      </c>
      <c r="G24" s="90"/>
    </row>
    <row r="25" spans="1:7" x14ac:dyDescent="0.25">
      <c r="A25" s="50"/>
      <c r="B25" s="51"/>
      <c r="C25" s="51" t="s">
        <v>106</v>
      </c>
      <c r="D25" s="51" t="s">
        <v>124</v>
      </c>
      <c r="E25" s="88"/>
      <c r="F25" s="51" t="s">
        <v>101</v>
      </c>
      <c r="G25" s="90"/>
    </row>
    <row r="26" spans="1:7" x14ac:dyDescent="0.25">
      <c r="A26" s="50"/>
      <c r="B26" s="51"/>
      <c r="C26" s="51" t="s">
        <v>130</v>
      </c>
      <c r="D26" s="51" t="s">
        <v>131</v>
      </c>
      <c r="E26" s="88"/>
      <c r="F26" s="51" t="s">
        <v>101</v>
      </c>
      <c r="G26" s="90"/>
    </row>
    <row r="27" spans="1:7" x14ac:dyDescent="0.25">
      <c r="A27" s="50"/>
      <c r="B27" s="51"/>
      <c r="C27" s="51" t="s">
        <v>106</v>
      </c>
      <c r="D27" s="51" t="s">
        <v>132</v>
      </c>
      <c r="E27" s="88"/>
      <c r="F27" s="51" t="s">
        <v>101</v>
      </c>
      <c r="G27" s="90"/>
    </row>
    <row r="28" spans="1:7" x14ac:dyDescent="0.25">
      <c r="A28" s="50"/>
      <c r="B28" s="51"/>
      <c r="C28" s="51" t="s">
        <v>133</v>
      </c>
      <c r="D28" s="51" t="s">
        <v>122</v>
      </c>
      <c r="E28" s="88"/>
      <c r="F28" s="51" t="s">
        <v>111</v>
      </c>
      <c r="G28" s="90"/>
    </row>
    <row r="29" spans="1:7" x14ac:dyDescent="0.25">
      <c r="A29" s="50"/>
      <c r="B29" s="51"/>
      <c r="C29" s="51" t="s">
        <v>106</v>
      </c>
      <c r="D29" s="51" t="s">
        <v>134</v>
      </c>
      <c r="E29" s="88"/>
      <c r="F29" s="51" t="s">
        <v>115</v>
      </c>
      <c r="G29" s="90"/>
    </row>
    <row r="30" spans="1:7" x14ac:dyDescent="0.25">
      <c r="A30" s="50"/>
      <c r="B30" s="51"/>
      <c r="C30" s="51" t="s">
        <v>135</v>
      </c>
      <c r="D30" s="51" t="s">
        <v>124</v>
      </c>
      <c r="E30" s="88"/>
      <c r="F30" s="51" t="s">
        <v>107</v>
      </c>
      <c r="G30" s="90"/>
    </row>
    <row r="31" spans="1:7" ht="15.75" thickBot="1" x14ac:dyDescent="0.3">
      <c r="A31" s="53"/>
      <c r="B31" s="54"/>
      <c r="C31" s="54" t="s">
        <v>106</v>
      </c>
      <c r="D31" s="54" t="s">
        <v>134</v>
      </c>
      <c r="E31" s="89"/>
      <c r="F31" s="54" t="s">
        <v>102</v>
      </c>
      <c r="G31" s="91"/>
    </row>
    <row r="32" spans="1:7" x14ac:dyDescent="0.25">
      <c r="A32" s="55">
        <v>5</v>
      </c>
      <c r="B32" s="56" t="s">
        <v>136</v>
      </c>
      <c r="C32" s="56"/>
      <c r="D32" s="56" t="s">
        <v>98</v>
      </c>
      <c r="E32" s="92" t="s">
        <v>137</v>
      </c>
      <c r="F32" s="56"/>
      <c r="G32" s="57"/>
    </row>
    <row r="33" spans="1:7" ht="15.75" thickBot="1" x14ac:dyDescent="0.3">
      <c r="A33" s="58"/>
      <c r="B33" s="59"/>
      <c r="C33" s="60" t="s">
        <v>106</v>
      </c>
      <c r="D33" s="60" t="s">
        <v>131</v>
      </c>
      <c r="E33" s="93"/>
      <c r="F33" s="59"/>
      <c r="G33" s="61"/>
    </row>
  </sheetData>
  <mergeCells count="4">
    <mergeCell ref="A1:G1"/>
    <mergeCell ref="E3:E31"/>
    <mergeCell ref="G3:G31"/>
    <mergeCell ref="E32:E3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Revision Log</vt:lpstr>
      <vt:lpstr>Test Cases</vt:lpstr>
      <vt:lpstr>Performance_Testing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sandhya</dc:creator>
  <cp:lastModifiedBy>nayan</cp:lastModifiedBy>
  <dcterms:created xsi:type="dcterms:W3CDTF">2013-11-27T08:43:57Z</dcterms:created>
  <dcterms:modified xsi:type="dcterms:W3CDTF">2015-07-06T22:02:38Z</dcterms:modified>
</cp:coreProperties>
</file>