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Naczepa</t>
        </is>
      </c>
      <c r="B1" s="1" t="inlineStr">
        <is>
          <t>Numer</t>
        </is>
      </c>
      <c r="C1" s="1" t="inlineStr">
        <is>
          <t>Link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</row>
    <row r="2">
      <c r="A2" t="inlineStr">
        <is>
          <t>PO8LC79</t>
        </is>
      </c>
      <c r="B2" t="inlineStr"/>
      <c r="C2" t="inlineStr"/>
      <c r="D2" t="inlineStr"/>
      <c r="E2" t="inlineStr"/>
      <c r="F2" t="inlineStr"/>
      <c r="G2" t="inlineStr"/>
    </row>
    <row r="3">
      <c r="A3" t="inlineStr">
        <is>
          <t>PZ813VT</t>
        </is>
      </c>
      <c r="B3" t="inlineStr"/>
      <c r="C3" t="inlineStr"/>
      <c r="D3" t="inlineStr"/>
      <c r="E3" t="inlineStr"/>
      <c r="F3" t="inlineStr"/>
      <c r="G3" t="inlineStr"/>
    </row>
    <row r="4">
      <c r="A4" t="inlineStr">
        <is>
          <t>WGM0374R</t>
        </is>
      </c>
      <c r="B4" t="n">
        <v>16781</v>
      </c>
      <c r="C4">
        <f>HYPERLINK("https://elcar-online.pl/#/history/16781.0/2024-05-31T00:00:00+02:00/2024-05-31T23:59:59+02:00", "link do map")</f>
        <v/>
      </c>
      <c r="D4" t="inlineStr"/>
      <c r="E4" t="inlineStr"/>
      <c r="F4" t="inlineStr"/>
      <c r="G4" t="inlineStr"/>
    </row>
    <row r="5">
      <c r="A5" t="inlineStr">
        <is>
          <t>WGM1201R</t>
        </is>
      </c>
      <c r="B5" t="n">
        <v>12232</v>
      </c>
      <c r="C5">
        <f>HYPERLINK("https://elcar-online.pl/#/history/12232.0/2024-05-31T00:00:00+02:00/2024-05-31T23:59:59+02:00", "link do map")</f>
        <v/>
      </c>
      <c r="D5" t="inlineStr"/>
      <c r="E5" t="inlineStr"/>
      <c r="F5" t="inlineStr"/>
      <c r="G5" t="inlineStr"/>
    </row>
    <row r="6">
      <c r="A6" t="inlineStr">
        <is>
          <t>WGM1209R</t>
        </is>
      </c>
      <c r="B6" t="n">
        <v>16933</v>
      </c>
      <c r="C6">
        <f>HYPERLINK("https://elcar-online.pl/#/history/16933.0/2024-05-31T00:00:00+02:00/2024-05-31T23:59:59+02:00", "link do map")</f>
        <v/>
      </c>
      <c r="D6" t="inlineStr"/>
      <c r="E6" t="inlineStr"/>
      <c r="F6" t="inlineStr"/>
      <c r="G6" t="inlineStr"/>
    </row>
    <row r="7">
      <c r="A7" t="inlineStr">
        <is>
          <t>WGM1270R</t>
        </is>
      </c>
      <c r="B7" t="n">
        <v>17023</v>
      </c>
      <c r="C7">
        <f>HYPERLINK("https://elcar-online.pl/#/history/17023.0/2024-05-31T00:00:00+02:00/2024-05-31T23:59:59+02:00", "link do map")</f>
        <v/>
      </c>
      <c r="D7" t="inlineStr"/>
      <c r="E7" t="inlineStr"/>
      <c r="F7" t="inlineStr"/>
      <c r="G7" t="inlineStr"/>
    </row>
    <row r="8">
      <c r="A8" t="inlineStr">
        <is>
          <t>WGM1721R</t>
        </is>
      </c>
      <c r="B8" t="n">
        <v>17082</v>
      </c>
      <c r="C8">
        <f>HYPERLINK("https://elcar-online.pl/#/history/17082.0/2024-05-31T00:00:00+02:00/2024-05-31T23:59:59+02:00", "link do map")</f>
        <v/>
      </c>
      <c r="D8" t="inlineStr"/>
      <c r="E8" t="inlineStr"/>
      <c r="F8" t="inlineStr"/>
      <c r="G8" t="inlineStr"/>
    </row>
    <row r="9">
      <c r="A9" t="inlineStr">
        <is>
          <t>WGM38969</t>
        </is>
      </c>
      <c r="B9" t="n">
        <v>7577</v>
      </c>
      <c r="C9">
        <f>HYPERLINK("https://elcar-online.pl/#/history/7577.0/2024-05-31T00:00:00+02:00/2024-05-31T23:59:59+02:00", "link do map")</f>
        <v/>
      </c>
      <c r="D9" t="inlineStr"/>
      <c r="E9" t="inlineStr"/>
      <c r="F9" t="inlineStr"/>
      <c r="G9" t="inlineStr"/>
    </row>
    <row r="10">
      <c r="A10" t="inlineStr">
        <is>
          <t>WGM5213P</t>
        </is>
      </c>
      <c r="B10" t="n">
        <v>16234</v>
      </c>
      <c r="C10">
        <f>HYPERLINK("https://elcar-online.pl/#/history/16234.0/2024-05-31T00:00:00+02:00/2024-05-31T23:59:59+02:00", "link do map")</f>
        <v/>
      </c>
      <c r="D10" t="inlineStr"/>
      <c r="E10" t="inlineStr"/>
      <c r="F10" t="inlineStr"/>
      <c r="G10" t="inlineStr"/>
    </row>
    <row r="11">
      <c r="A11" t="inlineStr">
        <is>
          <t>SO6125N</t>
        </is>
      </c>
      <c r="B11" t="n">
        <v>11692</v>
      </c>
      <c r="C11">
        <f>HYPERLINK("https://elcar-online.pl/#/history/11692.0/2024-05-31T00:00:00+02:00/2024-05-31T23:59:59+02:00", "link do map")</f>
        <v/>
      </c>
      <c r="D11" t="inlineStr"/>
      <c r="E11" t="inlineStr"/>
      <c r="F11" t="inlineStr"/>
      <c r="G11" t="inlineStr">
        <is>
          <t> </t>
        </is>
      </c>
    </row>
    <row r="12">
      <c r="A12" t="inlineStr">
        <is>
          <t>SO7024N</t>
        </is>
      </c>
      <c r="B12" t="n">
        <v>11693</v>
      </c>
      <c r="C12">
        <f>HYPERLINK("https://elcar-online.pl/#/history/11693.0/2024-05-31T00:00:00+02:00/2024-05-31T23:59:59+02:00", "link do map")</f>
        <v/>
      </c>
      <c r="D12" t="inlineStr"/>
      <c r="E12" t="inlineStr"/>
      <c r="F12" t="inlineStr"/>
      <c r="G12" t="inlineStr"/>
    </row>
    <row r="13">
      <c r="A13" t="inlineStr">
        <is>
          <t>SO8097W</t>
        </is>
      </c>
      <c r="B13" t="inlineStr"/>
      <c r="C13" t="inlineStr"/>
      <c r="D13" t="inlineStr"/>
      <c r="E13" t="inlineStr"/>
      <c r="F13" t="inlineStr"/>
      <c r="G13" t="inlineStr"/>
    </row>
    <row r="14">
      <c r="A14" t="inlineStr">
        <is>
          <t>PKS21534</t>
        </is>
      </c>
      <c r="B14" t="inlineStr"/>
      <c r="C14" t="inlineStr"/>
      <c r="D14" t="inlineStr"/>
      <c r="E14" t="inlineStr"/>
      <c r="F14" t="inlineStr"/>
      <c r="G14" t="inlineStr"/>
    </row>
    <row r="15">
      <c r="A15" t="inlineStr">
        <is>
          <t>PZ3S741</t>
        </is>
      </c>
      <c r="B15" t="inlineStr"/>
      <c r="C15" t="inlineStr"/>
      <c r="D15" t="inlineStr"/>
      <c r="E15" t="inlineStr"/>
      <c r="F15" t="inlineStr"/>
      <c r="G15" t="inlineStr"/>
    </row>
    <row r="16">
      <c r="A16" t="inlineStr">
        <is>
          <t>WGM2602J</t>
        </is>
      </c>
      <c r="B16" t="inlineStr"/>
      <c r="C16" t="inlineStr"/>
      <c r="D16" t="inlineStr"/>
      <c r="E16" t="inlineStr"/>
      <c r="F16" t="inlineStr"/>
      <c r="G16" t="inlineStr"/>
    </row>
    <row r="17">
      <c r="A17" t="inlineStr">
        <is>
          <t>WSC950CP</t>
        </is>
      </c>
      <c r="B17" t="inlineStr"/>
      <c r="C17" t="inlineStr"/>
      <c r="D17" t="inlineStr"/>
      <c r="E17" t="inlineStr"/>
      <c r="F17" t="inlineStr"/>
      <c r="G17" t="inlineStr"/>
    </row>
    <row r="18">
      <c r="A18" t="inlineStr">
        <is>
          <t>WU5997J</t>
        </is>
      </c>
      <c r="B18" t="inlineStr"/>
      <c r="C18" t="inlineStr"/>
      <c r="D18" t="inlineStr"/>
      <c r="E18" t="inlineStr"/>
      <c r="F18" t="inlineStr"/>
      <c r="G18" t="inlineStr"/>
    </row>
    <row r="19">
      <c r="A19" t="inlineStr">
        <is>
          <t>KR9TG94</t>
        </is>
      </c>
      <c r="B19" t="inlineStr"/>
      <c r="C19" t="inlineStr"/>
      <c r="D19" t="inlineStr"/>
      <c r="E19" t="inlineStr"/>
      <c r="F19" t="inlineStr"/>
      <c r="G19" t="inlineStr"/>
    </row>
    <row r="20">
      <c r="A20" t="inlineStr">
        <is>
          <t>SJ2292E</t>
        </is>
      </c>
      <c r="B20" t="inlineStr"/>
      <c r="C20" t="inlineStr"/>
      <c r="D20" t="inlineStr"/>
      <c r="E20" t="inlineStr"/>
      <c r="F20" t="inlineStr"/>
      <c r="G20" t="inlineStr"/>
    </row>
    <row r="21">
      <c r="A21" t="inlineStr">
        <is>
          <t>SK654WX</t>
        </is>
      </c>
      <c r="B21" t="inlineStr"/>
      <c r="C21" t="inlineStr"/>
      <c r="D21" t="inlineStr"/>
      <c r="E21" t="inlineStr"/>
      <c r="F21" t="inlineStr"/>
      <c r="G21" t="inlineStr"/>
    </row>
    <row r="22">
      <c r="A22" t="inlineStr">
        <is>
          <t>WPR0943P</t>
        </is>
      </c>
      <c r="B22" t="inlineStr"/>
      <c r="C22" t="inlineStr"/>
      <c r="D22" t="inlineStr"/>
      <c r="E22" t="inlineStr"/>
      <c r="F22" t="inlineStr"/>
      <c r="G22" t="inlineStr"/>
    </row>
    <row r="23">
      <c r="A23" t="inlineStr">
        <is>
          <t>WZY40746</t>
        </is>
      </c>
      <c r="B23" t="inlineStr"/>
      <c r="C23" t="inlineStr"/>
      <c r="D23" t="inlineStr"/>
      <c r="E23" t="inlineStr"/>
      <c r="F23" t="inlineStr"/>
      <c r="G23" t="inlineStr"/>
    </row>
    <row r="24">
      <c r="A24" t="inlineStr">
        <is>
          <t>WGM1771R</t>
        </is>
      </c>
      <c r="B24" t="n">
        <v>17132</v>
      </c>
      <c r="C24">
        <f>HYPERLINK("https://elcar-online.pl/#/history/17132.0/2024-05-31T00:00:00+02:00/2024-05-31T23:59:59+02:00", "link do map")</f>
        <v/>
      </c>
      <c r="D24" t="inlineStr"/>
      <c r="E24" t="inlineStr"/>
      <c r="F24" t="inlineStr"/>
      <c r="G24" t="inlineStr"/>
    </row>
    <row r="25">
      <c r="A25" t="inlineStr">
        <is>
          <t>WGM33179</t>
        </is>
      </c>
      <c r="B25" t="n">
        <v>7294</v>
      </c>
      <c r="C25">
        <f>HYPERLINK("https://elcar-online.pl/#/history/7294.0/2024-05-31T00:00:00+02:00/2024-05-31T23:59:59+02:00", "link do map")</f>
        <v/>
      </c>
      <c r="D25" t="inlineStr"/>
      <c r="E25" t="inlineStr"/>
      <c r="F25" t="inlineStr"/>
      <c r="G25" t="inlineStr"/>
    </row>
    <row r="26">
      <c r="A26" t="inlineStr">
        <is>
          <t>WGM34136</t>
        </is>
      </c>
      <c r="B26" t="n">
        <v>7275</v>
      </c>
      <c r="C26">
        <f>HYPERLINK("https://elcar-online.pl/#/history/7275.0/2024-05-31T00:00:00+02:00/2024-05-31T23:59:59+02:00", "link do map")</f>
        <v/>
      </c>
      <c r="D26" t="inlineStr"/>
      <c r="E26" t="inlineStr"/>
      <c r="F26" t="inlineStr"/>
      <c r="G26" t="inlineStr"/>
    </row>
    <row r="27">
      <c r="A27" t="inlineStr">
        <is>
          <t>WGM37740</t>
        </is>
      </c>
      <c r="B27" t="n">
        <v>7404</v>
      </c>
      <c r="C27">
        <f>HYPERLINK("https://elcar-online.pl/#/history/7404.0/2024-05-31T00:00:00+02:00/2024-05-31T23:59:59+02:00", "link do map")</f>
        <v/>
      </c>
      <c r="D27" t="inlineStr"/>
      <c r="E27" t="inlineStr"/>
      <c r="F27" t="inlineStr"/>
      <c r="G27" t="inlineStr"/>
    </row>
    <row r="28">
      <c r="A28" t="inlineStr">
        <is>
          <t>WGM45261</t>
        </is>
      </c>
      <c r="B28" t="n">
        <v>11658</v>
      </c>
      <c r="C28">
        <f>HYPERLINK("https://elcar-online.pl/#/history/11658.0/2024-05-31T00:00:00+02:00/2024-05-31T23:59:59+02:00", "link do map")</f>
        <v/>
      </c>
      <c r="D28" t="inlineStr"/>
      <c r="E28" t="inlineStr"/>
      <c r="F28" t="inlineStr"/>
      <c r="G28" t="inlineStr"/>
    </row>
    <row r="29">
      <c r="A29" t="inlineStr">
        <is>
          <t>WGM0378R</t>
        </is>
      </c>
      <c r="B29" t="n">
        <v>16829</v>
      </c>
      <c r="C29">
        <f>HYPERLINK("https://elcar-online.pl/#/history/16829.0/2024-05-31T00:00:00+02:00/2024-05-31T23:59:59+02:00", "link do map")</f>
        <v/>
      </c>
      <c r="D29" t="inlineStr"/>
      <c r="E29" t="inlineStr"/>
      <c r="F29" t="inlineStr"/>
      <c r="G29" t="inlineStr"/>
    </row>
    <row r="30">
      <c r="A30" t="inlineStr">
        <is>
          <t>WGM09681</t>
        </is>
      </c>
      <c r="B30" t="n">
        <v>14351</v>
      </c>
      <c r="C30">
        <f>HYPERLINK("https://elcar-online.pl/#/history/14351.0/2024-05-31T00:00:00+02:00/2024-05-31T23:59:59+02:00", "link do map")</f>
        <v/>
      </c>
      <c r="D30" t="inlineStr"/>
      <c r="E30" t="inlineStr"/>
      <c r="F30" t="inlineStr"/>
      <c r="G30" t="inlineStr"/>
    </row>
    <row r="31">
      <c r="A31" t="inlineStr">
        <is>
          <t>WGM1769R</t>
        </is>
      </c>
      <c r="B31" t="n">
        <v>17065</v>
      </c>
      <c r="C31">
        <f>HYPERLINK("https://elcar-online.pl/#/history/17065.0/2024-05-31T00:00:00+02:00/2024-05-31T23:59:59+02:00", "link do map")</f>
        <v/>
      </c>
      <c r="D31" t="inlineStr"/>
      <c r="E31" t="inlineStr"/>
      <c r="F31" t="inlineStr"/>
      <c r="G31" t="inlineStr"/>
    </row>
    <row r="32">
      <c r="A32" t="inlineStr">
        <is>
          <t>WGM1777R</t>
        </is>
      </c>
      <c r="B32" t="n">
        <v>17138</v>
      </c>
      <c r="C32">
        <f>HYPERLINK("https://elcar-online.pl/#/history/17138.0/2024-05-31T00:00:00+02:00/2024-05-31T23:59:59+02:00", "link do map")</f>
        <v/>
      </c>
      <c r="D32" t="inlineStr"/>
      <c r="E32" t="inlineStr"/>
      <c r="F32" t="inlineStr"/>
      <c r="G32" t="inlineStr"/>
    </row>
    <row r="33">
      <c r="A33" t="inlineStr">
        <is>
          <t>WB2492N</t>
        </is>
      </c>
      <c r="B33" t="inlineStr"/>
      <c r="C33" t="inlineStr"/>
      <c r="D33" t="inlineStr"/>
      <c r="E33" t="inlineStr"/>
      <c r="F33" t="inlineStr"/>
      <c r="G33" t="inlineStr"/>
    </row>
    <row r="34">
      <c r="A34" t="inlineStr">
        <is>
          <t>WGR03954</t>
        </is>
      </c>
      <c r="B34" t="inlineStr"/>
      <c r="C34" t="inlineStr"/>
      <c r="D34" t="inlineStr"/>
      <c r="E34" t="inlineStr"/>
      <c r="F34" t="inlineStr"/>
      <c r="G34" t="inlineStr"/>
    </row>
    <row r="35">
      <c r="A35" t="inlineStr">
        <is>
          <t>WGR10839</t>
        </is>
      </c>
      <c r="B35" t="inlineStr"/>
      <c r="C35" t="inlineStr"/>
      <c r="D35" t="inlineStr"/>
      <c r="E35" t="inlineStr"/>
      <c r="F35" t="inlineStr"/>
      <c r="G35" t="inlineStr"/>
    </row>
    <row r="36">
      <c r="A36" t="inlineStr">
        <is>
          <t>WGR38205</t>
        </is>
      </c>
      <c r="B36" t="inlineStr"/>
      <c r="C36" t="inlineStr"/>
      <c r="D36" t="inlineStr"/>
      <c r="E36" t="inlineStr"/>
      <c r="F36" t="inlineStr"/>
      <c r="G36" t="inlineStr"/>
    </row>
    <row r="37">
      <c r="A37" t="inlineStr">
        <is>
          <t>WGM1726R</t>
        </is>
      </c>
      <c r="B37" t="n">
        <v>17059</v>
      </c>
      <c r="C37">
        <f>HYPERLINK("https://elcar-online.pl/#/history/17059.0/2024-05-31T00:00:00+02:00/2024-05-31T23:59:59+02:00", "link do map")</f>
        <v/>
      </c>
      <c r="D37" t="inlineStr"/>
      <c r="E37" t="inlineStr"/>
      <c r="F37" t="inlineStr"/>
      <c r="G37" t="inlineStr"/>
    </row>
    <row r="38">
      <c r="A38" t="inlineStr">
        <is>
          <t>WGM1730R</t>
        </is>
      </c>
      <c r="B38" t="n">
        <v>17121</v>
      </c>
      <c r="C38">
        <f>HYPERLINK("https://elcar-online.pl/#/history/17121.0/2024-05-31T00:00:00+02:00/2024-05-31T23:59:59+02:00", "link do map")</f>
        <v/>
      </c>
      <c r="D38" t="inlineStr"/>
      <c r="E38" t="inlineStr"/>
      <c r="F38" t="inlineStr"/>
      <c r="G38" t="inlineStr"/>
    </row>
    <row r="39">
      <c r="A39" t="inlineStr">
        <is>
          <t>WGM0372R</t>
        </is>
      </c>
      <c r="B39" t="n">
        <v>16783</v>
      </c>
      <c r="C39">
        <f>HYPERLINK("https://elcar-online.pl/#/history/16783.0/2024-05-31T00:00:00+02:00/2024-05-31T23:59:59+02:00", "link do map")</f>
        <v/>
      </c>
      <c r="D39" t="inlineStr"/>
      <c r="E39" t="inlineStr"/>
      <c r="F39" t="inlineStr"/>
      <c r="G39" t="inlineStr"/>
    </row>
    <row r="40">
      <c r="A40" t="inlineStr">
        <is>
          <t>WGM1203R</t>
        </is>
      </c>
      <c r="B40" t="n">
        <v>16888</v>
      </c>
      <c r="C40">
        <f>HYPERLINK("https://elcar-online.pl/#/history/16888.0/2024-05-31T00:00:00+02:00/2024-05-31T23:59:59+02:00", "link do map")</f>
        <v/>
      </c>
      <c r="D40" t="inlineStr"/>
      <c r="E40" t="inlineStr"/>
      <c r="F40" t="inlineStr"/>
      <c r="G40" t="inlineStr"/>
    </row>
    <row r="41">
      <c r="A41" t="inlineStr">
        <is>
          <t>WGM1272R</t>
        </is>
      </c>
      <c r="B41" t="n">
        <v>16998</v>
      </c>
      <c r="C41">
        <f>HYPERLINK("https://elcar-online.pl/#/history/16998.0/2024-05-31T00:00:00+02:00/2024-05-31T23:59:59+02:00", "link do map")</f>
        <v/>
      </c>
      <c r="D41" t="inlineStr"/>
      <c r="E41" t="inlineStr"/>
      <c r="F41" t="inlineStr"/>
      <c r="G41" t="inlineStr"/>
    </row>
    <row r="42">
      <c r="A42" t="inlineStr">
        <is>
          <t>WGM33106</t>
        </is>
      </c>
      <c r="B42" t="n">
        <v>7232</v>
      </c>
      <c r="C42">
        <f>HYPERLINK("https://elcar-online.pl/#/history/7232.0/2024-05-31T00:00:00+02:00/2024-05-31T23:59:59+02:00", "link do map")</f>
        <v/>
      </c>
      <c r="D42" t="inlineStr"/>
      <c r="E42" t="inlineStr"/>
      <c r="F42" t="inlineStr"/>
      <c r="G42" t="inlineStr"/>
    </row>
    <row r="43">
      <c r="A43" t="inlineStr">
        <is>
          <t>WGM42451</t>
        </is>
      </c>
      <c r="B43" t="n">
        <v>7696</v>
      </c>
      <c r="C43">
        <f>HYPERLINK("https://elcar-online.pl/#/history/7696.0/2024-05-31T00:00:00+02:00/2024-05-31T23:59:59+02:00", "link do map")</f>
        <v/>
      </c>
      <c r="D43" t="inlineStr"/>
      <c r="E43" t="inlineStr"/>
      <c r="F43" t="inlineStr"/>
      <c r="G43" t="inlineStr"/>
    </row>
    <row r="44">
      <c r="A44" t="inlineStr">
        <is>
          <t>WGM96719</t>
        </is>
      </c>
      <c r="B44" t="n">
        <v>14350</v>
      </c>
      <c r="C44">
        <f>HYPERLINK("https://elcar-online.pl/#/history/14350.0/2024-05-31T00:00:00+02:00/2024-05-31T23:59:59+02:00", "link do map")</f>
        <v/>
      </c>
      <c r="D44" t="inlineStr"/>
      <c r="E44" t="inlineStr"/>
      <c r="F44" t="inlineStr"/>
      <c r="G44" t="inlineStr"/>
    </row>
    <row r="45">
      <c r="A45" t="inlineStr">
        <is>
          <t>SI41356</t>
        </is>
      </c>
      <c r="B45" t="inlineStr"/>
      <c r="C45" t="inlineStr"/>
      <c r="D45" t="inlineStr"/>
      <c r="E45" t="inlineStr"/>
      <c r="F45" t="inlineStr"/>
      <c r="G45" t="inlineStr"/>
    </row>
    <row r="46">
      <c r="A46" t="inlineStr">
        <is>
          <t>SI64007</t>
        </is>
      </c>
      <c r="B46" t="inlineStr"/>
      <c r="C46" t="inlineStr"/>
      <c r="D46" t="inlineStr"/>
      <c r="E46" t="inlineStr"/>
      <c r="F46" t="inlineStr"/>
      <c r="G46" t="inlineStr"/>
    </row>
    <row r="47">
      <c r="A47" t="inlineStr">
        <is>
          <t>SI64009</t>
        </is>
      </c>
      <c r="B47" t="inlineStr"/>
      <c r="C47" t="inlineStr"/>
      <c r="D47" t="inlineStr"/>
      <c r="E47" t="inlineStr"/>
      <c r="F47" t="inlineStr"/>
      <c r="G47" t="inlineStr"/>
    </row>
    <row r="48">
      <c r="A48" t="inlineStr">
        <is>
          <t>EWI5Y75</t>
        </is>
      </c>
      <c r="B48" t="inlineStr"/>
      <c r="C48" t="inlineStr"/>
      <c r="D48" t="inlineStr"/>
      <c r="E48" t="inlineStr"/>
      <c r="F48" t="inlineStr"/>
      <c r="G48" t="inlineStr"/>
    </row>
    <row r="49">
      <c r="A49" t="inlineStr">
        <is>
          <t>KLISE61</t>
        </is>
      </c>
      <c r="B49" t="inlineStr"/>
      <c r="C49" t="inlineStr"/>
      <c r="D49" t="inlineStr"/>
      <c r="E49" t="inlineStr"/>
      <c r="F49" t="inlineStr"/>
      <c r="G49" t="inlineStr"/>
    </row>
    <row r="50">
      <c r="A50" t="inlineStr">
        <is>
          <t>SC380AF</t>
        </is>
      </c>
      <c r="B50" t="inlineStr"/>
      <c r="C50" t="inlineStr"/>
      <c r="D50" t="inlineStr"/>
      <c r="E50" t="inlineStr"/>
      <c r="F50" t="inlineStr"/>
      <c r="G50" t="inlineStr"/>
    </row>
    <row r="51">
      <c r="A51" t="inlineStr">
        <is>
          <t>SCZ9884A</t>
        </is>
      </c>
      <c r="B51" t="inlineStr"/>
      <c r="C51" t="inlineStr"/>
      <c r="D51" t="inlineStr"/>
      <c r="E51" t="inlineStr"/>
      <c r="F51" t="inlineStr"/>
      <c r="G51" t="inlineStr"/>
    </row>
    <row r="52">
      <c r="A52" t="inlineStr">
        <is>
          <t>WCI4000P</t>
        </is>
      </c>
      <c r="B52" t="inlineStr"/>
      <c r="C52" t="inlineStr"/>
      <c r="D52" t="inlineStr"/>
      <c r="E52" t="inlineStr"/>
      <c r="F52" t="inlineStr"/>
      <c r="G52" t="inlineStr"/>
    </row>
    <row r="53">
      <c r="A53" t="inlineStr">
        <is>
          <t>WND1284A</t>
        </is>
      </c>
      <c r="B53" t="inlineStr"/>
      <c r="C53" t="inlineStr"/>
      <c r="D53" t="inlineStr"/>
      <c r="E53" t="inlineStr"/>
      <c r="F53" t="inlineStr"/>
      <c r="G53" t="inlineStr"/>
    </row>
    <row r="54">
      <c r="A54" t="inlineStr">
        <is>
          <t>WND1285A</t>
        </is>
      </c>
      <c r="B54" t="inlineStr"/>
      <c r="C54" t="inlineStr"/>
      <c r="D54" t="inlineStr"/>
      <c r="E54" t="inlineStr"/>
      <c r="F54" t="inlineStr"/>
      <c r="G54" t="inlineStr"/>
    </row>
    <row r="55">
      <c r="A55" t="inlineStr">
        <is>
          <t>WND1287A</t>
        </is>
      </c>
      <c r="B55" t="inlineStr"/>
      <c r="C55" t="inlineStr"/>
      <c r="D55" t="inlineStr"/>
      <c r="E55" t="inlineStr"/>
      <c r="F55" t="inlineStr"/>
      <c r="G55" t="inlineStr"/>
    </row>
    <row r="56">
      <c r="A56" t="inlineStr">
        <is>
          <t>SJ3116C</t>
        </is>
      </c>
      <c r="B56" t="inlineStr"/>
      <c r="C56" t="inlineStr"/>
      <c r="D56" t="inlineStr"/>
      <c r="E56" t="inlineStr"/>
      <c r="F56" t="inlineStr"/>
      <c r="G56" t="inlineStr"/>
    </row>
    <row r="57">
      <c r="A57" t="inlineStr">
        <is>
          <t>SK422RA</t>
        </is>
      </c>
      <c r="B57" t="inlineStr"/>
      <c r="C57" t="inlineStr"/>
      <c r="D57" t="inlineStr"/>
      <c r="E57" t="inlineStr"/>
      <c r="F57" t="inlineStr"/>
      <c r="G57" t="inlineStr"/>
    </row>
    <row r="58">
      <c r="A58" t="inlineStr">
        <is>
          <t>SK742RV</t>
        </is>
      </c>
      <c r="B58" t="inlineStr"/>
      <c r="C58" t="inlineStr"/>
      <c r="D58" t="inlineStr"/>
      <c r="E58" t="inlineStr"/>
      <c r="F58" t="inlineStr"/>
      <c r="G58" t="inlineStr"/>
    </row>
    <row r="59">
      <c r="A59" t="inlineStr">
        <is>
          <t>ST5748R</t>
        </is>
      </c>
      <c r="B59" t="inlineStr"/>
      <c r="C59" t="inlineStr"/>
      <c r="D59" t="inlineStr"/>
      <c r="E59" t="inlineStr"/>
      <c r="F59" t="inlineStr"/>
      <c r="G59" t="inlineStr"/>
    </row>
    <row r="60">
      <c r="A60" t="inlineStr">
        <is>
          <t>WE1M585</t>
        </is>
      </c>
      <c r="B60" t="inlineStr"/>
      <c r="C60" t="inlineStr"/>
      <c r="D60" t="inlineStr"/>
      <c r="E60" t="inlineStr"/>
      <c r="F60" t="inlineStr"/>
      <c r="G60" t="inlineStr"/>
    </row>
    <row r="61">
      <c r="A61" t="inlineStr">
        <is>
          <t>WE3K253</t>
        </is>
      </c>
      <c r="B61" t="inlineStr"/>
      <c r="C61" t="inlineStr"/>
      <c r="D61" t="inlineStr"/>
      <c r="E61" t="inlineStr"/>
      <c r="F61" t="inlineStr"/>
      <c r="G61" t="inlineStr"/>
    </row>
    <row r="62">
      <c r="A62" t="inlineStr">
        <is>
          <t>WE4K976</t>
        </is>
      </c>
      <c r="B62" t="inlineStr"/>
      <c r="C62" t="inlineStr"/>
      <c r="D62" t="inlineStr"/>
      <c r="E62" t="inlineStr"/>
      <c r="F62" t="inlineStr"/>
      <c r="G62" t="inlineStr"/>
    </row>
    <row r="63">
      <c r="A63" t="inlineStr">
        <is>
          <t>WE7Y181</t>
        </is>
      </c>
      <c r="B63" t="inlineStr"/>
      <c r="C63" t="inlineStr"/>
      <c r="D63" t="inlineStr"/>
      <c r="E63" t="inlineStr"/>
      <c r="F63" t="inlineStr"/>
      <c r="G63" t="inlineStr"/>
    </row>
    <row r="64">
      <c r="A64" t="inlineStr">
        <is>
          <t>WGM45231</t>
        </is>
      </c>
      <c r="B64" t="n">
        <v>7570</v>
      </c>
      <c r="C64">
        <f>HYPERLINK("https://elcar-online.pl/#/history/7570.0/2024-05-31T00:00:00+02:00/2024-05-31T23:59:59+02:00", "link do map")</f>
        <v/>
      </c>
      <c r="D64" t="inlineStr"/>
      <c r="E64" t="inlineStr"/>
      <c r="F64" t="inlineStr"/>
      <c r="G64" t="inlineStr"/>
    </row>
    <row r="65">
      <c r="A65" t="inlineStr">
        <is>
          <t>WGM52841</t>
        </is>
      </c>
      <c r="B65" t="n">
        <v>11913</v>
      </c>
      <c r="C65">
        <f>HYPERLINK("https://elcar-online.pl/#/history/11913.0/2024-05-31T00:00:00+02:00/2024-05-31T23:59:59+02:00", "link do map")</f>
        <v/>
      </c>
      <c r="D65" t="inlineStr"/>
      <c r="E65" t="inlineStr"/>
      <c r="F65" t="inlineStr"/>
      <c r="G65" t="inlineStr"/>
    </row>
    <row r="66">
      <c r="A66" t="inlineStr">
        <is>
          <t>CTR35469</t>
        </is>
      </c>
      <c r="B66" t="inlineStr"/>
      <c r="C66" t="inlineStr"/>
      <c r="D66" t="inlineStr"/>
      <c r="E66" t="inlineStr"/>
      <c r="F66" t="inlineStr"/>
      <c r="G66" t="inlineStr"/>
    </row>
    <row r="67">
      <c r="A67" t="inlineStr">
        <is>
          <t>WGM0376R</t>
        </is>
      </c>
      <c r="B67" t="n">
        <v>16818</v>
      </c>
      <c r="C67">
        <f>HYPERLINK("https://elcar-online.pl/#/history/16818.0/2024-05-31T00:00:00+02:00/2024-05-31T23:59:59+02:00", "link do map")</f>
        <v/>
      </c>
      <c r="D67" t="inlineStr"/>
      <c r="E67" t="inlineStr"/>
      <c r="F67" t="inlineStr"/>
      <c r="G67" t="inlineStr"/>
    </row>
    <row r="68">
      <c r="A68" t="inlineStr">
        <is>
          <t>WGM25378</t>
        </is>
      </c>
      <c r="B68" t="n">
        <v>6721</v>
      </c>
      <c r="C68">
        <f>HYPERLINK("https://elcar-online.pl/#/history/6721.0/2024-05-31T00:00:00+02:00/2024-05-31T23:59:59+02:00", "link do map")</f>
        <v/>
      </c>
      <c r="D68" t="inlineStr"/>
      <c r="E68" t="inlineStr"/>
      <c r="F68" t="inlineStr"/>
      <c r="G68" t="inlineStr"/>
    </row>
    <row r="69">
      <c r="A69" t="inlineStr">
        <is>
          <t>WGM26195</t>
        </is>
      </c>
      <c r="B69" t="n">
        <v>6947</v>
      </c>
      <c r="C69">
        <f>HYPERLINK("https://elcar-online.pl/#/history/6947.0/2024-05-31T00:00:00+02:00/2024-05-31T23:59:59+02:00", "link do map")</f>
        <v/>
      </c>
      <c r="D69" t="inlineStr"/>
      <c r="E69" t="inlineStr"/>
      <c r="F69" t="inlineStr"/>
      <c r="G69" t="inlineStr"/>
    </row>
    <row r="70">
      <c r="A70" t="inlineStr">
        <is>
          <t>WGM33107</t>
        </is>
      </c>
      <c r="B70" t="n">
        <v>4699</v>
      </c>
      <c r="C70">
        <f>HYPERLINK("https://elcar-online.pl/#/history/4699.0/2024-05-31T00:00:00+02:00/2024-05-31T23:59:59+02:00", "link do map")</f>
        <v/>
      </c>
      <c r="D70" t="inlineStr"/>
      <c r="E70" t="inlineStr"/>
      <c r="F70" t="inlineStr"/>
      <c r="G70" t="inlineStr"/>
    </row>
    <row r="71">
      <c r="A71" t="inlineStr">
        <is>
          <t>WGM33175</t>
        </is>
      </c>
      <c r="B71" t="n">
        <v>7292</v>
      </c>
      <c r="C71">
        <f>HYPERLINK("https://elcar-online.pl/#/history/7292.0/2024-05-31T00:00:00+02:00/2024-05-31T23:59:59+02:00", "link do map")</f>
        <v/>
      </c>
      <c r="D71" t="inlineStr"/>
      <c r="E71" t="inlineStr"/>
      <c r="F71" t="inlineStr"/>
      <c r="G71" t="inlineStr"/>
    </row>
    <row r="72">
      <c r="A72" t="inlineStr">
        <is>
          <t>WGM33176</t>
        </is>
      </c>
      <c r="B72" t="n">
        <v>7278</v>
      </c>
      <c r="C72">
        <f>HYPERLINK("https://elcar-online.pl/#/history/7278.0/2024-05-31T00:00:00+02:00/2024-05-31T23:59:59+02:00", "link do map")</f>
        <v/>
      </c>
      <c r="D72" t="inlineStr"/>
      <c r="E72" t="inlineStr"/>
      <c r="F72" t="inlineStr"/>
      <c r="G72" t="inlineStr"/>
    </row>
    <row r="73">
      <c r="A73" t="inlineStr">
        <is>
          <t>WGM4178P</t>
        </is>
      </c>
      <c r="B73" t="n">
        <v>16162</v>
      </c>
      <c r="C73">
        <f>HYPERLINK("https://elcar-online.pl/#/history/16162.0/2024-05-31T00:00:00+02:00/2024-05-31T23:59:59+02:00", "link do map")</f>
        <v/>
      </c>
      <c r="D73" t="inlineStr"/>
      <c r="E73" t="inlineStr"/>
      <c r="F73" t="inlineStr"/>
      <c r="G73" t="inlineStr"/>
    </row>
    <row r="74">
      <c r="A74" t="inlineStr">
        <is>
          <t>WGM45232</t>
        </is>
      </c>
      <c r="B74" t="n">
        <v>7569</v>
      </c>
      <c r="C74">
        <f>HYPERLINK("https://elcar-online.pl/#/history/7569.0/2024-05-31T00:00:00+02:00/2024-05-31T23:59:59+02:00", "link do map")</f>
        <v/>
      </c>
      <c r="D74" t="inlineStr"/>
      <c r="E74" t="inlineStr"/>
      <c r="F74" t="inlineStr"/>
      <c r="G74" t="inlineStr"/>
    </row>
    <row r="75">
      <c r="A75" t="inlineStr">
        <is>
          <t>WGM45260</t>
        </is>
      </c>
      <c r="B75" t="n">
        <v>11662</v>
      </c>
      <c r="C75">
        <f>HYPERLINK("https://elcar-online.pl/#/history/11662.0/2024-05-31T00:00:00+02:00/2024-05-31T23:59:59+02:00", "link do map")</f>
        <v/>
      </c>
      <c r="D75" t="inlineStr"/>
      <c r="E75" t="inlineStr"/>
      <c r="F75" t="inlineStr"/>
      <c r="G75" t="inlineStr"/>
    </row>
    <row r="76">
      <c r="A76" t="inlineStr">
        <is>
          <t>WGM45263</t>
        </is>
      </c>
      <c r="B76" t="n">
        <v>11676</v>
      </c>
      <c r="C76">
        <f>HYPERLINK("https://elcar-online.pl/#/history/11676.0/2024-05-31T00:00:00+02:00/2024-05-31T23:59:59+02:00", "link do map")</f>
        <v/>
      </c>
      <c r="D76" t="inlineStr"/>
      <c r="E76" t="inlineStr"/>
      <c r="F76" t="inlineStr"/>
      <c r="G76" t="inlineStr"/>
    </row>
    <row r="77">
      <c r="A77" t="inlineStr">
        <is>
          <t>WGM47238</t>
        </is>
      </c>
      <c r="B77" t="n">
        <v>7665</v>
      </c>
      <c r="C77">
        <f>HYPERLINK("https://elcar-online.pl/#/history/7665.0/2024-05-31T00:00:00+02:00/2024-05-31T23:59:59+02:00", "link do map")</f>
        <v/>
      </c>
      <c r="D77" t="inlineStr"/>
      <c r="E77" t="inlineStr"/>
      <c r="F77" t="inlineStr"/>
      <c r="G77" t="inlineStr"/>
    </row>
    <row r="78">
      <c r="A78" t="inlineStr">
        <is>
          <t>WGM60591</t>
        </is>
      </c>
      <c r="B78" t="n">
        <v>11926</v>
      </c>
      <c r="C78">
        <f>HYPERLINK("https://elcar-online.pl/#/history/11926.0/2024-05-31T00:00:00+02:00/2024-05-31T23:59:59+02:00", "link do map")</f>
        <v/>
      </c>
      <c r="D78" t="inlineStr"/>
      <c r="E78" t="inlineStr"/>
      <c r="F78" t="inlineStr"/>
      <c r="G78" t="inlineStr"/>
    </row>
    <row r="79">
      <c r="A79" t="inlineStr">
        <is>
          <t>WGM64871</t>
        </is>
      </c>
      <c r="B79" t="n">
        <v>12171</v>
      </c>
      <c r="C79">
        <f>HYPERLINK("https://elcar-online.pl/#/history/12171.0/2024-05-31T00:00:00+02:00/2024-05-31T23:59:59+02:00", "link do map")</f>
        <v/>
      </c>
      <c r="D79" t="inlineStr"/>
      <c r="E79" t="inlineStr"/>
      <c r="F79" t="inlineStr"/>
      <c r="G79" t="inlineStr"/>
    </row>
    <row r="80">
      <c r="A80" t="inlineStr">
        <is>
          <t>WGM39235</t>
        </is>
      </c>
      <c r="B80" t="n">
        <v>7652</v>
      </c>
      <c r="C80">
        <f>HYPERLINK("https://elcar-online.pl/#/history/7652.0/2024-05-31T00:00:00+02:00/2024-05-31T23:59:59+02:00", "link do map")</f>
        <v/>
      </c>
      <c r="D80" t="inlineStr"/>
      <c r="E80" t="inlineStr"/>
      <c r="F80" t="inlineStr"/>
      <c r="G80" t="inlineStr"/>
    </row>
    <row r="81">
      <c r="A81" t="inlineStr">
        <is>
          <t>WGM47213</t>
        </is>
      </c>
      <c r="B81" t="n">
        <v>11781</v>
      </c>
      <c r="C81">
        <f>HYPERLINK("https://elcar-online.pl/#/history/11781.0/2024-05-31T00:00:00+02:00/2024-05-31T23:59:59+02:00", "link do map")</f>
        <v/>
      </c>
      <c r="D81" t="inlineStr"/>
      <c r="E81" t="inlineStr"/>
      <c r="F81" t="inlineStr"/>
      <c r="G81" t="inlineStr"/>
    </row>
    <row r="82">
      <c r="A82" t="inlineStr">
        <is>
          <t>WGM48227</t>
        </is>
      </c>
      <c r="B82" t="n">
        <v>11758</v>
      </c>
      <c r="C82">
        <f>HYPERLINK("https://elcar-online.pl/#/history/11758.0/2024-05-31T00:00:00+02:00/2024-05-31T23:59:59+02:00", "link do map")</f>
        <v/>
      </c>
      <c r="D82" t="inlineStr"/>
      <c r="E82" t="inlineStr"/>
      <c r="F82" t="inlineStr"/>
      <c r="G82" t="inlineStr"/>
    </row>
    <row r="83">
      <c r="A83" t="inlineStr">
        <is>
          <t>WGM4177P</t>
        </is>
      </c>
      <c r="B83" t="n">
        <v>16159</v>
      </c>
      <c r="C83">
        <f>HYPERLINK("https://elcar-online.pl/#/history/16159.0/2024-05-31T00:00:00+02:00/2024-05-31T23:59:59+02:00", "link do map")</f>
        <v/>
      </c>
      <c r="D83" t="inlineStr"/>
      <c r="E83" t="inlineStr"/>
      <c r="F83" t="inlineStr"/>
      <c r="G83" t="inlineStr"/>
    </row>
    <row r="84">
      <c r="A84" t="inlineStr">
        <is>
          <t>WGM1723R</t>
        </is>
      </c>
      <c r="B84" t="n">
        <v>17054</v>
      </c>
      <c r="C84">
        <f>HYPERLINK("https://elcar-online.pl/#/history/17054.0/2024-05-31T00:00:00+02:00/2024-05-31T23:59:59+02:00", "link do map")</f>
        <v/>
      </c>
      <c r="D84" t="inlineStr"/>
      <c r="E84" t="inlineStr"/>
      <c r="F84" t="inlineStr"/>
      <c r="G84" t="inlineStr"/>
    </row>
    <row r="85">
      <c r="A85" t="inlineStr">
        <is>
          <t>WGM3765P</t>
        </is>
      </c>
      <c r="B85" t="n">
        <v>16086</v>
      </c>
      <c r="C85">
        <f>HYPERLINK("https://elcar-online.pl/#/history/16086.0/2024-05-31T00:00:00+02:00/2024-05-31T23:59:59+02:00", "link do map")</f>
        <v/>
      </c>
      <c r="D85" t="inlineStr"/>
      <c r="E85" t="inlineStr"/>
      <c r="F85" t="inlineStr"/>
      <c r="G85" t="inlineStr"/>
    </row>
    <row r="86">
      <c r="A86" t="inlineStr">
        <is>
          <t>WGM39370</t>
        </is>
      </c>
      <c r="B86" t="n">
        <v>7623</v>
      </c>
      <c r="C86">
        <f>HYPERLINK("https://elcar-online.pl/#/history/7623.0/2024-05-31T00:00:00+02:00/2024-05-31T23:59:59+02:00", "link do map")</f>
        <v/>
      </c>
      <c r="D86" t="inlineStr"/>
      <c r="E86" t="inlineStr"/>
      <c r="F86" t="inlineStr"/>
      <c r="G86" t="inlineStr"/>
    </row>
    <row r="87">
      <c r="A87" t="inlineStr">
        <is>
          <t>WGM4187P</t>
        </is>
      </c>
      <c r="B87" t="n">
        <v>16203</v>
      </c>
      <c r="C87">
        <f>HYPERLINK("https://elcar-online.pl/#/history/16203.0/2024-05-31T00:00:00+02:00/2024-05-31T23:59:59+02:00", "link do map")</f>
        <v/>
      </c>
      <c r="D87" t="inlineStr"/>
      <c r="E87" t="inlineStr"/>
      <c r="F87" t="inlineStr"/>
      <c r="G87" t="inlineStr"/>
    </row>
    <row r="88">
      <c r="A88" t="inlineStr">
        <is>
          <t>WGM4188P</t>
        </is>
      </c>
      <c r="B88" t="n">
        <v>16205</v>
      </c>
      <c r="C88">
        <f>HYPERLINK("https://elcar-online.pl/#/history/16205.0/2024-05-31T00:00:00+02:00/2024-05-31T23:59:59+02:00", "link do map")</f>
        <v/>
      </c>
      <c r="D88" t="inlineStr"/>
      <c r="E88" t="inlineStr"/>
      <c r="F88" t="inlineStr"/>
      <c r="G88" t="inlineStr"/>
    </row>
    <row r="89">
      <c r="A89" t="inlineStr">
        <is>
          <t>WGM34135</t>
        </is>
      </c>
      <c r="B89" t="n">
        <v>7268</v>
      </c>
      <c r="C89">
        <f>HYPERLINK("https://elcar-online.pl/#/history/7268.0/2024-05-31T00:00:00+02:00/2024-05-31T23:59:59+02:00", "link do map")</f>
        <v/>
      </c>
      <c r="D89" t="inlineStr"/>
      <c r="E89" t="inlineStr"/>
      <c r="F89" t="inlineStr"/>
      <c r="G89" t="inlineStr"/>
    </row>
    <row r="90">
      <c r="A90" t="inlineStr">
        <is>
          <t>WGM38906</t>
        </is>
      </c>
      <c r="B90" t="n">
        <v>7482</v>
      </c>
      <c r="C90">
        <f>HYPERLINK("https://elcar-online.pl/#/history/7482.0/2024-05-31T00:00:00+02:00/2024-05-31T23:59:59+02:00", "link do map")</f>
        <v/>
      </c>
      <c r="D90" t="inlineStr"/>
      <c r="E90" t="inlineStr"/>
      <c r="F90" t="inlineStr"/>
      <c r="G90" t="inlineStr"/>
    </row>
    <row r="91">
      <c r="A91" t="inlineStr">
        <is>
          <t>WWL90121</t>
        </is>
      </c>
      <c r="B91" t="inlineStr"/>
      <c r="C91" t="inlineStr"/>
      <c r="D91" t="inlineStr"/>
      <c r="E91" t="inlineStr"/>
      <c r="F91" t="inlineStr"/>
      <c r="G91" t="inlineStr"/>
    </row>
    <row r="92">
      <c r="A92" t="inlineStr">
        <is>
          <t>WGM1774R</t>
        </is>
      </c>
      <c r="B92" t="n">
        <v>17163</v>
      </c>
      <c r="C92">
        <f>HYPERLINK("https://elcar-online.pl/#/history/17163.0/2024-05-31T00:00:00+02:00/2024-05-31T23:59:59+02:00", "link do map")</f>
        <v/>
      </c>
      <c r="D92" t="inlineStr"/>
      <c r="E92" t="inlineStr"/>
      <c r="F92" t="inlineStr"/>
      <c r="G92" t="inlineStr"/>
    </row>
    <row r="93">
      <c r="A93" t="inlineStr">
        <is>
          <t>WGM1775R</t>
        </is>
      </c>
      <c r="B93" t="n">
        <v>17155</v>
      </c>
      <c r="C93">
        <f>HYPERLINK("https://elcar-online.pl/#/history/17155.0/2024-05-31T00:00:00+02:00/2024-05-31T23:59:59+02:00", "link do map")</f>
        <v/>
      </c>
      <c r="D93" t="inlineStr"/>
      <c r="E93" t="inlineStr"/>
      <c r="F93" t="inlineStr"/>
      <c r="G93" t="inlineStr"/>
    </row>
    <row r="94">
      <c r="A94" t="inlineStr">
        <is>
          <t>WGM1776R</t>
        </is>
      </c>
      <c r="B94" t="n">
        <v>17136</v>
      </c>
      <c r="C94">
        <f>HYPERLINK("https://elcar-online.pl/#/history/17136.0/2024-05-31T00:00:00+02:00/2024-05-31T23:59:59+02:00", "link do map")</f>
        <v/>
      </c>
      <c r="D94" t="inlineStr"/>
      <c r="E94" t="inlineStr"/>
      <c r="F94" t="inlineStr"/>
      <c r="G94" t="inlineStr"/>
    </row>
    <row r="95">
      <c r="A95" t="inlineStr">
        <is>
          <t>WGM3760P</t>
        </is>
      </c>
      <c r="B95" t="n">
        <v>15973</v>
      </c>
      <c r="C95">
        <f>HYPERLINK("https://elcar-online.pl/#/history/15973.0/2024-05-31T00:00:00+02:00/2024-05-31T23:59:59+02:00", "link do map")</f>
        <v/>
      </c>
      <c r="D95" t="inlineStr"/>
      <c r="E95" t="inlineStr"/>
      <c r="F95" t="inlineStr"/>
      <c r="G95" t="inlineStr"/>
    </row>
    <row r="96">
      <c r="A96" t="inlineStr">
        <is>
          <t>WGM5211P</t>
        </is>
      </c>
      <c r="B96" t="n">
        <v>16209</v>
      </c>
      <c r="C96">
        <f>HYPERLINK("https://elcar-online.pl/#/history/16209.0/2024-05-31T00:00:00+02:00/2024-05-31T23:59:59+02:00", "link do map")</f>
        <v/>
      </c>
      <c r="D96" t="inlineStr"/>
      <c r="E96" t="inlineStr"/>
      <c r="F96" t="inlineStr"/>
      <c r="G96" t="inlineStr"/>
    </row>
    <row r="97">
      <c r="A97" t="inlineStr">
        <is>
          <t>WGM5212P</t>
        </is>
      </c>
      <c r="B97" t="n">
        <v>16232</v>
      </c>
      <c r="C97">
        <f>HYPERLINK("https://elcar-online.pl/#/history/16232.0/2024-05-31T00:00:00+02:00/2024-05-31T23:59:59+02:00", "link do map")</f>
        <v/>
      </c>
      <c r="D97" t="inlineStr"/>
      <c r="E97" t="inlineStr"/>
      <c r="F97" t="inlineStr"/>
      <c r="G97" t="inlineStr"/>
    </row>
    <row r="98">
      <c r="A98" t="inlineStr">
        <is>
          <t>WZ6507R</t>
        </is>
      </c>
      <c r="B98" t="n">
        <v>7144</v>
      </c>
      <c r="C98">
        <f>HYPERLINK("https://elcar-online.pl/#/history/7144.0/2024-05-31T00:00:00+02:00/2024-05-31T23:59:59+02:00", "link do map")</f>
        <v/>
      </c>
      <c r="D98" t="inlineStr"/>
      <c r="E98" t="inlineStr"/>
      <c r="F98" t="inlineStr"/>
      <c r="G98" t="inlineStr"/>
    </row>
    <row r="99">
      <c r="A99" t="inlineStr">
        <is>
          <t>WGM1268R</t>
        </is>
      </c>
      <c r="B99" t="n">
        <v>16957</v>
      </c>
      <c r="C99">
        <f>HYPERLINK("https://elcar-online.pl/#/history/16957.0/2024-05-31T00:00:00+02:00/2024-05-31T23:59:59+02:00", "link do map")</f>
        <v/>
      </c>
      <c r="D99" t="inlineStr"/>
      <c r="E99" t="inlineStr"/>
      <c r="F99" t="inlineStr"/>
      <c r="G99" t="inlineStr"/>
    </row>
    <row r="100">
      <c r="A100" t="inlineStr">
        <is>
          <t>PZ488YY</t>
        </is>
      </c>
      <c r="B100" t="inlineStr"/>
      <c r="C100" t="inlineStr"/>
      <c r="D100" t="inlineStr"/>
      <c r="E100" t="inlineStr"/>
      <c r="F100" t="inlineStr"/>
      <c r="G100" t="inlineStr"/>
    </row>
    <row r="101">
      <c r="A101" t="inlineStr">
        <is>
          <t>PZ578XT</t>
        </is>
      </c>
      <c r="B101" t="inlineStr"/>
      <c r="C101" t="inlineStr"/>
      <c r="D101" t="inlineStr"/>
      <c r="E101" t="inlineStr"/>
      <c r="F101" t="inlineStr"/>
      <c r="G101" t="inlineStr"/>
    </row>
    <row r="102">
      <c r="A102" t="inlineStr">
        <is>
          <t>WZ2407U</t>
        </is>
      </c>
      <c r="B102" t="n">
        <v>11712</v>
      </c>
      <c r="C102">
        <f>HYPERLINK("https://elcar-online.pl/#/history/11712.0/2024-05-31T00:00:00+02:00/2024-05-31T23:59:59+02:00", "link do map")</f>
        <v/>
      </c>
      <c r="D102" t="inlineStr"/>
      <c r="E102" t="inlineStr"/>
      <c r="F102" t="inlineStr"/>
      <c r="G102" t="inlineStr"/>
    </row>
    <row r="103">
      <c r="A103" t="inlineStr">
        <is>
          <t>WZ5686R</t>
        </is>
      </c>
      <c r="B103" t="n">
        <v>6479</v>
      </c>
      <c r="C103">
        <f>HYPERLINK("https://elcar-online.pl/#/history/6479.0/2024-05-31T00:00:00+02:00/2024-05-31T23:59:59+02:00", "link do map")</f>
        <v/>
      </c>
      <c r="D103" t="inlineStr"/>
      <c r="E103" t="inlineStr"/>
      <c r="F103" t="inlineStr"/>
      <c r="G103" t="inlineStr"/>
    </row>
    <row r="104">
      <c r="A104" t="inlineStr">
        <is>
          <t>WGM29739</t>
        </is>
      </c>
      <c r="B104" t="n">
        <v>7250</v>
      </c>
      <c r="C104">
        <f>HYPERLINK("https://elcar-online.pl/#/history/7250.0/2024-05-31T00:00:00+02:00/2024-05-31T23:59:59+02:00", "link do map")</f>
        <v/>
      </c>
      <c r="D104" t="inlineStr"/>
      <c r="E104" t="inlineStr"/>
      <c r="F104" t="inlineStr"/>
      <c r="G104" t="inlineStr"/>
    </row>
    <row r="105">
      <c r="A105" t="inlineStr">
        <is>
          <t>WGM42450</t>
        </is>
      </c>
      <c r="B105" t="n">
        <v>7692</v>
      </c>
      <c r="C105">
        <f>HYPERLINK("https://elcar-online.pl/#/history/7692.0/2024-05-31T00:00:00+02:00/2024-05-31T23:59:59+02:00", "link do map")</f>
        <v/>
      </c>
      <c r="D105" t="inlineStr"/>
      <c r="E105" t="inlineStr"/>
      <c r="F105" t="inlineStr"/>
      <c r="G105" t="inlineStr"/>
    </row>
    <row r="106">
      <c r="A106" t="inlineStr">
        <is>
          <t>WGM33178</t>
        </is>
      </c>
      <c r="B106" t="n">
        <v>7291</v>
      </c>
      <c r="C106">
        <f>HYPERLINK("https://elcar-online.pl/#/history/7291.0/2024-05-31T00:00:00+02:00/2024-05-31T23:59:59+02:00", "link do map")</f>
        <v/>
      </c>
      <c r="D106" t="inlineStr"/>
      <c r="E106" t="inlineStr"/>
      <c r="F106" t="inlineStr"/>
      <c r="G106" t="inlineStr"/>
    </row>
    <row r="107">
      <c r="A107" t="inlineStr">
        <is>
          <t>WGM4185P</t>
        </is>
      </c>
      <c r="B107" t="n">
        <v>16191</v>
      </c>
      <c r="C107">
        <f>HYPERLINK("https://elcar-online.pl/#/history/16191.0/2024-05-31T00:00:00+02:00/2024-05-31T23:59:59+02:00", "link do map")</f>
        <v/>
      </c>
      <c r="D107" t="inlineStr"/>
      <c r="E107" t="inlineStr"/>
      <c r="F107" t="inlineStr"/>
      <c r="G107" t="inlineStr"/>
    </row>
    <row r="108">
      <c r="A108" t="inlineStr">
        <is>
          <t>WGM4186P</t>
        </is>
      </c>
      <c r="B108" t="n">
        <v>16201</v>
      </c>
      <c r="C108">
        <f>HYPERLINK("https://elcar-online.pl/#/history/16201.0/2024-05-31T00:00:00+02:00/2024-05-31T23:59:59+02:00", "link do map")</f>
        <v/>
      </c>
      <c r="D108" t="inlineStr"/>
      <c r="E108" t="inlineStr"/>
      <c r="F108" t="inlineStr"/>
      <c r="G108" t="inlineStr"/>
    </row>
    <row r="109">
      <c r="A109" t="inlineStr">
        <is>
          <t>WGM64873</t>
        </is>
      </c>
      <c r="B109" t="n">
        <v>12170</v>
      </c>
      <c r="C109">
        <f>HYPERLINK("https://elcar-online.pl/#/history/12170.0/2024-05-31T00:00:00+02:00/2024-05-31T23:59:59+02:00", "link do map")</f>
        <v/>
      </c>
      <c r="D109" t="inlineStr"/>
      <c r="E109" t="inlineStr"/>
      <c r="F109" t="inlineStr"/>
      <c r="G109" t="inlineStr"/>
    </row>
    <row r="110">
      <c r="A110" t="inlineStr">
        <is>
          <t>WGM1202R</t>
        </is>
      </c>
      <c r="B110" t="n">
        <v>16869</v>
      </c>
      <c r="C110">
        <f>HYPERLINK("https://elcar-online.pl/#/history/16869.0/2024-05-31T00:00:00+02:00/2024-05-31T23:59:59+02:00", "link do map")</f>
        <v/>
      </c>
      <c r="D110" t="inlineStr"/>
      <c r="E110" t="inlineStr"/>
      <c r="F110" t="inlineStr"/>
      <c r="G110" t="inlineStr"/>
    </row>
    <row r="111">
      <c r="A111" t="inlineStr">
        <is>
          <t>SZ6453K</t>
        </is>
      </c>
      <c r="B111" t="inlineStr"/>
      <c r="C111" t="inlineStr"/>
      <c r="D111" t="inlineStr"/>
      <c r="E111" t="inlineStr"/>
      <c r="F111" t="inlineStr"/>
      <c r="G111" t="inlineStr"/>
    </row>
    <row r="112">
      <c r="A112" t="inlineStr">
        <is>
          <t>WGM1210R</t>
        </is>
      </c>
      <c r="B112" t="n">
        <v>16937</v>
      </c>
      <c r="C112">
        <f>HYPERLINK("https://elcar-online.pl/#/history/16937.0/2024-05-31T00:00:00+02:00/2024-05-31T23:59:59+02:00", "link do map")</f>
        <v/>
      </c>
      <c r="D112" t="inlineStr"/>
      <c r="E112" t="inlineStr"/>
      <c r="F112" t="inlineStr"/>
      <c r="G112" t="inlineStr"/>
    </row>
    <row r="113">
      <c r="A113" t="inlineStr">
        <is>
          <t>WGM1267R</t>
        </is>
      </c>
      <c r="B113" t="n">
        <v>16935</v>
      </c>
      <c r="C113">
        <f>HYPERLINK("https://elcar-online.pl/#/history/16935.0/2024-05-31T00:00:00+02:00/2024-05-31T23:59:59+02:00", "link do map")</f>
        <v/>
      </c>
      <c r="D113" t="inlineStr"/>
      <c r="E113" t="inlineStr"/>
      <c r="F113" t="inlineStr"/>
      <c r="G113" t="inlineStr"/>
    </row>
    <row r="114">
      <c r="A114" t="inlineStr">
        <is>
          <t>WGM1769R</t>
        </is>
      </c>
      <c r="B114" t="n">
        <v>17065</v>
      </c>
      <c r="C114">
        <f>HYPERLINK("https://elcar-online.pl/#/history/17065.0/2024-05-31T00:00:00+02:00/2024-05-31T23:59:59+02:00", "link do map")</f>
        <v/>
      </c>
      <c r="D114" t="inlineStr"/>
      <c r="E114" t="inlineStr"/>
      <c r="F114" t="inlineStr"/>
      <c r="G114" t="inlineStr"/>
    </row>
    <row r="115">
      <c r="A115" t="inlineStr">
        <is>
          <t>WSCNW60</t>
        </is>
      </c>
      <c r="B115" t="inlineStr"/>
      <c r="C115" t="inlineStr"/>
      <c r="D115" t="inlineStr"/>
      <c r="E115" t="inlineStr"/>
      <c r="F115" t="inlineStr"/>
      <c r="G115" t="inlineStr"/>
    </row>
    <row r="116">
      <c r="A116" t="inlineStr">
        <is>
          <t>WGM52840</t>
        </is>
      </c>
      <c r="B116" t="n">
        <v>11911</v>
      </c>
      <c r="C116">
        <f>HYPERLINK("https://elcar-online.pl/#/history/11911.0/2024-05-31T00:00:00+02:00/2024-05-31T23:59:59+02:00", "link do map")</f>
        <v/>
      </c>
      <c r="D116" t="inlineStr"/>
      <c r="E116" t="inlineStr"/>
      <c r="F116" t="inlineStr"/>
      <c r="G116" t="inlineStr"/>
    </row>
    <row r="117">
      <c r="A117" t="inlineStr">
        <is>
          <t>WGM64869</t>
        </is>
      </c>
      <c r="B117" t="n">
        <v>12029</v>
      </c>
      <c r="C117">
        <f>HYPERLINK("https://elcar-online.pl/#/history/12029.0/2024-05-31T00:00:00+02:00/2024-05-31T23:59:59+02:00", "link do map")</f>
        <v/>
      </c>
      <c r="D117" t="inlineStr"/>
      <c r="E117" t="inlineStr"/>
      <c r="F117" t="inlineStr"/>
      <c r="G117" t="inlineStr"/>
    </row>
    <row r="118">
      <c r="A118" t="inlineStr">
        <is>
          <t>WGM1276R</t>
        </is>
      </c>
      <c r="B118" t="n">
        <v>17019</v>
      </c>
      <c r="C118">
        <f>HYPERLINK("https://elcar-online.pl/#/history/17019.0/2024-05-31T00:00:00+02:00/2024-05-31T23:59:59+02:00", "link do map")</f>
        <v/>
      </c>
      <c r="D118" t="inlineStr"/>
      <c r="E118" t="inlineStr"/>
      <c r="F118" t="inlineStr"/>
      <c r="G118" t="inlineStr"/>
    </row>
    <row r="119">
      <c r="A119" t="inlineStr">
        <is>
          <t>WGM29698</t>
        </is>
      </c>
      <c r="B119" t="n">
        <v>7222</v>
      </c>
      <c r="C119">
        <f>HYPERLINK("https://elcar-online.pl/#/history/7222.0/2024-05-31T00:00:00+02:00/2024-05-31T23:59:59+02:00", "link do map")</f>
        <v/>
      </c>
      <c r="D119" t="inlineStr"/>
      <c r="E119" t="inlineStr"/>
      <c r="F119" t="inlineStr"/>
      <c r="G119" t="inlineStr"/>
    </row>
    <row r="120">
      <c r="A120" t="inlineStr">
        <is>
          <t>WGM4182P</t>
        </is>
      </c>
      <c r="B120" t="n">
        <v>16173</v>
      </c>
      <c r="C120">
        <f>HYPERLINK("https://elcar-online.pl/#/history/16173.0/2024-05-31T00:00:00+02:00/2024-05-31T23:59:59+02:00", "link do map")</f>
        <v/>
      </c>
      <c r="D120" t="inlineStr"/>
      <c r="E120" t="inlineStr"/>
      <c r="F120" t="inlineStr"/>
      <c r="G120" t="inlineStr"/>
    </row>
    <row r="121">
      <c r="A121" t="inlineStr">
        <is>
          <t>SBE0432H</t>
        </is>
      </c>
      <c r="B121" t="inlineStr"/>
      <c r="C121" t="inlineStr"/>
      <c r="D121" t="inlineStr"/>
      <c r="E121" t="inlineStr"/>
      <c r="F121" t="inlineStr"/>
      <c r="G121" t="inlineStr"/>
    </row>
    <row r="122">
      <c r="A122" t="inlineStr">
        <is>
          <t>WE9U279</t>
        </is>
      </c>
      <c r="B122" t="inlineStr"/>
      <c r="C122" t="inlineStr"/>
      <c r="D122" t="inlineStr"/>
      <c r="E122" t="inlineStr"/>
      <c r="F122" t="inlineStr"/>
      <c r="G122" t="inlineStr"/>
    </row>
    <row r="123">
      <c r="A123" t="inlineStr">
        <is>
          <t>PY22090</t>
        </is>
      </c>
      <c r="B123" t="inlineStr"/>
      <c r="C123" t="inlineStr"/>
      <c r="D123" t="inlineStr"/>
      <c r="E123" t="inlineStr"/>
      <c r="F123" t="inlineStr"/>
      <c r="G123" t="inlineStr"/>
    </row>
    <row r="124">
      <c r="A124" t="inlineStr">
        <is>
          <t>PZ660WV</t>
        </is>
      </c>
      <c r="B124" t="inlineStr"/>
      <c r="C124" t="inlineStr"/>
      <c r="D124" t="inlineStr"/>
      <c r="E124" t="inlineStr"/>
      <c r="F124" t="inlineStr"/>
      <c r="G124" t="inlineStr"/>
    </row>
    <row r="125">
      <c r="A125" t="inlineStr">
        <is>
          <t>WGM47240</t>
        </is>
      </c>
      <c r="B125" t="n">
        <v>11646</v>
      </c>
      <c r="C125">
        <f>HYPERLINK("https://elcar-online.pl/#/history/11646.0/2024-05-31T00:00:00+02:00/2024-05-31T23:59:59+02:00", "link do map")</f>
        <v/>
      </c>
      <c r="D125" t="inlineStr"/>
      <c r="E125" t="inlineStr"/>
      <c r="F125" t="inlineStr"/>
      <c r="G125" t="inlineStr"/>
    </row>
    <row r="126">
      <c r="A126" t="inlineStr">
        <is>
          <t>WGM1207R</t>
        </is>
      </c>
      <c r="B126" t="n">
        <v>16931</v>
      </c>
      <c r="C126">
        <f>HYPERLINK("https://elcar-online.pl/#/history/16931.0/2024-05-31T00:00:00+02:00/2024-05-31T23:59:59+02:00", "link do map")</f>
        <v/>
      </c>
      <c r="D126" t="inlineStr"/>
      <c r="E126" t="inlineStr"/>
      <c r="F126" t="inlineStr"/>
      <c r="G126" t="inlineStr"/>
    </row>
    <row r="127">
      <c r="A127" t="inlineStr">
        <is>
          <t>WGM29525</t>
        </is>
      </c>
      <c r="B127" t="n">
        <v>7069</v>
      </c>
      <c r="C127">
        <f>HYPERLINK("https://elcar-online.pl/#/history/7069.0/2024-05-31T00:00:00+02:00/2024-05-31T23:59:59+02:00", "link do map")</f>
        <v/>
      </c>
      <c r="D127" t="inlineStr"/>
      <c r="E127" t="inlineStr"/>
      <c r="F127" t="inlineStr"/>
      <c r="G127" t="inlineStr"/>
    </row>
    <row r="128">
      <c r="A128" t="inlineStr">
        <is>
          <t>WGM39372</t>
        </is>
      </c>
      <c r="B128" t="n">
        <v>7621</v>
      </c>
      <c r="C128">
        <f>HYPERLINK("https://elcar-online.pl/#/history/7621.0/2024-05-31T00:00:00+02:00/2024-05-31T23:59:59+02:00", "link do map")</f>
        <v/>
      </c>
      <c r="D128" t="inlineStr"/>
      <c r="E128" t="inlineStr"/>
      <c r="F128" t="inlineStr"/>
      <c r="G128" t="inlineStr"/>
    </row>
    <row r="129">
      <c r="A129" t="inlineStr">
        <is>
          <t>GD6G516</t>
        </is>
      </c>
      <c r="B129" t="inlineStr"/>
      <c r="C129" t="inlineStr"/>
      <c r="D129" t="inlineStr"/>
      <c r="E129" t="inlineStr"/>
      <c r="F129" t="inlineStr"/>
      <c r="G129" t="inlineStr"/>
    </row>
    <row r="130">
      <c r="A130" t="inlineStr">
        <is>
          <t>WGM0379R</t>
        </is>
      </c>
      <c r="B130" t="n">
        <v>16831</v>
      </c>
      <c r="C130">
        <f>HYPERLINK("https://elcar-online.pl/#/history/16831.0/2024-05-31T00:00:00+02:00/2024-05-31T23:59:59+02:00", "link do map")</f>
        <v/>
      </c>
      <c r="D130" t="inlineStr"/>
      <c r="E130" t="inlineStr"/>
      <c r="F130" t="inlineStr"/>
      <c r="G130" t="inlineStr"/>
    </row>
    <row r="131">
      <c r="A131" t="inlineStr">
        <is>
          <t>WGM1275R</t>
        </is>
      </c>
      <c r="B131" t="n">
        <v>17010</v>
      </c>
      <c r="C131">
        <f>HYPERLINK("https://elcar-online.pl/#/history/17010.0/2024-05-31T00:00:00+02:00/2024-05-31T23:59:59+02:00", "link do map")</f>
        <v/>
      </c>
      <c r="D131" t="inlineStr"/>
      <c r="E131" t="inlineStr"/>
      <c r="F131" t="inlineStr"/>
      <c r="G131" t="inlineStr"/>
    </row>
    <row r="132">
      <c r="A132" t="inlineStr">
        <is>
          <t>WZ6505R</t>
        </is>
      </c>
      <c r="B132" t="n">
        <v>7057</v>
      </c>
      <c r="C132">
        <f>HYPERLINK("https://elcar-online.pl/#/history/7057.0/2024-05-31T00:00:00+02:00/2024-05-31T23:59:59+02:00", "link do map")</f>
        <v/>
      </c>
      <c r="D132" t="inlineStr"/>
      <c r="E132" t="inlineStr"/>
      <c r="F132" t="inlineStr"/>
      <c r="G132" t="inlineStr"/>
    </row>
    <row r="133">
      <c r="A133" t="inlineStr">
        <is>
          <t>WGM48229</t>
        </is>
      </c>
      <c r="B133" t="n">
        <v>11790</v>
      </c>
      <c r="C133">
        <f>HYPERLINK("https://elcar-online.pl/#/history/11790.0/2024-05-31T00:00:00+02:00/2024-05-31T23:59:59+02:00", "link do map")</f>
        <v/>
      </c>
      <c r="D133" t="inlineStr"/>
      <c r="E133" t="inlineStr"/>
      <c r="F133" t="inlineStr"/>
      <c r="G133" t="inlineStr"/>
    </row>
    <row r="134">
      <c r="A134" t="inlineStr">
        <is>
          <t>WPN4TF4</t>
        </is>
      </c>
      <c r="B134" t="inlineStr"/>
      <c r="C134" t="inlineStr"/>
      <c r="D134" t="inlineStr"/>
      <c r="E134" t="inlineStr"/>
      <c r="F134" t="inlineStr"/>
      <c r="G134" t="inlineStr"/>
    </row>
    <row r="135">
      <c r="A135" t="inlineStr">
        <is>
          <t>WGM3763P</t>
        </is>
      </c>
      <c r="B135" t="n">
        <v>15971</v>
      </c>
      <c r="C135">
        <f>HYPERLINK("https://elcar-online.pl/#/history/15971.0/2024-05-31T00:00:00+02:00/2024-05-31T23:59:59+02:00", "link do map")</f>
        <v/>
      </c>
      <c r="D135" t="inlineStr"/>
      <c r="E135" t="inlineStr"/>
      <c r="F135" t="inlineStr"/>
      <c r="G135" t="inlineStr"/>
    </row>
    <row r="136">
      <c r="A136" t="inlineStr">
        <is>
          <t>WGM34134</t>
        </is>
      </c>
      <c r="B136" t="n">
        <v>7272</v>
      </c>
      <c r="C136">
        <f>HYPERLINK("https://elcar-online.pl/#/history/7272.0/2024-05-31T00:00:00+02:00/2024-05-31T23:59:59+02:00", "link do map")</f>
        <v/>
      </c>
      <c r="D136" t="inlineStr"/>
      <c r="E136" t="inlineStr"/>
      <c r="F136" t="inlineStr"/>
      <c r="G136" t="inlineStr"/>
    </row>
    <row r="137">
      <c r="A137" t="inlineStr">
        <is>
          <t>WGM45262</t>
        </is>
      </c>
      <c r="B137" t="n">
        <v>11677</v>
      </c>
      <c r="C137">
        <f>HYPERLINK("https://elcar-online.pl/#/history/11677.0/2024-05-31T00:00:00+02:00/2024-05-31T23:59:59+02:00", "link do map")</f>
        <v/>
      </c>
      <c r="D137" t="inlineStr"/>
      <c r="E137" t="inlineStr"/>
      <c r="F137" t="inlineStr"/>
      <c r="G137" t="inlineStr"/>
    </row>
    <row r="138">
      <c r="A138" t="inlineStr">
        <is>
          <t>WGM33180</t>
        </is>
      </c>
      <c r="B138" t="n">
        <v>7302</v>
      </c>
      <c r="C138">
        <f>HYPERLINK("https://elcar-online.pl/#/history/7302.0/2024-05-31T00:00:00+02:00/2024-05-31T23:59:59+02:00", "link do map")</f>
        <v/>
      </c>
      <c r="D138" t="inlineStr"/>
      <c r="E138" t="inlineStr"/>
      <c r="F138" t="inlineStr"/>
      <c r="G138" t="inlineStr"/>
    </row>
    <row r="139">
      <c r="A139" t="inlineStr">
        <is>
          <t>WGM4189P</t>
        </is>
      </c>
      <c r="B139" t="n">
        <v>16207</v>
      </c>
      <c r="C139">
        <f>HYPERLINK("https://elcar-online.pl/#/history/16207.0/2024-05-31T00:00:00+02:00/2024-05-31T23:59:59+02:00", "link do map")</f>
        <v/>
      </c>
      <c r="D139" t="inlineStr"/>
      <c r="E139" t="inlineStr"/>
      <c r="F139" t="inlineStr"/>
      <c r="G139" t="inlineStr"/>
    </row>
    <row r="140">
      <c r="A140" t="inlineStr">
        <is>
          <t>WGM45230</t>
        </is>
      </c>
      <c r="B140" t="n">
        <v>7568</v>
      </c>
      <c r="C140">
        <f>HYPERLINK("https://elcar-online.pl/#/history/7568.0/2024-05-31T00:00:00+02:00/2024-05-31T23:59:59+02:00", "link do map")</f>
        <v/>
      </c>
      <c r="D140" t="inlineStr"/>
      <c r="E140" t="inlineStr"/>
      <c r="F140" t="inlineStr"/>
      <c r="G140" t="inlineStr"/>
    </row>
    <row r="141">
      <c r="A141" t="inlineStr">
        <is>
          <t>WGM3758P</t>
        </is>
      </c>
      <c r="B141" t="n">
        <v>15907</v>
      </c>
      <c r="C141">
        <f>HYPERLINK("https://elcar-online.pl/#/history/15907.0/2024-05-31T00:00:00+02:00/2024-05-31T23:59:59+02:00", "link do map")</f>
        <v/>
      </c>
      <c r="D141" t="inlineStr"/>
      <c r="E141" t="inlineStr"/>
      <c r="F141" t="inlineStr"/>
      <c r="G141" t="inlineStr"/>
    </row>
    <row r="142">
      <c r="A142" t="inlineStr">
        <is>
          <t>WGM1273R</t>
        </is>
      </c>
      <c r="B142" t="n">
        <v>17031</v>
      </c>
      <c r="C142">
        <f>HYPERLINK("https://elcar-online.pl/#/history/17031.0/2024-05-31T00:00:00+02:00/2024-05-31T23:59:59+02:00", "link do map")</f>
        <v/>
      </c>
      <c r="D142" t="inlineStr"/>
      <c r="E142" t="inlineStr"/>
      <c r="F142" t="inlineStr"/>
      <c r="G142" t="inlineStr"/>
    </row>
    <row r="143">
      <c r="A143" t="inlineStr">
        <is>
          <t>ELC125AE</t>
        </is>
      </c>
      <c r="B143" t="inlineStr"/>
      <c r="C143" t="inlineStr"/>
      <c r="D143" t="inlineStr"/>
      <c r="E143" t="inlineStr"/>
      <c r="F143" t="inlineStr"/>
      <c r="G143" t="inlineStr"/>
    </row>
    <row r="144">
      <c r="A144" t="inlineStr">
        <is>
          <t>ELC126AE</t>
        </is>
      </c>
      <c r="B144" t="inlineStr"/>
      <c r="C144" t="inlineStr"/>
      <c r="D144" t="inlineStr"/>
      <c r="E144" t="inlineStr"/>
      <c r="F144" t="inlineStr"/>
      <c r="G144" t="inlineStr"/>
    </row>
    <row r="145">
      <c r="A145" t="inlineStr">
        <is>
          <t>WGM4183P</t>
        </is>
      </c>
      <c r="B145" t="n">
        <v>16195</v>
      </c>
      <c r="C145">
        <f>HYPERLINK("https://elcar-online.pl/#/history/16195.0/2024-05-31T00:00:00+02:00/2024-05-31T23:59:59+02:00", "link do map")</f>
        <v/>
      </c>
      <c r="D145" t="inlineStr"/>
      <c r="E145" t="inlineStr"/>
      <c r="F145" t="inlineStr"/>
      <c r="G145" t="inlineStr"/>
    </row>
    <row r="146">
      <c r="A146" t="inlineStr">
        <is>
          <t>WSC580CX</t>
        </is>
      </c>
      <c r="B146" t="inlineStr"/>
      <c r="C146" t="inlineStr"/>
      <c r="D146" t="inlineStr"/>
      <c r="E146" t="inlineStr"/>
      <c r="F146" t="inlineStr"/>
      <c r="G146" t="inlineStr"/>
    </row>
    <row r="147">
      <c r="A147" t="inlineStr">
        <is>
          <t>WSC780EX</t>
        </is>
      </c>
      <c r="B147" t="inlineStr"/>
      <c r="C147" t="inlineStr"/>
      <c r="D147" t="inlineStr"/>
      <c r="E147" t="inlineStr"/>
      <c r="F147" t="inlineStr"/>
      <c r="G147" t="inlineStr"/>
    </row>
    <row r="148">
      <c r="A148" t="inlineStr">
        <is>
          <t>WSC980FX</t>
        </is>
      </c>
      <c r="B148" t="inlineStr"/>
      <c r="C148" t="inlineStr"/>
      <c r="D148" t="inlineStr"/>
      <c r="E148" t="inlineStr"/>
      <c r="F148" t="inlineStr"/>
      <c r="G148" t="inlineStr"/>
    </row>
    <row r="149">
      <c r="A149" t="inlineStr">
        <is>
          <t>SO9458P</t>
        </is>
      </c>
      <c r="B149" t="inlineStr"/>
      <c r="C149" t="inlineStr"/>
      <c r="D149" t="inlineStr"/>
      <c r="E149" t="inlineStr"/>
      <c r="F149" t="inlineStr"/>
      <c r="G149" t="inlineStr"/>
    </row>
    <row r="150">
      <c r="A150" t="inlineStr">
        <is>
          <t>WGM1729R</t>
        </is>
      </c>
      <c r="B150" t="n">
        <v>17151</v>
      </c>
      <c r="C150">
        <f>HYPERLINK("https://elcar-online.pl/#/history/17151.0/2024-05-31T00:00:00+02:00/2024-05-31T23:59:59+02:00", "link do map")</f>
        <v/>
      </c>
      <c r="D150" t="inlineStr"/>
      <c r="E150" t="inlineStr"/>
      <c r="F150" t="inlineStr"/>
      <c r="G150" t="inlineStr"/>
    </row>
    <row r="151">
      <c r="A151" t="inlineStr">
        <is>
          <t>WGM33108</t>
        </is>
      </c>
      <c r="B151" t="n">
        <v>7273</v>
      </c>
      <c r="C151">
        <f>HYPERLINK("https://elcar-online.pl/#/history/7273.0/2024-05-31T00:00:00+02:00/2024-05-31T23:59:59+02:00", "link do map")</f>
        <v/>
      </c>
      <c r="D151" t="inlineStr"/>
      <c r="E151" t="inlineStr"/>
      <c r="F151" t="inlineStr"/>
      <c r="G151" t="inlineStr"/>
    </row>
    <row r="152">
      <c r="A152" t="inlineStr">
        <is>
          <t>WGM45229</t>
        </is>
      </c>
      <c r="B152" t="n">
        <v>7578</v>
      </c>
      <c r="C152">
        <f>HYPERLINK("https://elcar-online.pl/#/history/7578.0/2024-05-31T00:00:00+02:00/2024-05-31T23:59:59+02:00", "link do map")</f>
        <v/>
      </c>
      <c r="D152" t="inlineStr"/>
      <c r="E152" t="inlineStr"/>
      <c r="F152" t="inlineStr"/>
      <c r="G152" t="inlineStr"/>
    </row>
    <row r="153">
      <c r="A153" t="inlineStr">
        <is>
          <t>WGM58091</t>
        </is>
      </c>
      <c r="B153" t="n">
        <v>11879</v>
      </c>
      <c r="C153">
        <f>HYPERLINK("https://elcar-online.pl/#/history/11879.0/2024-05-31T00:00:00+02:00/2024-05-31T23:59:59+02:00", "link do map")</f>
        <v/>
      </c>
      <c r="D153" t="inlineStr"/>
      <c r="E153" t="inlineStr"/>
      <c r="F153" t="inlineStr"/>
      <c r="G153" t="inlineStr"/>
    </row>
    <row r="154">
      <c r="A154" t="inlineStr">
        <is>
          <t>WGM29662</t>
        </is>
      </c>
      <c r="B154" t="inlineStr"/>
      <c r="C154" t="inlineStr"/>
      <c r="D154" t="inlineStr"/>
      <c r="E154" t="inlineStr"/>
      <c r="F154" t="inlineStr"/>
      <c r="G154" t="inlineStr"/>
    </row>
    <row r="155">
      <c r="A155" t="inlineStr">
        <is>
          <t>WGM0371R</t>
        </is>
      </c>
      <c r="B155" t="n">
        <v>16785</v>
      </c>
      <c r="C155">
        <f>HYPERLINK("https://elcar-online.pl/#/history/16785.0/2024-05-31T00:00:00+02:00/2024-05-31T23:59:59+02:00", "link do map")</f>
        <v/>
      </c>
      <c r="D155" t="inlineStr"/>
      <c r="E155" t="inlineStr"/>
      <c r="F155" t="inlineStr"/>
      <c r="G155" t="inlineStr"/>
    </row>
    <row r="156">
      <c r="A156" t="inlineStr">
        <is>
          <t>WGM33177</t>
        </is>
      </c>
      <c r="B156" t="n">
        <v>7279</v>
      </c>
      <c r="C156">
        <f>HYPERLINK("https://elcar-online.pl/#/history/7279.0/2024-05-31T00:00:00+02:00/2024-05-31T23:59:59+02:00", "link do map")</f>
        <v/>
      </c>
      <c r="D156" t="inlineStr"/>
      <c r="E156" t="inlineStr"/>
      <c r="F156" t="inlineStr"/>
      <c r="G156" t="inlineStr"/>
    </row>
    <row r="157">
      <c r="A157" t="inlineStr">
        <is>
          <t>WGM47239</t>
        </is>
      </c>
      <c r="B157" t="n">
        <v>11636</v>
      </c>
      <c r="C157">
        <f>HYPERLINK("https://elcar-online.pl/#/history/11636.0/2024-05-31T00:00:00+02:00/2024-05-31T23:59:59+02:00", "link do map")</f>
        <v/>
      </c>
      <c r="D157" t="inlineStr"/>
      <c r="E157" t="inlineStr"/>
      <c r="F157" t="inlineStr"/>
      <c r="G157" t="inlineStr"/>
    </row>
    <row r="158">
      <c r="A158" t="inlineStr">
        <is>
          <t>WSC32W6</t>
        </is>
      </c>
      <c r="B158" t="inlineStr"/>
      <c r="C158" t="inlineStr"/>
      <c r="D158" t="inlineStr"/>
      <c r="E158" t="inlineStr"/>
      <c r="F158" t="inlineStr"/>
      <c r="G158" t="inlineStr"/>
    </row>
    <row r="159">
      <c r="A159" t="inlineStr">
        <is>
          <t>WGM42452</t>
        </is>
      </c>
      <c r="B159" t="n">
        <v>7693</v>
      </c>
      <c r="C159">
        <f>HYPERLINK("https://elcar-online.pl/#/history/7693.0/2024-05-31T00:00:00+02:00/2024-05-31T23:59:59+02:00", "link do map")</f>
        <v/>
      </c>
      <c r="D159" t="inlineStr"/>
      <c r="E159" t="inlineStr"/>
      <c r="F159" t="inlineStr"/>
      <c r="G159" t="inlineStr"/>
    </row>
    <row r="160">
      <c r="A160" t="inlineStr">
        <is>
          <t>WGM1722R</t>
        </is>
      </c>
      <c r="B160" t="n">
        <v>17047</v>
      </c>
      <c r="C160">
        <f>HYPERLINK("https://elcar-online.pl/#/history/17047.0/2024-05-31T00:00:00+02:00/2024-05-31T23:59:59+02:00", "link do map")</f>
        <v/>
      </c>
      <c r="D160" t="inlineStr"/>
      <c r="E160" t="inlineStr"/>
      <c r="F160" t="inlineStr"/>
      <c r="G160" t="inlineStr"/>
    </row>
    <row r="161">
      <c r="A161" t="inlineStr">
        <is>
          <t>WGM25386</t>
        </is>
      </c>
      <c r="B161" t="n">
        <v>6839</v>
      </c>
      <c r="C161">
        <f>HYPERLINK("https://elcar-online.pl/#/history/6839.0/2024-05-31T00:00:00+02:00/2024-05-31T23:59:59+02:00", "link do map")</f>
        <v/>
      </c>
      <c r="D161" t="inlineStr"/>
      <c r="E161" t="inlineStr"/>
      <c r="F161" t="inlineStr"/>
      <c r="G161" t="inlineStr"/>
    </row>
    <row r="162">
      <c r="A162" t="inlineStr">
        <is>
          <t>WZ6007R</t>
        </is>
      </c>
      <c r="B162" t="n">
        <v>6724</v>
      </c>
      <c r="C162">
        <f>HYPERLINK("https://elcar-online.pl/#/history/6724.0/2024-05-31T00:00:00+02:00/2024-05-31T23:59:59+02:00", "link do map")</f>
        <v/>
      </c>
      <c r="D162" t="inlineStr"/>
      <c r="E162" t="inlineStr"/>
      <c r="F162" t="inlineStr"/>
      <c r="G162" t="inlineStr"/>
    </row>
    <row r="163">
      <c r="A163" t="inlineStr">
        <is>
          <t>WGM1770R</t>
        </is>
      </c>
      <c r="B163" t="n">
        <v>17125</v>
      </c>
      <c r="C163">
        <f>HYPERLINK("https://elcar-online.pl/#/history/17125.0/2024-05-31T00:00:00+02:00/2024-05-31T23:59:59+02:00", "link do map")</f>
        <v/>
      </c>
      <c r="D163" t="inlineStr"/>
      <c r="E163" t="inlineStr"/>
      <c r="F163" t="inlineStr"/>
      <c r="G163" t="inlineStr"/>
    </row>
    <row r="164">
      <c r="A164" t="inlineStr">
        <is>
          <t>WGM25384</t>
        </is>
      </c>
      <c r="B164" t="n">
        <v>6840</v>
      </c>
      <c r="C164">
        <f>HYPERLINK("https://elcar-online.pl/#/history/6840.0/2024-05-31T00:00:00+02:00/2024-05-31T23:59:59+02:00", "link do map")</f>
        <v/>
      </c>
      <c r="D164" t="inlineStr"/>
      <c r="E164" t="inlineStr"/>
      <c r="F164" t="inlineStr"/>
      <c r="G164" t="inlineStr"/>
    </row>
    <row r="165">
      <c r="A165" t="inlineStr">
        <is>
          <t>WGM39237</t>
        </is>
      </c>
      <c r="B165" t="n">
        <v>7618</v>
      </c>
      <c r="C165">
        <f>HYPERLINK("https://elcar-online.pl/#/history/7618.0/2024-05-31T00:00:00+02:00/2024-05-31T23:59:59+02:00", "link do map")</f>
        <v/>
      </c>
      <c r="D165" t="inlineStr"/>
      <c r="E165" t="inlineStr"/>
      <c r="F165" t="inlineStr"/>
      <c r="G165" t="inlineStr"/>
    </row>
    <row r="166">
      <c r="A166" t="inlineStr">
        <is>
          <t>WGM48228</t>
        </is>
      </c>
      <c r="B166" t="n">
        <v>11787</v>
      </c>
      <c r="C166">
        <f>HYPERLINK("https://elcar-online.pl/#/history/11787.0/2024-05-31T00:00:00+02:00/2024-05-31T23:59:59+02:00", "link do map")</f>
        <v/>
      </c>
      <c r="D166" t="inlineStr"/>
      <c r="E166" t="inlineStr"/>
      <c r="F166" t="inlineStr"/>
      <c r="G166" t="inlineStr"/>
    </row>
    <row r="167">
      <c r="A167" t="inlineStr">
        <is>
          <t>WGM52839</t>
        </is>
      </c>
      <c r="B167" t="n">
        <v>11914</v>
      </c>
      <c r="C167">
        <f>HYPERLINK("https://elcar-online.pl/#/history/11914.0/2024-05-31T00:00:00+02:00/2024-05-31T23:59:59+02:00", "link do map")</f>
        <v/>
      </c>
      <c r="D167" t="inlineStr"/>
      <c r="E167" t="inlineStr"/>
      <c r="F167" t="inlineStr"/>
      <c r="G167" t="inlineStr"/>
    </row>
    <row r="168">
      <c r="A168" t="inlineStr">
        <is>
          <t>WGM98200</t>
        </is>
      </c>
      <c r="B168" t="n">
        <v>14349</v>
      </c>
      <c r="C168">
        <f>HYPERLINK("https://elcar-online.pl/#/history/14349.0/2024-05-31T00:00:00+02:00/2024-05-31T23:59:59+02:00", "link do map")</f>
        <v/>
      </c>
      <c r="D168" t="inlineStr"/>
      <c r="E168" t="inlineStr"/>
      <c r="F168" t="inlineStr"/>
      <c r="G168" t="inlineStr"/>
    </row>
    <row r="169">
      <c r="A169" t="inlineStr">
        <is>
          <t>WZ6004R</t>
        </is>
      </c>
      <c r="B169" t="n">
        <v>6670</v>
      </c>
      <c r="C169">
        <f>HYPERLINK("https://elcar-online.pl/#/history/6670.0/2024-05-31T00:00:00+02:00/2024-05-31T23:59:59+02:00", "link do map")</f>
        <v/>
      </c>
      <c r="D169" t="inlineStr"/>
      <c r="E169" t="inlineStr"/>
      <c r="F169" t="inlineStr"/>
      <c r="G169" t="inlineStr"/>
    </row>
    <row r="170">
      <c r="A170" t="inlineStr">
        <is>
          <t>WZ6005R</t>
        </is>
      </c>
      <c r="B170" t="n">
        <v>6709</v>
      </c>
      <c r="C170">
        <f>HYPERLINK("https://elcar-online.pl/#/history/6709.0/2024-05-31T00:00:00+02:00/2024-05-31T23:59:59+02:00", "link do map")</f>
        <v/>
      </c>
      <c r="D170" t="inlineStr"/>
      <c r="E170" t="inlineStr"/>
      <c r="F170" t="inlineStr"/>
      <c r="G170" t="inlineStr"/>
    </row>
    <row r="171">
      <c r="A171" t="inlineStr">
        <is>
          <t>WGM1271R</t>
        </is>
      </c>
      <c r="B171" t="n">
        <v>17005</v>
      </c>
      <c r="C171">
        <f>HYPERLINK("https://elcar-online.pl/#/history/17005.0/2024-05-31T00:00:00+02:00/2024-05-31T23:59:59+02:00", "link do map")</f>
        <v/>
      </c>
      <c r="D171" t="inlineStr"/>
      <c r="E171" t="inlineStr"/>
      <c r="F171" t="inlineStr"/>
      <c r="G171" t="inlineStr"/>
    </row>
    <row r="172">
      <c r="A172" t="inlineStr">
        <is>
          <t>WZ6506R</t>
        </is>
      </c>
      <c r="B172" t="n">
        <v>7026</v>
      </c>
      <c r="C172">
        <f>HYPERLINK("https://elcar-online.pl/#/history/7026.0/2024-05-31T00:00:00+02:00/2024-05-31T23:59:59+02:00", "link do map")</f>
        <v/>
      </c>
      <c r="D172" t="inlineStr"/>
      <c r="E172" t="inlineStr"/>
      <c r="F172" t="inlineStr"/>
      <c r="G172" t="inlineStr"/>
    </row>
    <row r="173">
      <c r="A173" t="inlineStr">
        <is>
          <t>WGM1205R</t>
        </is>
      </c>
      <c r="B173" t="n">
        <v>16892</v>
      </c>
      <c r="C173">
        <f>HYPERLINK("https://elcar-online.pl/#/history/16892.0/2024-05-31T00:00:00+02:00/2024-05-31T23:59:59+02:00", "link do map")</f>
        <v/>
      </c>
      <c r="D173" t="inlineStr"/>
      <c r="E173" t="inlineStr"/>
      <c r="F173" t="inlineStr"/>
      <c r="G173" t="inlineStr"/>
    </row>
    <row r="174">
      <c r="A174" t="inlineStr">
        <is>
          <t>WGM1206R</t>
        </is>
      </c>
      <c r="B174" t="n">
        <v>17181</v>
      </c>
      <c r="C174">
        <f>HYPERLINK("https://elcar-online.pl/#/history/17181.0/2024-05-31T00:00:00+02:00/2024-05-31T23:59:59+02:00", "link do map")</f>
        <v/>
      </c>
      <c r="D174" t="inlineStr"/>
      <c r="E174" t="inlineStr"/>
      <c r="F174" t="inlineStr"/>
      <c r="G174" t="inlineStr"/>
    </row>
    <row r="175">
      <c r="A175" t="inlineStr">
        <is>
          <t>WGM29740</t>
        </is>
      </c>
      <c r="B175" t="n">
        <v>7235</v>
      </c>
      <c r="C175">
        <f>HYPERLINK("https://elcar-online.pl/#/history/7235.0/2024-05-31T00:00:00+02:00/2024-05-31T23:59:59+02:00", "link do map")</f>
        <v/>
      </c>
      <c r="D175" t="inlineStr"/>
      <c r="E175" t="inlineStr"/>
      <c r="F175" t="inlineStr"/>
      <c r="G175" t="inlineStr"/>
    </row>
    <row r="176">
      <c r="A176" t="inlineStr">
        <is>
          <t>WGM38907</t>
        </is>
      </c>
      <c r="B176" t="n">
        <v>7484</v>
      </c>
      <c r="C176">
        <f>HYPERLINK("https://elcar-online.pl/#/history/7484.0/2024-05-31T00:00:00+02:00/2024-05-31T23:59:59+02:00", "link do map")</f>
        <v/>
      </c>
      <c r="D176" t="inlineStr"/>
      <c r="E176" t="inlineStr"/>
      <c r="F176" t="inlineStr"/>
      <c r="G176" t="inlineStr"/>
    </row>
    <row r="177">
      <c r="A177" t="inlineStr">
        <is>
          <t>WGM45259</t>
        </is>
      </c>
      <c r="B177" t="n">
        <v>11650</v>
      </c>
      <c r="C177">
        <f>HYPERLINK("https://elcar-online.pl/#/history/11650.0/2024-05-31T00:00:00+02:00/2024-05-31T23:59:59+02:00", "link do map")</f>
        <v/>
      </c>
      <c r="D177" t="inlineStr"/>
      <c r="E177" t="inlineStr"/>
      <c r="F177" t="inlineStr"/>
      <c r="G177" t="inlineStr"/>
    </row>
    <row r="178">
      <c r="A178" t="inlineStr">
        <is>
          <t>WGM45264</t>
        </is>
      </c>
      <c r="B178" t="n">
        <v>11686</v>
      </c>
      <c r="C178">
        <f>HYPERLINK("https://elcar-online.pl/#/history/11686.0/2024-05-31T00:00:00+02:00/2024-05-31T23:59:59+02:00", "link do map")</f>
        <v/>
      </c>
      <c r="D178" t="inlineStr"/>
      <c r="E178" t="inlineStr"/>
      <c r="F178" t="inlineStr"/>
      <c r="G178" t="inlineStr"/>
    </row>
    <row r="179">
      <c r="A179" t="inlineStr">
        <is>
          <t>WGM47212</t>
        </is>
      </c>
      <c r="B179" t="n">
        <v>11762</v>
      </c>
      <c r="C179">
        <f>HYPERLINK("https://elcar-online.pl/#/history/11762.0/2024-05-31T00:00:00+02:00/2024-05-31T23:59:59+02:00", "link do map")</f>
        <v/>
      </c>
      <c r="D179" t="inlineStr"/>
      <c r="E179" t="inlineStr"/>
      <c r="F179" t="inlineStr"/>
      <c r="G179" t="inlineStr"/>
    </row>
    <row r="180">
      <c r="A180" t="inlineStr">
        <is>
          <t>WGM47214</t>
        </is>
      </c>
      <c r="B180" t="n">
        <v>11782</v>
      </c>
      <c r="C180">
        <f>HYPERLINK("https://elcar-online.pl/#/history/11782.0/2024-05-31T00:00:00+02:00/2024-05-31T23:59:59+02:00", "link do map")</f>
        <v/>
      </c>
      <c r="D180" t="inlineStr"/>
      <c r="E180" t="inlineStr"/>
      <c r="F180" t="inlineStr"/>
      <c r="G180" t="inlineStr"/>
    </row>
    <row r="181">
      <c r="A181" t="inlineStr">
        <is>
          <t>WGM58089</t>
        </is>
      </c>
      <c r="B181" t="n">
        <v>11864</v>
      </c>
      <c r="C181">
        <f>HYPERLINK("https://elcar-online.pl/#/history/11864.0/2024-05-31T00:00:00+02:00/2024-05-31T23:59:59+02:00", "link do map")</f>
        <v/>
      </c>
      <c r="D181" t="inlineStr"/>
      <c r="E181" t="inlineStr"/>
      <c r="F181" t="inlineStr"/>
      <c r="G181" t="inlineStr"/>
    </row>
    <row r="182">
      <c r="A182" t="inlineStr">
        <is>
          <t>WGM64868</t>
        </is>
      </c>
      <c r="B182" t="n">
        <v>12030</v>
      </c>
      <c r="C182">
        <f>HYPERLINK("https://elcar-online.pl/#/history/12030.0/2024-05-31T00:00:00+02:00/2024-05-31T23:59:59+02:00", "link do map")</f>
        <v/>
      </c>
      <c r="D182" t="inlineStr"/>
      <c r="E182" t="inlineStr"/>
      <c r="F182" t="inlineStr"/>
      <c r="G182" t="inlineStr"/>
    </row>
    <row r="183">
      <c r="A183" t="inlineStr">
        <is>
          <t>WGM77576</t>
        </is>
      </c>
      <c r="B183" t="inlineStr"/>
      <c r="C183" t="inlineStr"/>
      <c r="D183" t="inlineStr"/>
      <c r="E183" t="inlineStr"/>
      <c r="F183" t="inlineStr"/>
      <c r="G183" t="inlineStr"/>
    </row>
    <row r="184">
      <c r="A184" t="inlineStr">
        <is>
          <t>WGM1773R</t>
        </is>
      </c>
      <c r="B184" t="n">
        <v>17161</v>
      </c>
      <c r="C184">
        <f>HYPERLINK("https://elcar-online.pl/#/history/17161.0/2024-05-31T00:00:00+02:00/2024-05-31T23:59:59+02:00", "link do map")</f>
        <v/>
      </c>
      <c r="D184" t="inlineStr"/>
      <c r="E184" t="inlineStr"/>
      <c r="F184" t="inlineStr"/>
      <c r="G184" t="inlineStr"/>
    </row>
    <row r="185">
      <c r="A185" t="inlineStr">
        <is>
          <t>ES83250</t>
        </is>
      </c>
      <c r="B185" t="inlineStr"/>
      <c r="C185" t="inlineStr"/>
      <c r="D185" t="inlineStr"/>
      <c r="E185" t="inlineStr"/>
      <c r="F185" t="inlineStr"/>
      <c r="G185" t="inlineStr"/>
    </row>
    <row r="186">
      <c r="A186" t="inlineStr">
        <is>
          <t>WGM1720R</t>
        </is>
      </c>
      <c r="B186" t="n">
        <v>17002</v>
      </c>
      <c r="C186">
        <f>HYPERLINK("https://elcar-online.pl/#/history/17002.0/2024-05-31T00:00:00+02:00/2024-05-31T23:59:59+02:00", "link do map")</f>
        <v/>
      </c>
      <c r="D186" t="inlineStr"/>
      <c r="E186" t="inlineStr"/>
      <c r="F186" t="inlineStr"/>
      <c r="G186" t="inlineStr"/>
    </row>
    <row r="187">
      <c r="A187" t="inlineStr">
        <is>
          <t>NIL65028</t>
        </is>
      </c>
      <c r="B187" t="inlineStr"/>
      <c r="C187" t="inlineStr"/>
      <c r="D187" t="inlineStr"/>
      <c r="E187" t="inlineStr"/>
      <c r="F187" t="inlineStr"/>
      <c r="G187" t="inlineStr"/>
    </row>
    <row r="188">
      <c r="A188" t="inlineStr">
        <is>
          <t>WGM0375R</t>
        </is>
      </c>
      <c r="B188" t="n">
        <v>16816</v>
      </c>
      <c r="C188">
        <f>HYPERLINK("https://elcar-online.pl/#/history/16816.0/2024-05-31T00:00:00+02:00/2024-05-31T23:59:59+02:00", "link do map")</f>
        <v/>
      </c>
      <c r="D188" t="inlineStr"/>
      <c r="E188" t="inlineStr"/>
      <c r="F188" t="inlineStr"/>
      <c r="G188" t="inlineStr"/>
    </row>
    <row r="189">
      <c r="A189" t="inlineStr">
        <is>
          <t>WGM1208R</t>
        </is>
      </c>
      <c r="B189" t="n">
        <v>17179</v>
      </c>
      <c r="C189">
        <f>HYPERLINK("https://elcar-online.pl/#/history/17179.0/2024-05-31T00:00:00+02:00/2024-05-31T23:59:59+02:00", "link do map")</f>
        <v/>
      </c>
      <c r="D189" t="inlineStr"/>
      <c r="E189" t="inlineStr"/>
      <c r="F189" t="inlineStr"/>
      <c r="G189" t="inlineStr"/>
    </row>
    <row r="190">
      <c r="A190" t="inlineStr">
        <is>
          <t>WGM1274R</t>
        </is>
      </c>
      <c r="B190" t="n">
        <v>17025</v>
      </c>
      <c r="C190">
        <f>HYPERLINK("https://elcar-online.pl/#/history/17025.0/2024-05-31T00:00:00+02:00/2024-05-31T23:59:59+02:00", "link do map")</f>
        <v/>
      </c>
      <c r="D190" t="inlineStr"/>
      <c r="E190" t="inlineStr"/>
      <c r="F190" t="inlineStr"/>
      <c r="G190" t="inlineStr"/>
    </row>
    <row r="191">
      <c r="A191" t="inlineStr">
        <is>
          <t>WGM1768R</t>
        </is>
      </c>
      <c r="B191" t="n">
        <v>17061</v>
      </c>
      <c r="C191">
        <f>HYPERLINK("https://elcar-online.pl/#/history/17061.0/2024-05-31T00:00:00+02:00/2024-05-31T23:59:59+02:00", "link do map")</f>
        <v/>
      </c>
      <c r="D191" t="inlineStr"/>
      <c r="E191" t="inlineStr"/>
      <c r="F191" t="inlineStr"/>
      <c r="G191" t="inlineStr"/>
    </row>
    <row r="192">
      <c r="A192" t="inlineStr">
        <is>
          <t>WGM3762P</t>
        </is>
      </c>
      <c r="B192" t="n">
        <v>15909</v>
      </c>
      <c r="C192">
        <f>HYPERLINK("https://elcar-online.pl/#/history/15909.0/2024-05-31T00:00:00+02:00/2024-05-31T23:59:59+02:00", "link do map")</f>
        <v/>
      </c>
      <c r="D192" t="inlineStr"/>
      <c r="E192" t="inlineStr"/>
      <c r="F192" t="inlineStr"/>
      <c r="G192" t="inlineStr"/>
    </row>
    <row r="193">
      <c r="A193" t="inlineStr">
        <is>
          <t>WGM4180P</t>
        </is>
      </c>
      <c r="B193" t="n">
        <v>16170</v>
      </c>
      <c r="C193">
        <f>HYPERLINK("https://elcar-online.pl/#/history/16170.0/2024-05-31T00:00:00+02:00/2024-05-31T23:59:59+02:00", "link do map")</f>
        <v/>
      </c>
      <c r="D193" t="inlineStr"/>
      <c r="E193" t="inlineStr"/>
      <c r="F193" t="inlineStr"/>
      <c r="G193" t="inlineStr"/>
    </row>
    <row r="194">
      <c r="A194" t="inlineStr">
        <is>
          <t>WGM4184P</t>
        </is>
      </c>
      <c r="B194" t="n">
        <v>16193</v>
      </c>
      <c r="C194">
        <f>HYPERLINK("https://elcar-online.pl/#/history/16193.0/2024-05-31T00:00:00+02:00/2024-05-31T23:59:59+02:00", "link do map")</f>
        <v/>
      </c>
      <c r="D194" t="inlineStr"/>
      <c r="E194" t="inlineStr"/>
      <c r="F194" t="inlineStr"/>
      <c r="G194" t="inlineStr"/>
    </row>
    <row r="195">
      <c r="A195" t="inlineStr">
        <is>
          <t>WGM61532</t>
        </is>
      </c>
      <c r="B195" t="n">
        <v>11912</v>
      </c>
      <c r="C195">
        <f>HYPERLINK("https://elcar-online.pl/#/history/11912.0/2024-05-31T00:00:00+02:00/2024-05-31T23:59:59+02:00", "link do map")</f>
        <v/>
      </c>
      <c r="D195" t="inlineStr"/>
      <c r="E195" t="inlineStr"/>
      <c r="F195" t="inlineStr"/>
      <c r="G195" t="inlineStr"/>
    </row>
    <row r="196">
      <c r="A196" t="inlineStr">
        <is>
          <t>WGM61533</t>
        </is>
      </c>
      <c r="B196" t="n">
        <v>11931</v>
      </c>
      <c r="C196">
        <f>HYPERLINK("https://elcar-online.pl/#/history/11931.0/2024-05-31T00:00:00+02:00/2024-05-31T23:59:59+02:00", "link do map")</f>
        <v/>
      </c>
      <c r="D196" t="inlineStr"/>
      <c r="E196" t="inlineStr"/>
      <c r="F196" t="inlineStr"/>
      <c r="G196" t="inlineStr"/>
    </row>
    <row r="197">
      <c r="A197" t="inlineStr">
        <is>
          <t>WGM64872</t>
        </is>
      </c>
      <c r="B197" t="n">
        <v>12168</v>
      </c>
      <c r="C197">
        <f>HYPERLINK("https://elcar-online.pl/#/history/12168.0/2024-05-31T00:00:00+02:00/2024-05-31T23:59:59+02:00", "link do map")</f>
        <v/>
      </c>
      <c r="D197" t="inlineStr"/>
      <c r="E197" t="inlineStr"/>
      <c r="F197" t="inlineStr"/>
      <c r="G197" t="inlineStr"/>
    </row>
    <row r="198">
      <c r="A198" t="inlineStr">
        <is>
          <t>WGM1772R</t>
        </is>
      </c>
      <c r="B198" t="n">
        <v>17153</v>
      </c>
      <c r="C198">
        <f>HYPERLINK("https://elcar-online.pl/#/history/17153.0/2024-05-31T00:00:00+02:00/2024-05-31T23:59:59+02:00", "link do map")</f>
        <v/>
      </c>
      <c r="D198" t="inlineStr"/>
      <c r="E198" t="inlineStr"/>
      <c r="F198" t="inlineStr"/>
      <c r="G198" t="inlineStr"/>
    </row>
    <row r="199">
      <c r="A199" t="inlineStr">
        <is>
          <t>WGM25379</t>
        </is>
      </c>
      <c r="B199" t="n">
        <v>6832</v>
      </c>
      <c r="C199">
        <f>HYPERLINK("https://elcar-online.pl/#/history/6832.0/2024-05-31T00:00:00+02:00/2024-05-31T23:59:59+02:00", "link do map")</f>
        <v/>
      </c>
      <c r="D199" t="inlineStr"/>
      <c r="E199" t="inlineStr"/>
      <c r="F199" t="inlineStr"/>
      <c r="G199" t="inlineStr"/>
    </row>
    <row r="200">
      <c r="A200" t="inlineStr">
        <is>
          <t>WGM3764P</t>
        </is>
      </c>
      <c r="B200" t="n">
        <v>15987</v>
      </c>
      <c r="C200">
        <f>HYPERLINK("https://elcar-online.pl/#/history/15987.0/2024-05-31T00:00:00+02:00/2024-05-31T23:59:59+02:00", "link do map")</f>
        <v/>
      </c>
      <c r="D200" t="inlineStr"/>
      <c r="E200" t="inlineStr"/>
      <c r="F200" t="inlineStr"/>
      <c r="G200" t="inlineStr"/>
    </row>
    <row r="201">
      <c r="A201" t="inlineStr">
        <is>
          <t>WGM4179P</t>
        </is>
      </c>
      <c r="B201" t="n">
        <v>16168</v>
      </c>
      <c r="C201">
        <f>HYPERLINK("https://elcar-online.pl/#/history/16168.0/2024-05-31T00:00:00+02:00/2024-05-31T23:59:59+02:00", "link do map")</f>
        <v/>
      </c>
      <c r="D201" t="inlineStr"/>
      <c r="E201" t="inlineStr"/>
      <c r="F201" t="inlineStr"/>
      <c r="G201" t="inlineStr"/>
    </row>
    <row r="202">
      <c r="A202" t="inlineStr">
        <is>
          <t>WGM0380R</t>
        </is>
      </c>
      <c r="B202" t="n">
        <v>16827</v>
      </c>
      <c r="C202">
        <f>HYPERLINK("https://elcar-online.pl/#/history/16827.0/2024-05-31T00:00:00+02:00/2024-05-31T23:59:59+02:00", "link do map")</f>
        <v/>
      </c>
      <c r="D202" t="inlineStr"/>
      <c r="E202" t="inlineStr"/>
      <c r="F202" t="inlineStr"/>
      <c r="G202" t="inlineStr"/>
    </row>
    <row r="203">
      <c r="A203" t="inlineStr">
        <is>
          <t>WGM1728R</t>
        </is>
      </c>
      <c r="B203" t="n">
        <v>17056</v>
      </c>
      <c r="C203">
        <f>HYPERLINK("https://elcar-online.pl/#/history/17056.0/2024-05-31T00:00:00+02:00/2024-05-31T23:59:59+02:00", "link do map")</f>
        <v/>
      </c>
      <c r="D203" t="inlineStr"/>
      <c r="E203" t="inlineStr"/>
      <c r="F203" t="inlineStr"/>
      <c r="G203" t="inlineStr"/>
    </row>
    <row r="204">
      <c r="A204" t="inlineStr">
        <is>
          <t>WGM26196</t>
        </is>
      </c>
      <c r="B204" t="n">
        <v>7008</v>
      </c>
      <c r="C204">
        <f>HYPERLINK("https://elcar-online.pl/#/history/7008.0/2024-05-31T00:00:00+02:00/2024-05-31T23:59:59+02:00", "link do map")</f>
        <v/>
      </c>
      <c r="D204" t="inlineStr"/>
      <c r="E204" t="inlineStr"/>
      <c r="F204" t="inlineStr"/>
      <c r="G204" t="inlineStr"/>
    </row>
    <row r="205">
      <c r="A205" t="inlineStr">
        <is>
          <t>WGM29696</t>
        </is>
      </c>
      <c r="B205" t="n">
        <v>7147</v>
      </c>
      <c r="C205">
        <f>HYPERLINK("https://elcar-online.pl/#/history/7147.0/2024-05-31T00:00:00+02:00/2024-05-31T23:59:59+02:00", "link do map")</f>
        <v/>
      </c>
      <c r="D205" t="inlineStr"/>
      <c r="E205" t="inlineStr"/>
      <c r="F205" t="inlineStr"/>
      <c r="G205" t="inlineStr"/>
    </row>
    <row r="206">
      <c r="A206" t="inlineStr">
        <is>
          <t>WGM29697</t>
        </is>
      </c>
      <c r="B206" t="n">
        <v>7189</v>
      </c>
      <c r="C206">
        <f>HYPERLINK("https://elcar-online.pl/#/history/7189.0/2024-05-31T00:00:00+02:00/2024-05-31T23:59:59+02:00", "link do map")</f>
        <v/>
      </c>
      <c r="D206" t="inlineStr"/>
      <c r="E206" t="inlineStr"/>
      <c r="F206" t="inlineStr"/>
      <c r="G206" t="inlineStr"/>
    </row>
    <row r="207">
      <c r="A207" t="inlineStr">
        <is>
          <t>WGM39236</t>
        </is>
      </c>
      <c r="B207" t="n">
        <v>7617</v>
      </c>
      <c r="C207">
        <f>HYPERLINK("https://elcar-online.pl/#/history/7617.0/2024-05-31T00:00:00+02:00/2024-05-31T23:59:59+02:00", "link do map")</f>
        <v/>
      </c>
      <c r="D207" t="inlineStr"/>
      <c r="E207" t="inlineStr"/>
      <c r="F207" t="inlineStr"/>
      <c r="G207" t="inlineStr"/>
    </row>
    <row r="208">
      <c r="A208" t="inlineStr">
        <is>
          <t>WGM39371</t>
        </is>
      </c>
      <c r="B208" t="n">
        <v>7662</v>
      </c>
      <c r="C208">
        <f>HYPERLINK("https://elcar-online.pl/#/history/7662.0/2024-05-31T00:00:00+02:00/2024-05-31T23:59:59+02:00", "link do map")</f>
        <v/>
      </c>
      <c r="D208" t="inlineStr"/>
      <c r="E208" t="inlineStr"/>
      <c r="F208" t="inlineStr"/>
      <c r="G208" t="inlineStr"/>
    </row>
    <row r="209">
      <c r="A209" t="inlineStr">
        <is>
          <t>WGM58090</t>
        </is>
      </c>
      <c r="B209" t="n">
        <v>11888</v>
      </c>
      <c r="C209">
        <f>HYPERLINK("https://elcar-online.pl/#/history/11888.0/2024-05-31T00:00:00+02:00/2024-05-31T23:59:59+02:00", "link do map")</f>
        <v/>
      </c>
      <c r="D209" t="inlineStr"/>
      <c r="E209" t="inlineStr"/>
      <c r="F209" t="inlineStr"/>
      <c r="G20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2024-05-31T20:38:53Z</dcterms:created>
  <dcterms:modified xsi:type="dcterms:W3CDTF">2024-05-31T20:38:53Z</dcterms:modified>
</cp:coreProperties>
</file>