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919" firstSheet="0" activeTab="12" autoFilterDateGrouping="1"/>
  </bookViews>
  <sheets>
    <sheet name="15.1" sheetId="1" state="visible" r:id="rId1"/>
    <sheet name="16.1" sheetId="2" state="visible" r:id="rId2"/>
    <sheet name="17.1" sheetId="3" state="visible" r:id="rId3"/>
    <sheet name="18.1" sheetId="4" state="visible" r:id="rId4"/>
    <sheet name="19.1" sheetId="5" state="visible" r:id="rId5"/>
    <sheet name="22.1" sheetId="6" state="visible" r:id="rId6"/>
    <sheet name="23.1" sheetId="7" state="visible" r:id="rId7"/>
    <sheet name="24.1" sheetId="8" state="visible" r:id="rId8"/>
    <sheet name="25.1" sheetId="9" state="visible" r:id="rId9"/>
    <sheet name="26.1" sheetId="10" state="visible" r:id="rId10"/>
    <sheet name="29.1" sheetId="11" state="visible" r:id="rId11"/>
    <sheet name="30.1" sheetId="12" state="visible" r:id="rId12"/>
    <sheet name="1" sheetId="13" state="visible" r:id="rId13"/>
    <sheet name="2" sheetId="14" state="visible" r:id="rId14"/>
    <sheet name="3" sheetId="15" state="visible" r:id="rId15"/>
    <sheet name="4" sheetId="16" state="visible" r:id="rId16"/>
    <sheet name="5" sheetId="17" state="visible" r:id="rId17"/>
    <sheet name="Sheet1" sheetId="18" state="hidden" r:id="rId18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0.00_ "/>
    <numFmt numFmtId="165" formatCode="yyyy/m/d;@"/>
    <numFmt numFmtId="166" formatCode="0.00_);\(0.00\)"/>
    <numFmt numFmtId="167" formatCode="[DBNum2][$-804]General"/>
  </numFmts>
  <fonts count="59">
    <font>
      <name val="宋体"/>
      <charset val="134"/>
      <color theme="1"/>
      <sz val="11"/>
      <scheme val="minor"/>
    </font>
    <font>
      <name val="宋体"/>
      <charset val="134"/>
      <sz val="12"/>
    </font>
    <font>
      <name val="宋体"/>
      <charset val="134"/>
      <b val="1"/>
      <sz val="18"/>
    </font>
    <font>
      <name val="宋体"/>
      <charset val="134"/>
      <sz val="13"/>
    </font>
    <font>
      <name val="宋体"/>
      <charset val="134"/>
      <b val="1"/>
      <sz val="12"/>
    </font>
    <font>
      <name val="宋体"/>
      <charset val="134"/>
      <sz val="11"/>
    </font>
    <font>
      <name val="宋体"/>
      <charset val="134"/>
      <color rgb="FFFF0000"/>
      <sz val="11"/>
    </font>
    <font>
      <name val="宋体"/>
      <charset val="134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20"/>
    </font>
    <font>
      <name val="宋体"/>
      <charset val="134"/>
      <sz val="12"/>
      <scheme val="minor"/>
    </font>
    <font>
      <name val="宋体"/>
      <charset val="134"/>
      <b val="1"/>
      <color rgb="FFFF0000"/>
      <sz val="18"/>
    </font>
    <font>
      <name val="宋体"/>
      <charset val="134"/>
      <color theme="1"/>
      <sz val="18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b val="1"/>
      <sz val="14"/>
      <scheme val="minor"/>
    </font>
    <font>
      <name val="宋体"/>
      <charset val="134"/>
      <b val="1"/>
      <color theme="1"/>
      <sz val="12"/>
      <scheme val="minor"/>
    </font>
    <font>
      <name val="宋体"/>
      <charset val="134"/>
      <sz val="18"/>
      <scheme val="minor"/>
    </font>
    <font>
      <name val="宋体"/>
      <charset val="134"/>
      <color theme="1"/>
      <sz val="20"/>
      <scheme val="minor"/>
    </font>
    <font>
      <name val="宋体"/>
      <charset val="134"/>
      <color rgb="FFFF0000"/>
      <sz val="20"/>
      <scheme val="minor"/>
    </font>
    <font>
      <name val="宋体"/>
      <charset val="134"/>
      <sz val="20"/>
      <scheme val="minor"/>
    </font>
    <font>
      <name val="宋体"/>
      <charset val="134"/>
      <b val="1"/>
      <color rgb="FFFF0000"/>
      <sz val="14"/>
      <scheme val="minor"/>
    </font>
    <font>
      <name val="宋体"/>
      <charset val="134"/>
      <color theme="1"/>
      <sz val="16"/>
      <scheme val="minor"/>
    </font>
    <font>
      <name val="宋体"/>
      <charset val="134"/>
      <color rgb="FFFF0000"/>
      <sz val="16"/>
      <scheme val="minor"/>
    </font>
    <font>
      <name val="宋体"/>
      <charset val="134"/>
      <sz val="16"/>
      <scheme val="minor"/>
    </font>
    <font>
      <name val="宋体"/>
      <charset val="134"/>
      <b val="1"/>
      <sz val="16"/>
    </font>
    <font>
      <name val="宋体"/>
      <charset val="134"/>
      <sz val="16"/>
    </font>
    <font>
      <name val="宋体"/>
      <charset val="134"/>
      <b val="1"/>
      <color rgb="FFFF0000"/>
      <sz val="16"/>
    </font>
    <font>
      <name val="宋体"/>
      <charset val="134"/>
      <b val="1"/>
      <color theme="1"/>
      <sz val="16"/>
      <scheme val="minor"/>
    </font>
    <font>
      <name val="宋体"/>
      <charset val="134"/>
      <b val="1"/>
      <sz val="16"/>
      <scheme val="minor"/>
    </font>
    <font>
      <name val="宋体"/>
      <charset val="134"/>
      <b val="1"/>
      <color rgb="FFFF0000"/>
      <sz val="16"/>
      <scheme val="minor"/>
    </font>
    <font>
      <name val="宋体"/>
      <charset val="134"/>
      <b val="1"/>
      <color rgb="FFFF0000"/>
      <sz val="12"/>
    </font>
    <font>
      <name val="宋体"/>
      <charset val="134"/>
      <b val="1"/>
      <color theme="1"/>
      <sz val="11"/>
      <scheme val="minor"/>
    </font>
    <font>
      <name val="宋体"/>
      <charset val="134"/>
      <b val="1"/>
      <sz val="10"/>
    </font>
    <font>
      <name val="宋体"/>
      <charset val="134"/>
      <sz val="10"/>
    </font>
    <font>
      <name val="宋体"/>
      <charset val="134"/>
      <color rgb="FFFF0000"/>
      <sz val="10"/>
    </font>
    <font>
      <name val="宋体"/>
      <charset val="134"/>
      <color theme="1"/>
      <sz val="14"/>
      <scheme val="minor"/>
    </font>
    <font>
      <name val="宋体"/>
      <charset val="134"/>
      <sz val="14"/>
    </font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宋体"/>
      <charset val="134"/>
      <b val="1"/>
      <sz val="12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</fonts>
  <fills count="36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0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2" fillId="14" borderId="0" applyAlignment="1">
      <alignment vertical="center"/>
    </xf>
    <xf numFmtId="0" fontId="45" fillId="15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2" fillId="8" borderId="0" applyAlignment="1">
      <alignment vertical="center"/>
    </xf>
    <xf numFmtId="0" fontId="41" fillId="6" borderId="0" applyAlignment="1">
      <alignment vertical="center"/>
    </xf>
    <xf numFmtId="43" fontId="0" fillId="0" borderId="0" applyAlignment="1">
      <alignment vertical="center"/>
    </xf>
    <xf numFmtId="0" fontId="40" fillId="19" borderId="0" applyAlignment="1">
      <alignment vertical="center"/>
    </xf>
    <xf numFmtId="0" fontId="46" fillId="0" borderId="0" applyAlignment="1">
      <alignment vertical="center"/>
    </xf>
    <xf numFmtId="9" fontId="0" fillId="0" borderId="0" applyAlignment="1">
      <alignment vertical="center"/>
    </xf>
    <xf numFmtId="0" fontId="47" fillId="0" borderId="0" applyAlignment="1">
      <alignment vertical="center"/>
    </xf>
    <xf numFmtId="0" fontId="0" fillId="10" borderId="9" applyAlignment="1">
      <alignment vertical="center"/>
    </xf>
    <xf numFmtId="0" fontId="40" fillId="21" borderId="0" applyAlignment="1">
      <alignment vertical="center"/>
    </xf>
    <xf numFmtId="0" fontId="49" fillId="0" borderId="0" applyAlignment="1">
      <alignment vertical="center"/>
    </xf>
    <xf numFmtId="0" fontId="48" fillId="0" borderId="0" applyAlignment="1">
      <alignment vertical="center"/>
    </xf>
    <xf numFmtId="0" fontId="44" fillId="0" borderId="0" applyAlignment="1">
      <alignment vertical="center"/>
    </xf>
    <xf numFmtId="0" fontId="51" fillId="0" borderId="0" applyAlignment="1">
      <alignment vertical="center"/>
    </xf>
    <xf numFmtId="0" fontId="52" fillId="0" borderId="12" applyAlignment="1">
      <alignment vertical="center"/>
    </xf>
    <xf numFmtId="0" fontId="53" fillId="0" borderId="12" applyAlignment="1">
      <alignment vertical="center"/>
    </xf>
    <xf numFmtId="0" fontId="40" fillId="26" borderId="0" applyAlignment="1">
      <alignment vertical="center"/>
    </xf>
    <xf numFmtId="0" fontId="49" fillId="0" borderId="14" applyAlignment="1">
      <alignment vertical="center"/>
    </xf>
    <xf numFmtId="0" fontId="40" fillId="13" borderId="0" applyAlignment="1">
      <alignment vertical="center"/>
    </xf>
    <xf numFmtId="0" fontId="50" fillId="22" borderId="11" applyAlignment="1">
      <alignment vertical="center"/>
    </xf>
    <xf numFmtId="0" fontId="56" fillId="22" borderId="10" applyAlignment="1">
      <alignment vertical="center"/>
    </xf>
    <xf numFmtId="0" fontId="57" fillId="27" borderId="15" applyAlignment="1">
      <alignment vertical="center"/>
    </xf>
    <xf numFmtId="0" fontId="42" fillId="28" borderId="0" applyAlignment="1">
      <alignment vertical="center"/>
    </xf>
    <xf numFmtId="0" fontId="40" fillId="7" borderId="0" applyAlignment="1">
      <alignment vertical="center"/>
    </xf>
    <xf numFmtId="0" fontId="55" fillId="0" borderId="13" applyAlignment="1">
      <alignment vertical="center"/>
    </xf>
    <xf numFmtId="0" fontId="43" fillId="0" borderId="8" applyAlignment="1">
      <alignment vertical="center"/>
    </xf>
    <xf numFmtId="0" fontId="54" fillId="25" borderId="0" applyAlignment="1">
      <alignment vertical="center"/>
    </xf>
    <xf numFmtId="0" fontId="58" fillId="32" borderId="0" applyAlignment="1">
      <alignment vertical="center"/>
    </xf>
    <xf numFmtId="0" fontId="42" fillId="31" borderId="0" applyAlignment="1">
      <alignment vertical="center"/>
    </xf>
    <xf numFmtId="0" fontId="40" fillId="12" borderId="0" applyAlignment="1">
      <alignment vertical="center"/>
    </xf>
    <xf numFmtId="0" fontId="42" fillId="20" borderId="0" applyAlignment="1">
      <alignment vertical="center"/>
    </xf>
    <xf numFmtId="0" fontId="42" fillId="18" borderId="0" applyAlignment="1">
      <alignment vertical="center"/>
    </xf>
    <xf numFmtId="0" fontId="42" fillId="17" borderId="0" applyAlignment="1">
      <alignment vertical="center"/>
    </xf>
    <xf numFmtId="0" fontId="42" fillId="11" borderId="0" applyAlignment="1">
      <alignment vertical="center"/>
    </xf>
    <xf numFmtId="0" fontId="40" fillId="9" borderId="0" applyAlignment="1">
      <alignment vertical="center"/>
    </xf>
    <xf numFmtId="0" fontId="40" fillId="24" borderId="0" applyAlignment="1">
      <alignment vertical="center"/>
    </xf>
    <xf numFmtId="0" fontId="42" fillId="34" borderId="0" applyAlignment="1">
      <alignment vertical="center"/>
    </xf>
    <xf numFmtId="0" fontId="42" fillId="30" borderId="0" applyAlignment="1">
      <alignment vertical="center"/>
    </xf>
    <xf numFmtId="0" fontId="40" fillId="5" borderId="0" applyAlignment="1">
      <alignment vertical="center"/>
    </xf>
    <xf numFmtId="0" fontId="42" fillId="23" borderId="0" applyAlignment="1">
      <alignment vertical="center"/>
    </xf>
    <xf numFmtId="0" fontId="40" fillId="33" borderId="0" applyAlignment="1">
      <alignment vertical="center"/>
    </xf>
    <xf numFmtId="0" fontId="40" fillId="29" borderId="0" applyAlignment="1">
      <alignment vertical="center"/>
    </xf>
    <xf numFmtId="0" fontId="42" fillId="35" borderId="0" applyAlignment="1">
      <alignment vertical="center"/>
    </xf>
    <xf numFmtId="0" fontId="40" fillId="16" borderId="0" applyAlignment="1">
      <alignment vertical="center"/>
    </xf>
    <xf numFmtId="0" fontId="1" fillId="0" borderId="0" applyAlignment="1">
      <alignment vertical="center"/>
    </xf>
  </cellStyleXfs>
  <cellXfs count="29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left" vertical="center" shrinkToFit="1"/>
    </xf>
    <xf numFmtId="164" fontId="1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 shrinkToFit="1"/>
    </xf>
    <xf numFmtId="0" fontId="2" fillId="0" borderId="1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left" vertical="center" shrinkToFit="1"/>
    </xf>
    <xf numFmtId="164" fontId="2" fillId="0" borderId="1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left" vertical="center" shrinkToFit="1"/>
    </xf>
    <xf numFmtId="0" fontId="3" fillId="0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 shrinkToFit="1"/>
    </xf>
    <xf numFmtId="164" fontId="1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left" vertical="center" shrinkToFit="1"/>
    </xf>
    <xf numFmtId="0" fontId="4" fillId="0" borderId="1" applyAlignment="1" pivotButton="0" quotePrefix="0" xfId="0">
      <alignment horizontal="center" vertical="center" shrinkToFit="1"/>
    </xf>
    <xf numFmtId="0" fontId="4" fillId="0" borderId="1" applyAlignment="1" pivotButton="0" quotePrefix="0" xfId="0">
      <alignment horizontal="center" vertical="center" shrinkToFit="1"/>
    </xf>
    <xf numFmtId="164" fontId="4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1" fillId="0" borderId="1" applyAlignment="1" applyProtection="1" pivotButton="0" quotePrefix="0" xfId="0">
      <alignment horizontal="left" vertical="center" shrinkToFit="1"/>
      <protection locked="0" hidden="0"/>
    </xf>
    <xf numFmtId="0" fontId="5" fillId="0" borderId="1" applyAlignment="1" pivotButton="0" quotePrefix="0" xfId="0">
      <alignment horizontal="center" vertical="center" shrinkToFit="1"/>
    </xf>
    <xf numFmtId="164" fontId="0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shrinkToFit="1"/>
    </xf>
    <xf numFmtId="0" fontId="1" fillId="2" borderId="1" applyAlignment="1" pivotButton="0" quotePrefix="0" xfId="0">
      <alignment horizontal="left" vertical="center" shrinkToFit="1"/>
    </xf>
    <xf numFmtId="164" fontId="1" fillId="2" borderId="1" applyAlignment="1" pivotButton="0" quotePrefix="0" xfId="0">
      <alignment horizontal="center" vertical="center" shrinkToFit="1"/>
    </xf>
    <xf numFmtId="0" fontId="4" fillId="0" borderId="1" applyAlignment="1" pivotButton="0" quotePrefix="0" xfId="0">
      <alignment horizontal="center" shrinkToFit="1"/>
    </xf>
    <xf numFmtId="164" fontId="1" fillId="0" borderId="1" applyAlignment="1" pivotButton="0" quotePrefix="0" xfId="0">
      <alignment vertical="center" shrinkToFit="1"/>
    </xf>
    <xf numFmtId="0" fontId="1" fillId="0" borderId="1" applyAlignment="1" pivotButton="0" quotePrefix="0" xfId="0">
      <alignment horizontal="right" vertical="center" shrinkToFit="1"/>
    </xf>
    <xf numFmtId="165" fontId="1" fillId="0" borderId="1" applyAlignment="1" pivotButton="0" quotePrefix="0" xfId="0">
      <alignment horizontal="left" vertical="center" shrinkToFit="1"/>
    </xf>
    <xf numFmtId="164" fontId="1" fillId="0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center" vertical="center" shrinkToFit="1"/>
    </xf>
    <xf numFmtId="14" fontId="1" fillId="0" borderId="1" applyAlignment="1" pivotButton="0" quotePrefix="0" xfId="0">
      <alignment horizontal="left" vertical="center" shrinkToFit="1"/>
    </xf>
    <xf numFmtId="164" fontId="6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vertical="center" shrinkToFit="1"/>
    </xf>
    <xf numFmtId="0" fontId="1" fillId="2" borderId="1" applyAlignment="1" pivotButton="0" quotePrefix="0" xfId="0">
      <alignment vertical="center" shrinkToFit="1"/>
    </xf>
    <xf numFmtId="0" fontId="0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shrinkToFit="1"/>
    </xf>
    <xf numFmtId="0" fontId="9" fillId="0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center" vertical="center" shrinkToFit="1"/>
    </xf>
    <xf numFmtId="164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 shrinkToFit="1"/>
    </xf>
    <xf numFmtId="164" fontId="1" fillId="0" borderId="1" applyAlignment="1" pivotButton="0" quotePrefix="0" xfId="0">
      <alignment horizontal="left" vertical="center" shrinkToFit="1"/>
    </xf>
    <xf numFmtId="0" fontId="8" fillId="0" borderId="1" applyAlignment="1" pivotButton="0" quotePrefix="0" xfId="0">
      <alignment horizontal="left" vertical="center" shrinkToFit="1"/>
    </xf>
    <xf numFmtId="0" fontId="8" fillId="0" borderId="2" applyAlignment="1" pivotButton="0" quotePrefix="0" xfId="0">
      <alignment horizontal="left" vertical="center" shrinkToFit="1"/>
    </xf>
    <xf numFmtId="0" fontId="10" fillId="0" borderId="3" applyAlignment="1" pivotButton="0" quotePrefix="0" xfId="0">
      <alignment horizontal="left" vertical="center" shrinkToFit="1"/>
    </xf>
    <xf numFmtId="164" fontId="10" fillId="0" borderId="4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1" applyAlignment="1" pivotButton="0" quotePrefix="0" xfId="0">
      <alignment horizontal="center" vertical="center" shrinkToFit="1"/>
    </xf>
    <xf numFmtId="0" fontId="12" fillId="0" borderId="1" applyAlignment="1" pivotButton="0" quotePrefix="0" xfId="0">
      <alignment horizontal="center" vertical="center" shrinkToFit="1"/>
    </xf>
    <xf numFmtId="0" fontId="1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64" fontId="1" fillId="3" borderId="1" applyAlignment="1" pivotButton="0" quotePrefix="0" xfId="0">
      <alignment horizontal="center" vertical="center" shrinkToFit="1"/>
    </xf>
    <xf numFmtId="0" fontId="14" fillId="0" borderId="1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 shrinkToFit="1"/>
    </xf>
    <xf numFmtId="164" fontId="0" fillId="0" borderId="2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 shrinkToFit="1"/>
    </xf>
    <xf numFmtId="0" fontId="12" fillId="0" borderId="2" applyAlignment="1" pivotButton="0" quotePrefix="0" xfId="0">
      <alignment horizontal="left" vertical="center" shrinkToFit="1"/>
    </xf>
    <xf numFmtId="167" fontId="12" fillId="0" borderId="1" applyAlignment="1" pivotButton="0" quotePrefix="0" xfId="0">
      <alignment horizontal="center" vertical="center" shrinkToFit="1"/>
    </xf>
    <xf numFmtId="167" fontId="12" fillId="0" borderId="2" applyAlignment="1" pivotButton="0" quotePrefix="0" xfId="0">
      <alignment horizontal="center" vertical="center" shrinkToFit="1"/>
    </xf>
    <xf numFmtId="164" fontId="12" fillId="0" borderId="2" applyAlignment="1" pivotButton="0" quotePrefix="0" xfId="0">
      <alignment horizontal="center" vertical="center" shrinkToFit="1"/>
    </xf>
    <xf numFmtId="164" fontId="16" fillId="0" borderId="1" applyAlignment="1" pivotButton="0" quotePrefix="0" xfId="0">
      <alignment horizontal="right" vertical="center" shrinkToFit="1"/>
    </xf>
    <xf numFmtId="0" fontId="17" fillId="0" borderId="0" applyAlignment="1" pivotButton="0" quotePrefix="0" xfId="0">
      <alignment horizontal="left" vertical="center" shrinkToFit="1"/>
    </xf>
    <xf numFmtId="0" fontId="18" fillId="0" borderId="0" applyAlignment="1" pivotButton="0" quotePrefix="0" xfId="0">
      <alignment vertical="center" shrinkToFit="1"/>
    </xf>
    <xf numFmtId="0" fontId="17" fillId="0" borderId="0" applyAlignment="1" pivotButton="0" quotePrefix="0" xfId="0">
      <alignment vertical="center" shrinkToFit="1"/>
    </xf>
    <xf numFmtId="0" fontId="19" fillId="0" borderId="0" applyAlignment="1" pivotButton="0" quotePrefix="0" xfId="0">
      <alignment vertical="center" shrinkToFit="1"/>
    </xf>
    <xf numFmtId="164" fontId="10" fillId="0" borderId="1" applyAlignment="1" pivotButton="0" quotePrefix="0" xfId="0">
      <alignment horizontal="center" vertical="center" shrinkToFit="1"/>
    </xf>
    <xf numFmtId="14" fontId="8" fillId="0" borderId="1" applyAlignment="1" pivotButton="0" quotePrefix="0" xfId="0">
      <alignment horizontal="left" vertical="center" shrinkToFit="1"/>
    </xf>
    <xf numFmtId="164" fontId="8" fillId="0" borderId="2" applyAlignment="1" pivotButton="0" quotePrefix="0" xfId="0">
      <alignment horizontal="center" vertical="center" shrinkToFit="1"/>
    </xf>
    <xf numFmtId="164" fontId="8" fillId="0" borderId="4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vertical="center" shrinkToFit="1"/>
    </xf>
    <xf numFmtId="0" fontId="0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vertical="center" shrinkToFit="1"/>
    </xf>
    <xf numFmtId="0" fontId="12" fillId="0" borderId="1" applyAlignment="1" pivotButton="0" quotePrefix="0" xfId="0">
      <alignment vertical="center" shrinkToFit="1"/>
    </xf>
    <xf numFmtId="164" fontId="0" fillId="3" borderId="2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 shrinkToFit="1"/>
    </xf>
    <xf numFmtId="167" fontId="16" fillId="0" borderId="1" applyAlignment="1" pivotButton="0" quotePrefix="0" xfId="0">
      <alignment horizontal="center" vertical="center" shrinkToFit="1"/>
    </xf>
    <xf numFmtId="0" fontId="17" fillId="0" borderId="1" applyAlignment="1" pivotButton="0" quotePrefix="0" xfId="0">
      <alignment vertical="center" shrinkToFit="1"/>
    </xf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4" fillId="0" borderId="1" applyAlignment="1" pivotButton="0" quotePrefix="0" xfId="0">
      <alignment horizontal="center" vertical="center" shrinkToFit="1"/>
    </xf>
    <xf numFmtId="0" fontId="24" fillId="0" borderId="1" applyAlignment="1" pivotButton="0" quotePrefix="0" xfId="0">
      <alignment horizontal="left" vertical="center" shrinkToFit="1"/>
    </xf>
    <xf numFmtId="0" fontId="25" fillId="0" borderId="1" applyAlignment="1" pivotButton="0" quotePrefix="0" xfId="0">
      <alignment horizontal="center" vertical="center" shrinkToFit="1"/>
    </xf>
    <xf numFmtId="164" fontId="25" fillId="0" borderId="1" applyAlignment="1" pivotButton="0" quotePrefix="0" xfId="0">
      <alignment horizontal="center" vertical="center" shrinkToFit="1"/>
    </xf>
    <xf numFmtId="0" fontId="25" fillId="0" borderId="1" applyAlignment="1" pivotButton="0" quotePrefix="0" xfId="0">
      <alignment horizontal="left" vertical="center" shrinkToFit="1"/>
    </xf>
    <xf numFmtId="164" fontId="25" fillId="0" borderId="1" applyAlignment="1" pivotButton="0" quotePrefix="0" xfId="0">
      <alignment horizontal="left" vertical="center" shrinkToFit="1"/>
    </xf>
    <xf numFmtId="0" fontId="23" fillId="0" borderId="1" applyAlignment="1" pivotButton="0" quotePrefix="0" xfId="0">
      <alignment horizontal="left" vertical="center" shrinkToFit="1"/>
    </xf>
    <xf numFmtId="0" fontId="23" fillId="0" borderId="2" applyAlignment="1" pivotButton="0" quotePrefix="0" xfId="0">
      <alignment horizontal="left" vertical="center" shrinkToFit="1"/>
    </xf>
    <xf numFmtId="0" fontId="23" fillId="0" borderId="3" applyAlignment="1" pivotButton="0" quotePrefix="0" xfId="0">
      <alignment horizontal="left" vertical="center" shrinkToFit="1"/>
    </xf>
    <xf numFmtId="164" fontId="23" fillId="0" borderId="4" applyAlignment="1" pivotButton="0" quotePrefix="0" xfId="0">
      <alignment horizontal="left" vertical="center" shrinkToFit="1"/>
    </xf>
    <xf numFmtId="0" fontId="24" fillId="0" borderId="1" applyAlignment="1" pivotButton="0" quotePrefix="0" xfId="0">
      <alignment horizontal="center" vertical="center" shrinkToFit="1"/>
    </xf>
    <xf numFmtId="0" fontId="26" fillId="0" borderId="1" applyAlignment="1" pivotButton="0" quotePrefix="0" xfId="0">
      <alignment horizontal="center" vertical="center" shrinkToFit="1"/>
    </xf>
    <xf numFmtId="164" fontId="24" fillId="0" borderId="1" applyAlignment="1" pivotButton="0" quotePrefix="0" xfId="0">
      <alignment horizontal="center" vertical="center" shrinkToFit="1"/>
    </xf>
    <xf numFmtId="0" fontId="21" fillId="0" borderId="1" applyAlignment="1" pivotButton="0" quotePrefix="0" xfId="0">
      <alignment horizontal="center" vertical="center" shrinkToFit="1"/>
    </xf>
    <xf numFmtId="0" fontId="27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/>
    </xf>
    <xf numFmtId="0" fontId="24" fillId="3" borderId="1" applyAlignment="1" pivotButton="0" quotePrefix="0" xfId="0">
      <alignment horizontal="center" vertical="center" shrinkToFit="1"/>
    </xf>
    <xf numFmtId="16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4" fontId="21" fillId="3" borderId="1" applyAlignment="1" pivotButton="0" quotePrefix="0" xfId="0">
      <alignment horizontal="center" vertical="center"/>
    </xf>
    <xf numFmtId="164" fontId="25" fillId="3" borderId="1" applyAlignment="1" pivotButton="0" quotePrefix="0" xfId="0">
      <alignment horizontal="center" vertical="center" shrinkToFit="1"/>
    </xf>
    <xf numFmtId="0" fontId="28" fillId="0" borderId="1" applyAlignment="1" pivotButton="0" quotePrefix="0" xfId="0">
      <alignment horizontal="center" vertical="center"/>
    </xf>
    <xf numFmtId="0" fontId="27" fillId="0" borderId="5" applyAlignment="1" pivotButton="0" quotePrefix="0" xfId="0">
      <alignment horizontal="center" vertical="center"/>
    </xf>
    <xf numFmtId="0" fontId="27" fillId="0" borderId="6" applyAlignment="1" pivotButton="0" quotePrefix="0" xfId="0">
      <alignment horizontal="center" vertical="center"/>
    </xf>
    <xf numFmtId="0" fontId="27" fillId="3" borderId="1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164" fontId="21" fillId="0" borderId="2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 shrinkToFit="1"/>
    </xf>
    <xf numFmtId="164" fontId="21" fillId="3" borderId="2" applyAlignment="1" pivotButton="0" quotePrefix="0" xfId="0">
      <alignment horizontal="center" vertical="center"/>
    </xf>
    <xf numFmtId="164" fontId="24" fillId="3" borderId="1" applyAlignment="1" pivotButton="0" quotePrefix="0" xfId="0">
      <alignment horizontal="center" vertical="center" shrinkToFit="1"/>
    </xf>
    <xf numFmtId="0" fontId="21" fillId="0" borderId="2" applyAlignment="1" pivotButton="0" quotePrefix="0" xfId="0">
      <alignment horizontal="left" vertical="center" shrinkToFit="1"/>
    </xf>
    <xf numFmtId="167" fontId="21" fillId="0" borderId="1" applyAlignment="1" pivotButton="0" quotePrefix="0" xfId="0">
      <alignment horizontal="center" vertical="center" shrinkToFit="1"/>
    </xf>
    <xf numFmtId="167" fontId="21" fillId="0" borderId="2" applyAlignment="1" pivotButton="0" quotePrefix="0" xfId="0">
      <alignment horizontal="center" vertical="center" shrinkToFit="1"/>
    </xf>
    <xf numFmtId="164" fontId="21" fillId="0" borderId="2" applyAlignment="1" pivotButton="0" quotePrefix="0" xfId="0">
      <alignment horizontal="center" vertical="center" shrinkToFit="1"/>
    </xf>
    <xf numFmtId="164" fontId="23" fillId="0" borderId="1" applyAlignment="1" pivotButton="0" quotePrefix="0" xfId="0">
      <alignment horizontal="right" vertical="center" shrinkToFit="1"/>
    </xf>
    <xf numFmtId="0" fontId="21" fillId="0" borderId="0" applyAlignment="1" pivotButton="0" quotePrefix="0" xfId="0">
      <alignment horizontal="left" vertical="center" shrinkToFit="1"/>
    </xf>
    <xf numFmtId="0" fontId="22" fillId="0" borderId="0" applyAlignment="1" pivotButton="0" quotePrefix="0" xfId="0">
      <alignment vertical="center" shrinkToFit="1"/>
    </xf>
    <xf numFmtId="0" fontId="21" fillId="0" borderId="0" applyAlignment="1" pivotButton="0" quotePrefix="0" xfId="0">
      <alignment vertical="center" shrinkToFit="1"/>
    </xf>
    <xf numFmtId="0" fontId="23" fillId="0" borderId="0" applyAlignment="1" pivotButton="0" quotePrefix="0" xfId="0">
      <alignment vertical="center" shrinkToFit="1"/>
    </xf>
    <xf numFmtId="164" fontId="23" fillId="0" borderId="1" applyAlignment="1" pivotButton="0" quotePrefix="0" xfId="0">
      <alignment horizontal="center" vertical="center" shrinkToFit="1"/>
    </xf>
    <xf numFmtId="14" fontId="23" fillId="0" borderId="1" applyAlignment="1" pivotButton="0" quotePrefix="0" xfId="0">
      <alignment horizontal="left" vertical="center" shrinkToFit="1"/>
    </xf>
    <xf numFmtId="164" fontId="23" fillId="0" borderId="2" applyAlignment="1" pivotButton="0" quotePrefix="0" xfId="0">
      <alignment horizontal="center" vertical="center" shrinkToFit="1"/>
    </xf>
    <xf numFmtId="164" fontId="23" fillId="0" borderId="4" applyAlignment="1" pivotButton="0" quotePrefix="0" xfId="0">
      <alignment horizontal="center" vertical="center" shrinkToFit="1"/>
    </xf>
    <xf numFmtId="0" fontId="25" fillId="0" borderId="1" applyAlignment="1" pivotButton="0" quotePrefix="0" xfId="0">
      <alignment vertical="center" shrinkToFit="1"/>
    </xf>
    <xf numFmtId="0" fontId="27" fillId="0" borderId="1" applyAlignment="1" pivotButton="0" quotePrefix="0" xfId="0">
      <alignment horizontal="center" vertical="center"/>
    </xf>
    <xf numFmtId="164" fontId="21" fillId="0" borderId="1" applyAlignment="1" pivotButton="0" quotePrefix="0" xfId="0">
      <alignment vertical="center" shrinkToFit="1"/>
    </xf>
    <xf numFmtId="0" fontId="21" fillId="0" borderId="1" applyAlignment="1" pivotButton="0" quotePrefix="0" xfId="0">
      <alignment vertical="center" shrinkToFit="1"/>
    </xf>
    <xf numFmtId="0" fontId="21" fillId="0" borderId="0" applyAlignment="1" pivotButton="0" quotePrefix="0" xfId="0">
      <alignment vertical="center"/>
    </xf>
    <xf numFmtId="0" fontId="21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 shrinkToFit="1"/>
    </xf>
    <xf numFmtId="0" fontId="25" fillId="0" borderId="1" applyAlignment="1" applyProtection="1" pivotButton="0" quotePrefix="0" xfId="49">
      <alignment horizontal="center" vertical="center" shrinkToFit="1"/>
      <protection locked="0" hidden="1"/>
    </xf>
    <xf numFmtId="0" fontId="29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 shrinkToFit="1"/>
    </xf>
    <xf numFmtId="0" fontId="4" fillId="3" borderId="1" applyAlignment="1" pivotButton="0" quotePrefix="0" xfId="0">
      <alignment horizontal="center" vertical="center" shrinkToFit="1"/>
    </xf>
    <xf numFmtId="0" fontId="30" fillId="3" borderId="1" applyAlignment="1" pivotButton="0" quotePrefix="0" xfId="0">
      <alignment horizontal="center" vertical="center" shrinkToFit="1"/>
    </xf>
    <xf numFmtId="0" fontId="4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1" fillId="0" borderId="1" applyAlignment="1" applyProtection="1" pivotButton="0" quotePrefix="0" xfId="49">
      <alignment horizontal="center" vertical="center" shrinkToFit="1"/>
      <protection locked="0" hidden="1"/>
    </xf>
    <xf numFmtId="0" fontId="32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 shrinkToFit="1"/>
    </xf>
    <xf numFmtId="0" fontId="4" fillId="4" borderId="1" applyAlignment="1" pivotButton="0" quotePrefix="0" xfId="0">
      <alignment horizontal="center" vertical="center" shrinkToFit="1"/>
    </xf>
    <xf numFmtId="0" fontId="30" fillId="4" borderId="1" applyAlignment="1" pivotButton="0" quotePrefix="0" xfId="0">
      <alignment horizontal="center" vertical="center" shrinkToFit="1"/>
    </xf>
    <xf numFmtId="0" fontId="4" fillId="0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center" shrinkToFit="1"/>
    </xf>
    <xf numFmtId="0" fontId="33" fillId="3" borderId="1" applyAlignment="1" pivotButton="0" quotePrefix="0" xfId="0">
      <alignment horizontal="center" vertical="center"/>
    </xf>
    <xf numFmtId="0" fontId="33" fillId="4" borderId="1" applyAlignment="1" pivotButton="0" quotePrefix="0" xfId="0">
      <alignment horizontal="center" vertical="center" shrinkToFit="1"/>
    </xf>
    <xf numFmtId="0" fontId="33" fillId="3" borderId="1" applyAlignment="1" pivotButton="0" quotePrefix="0" xfId="0">
      <alignment horizontal="center" vertical="center" shrinkToFit="1"/>
    </xf>
    <xf numFmtId="0" fontId="33" fillId="3" borderId="2" applyAlignment="1" pivotButton="0" quotePrefix="0" xfId="0">
      <alignment horizontal="center" vertical="center"/>
    </xf>
    <xf numFmtId="0" fontId="33" fillId="3" borderId="1" applyAlignment="1" pivotButton="0" quotePrefix="0" xfId="0">
      <alignment horizontal="center" vertical="center" shrinkToFit="1"/>
    </xf>
    <xf numFmtId="0" fontId="34" fillId="3" borderId="1" applyAlignment="1" pivotButton="0" quotePrefix="0" xfId="0">
      <alignment horizontal="center" vertical="center" shrinkToFit="1"/>
    </xf>
    <xf numFmtId="0" fontId="33" fillId="0" borderId="2" applyAlignment="1" pivotButton="0" quotePrefix="0" xfId="0">
      <alignment horizontal="center" vertical="center"/>
    </xf>
    <xf numFmtId="0" fontId="33" fillId="0" borderId="1" applyAlignment="1" pivotButton="0" quotePrefix="0" xfId="0">
      <alignment horizontal="center" vertical="center" shrinkToFit="1"/>
    </xf>
    <xf numFmtId="0" fontId="33" fillId="0" borderId="1" applyAlignment="1" pivotButton="0" quotePrefix="0" xfId="0">
      <alignment horizontal="center" vertical="center"/>
    </xf>
    <xf numFmtId="0" fontId="33" fillId="0" borderId="1" applyAlignment="1" pivotButton="0" quotePrefix="0" xfId="0">
      <alignment vertical="center" shrinkToFit="1"/>
    </xf>
    <xf numFmtId="166" fontId="35" fillId="0" borderId="1" applyAlignment="1" pivotButton="0" quotePrefix="0" xfId="0">
      <alignment horizontal="center" vertical="center"/>
    </xf>
    <xf numFmtId="164" fontId="36" fillId="0" borderId="1" applyAlignment="1" pivotButton="0" quotePrefix="0" xfId="0">
      <alignment horizontal="center" vertical="center" shrinkToFit="1"/>
    </xf>
    <xf numFmtId="164" fontId="35" fillId="0" borderId="1" applyAlignment="1" pivotButton="0" quotePrefix="0" xfId="0">
      <alignment horizontal="center" vertical="center"/>
    </xf>
    <xf numFmtId="164" fontId="35" fillId="3" borderId="1" applyAlignment="1" pivotButton="0" quotePrefix="0" xfId="0">
      <alignment horizontal="center" vertical="center"/>
    </xf>
    <xf numFmtId="164" fontId="36" fillId="3" borderId="1" applyAlignment="1" pivotButton="0" quotePrefix="0" xfId="0">
      <alignment horizontal="center" vertical="center" shrinkToFit="1"/>
    </xf>
    <xf numFmtId="0" fontId="14" fillId="0" borderId="1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164" fontId="35" fillId="0" borderId="2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/>
    </xf>
    <xf numFmtId="164" fontId="1" fillId="4" borderId="1" applyAlignment="1" pivotButton="0" quotePrefix="0" xfId="0">
      <alignment horizontal="center" vertical="center" shrinkToFit="1"/>
    </xf>
    <xf numFmtId="0" fontId="14" fillId="3" borderId="1" applyAlignment="1" pivotButton="0" quotePrefix="0" xfId="0">
      <alignment horizontal="center" vertical="center"/>
    </xf>
    <xf numFmtId="0" fontId="1" fillId="3" borderId="1" applyAlignment="1" pivotButton="0" quotePrefix="0" xfId="0">
      <alignment vertical="center" shrinkToFit="1"/>
    </xf>
    <xf numFmtId="0" fontId="13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shrinkToFit="1"/>
    </xf>
    <xf numFmtId="164" fontId="0" fillId="0" borderId="1" applyAlignment="1" pivotButton="0" quotePrefix="0" xfId="0">
      <alignment horizontal="center" vertical="center" shrinkToFit="1"/>
    </xf>
    <xf numFmtId="0" fontId="0" fillId="3" borderId="1" applyAlignment="1" pivotButton="0" quotePrefix="0" xfId="0">
      <alignment horizontal="center" vertical="center" shrinkToFit="1"/>
    </xf>
    <xf numFmtId="0" fontId="0" fillId="0" borderId="2" applyAlignment="1" pivotButton="0" quotePrefix="0" xfId="0">
      <alignment horizontal="center" vertical="center" shrinkToFit="1"/>
    </xf>
    <xf numFmtId="0" fontId="15" fillId="0" borderId="6" applyAlignment="1" pivotButton="0" quotePrefix="0" xfId="0">
      <alignment horizontal="center" vertical="center"/>
    </xf>
    <xf numFmtId="0" fontId="37" fillId="0" borderId="1" applyAlignment="1" pivotButton="0" quotePrefix="0" xfId="0">
      <alignment horizontal="center" vertical="center" shrinkToFit="1"/>
    </xf>
    <xf numFmtId="164" fontId="37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right" vertical="center" shrinkToFit="1"/>
    </xf>
    <xf numFmtId="164" fontId="0" fillId="3" borderId="1" applyAlignment="1" pivotButton="0" quotePrefix="0" xfId="0">
      <alignment horizontal="center" vertical="center" shrinkToFit="1"/>
    </xf>
    <xf numFmtId="0" fontId="13" fillId="0" borderId="5" applyAlignment="1" pivotButton="0" quotePrefix="0" xfId="0">
      <alignment horizontal="center" vertical="center"/>
    </xf>
    <xf numFmtId="0" fontId="13" fillId="3" borderId="7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shrinkToFit="1"/>
    </xf>
    <xf numFmtId="164" fontId="21" fillId="0" borderId="1" applyAlignment="1" pivotButton="0" quotePrefix="0" xfId="0">
      <alignment horizontal="center" vertical="center" shrinkToFit="1"/>
    </xf>
    <xf numFmtId="164" fontId="21" fillId="3" borderId="1" applyAlignment="1" pivotButton="0" quotePrefix="0" xfId="0">
      <alignment horizontal="center" vertical="center" shrinkToFit="1"/>
    </xf>
    <xf numFmtId="0" fontId="21" fillId="3" borderId="1" applyAlignment="1" pivotButton="0" quotePrefix="0" xfId="0">
      <alignment horizontal="center" vertical="center" shrinkToFit="1"/>
    </xf>
    <xf numFmtId="0" fontId="28" fillId="0" borderId="1" applyAlignment="1" pivotButton="0" quotePrefix="0" xfId="0">
      <alignment horizontal="center" vertical="center"/>
    </xf>
    <xf numFmtId="0" fontId="21" fillId="0" borderId="2" applyAlignment="1" pivotButton="0" quotePrefix="0" xfId="0">
      <alignment horizontal="center" vertical="center" shrinkToFit="1"/>
    </xf>
    <xf numFmtId="0" fontId="27" fillId="0" borderId="5" applyAlignment="1" pivotButton="0" quotePrefix="0" xfId="0">
      <alignment horizontal="center" vertical="center"/>
    </xf>
    <xf numFmtId="164" fontId="21" fillId="0" borderId="1" applyAlignment="1" pivotButton="0" quotePrefix="0" xfId="0">
      <alignment horizontal="center" vertical="center"/>
    </xf>
    <xf numFmtId="0" fontId="27" fillId="0" borderId="6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164" fontId="21" fillId="0" borderId="1" applyAlignment="1" pivotButton="0" quotePrefix="0" xfId="0">
      <alignment horizontal="right" vertical="center" shrinkToFit="1"/>
    </xf>
    <xf numFmtId="0" fontId="25" fillId="3" borderId="1" applyAlignment="1" pivotButton="0" quotePrefix="0" xfId="0">
      <alignment vertical="center" shrinkToFit="1"/>
    </xf>
    <xf numFmtId="0" fontId="37" fillId="0" borderId="0" applyAlignment="1" pivotButton="0" quotePrefix="0" xfId="0">
      <alignment vertical="center"/>
    </xf>
    <xf numFmtId="0" fontId="38" fillId="0" borderId="0" applyAlignment="1" pivotButton="0" quotePrefix="0" xfId="0">
      <alignment vertical="center"/>
    </xf>
    <xf numFmtId="0" fontId="30" fillId="0" borderId="1" applyAlignment="1" pivotButton="0" quotePrefix="0" xfId="0">
      <alignment horizontal="center" vertical="center" shrinkToFit="1"/>
    </xf>
    <xf numFmtId="0" fontId="37" fillId="0" borderId="1" applyAlignment="1" pivotButton="0" quotePrefix="0" xfId="0">
      <alignment horizontal="center" vertical="center" shrinkToFit="1"/>
    </xf>
    <xf numFmtId="0" fontId="39" fillId="0" borderId="1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4" fillId="0" borderId="1" applyAlignment="1" applyProtection="1" pivotButton="0" quotePrefix="0" xfId="0">
      <alignment horizontal="center" vertical="center" shrinkToFit="1"/>
      <protection locked="0" hidden="0"/>
    </xf>
    <xf numFmtId="0" fontId="37" fillId="0" borderId="2" applyAlignment="1" pivotButton="0" quotePrefix="0" xfId="0">
      <alignment horizontal="center" vertical="center" shrinkToFit="1"/>
    </xf>
    <xf numFmtId="0" fontId="37" fillId="0" borderId="2" applyAlignment="1" pivotButton="0" quotePrefix="0" xfId="0">
      <alignment horizontal="left" vertical="center" shrinkToFit="1"/>
    </xf>
    <xf numFmtId="167" fontId="37" fillId="0" borderId="1" applyAlignment="1" pivotButton="0" quotePrefix="0" xfId="0">
      <alignment horizontal="center" vertical="center" shrinkToFit="1"/>
    </xf>
    <xf numFmtId="167" fontId="37" fillId="0" borderId="2" applyAlignment="1" pivotButton="0" quotePrefix="0" xfId="0">
      <alignment horizontal="center" vertical="center" shrinkToFit="1"/>
    </xf>
    <xf numFmtId="164" fontId="37" fillId="0" borderId="2" applyAlignment="1" pivotButton="0" quotePrefix="0" xfId="0">
      <alignment horizontal="center" vertical="center" shrinkToFit="1"/>
    </xf>
    <xf numFmtId="164" fontId="37" fillId="0" borderId="1" applyAlignment="1" pivotButton="0" quotePrefix="0" xfId="0">
      <alignment horizontal="right" vertical="center" shrinkToFit="1"/>
    </xf>
    <xf numFmtId="0" fontId="37" fillId="0" borderId="0" applyAlignment="1" pivotButton="0" quotePrefix="0" xfId="0">
      <alignment horizontal="center" vertical="center" shrinkToFit="1"/>
    </xf>
    <xf numFmtId="0" fontId="37" fillId="0" borderId="0" applyAlignment="1" pivotButton="0" quotePrefix="0" xfId="0">
      <alignment horizontal="left" vertical="center" shrinkToFit="1"/>
    </xf>
    <xf numFmtId="0" fontId="38" fillId="0" borderId="0" applyAlignment="1" pivotButton="0" quotePrefix="0" xfId="0">
      <alignment vertical="center" shrinkToFit="1"/>
    </xf>
    <xf numFmtId="0" fontId="37" fillId="0" borderId="0" applyAlignment="1" pivotButton="0" quotePrefix="0" xfId="0">
      <alignment vertical="center" shrinkToFit="1"/>
    </xf>
    <xf numFmtId="164" fontId="37" fillId="0" borderId="1" applyAlignment="1" pivotButton="0" quotePrefix="0" xfId="0">
      <alignment vertical="center" shrinkToFit="1"/>
    </xf>
    <xf numFmtId="0" fontId="37" fillId="0" borderId="1" applyAlignment="1" pivotButton="0" quotePrefix="0" xfId="0">
      <alignment vertical="center" shrinkToFit="1"/>
    </xf>
    <xf numFmtId="0" fontId="3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1" fillId="0" borderId="1" applyAlignment="1" pivotButton="0" quotePrefix="0" xfId="0">
      <alignment horizontal="left" vertical="center" shrinkToFit="1"/>
    </xf>
    <xf numFmtId="164" fontId="10" fillId="0" borderId="1" applyAlignment="1" pivotButton="0" quotePrefix="0" xfId="0">
      <alignment horizontal="center" vertical="center" shrinkToFit="1"/>
    </xf>
    <xf numFmtId="164" fontId="1" fillId="0" borderId="1" applyAlignment="1" pivotButton="0" quotePrefix="0" xfId="0">
      <alignment horizontal="center" vertical="center" shrinkToFit="1"/>
    </xf>
    <xf numFmtId="164" fontId="8" fillId="0" borderId="1" applyAlignment="1" pivotButton="0" quotePrefix="0" xfId="0">
      <alignment horizontal="center" vertical="center" shrinkToFit="1"/>
    </xf>
    <xf numFmtId="164" fontId="4" fillId="0" borderId="1" applyAlignment="1" pivotButton="0" quotePrefix="0" xfId="0">
      <alignment horizontal="center" vertical="center" shrinkToFit="1"/>
    </xf>
    <xf numFmtId="167" fontId="37" fillId="0" borderId="1" applyAlignment="1" pivotButton="0" quotePrefix="0" xfId="0">
      <alignment horizontal="center" vertical="center" shrinkToFit="1"/>
    </xf>
    <xf numFmtId="167" fontId="37" fillId="0" borderId="2" applyAlignment="1" pivotButton="0" quotePrefix="0" xfId="0">
      <alignment horizontal="center" vertical="center" shrinkToFit="1"/>
    </xf>
    <xf numFmtId="164" fontId="37" fillId="0" borderId="2" applyAlignment="1" pivotButton="0" quotePrefix="0" xfId="0">
      <alignment horizontal="center" vertical="center" shrinkToFit="1"/>
    </xf>
    <xf numFmtId="164" fontId="37" fillId="0" borderId="1" applyAlignment="1" pivotButton="0" quotePrefix="0" xfId="0">
      <alignment horizontal="right" vertical="center" shrinkToFit="1"/>
    </xf>
    <xf numFmtId="164" fontId="37" fillId="0" borderId="1" applyAlignment="1" pivotButton="0" quotePrefix="0" xfId="0">
      <alignment vertical="center" shrinkToFit="1"/>
    </xf>
    <xf numFmtId="164" fontId="24" fillId="0" borderId="1" applyAlignment="1" pivotButton="0" quotePrefix="0" xfId="0">
      <alignment horizontal="center" vertical="center" shrinkToFit="1"/>
    </xf>
    <xf numFmtId="164" fontId="21" fillId="0" borderId="1" applyAlignment="1" pivotButton="0" quotePrefix="0" xfId="0">
      <alignment horizontal="center" vertical="center"/>
    </xf>
    <xf numFmtId="164" fontId="21" fillId="0" borderId="1" applyAlignment="1" pivotButton="0" quotePrefix="0" xfId="0">
      <alignment horizontal="center" vertical="center" shrinkToFit="1"/>
    </xf>
    <xf numFmtId="164" fontId="21" fillId="3" borderId="1" applyAlignment="1" pivotButton="0" quotePrefix="0" xfId="0">
      <alignment horizontal="center" vertical="center" shrinkToFit="1"/>
    </xf>
    <xf numFmtId="164" fontId="21" fillId="3" borderId="1" applyAlignment="1" pivotButton="0" quotePrefix="0" xfId="0">
      <alignment horizontal="center" vertical="center"/>
    </xf>
    <xf numFmtId="164" fontId="21" fillId="0" borderId="2" applyAlignment="1" pivotButton="0" quotePrefix="0" xfId="0">
      <alignment horizontal="center" vertical="center"/>
    </xf>
    <xf numFmtId="164" fontId="21" fillId="0" borderId="2" applyAlignment="1" pivotButton="0" quotePrefix="0" xfId="0">
      <alignment horizontal="center" vertical="center" shrinkToFit="1"/>
    </xf>
    <xf numFmtId="164" fontId="21" fillId="0" borderId="1" applyAlignment="1" pivotButton="0" quotePrefix="0" xfId="0">
      <alignment horizontal="right" vertical="center" shrinkToFit="1"/>
    </xf>
    <xf numFmtId="167" fontId="12" fillId="0" borderId="1" applyAlignment="1" pivotButton="0" quotePrefix="0" xfId="0">
      <alignment horizontal="center" vertical="center" shrinkToFit="1"/>
    </xf>
    <xf numFmtId="167" fontId="12" fillId="0" borderId="2" applyAlignment="1" pivotButton="0" quotePrefix="0" xfId="0">
      <alignment horizontal="center" vertical="center" shrinkToFit="1"/>
    </xf>
    <xf numFmtId="164" fontId="12" fillId="0" borderId="2" applyAlignment="1" pivotButton="0" quotePrefix="0" xfId="0">
      <alignment horizontal="center" vertical="center" shrinkToFit="1"/>
    </xf>
    <xf numFmtId="164" fontId="16" fillId="0" borderId="1" applyAlignment="1" pivotButton="0" quotePrefix="0" xfId="0">
      <alignment horizontal="right" vertical="center" shrinkToFit="1"/>
    </xf>
    <xf numFmtId="164" fontId="12" fillId="0" borderId="1" applyAlignment="1" pivotButton="0" quotePrefix="0" xfId="0">
      <alignment vertical="center" shrinkToFit="1"/>
    </xf>
    <xf numFmtId="164" fontId="2" fillId="0" borderId="1" applyAlignment="1" pivotButton="0" quotePrefix="0" xfId="0">
      <alignment horizontal="center" vertical="center" shrinkToFit="1"/>
    </xf>
    <xf numFmtId="164" fontId="0" fillId="0" borderId="1" applyAlignment="1" pivotButton="0" quotePrefix="0" xfId="0">
      <alignment horizontal="center" vertical="center" shrinkToFit="1"/>
    </xf>
    <xf numFmtId="164" fontId="0" fillId="0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center" vertical="center"/>
    </xf>
    <xf numFmtId="164" fontId="37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right" vertical="center" shrinkToFit="1"/>
    </xf>
    <xf numFmtId="164" fontId="0" fillId="0" borderId="2" applyAlignment="1" pivotButton="0" quotePrefix="0" xfId="0">
      <alignment horizontal="center" vertical="center"/>
    </xf>
    <xf numFmtId="164" fontId="1" fillId="3" borderId="1" applyAlignment="1" pivotButton="0" quotePrefix="0" xfId="0">
      <alignment horizontal="center" vertical="center" shrinkToFit="1"/>
    </xf>
    <xf numFmtId="166" fontId="0" fillId="0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/>
    </xf>
    <xf numFmtId="164" fontId="1" fillId="4" borderId="1" applyAlignment="1" pivotButton="0" quotePrefix="0" xfId="0">
      <alignment horizontal="center" vertical="center" shrinkToFit="1"/>
    </xf>
    <xf numFmtId="166" fontId="35" fillId="0" borderId="1" applyAlignment="1" pivotButton="0" quotePrefix="0" xfId="0">
      <alignment horizontal="center" vertical="center"/>
    </xf>
    <xf numFmtId="164" fontId="36" fillId="0" borderId="1" applyAlignment="1" pivotButton="0" quotePrefix="0" xfId="0">
      <alignment horizontal="center" vertical="center" shrinkToFit="1"/>
    </xf>
    <xf numFmtId="164" fontId="35" fillId="0" borderId="1" applyAlignment="1" pivotButton="0" quotePrefix="0" xfId="0">
      <alignment horizontal="center" vertical="center"/>
    </xf>
    <xf numFmtId="164" fontId="35" fillId="3" borderId="1" applyAlignment="1" pivotButton="0" quotePrefix="0" xfId="0">
      <alignment horizontal="center" vertical="center"/>
    </xf>
    <xf numFmtId="164" fontId="36" fillId="3" borderId="1" applyAlignment="1" pivotButton="0" quotePrefix="0" xfId="0">
      <alignment horizontal="center" vertical="center" shrinkToFit="1"/>
    </xf>
    <xf numFmtId="164" fontId="35" fillId="0" borderId="2" applyAlignment="1" pivotButton="0" quotePrefix="0" xfId="0">
      <alignment horizontal="center" vertical="center"/>
    </xf>
    <xf numFmtId="164" fontId="0" fillId="3" borderId="2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 shrinkToFit="1"/>
    </xf>
    <xf numFmtId="164" fontId="25" fillId="0" borderId="1" applyAlignment="1" pivotButton="0" quotePrefix="0" xfId="0">
      <alignment horizontal="left" vertical="center" shrinkToFit="1"/>
    </xf>
    <xf numFmtId="164" fontId="23" fillId="0" borderId="1" applyAlignment="1" pivotButton="0" quotePrefix="0" xfId="0">
      <alignment horizontal="center" vertical="center" shrinkToFit="1"/>
    </xf>
    <xf numFmtId="164" fontId="25" fillId="0" borderId="1" applyAlignment="1" pivotButton="0" quotePrefix="0" xfId="0">
      <alignment horizontal="center" vertical="center" shrinkToFit="1"/>
    </xf>
    <xf numFmtId="166" fontId="21" fillId="0" borderId="1" applyAlignment="1" pivotButton="0" quotePrefix="0" xfId="0">
      <alignment horizontal="center" vertical="center"/>
    </xf>
    <xf numFmtId="164" fontId="25" fillId="3" borderId="1" applyAlignment="1" pivotButton="0" quotePrefix="0" xfId="0">
      <alignment horizontal="center" vertical="center" shrinkToFit="1"/>
    </xf>
    <xf numFmtId="164" fontId="21" fillId="3" borderId="2" applyAlignment="1" pivotButton="0" quotePrefix="0" xfId="0">
      <alignment horizontal="center" vertical="center"/>
    </xf>
    <xf numFmtId="164" fontId="24" fillId="3" borderId="1" applyAlignment="1" pivotButton="0" quotePrefix="0" xfId="0">
      <alignment horizontal="center" vertical="center" shrinkToFit="1"/>
    </xf>
    <xf numFmtId="167" fontId="21" fillId="0" borderId="1" applyAlignment="1" pivotButton="0" quotePrefix="0" xfId="0">
      <alignment horizontal="center" vertical="center" shrinkToFit="1"/>
    </xf>
    <xf numFmtId="167" fontId="21" fillId="0" borderId="2" applyAlignment="1" pivotButton="0" quotePrefix="0" xfId="0">
      <alignment horizontal="center" vertical="center" shrinkToFit="1"/>
    </xf>
    <xf numFmtId="164" fontId="23" fillId="0" borderId="1" applyAlignment="1" pivotButton="0" quotePrefix="0" xfId="0">
      <alignment horizontal="right" vertical="center" shrinkToFit="1"/>
    </xf>
    <xf numFmtId="164" fontId="21" fillId="0" borderId="1" applyAlignment="1" pivotButton="0" quotePrefix="0" xfId="0">
      <alignment vertical="center" shrinkToFit="1"/>
    </xf>
    <xf numFmtId="164" fontId="1" fillId="0" borderId="0" applyAlignment="1" pivotButton="0" quotePrefix="0" xfId="0">
      <alignment horizontal="center" vertical="center" shrinkToFit="1"/>
    </xf>
    <xf numFmtId="164" fontId="6" fillId="0" borderId="1" applyAlignment="1" pivotButton="0" quotePrefix="0" xfId="0">
      <alignment horizontal="center" vertical="center" shrinkToFit="1"/>
    </xf>
    <xf numFmtId="164" fontId="1" fillId="2" borderId="1" applyAlignment="1" pivotButton="0" quotePrefix="0" xfId="0">
      <alignment horizontal="center" vertical="center" shrinkToFit="1"/>
    </xf>
    <xf numFmtId="164" fontId="1" fillId="0" borderId="1" applyAlignment="1" pivotButton="0" quotePrefix="0" xfId="0">
      <alignment vertical="center" shrinkToFit="1"/>
    </xf>
    <xf numFmtId="165" fontId="1" fillId="0" borderId="1" applyAlignment="1" pivotButton="0" quotePrefix="0" xfId="0">
      <alignment horizontal="left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1" xfId="49"/>
  </cellStyles>
  <dxfs count="5">
    <dxf>
      <font>
        <color auto="1"/>
      </font>
    </dxf>
    <dxf>
      <font>
        <color auto="1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zoomScale="42" zoomScaleNormal="42" workbookViewId="0">
      <selection activeCell="A1" sqref="A1:J4"/>
    </sheetView>
  </sheetViews>
  <sheetFormatPr baseColWidth="8" defaultColWidth="9.81666666666667" defaultRowHeight="14.25"/>
  <cols>
    <col width="9.81666666666667" customWidth="1" style="235" min="1" max="1"/>
    <col width="46" customWidth="1" style="235" min="2" max="2"/>
    <col width="15.2666666666667" customWidth="1" style="216" min="3" max="3"/>
    <col width="9.81666666666667" customWidth="1" style="235" min="4" max="4"/>
    <col width="11.2666666666667" customWidth="1" style="235" min="5" max="5"/>
    <col width="13.2666666666667" customWidth="1" style="235" min="6" max="7"/>
    <col width="15.45" customWidth="1" style="235" min="8" max="8"/>
    <col width="16.0916666666667" customWidth="1" style="235" min="9" max="9"/>
    <col width="19" customWidth="1" style="235" min="10" max="10"/>
    <col width="9.81666666666667" customWidth="1" style="235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>
      <c r="A5" s="14" t="inlineStr">
        <is>
          <t>序号</t>
        </is>
      </c>
      <c r="B5" s="14" t="inlineStr">
        <is>
          <t>产品名称</t>
        </is>
      </c>
      <c r="C5" s="217" t="inlineStr">
        <is>
          <t>规格</t>
        </is>
      </c>
      <c r="D5" s="14" t="inlineStr">
        <is>
          <t>单位</t>
        </is>
      </c>
      <c r="E5" s="14" t="inlineStr">
        <is>
          <t>配送数</t>
        </is>
      </c>
      <c r="F5" s="14" t="inlineStr">
        <is>
          <t>实收数</t>
        </is>
      </c>
      <c r="G5" s="14" t="inlineStr">
        <is>
          <t>含税价</t>
        </is>
      </c>
      <c r="H5" s="243" t="inlineStr">
        <is>
          <t>含税折扣价</t>
        </is>
      </c>
      <c r="I5" s="243" t="inlineStr">
        <is>
          <t>金额</t>
        </is>
      </c>
      <c r="J5" s="14" t="inlineStr">
        <is>
          <t>原始备注</t>
        </is>
      </c>
    </row>
    <row r="6">
      <c r="A6" s="218" t="n">
        <v>1</v>
      </c>
      <c r="B6" s="85" t="inlineStr">
        <is>
          <t>干花椒粒</t>
        </is>
      </c>
      <c r="C6" s="85" t="n"/>
      <c r="D6" s="243" t="inlineStr">
        <is>
          <t>斤</t>
        </is>
      </c>
      <c r="E6" s="243" t="n">
        <v>0.5</v>
      </c>
      <c r="F6" s="243" t="n">
        <v>0.5</v>
      </c>
      <c r="G6" s="243" t="n">
        <v>105.99</v>
      </c>
      <c r="H6" s="243" t="inlineStr">
        <is>
          <t>84.80</t>
        </is>
      </c>
      <c r="I6" s="243">
        <f>SUM(F6*H6)</f>
        <v/>
      </c>
      <c r="J6" s="218" t="n"/>
      <c r="S6" s="235" t="n"/>
    </row>
    <row r="7">
      <c r="A7" s="218" t="n">
        <v>2</v>
      </c>
      <c r="B7" s="85" t="inlineStr">
        <is>
          <t>大厨味精</t>
        </is>
      </c>
      <c r="C7" s="85" t="n"/>
      <c r="D7" s="243" t="inlineStr">
        <is>
          <t>包</t>
        </is>
      </c>
      <c r="E7" s="243" t="n">
        <v>5</v>
      </c>
      <c r="F7" s="243" t="n">
        <v>5</v>
      </c>
      <c r="G7" s="243" t="n">
        <v>11.3</v>
      </c>
      <c r="H7" s="243" t="n">
        <v>9.039999999999999</v>
      </c>
      <c r="I7" s="243">
        <f>SUM(F7*H7)</f>
        <v/>
      </c>
      <c r="J7" s="218" t="n"/>
      <c r="S7" s="235" t="n"/>
    </row>
    <row r="8">
      <c r="A8" s="218" t="n">
        <v>3</v>
      </c>
      <c r="B8" s="85" t="inlineStr">
        <is>
          <t>金龙鱼大豆油</t>
        </is>
      </c>
      <c r="C8" s="85" t="n"/>
      <c r="D8" s="243" t="inlineStr">
        <is>
          <t>桶</t>
        </is>
      </c>
      <c r="E8" s="243" t="n">
        <v>2</v>
      </c>
      <c r="F8" s="243" t="n">
        <v>2</v>
      </c>
      <c r="G8" s="243" t="n">
        <v>95.22</v>
      </c>
      <c r="H8" s="243" t="n">
        <v>74.04000000000001</v>
      </c>
      <c r="I8" s="243">
        <f>SUM(F8*H8)</f>
        <v/>
      </c>
      <c r="J8" s="218" t="n"/>
      <c r="S8" s="235" t="n"/>
    </row>
    <row r="9">
      <c r="A9" s="218" t="n">
        <v>4</v>
      </c>
      <c r="B9" s="85" t="inlineStr">
        <is>
          <t>砂糖</t>
        </is>
      </c>
      <c r="C9" s="85" t="n"/>
      <c r="D9" s="243" t="inlineStr">
        <is>
          <t>斤</t>
        </is>
      </c>
      <c r="E9" s="243" t="n">
        <v>10</v>
      </c>
      <c r="F9" s="243" t="n">
        <v>10</v>
      </c>
      <c r="G9" s="243" t="n">
        <v>9.039999999999999</v>
      </c>
      <c r="H9" s="243" t="n">
        <v>7.23</v>
      </c>
      <c r="I9" s="243">
        <f>SUM(F9*H9)</f>
        <v/>
      </c>
      <c r="J9" s="218" t="n"/>
      <c r="S9" s="235" t="n"/>
    </row>
    <row r="10">
      <c r="A10" s="218" t="n">
        <v>5</v>
      </c>
      <c r="B10" s="85" t="inlineStr">
        <is>
          <t>家乐鸡粉</t>
        </is>
      </c>
      <c r="C10" s="85" t="n"/>
      <c r="D10" s="243" t="inlineStr">
        <is>
          <t>包</t>
        </is>
      </c>
      <c r="E10" s="243" t="n">
        <v>5</v>
      </c>
      <c r="F10" s="243" t="n">
        <v>5</v>
      </c>
      <c r="G10" s="243" t="n">
        <v>15.26</v>
      </c>
      <c r="H10" s="243" t="n">
        <v>12.2</v>
      </c>
      <c r="I10" s="243">
        <f>SUM(F10*H10)</f>
        <v/>
      </c>
      <c r="J10" s="218" t="n"/>
      <c r="S10" s="235" t="n"/>
    </row>
    <row r="11">
      <c r="A11" s="218" t="n">
        <v>6</v>
      </c>
      <c r="B11" s="85" t="inlineStr">
        <is>
          <t>大个打包袋</t>
        </is>
      </c>
      <c r="C11" s="85" t="n"/>
      <c r="D11" s="243" t="inlineStr">
        <is>
          <t>扎</t>
        </is>
      </c>
      <c r="E11" s="243" t="n">
        <v>10</v>
      </c>
      <c r="F11" s="243" t="n">
        <v>10</v>
      </c>
      <c r="G11" s="243" t="n">
        <v>2.6</v>
      </c>
      <c r="H11" s="243" t="inlineStr">
        <is>
          <t>2.08</t>
        </is>
      </c>
      <c r="I11" s="243">
        <f>SUM(F11*H11)</f>
        <v/>
      </c>
      <c r="J11" s="218" t="n"/>
      <c r="S11" s="235" t="n"/>
    </row>
    <row r="12">
      <c r="A12" s="218" t="n">
        <v>7</v>
      </c>
      <c r="B12" s="85" t="inlineStr">
        <is>
          <t>乌江榨菜</t>
        </is>
      </c>
      <c r="C12" s="85" t="n"/>
      <c r="D12" s="243" t="inlineStr">
        <is>
          <t>包</t>
        </is>
      </c>
      <c r="E12" s="243" t="n">
        <v>2</v>
      </c>
      <c r="F12" s="243" t="n">
        <v>2</v>
      </c>
      <c r="G12" s="243" t="n">
        <v>2.6</v>
      </c>
      <c r="H12" s="243" t="inlineStr">
        <is>
          <t>2.08</t>
        </is>
      </c>
      <c r="I12" s="243">
        <f>SUM(F12*H12)</f>
        <v/>
      </c>
      <c r="J12" s="218" t="n"/>
      <c r="S12" s="235" t="n"/>
    </row>
    <row r="13">
      <c r="A13" s="218" t="n">
        <v>8</v>
      </c>
      <c r="B13" s="85" t="inlineStr">
        <is>
          <t>百利红腰豆</t>
        </is>
      </c>
      <c r="C13" s="85" t="n"/>
      <c r="D13" s="243" t="inlineStr">
        <is>
          <t>罐</t>
        </is>
      </c>
      <c r="E13" s="243" t="n">
        <v>3</v>
      </c>
      <c r="F13" s="243" t="n">
        <v>3</v>
      </c>
      <c r="G13" s="243" t="n">
        <v>8.48</v>
      </c>
      <c r="H13" s="243" t="n">
        <v>6.78</v>
      </c>
      <c r="I13" s="243">
        <f>SUM(F13*H13)</f>
        <v/>
      </c>
      <c r="J13" s="218" t="n"/>
      <c r="S13" s="235" t="n"/>
    </row>
    <row r="14">
      <c r="A14" s="218" t="n">
        <v>9</v>
      </c>
      <c r="B14" s="85" t="inlineStr">
        <is>
          <t>花生仁</t>
        </is>
      </c>
      <c r="C14" s="85" t="n"/>
      <c r="D14" s="243" t="inlineStr">
        <is>
          <t>斤</t>
        </is>
      </c>
      <c r="E14" s="243" t="n">
        <v>2</v>
      </c>
      <c r="F14" s="243" t="n">
        <v>2</v>
      </c>
      <c r="G14" s="243" t="n">
        <v>10.17</v>
      </c>
      <c r="H14" s="243" t="n">
        <v>8.140000000000001</v>
      </c>
      <c r="I14" s="243">
        <f>SUM(F14*H14)</f>
        <v/>
      </c>
      <c r="J14" s="218" t="n"/>
    </row>
    <row r="15">
      <c r="A15" s="218" t="n">
        <v>10</v>
      </c>
      <c r="B15" s="85" t="inlineStr">
        <is>
          <t>豆豉鲮鱼</t>
        </is>
      </c>
      <c r="C15" s="85" t="n"/>
      <c r="D15" s="243" t="inlineStr">
        <is>
          <t>罐</t>
        </is>
      </c>
      <c r="E15" s="243" t="n">
        <v>5</v>
      </c>
      <c r="F15" s="243" t="n">
        <v>5</v>
      </c>
      <c r="G15" s="243" t="n">
        <v>16.95</v>
      </c>
      <c r="H15" s="243" t="n">
        <v>13.56</v>
      </c>
      <c r="I15" s="243">
        <f>SUM(F15*H15)</f>
        <v/>
      </c>
      <c r="J15" s="218" t="n"/>
    </row>
    <row r="16">
      <c r="A16" s="218" t="n">
        <v>11</v>
      </c>
      <c r="B16" s="85" t="inlineStr">
        <is>
          <t>黄泡椒</t>
        </is>
      </c>
      <c r="C16" s="85" t="n"/>
      <c r="D16" s="243" t="inlineStr">
        <is>
          <t>包</t>
        </is>
      </c>
      <c r="E16" s="243" t="n">
        <v>1</v>
      </c>
      <c r="F16" s="243" t="n">
        <v>1</v>
      </c>
      <c r="G16" s="243" t="n">
        <v>12.43</v>
      </c>
      <c r="H16" s="243" t="n">
        <v>9.94</v>
      </c>
      <c r="I16" s="243">
        <f>SUM(F16*H16)</f>
        <v/>
      </c>
      <c r="J16" s="218" t="n"/>
    </row>
    <row r="17">
      <c r="A17" s="218" t="n">
        <v>12</v>
      </c>
      <c r="B17" s="85" t="inlineStr">
        <is>
          <t>早餐咸粽子</t>
        </is>
      </c>
      <c r="C17" s="85" t="n"/>
      <c r="D17" s="243" t="inlineStr">
        <is>
          <t>个</t>
        </is>
      </c>
      <c r="E17" s="243" t="n">
        <v>6</v>
      </c>
      <c r="F17" s="243" t="n">
        <v>0</v>
      </c>
      <c r="G17" s="243" t="n">
        <v>7.35</v>
      </c>
      <c r="H17" s="243" t="n">
        <v>5.88</v>
      </c>
      <c r="I17" s="243">
        <f>SUM(F17*H17)</f>
        <v/>
      </c>
      <c r="J17" s="218" t="n"/>
    </row>
    <row r="18">
      <c r="A18" s="218" t="n">
        <v>13</v>
      </c>
      <c r="B18" s="85" t="inlineStr">
        <is>
          <t>奥昆葡挞皮</t>
        </is>
      </c>
      <c r="C18" s="85" t="n"/>
      <c r="D18" s="243" t="inlineStr">
        <is>
          <t>件</t>
        </is>
      </c>
      <c r="E18" s="243" t="n">
        <v>1</v>
      </c>
      <c r="F18" s="243" t="n">
        <v>0</v>
      </c>
      <c r="G18" s="243" t="n">
        <v>259.9</v>
      </c>
      <c r="H18" s="243" t="n">
        <v>207.92</v>
      </c>
      <c r="I18" s="243">
        <f>SUM(F18*H18)</f>
        <v/>
      </c>
      <c r="J18" s="218" t="n"/>
    </row>
    <row r="19">
      <c r="A19" s="218" t="n">
        <v>14</v>
      </c>
      <c r="B19" s="85" t="inlineStr">
        <is>
          <t>炼奶</t>
        </is>
      </c>
      <c r="C19" s="85" t="n"/>
      <c r="D19" s="243" t="inlineStr">
        <is>
          <t>罐</t>
        </is>
      </c>
      <c r="E19" s="243" t="n">
        <v>2</v>
      </c>
      <c r="F19" s="243" t="n">
        <v>2</v>
      </c>
      <c r="G19" s="243" t="n">
        <v>22.6</v>
      </c>
      <c r="H19" s="243" t="n">
        <v>18.08</v>
      </c>
      <c r="I19" s="243">
        <f>SUM(F19*H19)</f>
        <v/>
      </c>
      <c r="J19" s="218" t="n"/>
    </row>
    <row r="20">
      <c r="A20" s="218" t="n">
        <v>15</v>
      </c>
      <c r="B20" s="85" t="inlineStr">
        <is>
          <t>香梨</t>
        </is>
      </c>
      <c r="C20" s="85" t="n"/>
      <c r="D20" s="243" t="inlineStr">
        <is>
          <t>斤</t>
        </is>
      </c>
      <c r="E20" s="243" t="n">
        <v>40</v>
      </c>
      <c r="F20" s="243" t="n">
        <v>40</v>
      </c>
      <c r="G20" s="243" t="n">
        <v>11.45</v>
      </c>
      <c r="H20" s="243" t="n">
        <v>9.16</v>
      </c>
      <c r="I20" s="243">
        <f>SUM(F20*H20)</f>
        <v/>
      </c>
      <c r="J20" s="218" t="n"/>
    </row>
    <row r="21">
      <c r="A21" s="218" t="n">
        <v>16</v>
      </c>
      <c r="B21" s="85" t="inlineStr">
        <is>
          <t>手工河粉</t>
        </is>
      </c>
      <c r="C21" s="85" t="n"/>
      <c r="D21" s="243" t="inlineStr">
        <is>
          <t>斤</t>
        </is>
      </c>
      <c r="E21" s="243" t="n">
        <v>35</v>
      </c>
      <c r="F21" s="243" t="n">
        <v>35</v>
      </c>
      <c r="G21" s="243" t="inlineStr">
        <is>
          <t>5.20</t>
        </is>
      </c>
      <c r="H21" s="243" t="n">
        <v>4.16</v>
      </c>
      <c r="I21" s="243">
        <f>SUM(F21*H21)</f>
        <v/>
      </c>
      <c r="J21" s="218" t="n"/>
    </row>
    <row r="22">
      <c r="A22" s="218" t="n">
        <v>17</v>
      </c>
      <c r="B22" s="85" t="inlineStr">
        <is>
          <t>白玉菇</t>
        </is>
      </c>
      <c r="C22" s="85" t="n"/>
      <c r="D22" s="243" t="inlineStr">
        <is>
          <t>斤</t>
        </is>
      </c>
      <c r="E22" s="243" t="n">
        <v>3</v>
      </c>
      <c r="F22" s="243" t="n">
        <v>3</v>
      </c>
      <c r="G22" s="243" t="n">
        <v>17</v>
      </c>
      <c r="H22" s="243" t="n">
        <v>13.6</v>
      </c>
      <c r="I22" s="243">
        <f>SUM(F22*H22)</f>
        <v/>
      </c>
      <c r="J22" s="218" t="n"/>
    </row>
    <row r="23">
      <c r="A23" s="218" t="n">
        <v>18</v>
      </c>
      <c r="B23" s="85" t="inlineStr">
        <is>
          <t>蘑菇</t>
        </is>
      </c>
      <c r="C23" s="85" t="n"/>
      <c r="D23" s="243" t="inlineStr">
        <is>
          <t>斤</t>
        </is>
      </c>
      <c r="E23" s="243" t="n">
        <v>2</v>
      </c>
      <c r="F23" s="243" t="n">
        <v>2</v>
      </c>
      <c r="G23" s="243" t="n">
        <v>17</v>
      </c>
      <c r="H23" s="243" t="n">
        <v>13.6</v>
      </c>
      <c r="I23" s="243">
        <f>SUM(F23*H23)</f>
        <v/>
      </c>
      <c r="J23" s="218" t="n"/>
    </row>
    <row r="24">
      <c r="A24" s="218" t="n">
        <v>19</v>
      </c>
      <c r="B24" s="85" t="inlineStr">
        <is>
          <t>水果玉米</t>
        </is>
      </c>
      <c r="C24" s="85" t="n"/>
      <c r="D24" s="243" t="inlineStr">
        <is>
          <t>斤</t>
        </is>
      </c>
      <c r="E24" s="243" t="n">
        <v>15</v>
      </c>
      <c r="F24" s="243" t="n">
        <v>15</v>
      </c>
      <c r="G24" s="243" t="n">
        <v>9</v>
      </c>
      <c r="H24" s="243" t="n">
        <v>7.2</v>
      </c>
      <c r="I24" s="243">
        <f>SUM(F24*H24)</f>
        <v/>
      </c>
      <c r="J24" s="218" t="n"/>
    </row>
    <row r="25">
      <c r="A25" s="218" t="n">
        <v>20</v>
      </c>
      <c r="B25" s="85" t="inlineStr">
        <is>
          <t>生菜</t>
        </is>
      </c>
      <c r="C25" s="38" t="n"/>
      <c r="D25" s="243" t="inlineStr">
        <is>
          <t>斤</t>
        </is>
      </c>
      <c r="E25" s="243" t="n">
        <v>11</v>
      </c>
      <c r="F25" s="243" t="n">
        <v>11</v>
      </c>
      <c r="G25" s="243" t="n">
        <v>5</v>
      </c>
      <c r="H25" s="243" t="n">
        <v>4</v>
      </c>
      <c r="I25" s="243">
        <f>SUM(F25*H25)</f>
        <v/>
      </c>
      <c r="J25" s="218" t="n"/>
    </row>
    <row r="26">
      <c r="A26" s="218" t="n">
        <v>21</v>
      </c>
      <c r="B26" s="219" t="inlineStr">
        <is>
          <t>土豆</t>
        </is>
      </c>
      <c r="C26" s="38" t="n"/>
      <c r="D26" s="243" t="inlineStr">
        <is>
          <t>斤</t>
        </is>
      </c>
      <c r="E26" s="243" t="n">
        <v>20</v>
      </c>
      <c r="F26" s="243" t="n">
        <v>20</v>
      </c>
      <c r="G26" s="243" t="n">
        <v>4.6</v>
      </c>
      <c r="H26" s="243" t="n">
        <v>3.68</v>
      </c>
      <c r="I26" s="243">
        <f>SUM(F26*H26)</f>
        <v/>
      </c>
      <c r="J26" s="218" t="n"/>
    </row>
    <row r="27">
      <c r="A27" s="218" t="n">
        <v>22</v>
      </c>
      <c r="B27" s="85" t="inlineStr">
        <is>
          <t>茄子</t>
        </is>
      </c>
      <c r="C27" s="38" t="n"/>
      <c r="D27" s="243" t="inlineStr">
        <is>
          <t>斤</t>
        </is>
      </c>
      <c r="E27" s="243" t="n">
        <v>38</v>
      </c>
      <c r="F27" s="243" t="n">
        <v>38</v>
      </c>
      <c r="G27" s="243" t="n">
        <v>5.5</v>
      </c>
      <c r="H27" s="243" t="n">
        <v>4.4</v>
      </c>
      <c r="I27" s="243">
        <f>SUM(F27*H27)</f>
        <v/>
      </c>
      <c r="J27" s="218" t="n"/>
    </row>
    <row r="28">
      <c r="A28" s="218" t="n">
        <v>23</v>
      </c>
      <c r="B28" s="85" t="inlineStr">
        <is>
          <t>番茄</t>
        </is>
      </c>
      <c r="C28" s="38" t="n"/>
      <c r="D28" s="243" t="inlineStr">
        <is>
          <t>斤</t>
        </is>
      </c>
      <c r="E28" s="243" t="n">
        <v>27</v>
      </c>
      <c r="F28" s="243" t="n">
        <v>27</v>
      </c>
      <c r="G28" s="243" t="n">
        <v>5</v>
      </c>
      <c r="H28" s="243" t="n">
        <v>4</v>
      </c>
      <c r="I28" s="243">
        <f>SUM(F28*H28)</f>
        <v/>
      </c>
      <c r="J28" s="218" t="n"/>
    </row>
    <row r="29">
      <c r="A29" s="218" t="n">
        <v>24</v>
      </c>
      <c r="B29" s="85" t="inlineStr">
        <is>
          <t>西洋菜</t>
        </is>
      </c>
      <c r="C29" s="38" t="n"/>
      <c r="D29" s="243" t="inlineStr">
        <is>
          <t>斤</t>
        </is>
      </c>
      <c r="E29" s="243" t="n">
        <v>33</v>
      </c>
      <c r="F29" s="243" t="n">
        <v>33</v>
      </c>
      <c r="G29" s="243" t="n">
        <v>15</v>
      </c>
      <c r="H29" s="243" t="n">
        <v>12</v>
      </c>
      <c r="I29" s="243">
        <f>SUM(F29*H29)</f>
        <v/>
      </c>
      <c r="J29" s="218" t="n"/>
    </row>
    <row r="30">
      <c r="A30" s="218" t="n">
        <v>25</v>
      </c>
      <c r="B30" s="85" t="inlineStr">
        <is>
          <t>青木瓜</t>
        </is>
      </c>
      <c r="C30" s="38" t="n"/>
      <c r="D30" s="243" t="inlineStr">
        <is>
          <t>斤</t>
        </is>
      </c>
      <c r="E30" s="243" t="n">
        <v>17</v>
      </c>
      <c r="F30" s="243" t="n">
        <v>17</v>
      </c>
      <c r="G30" s="243" t="n">
        <v>4.5</v>
      </c>
      <c r="H30" s="243" t="n">
        <v>3.6</v>
      </c>
      <c r="I30" s="243">
        <f>SUM(F30*H30)</f>
        <v/>
      </c>
      <c r="J30" s="218" t="n"/>
    </row>
    <row r="31">
      <c r="A31" s="218" t="n">
        <v>26</v>
      </c>
      <c r="B31" s="85" t="inlineStr">
        <is>
          <t>去皮马蹄</t>
        </is>
      </c>
      <c r="C31" s="85" t="n"/>
      <c r="D31" s="243" t="inlineStr">
        <is>
          <t>斤</t>
        </is>
      </c>
      <c r="E31" s="243" t="n">
        <v>2</v>
      </c>
      <c r="F31" s="243" t="n">
        <v>2</v>
      </c>
      <c r="G31" s="243" t="n">
        <v>26</v>
      </c>
      <c r="H31" s="243" t="n">
        <v>20.8</v>
      </c>
      <c r="I31" s="243">
        <f>SUM(F31*H31)</f>
        <v/>
      </c>
      <c r="J31" s="218" t="n"/>
    </row>
    <row r="32">
      <c r="A32" s="218" t="n">
        <v>27</v>
      </c>
      <c r="B32" s="85" t="inlineStr">
        <is>
          <t>紫苏</t>
        </is>
      </c>
      <c r="C32" s="85" t="n"/>
      <c r="D32" s="243" t="inlineStr">
        <is>
          <t>斤</t>
        </is>
      </c>
      <c r="E32" s="243" t="n">
        <v>0.5</v>
      </c>
      <c r="F32" s="243" t="n">
        <v>0.5</v>
      </c>
      <c r="G32" s="243" t="n">
        <v>8</v>
      </c>
      <c r="H32" s="243" t="n">
        <v>6.4</v>
      </c>
      <c r="I32" s="243">
        <f>SUM(F32*H32)</f>
        <v/>
      </c>
      <c r="J32" s="218" t="n"/>
    </row>
    <row r="33">
      <c r="A33" s="218" t="n">
        <v>28</v>
      </c>
      <c r="B33" s="85" t="inlineStr">
        <is>
          <t>长豆角</t>
        </is>
      </c>
      <c r="C33" s="85" t="n"/>
      <c r="D33" s="243" t="inlineStr">
        <is>
          <t>斤</t>
        </is>
      </c>
      <c r="E33" s="243" t="n">
        <v>15</v>
      </c>
      <c r="F33" s="243" t="n">
        <v>15</v>
      </c>
      <c r="G33" s="243" t="n">
        <v>7</v>
      </c>
      <c r="H33" s="243" t="n">
        <v>5.6</v>
      </c>
      <c r="I33" s="243">
        <f>SUM(F33*H33)</f>
        <v/>
      </c>
      <c r="J33" s="218" t="n"/>
    </row>
    <row r="34">
      <c r="A34" s="218" t="n">
        <v>29</v>
      </c>
      <c r="B34" s="85" t="inlineStr">
        <is>
          <t>大白菜</t>
        </is>
      </c>
      <c r="C34" s="85" t="n"/>
      <c r="D34" s="243" t="inlineStr">
        <is>
          <t>斤</t>
        </is>
      </c>
      <c r="E34" s="243" t="n">
        <v>20</v>
      </c>
      <c r="F34" s="243" t="n">
        <v>20</v>
      </c>
      <c r="G34" s="243" t="n">
        <v>3.5</v>
      </c>
      <c r="H34" s="243" t="n">
        <v>2.8</v>
      </c>
      <c r="I34" s="243">
        <f>SUM(F34*H34)</f>
        <v/>
      </c>
      <c r="J34" s="218" t="n"/>
    </row>
    <row r="35">
      <c r="A35" s="218" t="n">
        <v>30</v>
      </c>
      <c r="B35" s="85" t="inlineStr">
        <is>
          <t>白洋葱</t>
        </is>
      </c>
      <c r="C35" s="38" t="n"/>
      <c r="D35" s="243" t="inlineStr">
        <is>
          <t>斤</t>
        </is>
      </c>
      <c r="E35" s="243" t="n">
        <v>3</v>
      </c>
      <c r="F35" s="243" t="n">
        <v>3</v>
      </c>
      <c r="G35" s="243" t="n">
        <v>4.6</v>
      </c>
      <c r="H35" s="243" t="n">
        <v>3.68</v>
      </c>
      <c r="I35" s="243">
        <f>SUM(F35*H35)</f>
        <v/>
      </c>
      <c r="J35" s="218" t="n"/>
    </row>
    <row r="36">
      <c r="A36" s="218" t="n">
        <v>31</v>
      </c>
      <c r="B36" s="220" t="inlineStr">
        <is>
          <t>姜</t>
        </is>
      </c>
      <c r="C36" s="38" t="n"/>
      <c r="D36" s="243" t="inlineStr">
        <is>
          <t>斤</t>
        </is>
      </c>
      <c r="E36" s="243" t="n">
        <v>5</v>
      </c>
      <c r="F36" s="243" t="n">
        <v>5</v>
      </c>
      <c r="G36" s="243" t="n">
        <v>9</v>
      </c>
      <c r="H36" s="243" t="n">
        <v>7.2</v>
      </c>
      <c r="I36" s="243">
        <f>SUM(F36*H36)</f>
        <v/>
      </c>
      <c r="J36" s="218" t="n"/>
    </row>
    <row r="37">
      <c r="A37" s="218" t="n">
        <v>32</v>
      </c>
      <c r="B37" s="85" t="inlineStr">
        <is>
          <t>红葱</t>
        </is>
      </c>
      <c r="C37" s="38" t="n"/>
      <c r="D37" s="243" t="inlineStr">
        <is>
          <t>斤</t>
        </is>
      </c>
      <c r="E37" s="243" t="n">
        <v>1</v>
      </c>
      <c r="F37" s="243" t="n">
        <v>1</v>
      </c>
      <c r="G37" s="243" t="n">
        <v>16.95</v>
      </c>
      <c r="H37" s="243" t="n">
        <v>13.56</v>
      </c>
      <c r="I37" s="243">
        <f>SUM(F37*H37)</f>
        <v/>
      </c>
      <c r="J37" s="218" t="n"/>
    </row>
    <row r="38">
      <c r="A38" s="218" t="n">
        <v>33</v>
      </c>
      <c r="B38" s="85" t="inlineStr">
        <is>
          <t>香菜</t>
        </is>
      </c>
      <c r="C38" s="38" t="n"/>
      <c r="D38" s="243" t="inlineStr">
        <is>
          <t>斤</t>
        </is>
      </c>
      <c r="E38" s="243" t="n">
        <v>0.2</v>
      </c>
      <c r="F38" s="243" t="n">
        <v>0.2</v>
      </c>
      <c r="G38" s="243" t="n">
        <v>18</v>
      </c>
      <c r="H38" s="243" t="n">
        <v>14.4</v>
      </c>
      <c r="I38" s="243">
        <f>SUM(F38*H38)</f>
        <v/>
      </c>
      <c r="J38" s="218" t="n"/>
    </row>
    <row r="39">
      <c r="A39" s="218" t="n">
        <v>34</v>
      </c>
      <c r="B39" s="85" t="inlineStr">
        <is>
          <t>蒜肉</t>
        </is>
      </c>
      <c r="C39" s="38" t="n"/>
      <c r="D39" s="243" t="inlineStr">
        <is>
          <t>斤</t>
        </is>
      </c>
      <c r="E39" s="243" t="n">
        <v>2</v>
      </c>
      <c r="F39" s="243" t="n">
        <v>2</v>
      </c>
      <c r="G39" s="243" t="n">
        <v>9</v>
      </c>
      <c r="H39" s="243" t="n">
        <v>7.2</v>
      </c>
      <c r="I39" s="243">
        <f>SUM(F39*H39)</f>
        <v/>
      </c>
      <c r="J39" s="218" t="n"/>
    </row>
    <row r="40">
      <c r="A40" s="218" t="n">
        <v>35</v>
      </c>
      <c r="B40" s="85" t="inlineStr">
        <is>
          <t>青椒</t>
        </is>
      </c>
      <c r="C40" s="38" t="n"/>
      <c r="D40" s="243" t="inlineStr">
        <is>
          <t>斤</t>
        </is>
      </c>
      <c r="E40" s="243" t="n">
        <v>3</v>
      </c>
      <c r="F40" s="243" t="n">
        <v>3</v>
      </c>
      <c r="G40" s="243" t="n">
        <v>9.800000000000001</v>
      </c>
      <c r="H40" s="243" t="n">
        <v>7.84</v>
      </c>
      <c r="I40" s="243">
        <f>SUM(F40*H40)</f>
        <v/>
      </c>
      <c r="J40" s="218" t="n"/>
    </row>
    <row r="41">
      <c r="A41" s="218" t="n">
        <v>36</v>
      </c>
      <c r="B41" s="85" t="inlineStr">
        <is>
          <t>瘦肉</t>
        </is>
      </c>
      <c r="C41" s="85" t="n"/>
      <c r="D41" s="243" t="inlineStr">
        <is>
          <t>斤</t>
        </is>
      </c>
      <c r="E41" s="243" t="n">
        <v>7</v>
      </c>
      <c r="F41" s="243" t="n">
        <v>7</v>
      </c>
      <c r="G41" s="243" t="n">
        <v>30.52</v>
      </c>
      <c r="H41" s="243" t="n">
        <v>24.42</v>
      </c>
      <c r="I41" s="243">
        <f>SUM(F41*H41)</f>
        <v/>
      </c>
      <c r="J41" s="218" t="n"/>
    </row>
    <row r="42">
      <c r="A42" s="218" t="n">
        <v>37</v>
      </c>
      <c r="B42" s="194" t="inlineStr">
        <is>
          <t>潮汕牛肉丸</t>
        </is>
      </c>
      <c r="C42" s="83" t="n"/>
      <c r="D42" s="243" t="inlineStr">
        <is>
          <t>斤</t>
        </is>
      </c>
      <c r="E42" s="243" t="n">
        <v>3</v>
      </c>
      <c r="F42" s="243" t="n">
        <v>3</v>
      </c>
      <c r="G42" s="243" t="n">
        <v>56.5</v>
      </c>
      <c r="H42" s="243" t="n">
        <v>45.2</v>
      </c>
      <c r="I42" s="243">
        <f>SUM(F42*H42)</f>
        <v/>
      </c>
      <c r="J42" s="218" t="n"/>
    </row>
    <row r="43">
      <c r="A43" s="218" t="n">
        <v>38</v>
      </c>
      <c r="B43" s="85" t="inlineStr">
        <is>
          <t>果园鸡</t>
        </is>
      </c>
      <c r="C43" s="85" t="n"/>
      <c r="D43" s="243" t="inlineStr">
        <is>
          <t>斤</t>
        </is>
      </c>
      <c r="E43" s="243" t="n">
        <v>50</v>
      </c>
      <c r="F43" s="243" t="n">
        <v>49</v>
      </c>
      <c r="G43" s="243" t="n">
        <v>41.42</v>
      </c>
      <c r="H43" s="243" t="n">
        <v>33.14</v>
      </c>
      <c r="I43" s="243">
        <f>SUM(F43*H43)</f>
        <v/>
      </c>
      <c r="J43" s="218" t="n"/>
    </row>
    <row r="44">
      <c r="A44" s="218" t="n">
        <v>39</v>
      </c>
      <c r="B44" s="85" t="inlineStr">
        <is>
          <t>黄牛牛肉</t>
        </is>
      </c>
      <c r="C44" s="85" t="n"/>
      <c r="D44" s="243" t="inlineStr">
        <is>
          <t>斤</t>
        </is>
      </c>
      <c r="E44" s="243" t="n">
        <v>7</v>
      </c>
      <c r="F44" s="243" t="n">
        <v>7</v>
      </c>
      <c r="G44" s="243" t="n">
        <v>74.12</v>
      </c>
      <c r="H44" s="243" t="n">
        <v>59.3</v>
      </c>
      <c r="I44" s="243">
        <f>SUM(F44*H44)</f>
        <v/>
      </c>
      <c r="J44" s="218" t="n"/>
    </row>
    <row r="45">
      <c r="A45" s="218" t="n">
        <v>40</v>
      </c>
      <c r="B45" s="221" t="inlineStr">
        <is>
          <t>猪骨</t>
        </is>
      </c>
      <c r="C45" s="85" t="n"/>
      <c r="D45" s="243" t="inlineStr">
        <is>
          <t>斤</t>
        </is>
      </c>
      <c r="E45" s="243" t="n">
        <v>7</v>
      </c>
      <c r="F45" s="243" t="n">
        <v>7</v>
      </c>
      <c r="G45" s="243" t="inlineStr">
        <is>
          <t>28.34</t>
        </is>
      </c>
      <c r="H45" s="243" t="n">
        <v>22.67</v>
      </c>
      <c r="I45" s="243">
        <f>SUM(F45*H45)</f>
        <v/>
      </c>
      <c r="J45" s="218" t="n"/>
    </row>
    <row r="46">
      <c r="A46" s="218" t="n">
        <v>41</v>
      </c>
      <c r="B46" s="85" t="inlineStr">
        <is>
          <t>白鸭</t>
        </is>
      </c>
      <c r="C46" s="85" t="n"/>
      <c r="D46" s="243" t="inlineStr">
        <is>
          <t>斤</t>
        </is>
      </c>
      <c r="E46" s="243" t="n">
        <v>2</v>
      </c>
      <c r="F46" s="243" t="n">
        <v>2</v>
      </c>
      <c r="G46" s="243" t="n">
        <v>21.58</v>
      </c>
      <c r="H46" s="243" t="n">
        <v>17.27</v>
      </c>
      <c r="I46" s="243">
        <f>SUM(F46*H46)</f>
        <v/>
      </c>
      <c r="J46" s="218" t="n"/>
    </row>
    <row r="47">
      <c r="A47" s="218" t="n">
        <v>42</v>
      </c>
      <c r="B47" s="85" t="inlineStr">
        <is>
          <t>去皮肥肉</t>
        </is>
      </c>
      <c r="C47" s="85" t="n"/>
      <c r="D47" s="243" t="inlineStr">
        <is>
          <t>斤</t>
        </is>
      </c>
      <c r="E47" s="243" t="n">
        <v>4</v>
      </c>
      <c r="F47" s="243" t="n">
        <v>4</v>
      </c>
      <c r="G47" s="243" t="n">
        <v>13.08</v>
      </c>
      <c r="H47" s="243" t="n">
        <v>10.46</v>
      </c>
      <c r="I47" s="243">
        <f>SUM(F47*H47)</f>
        <v/>
      </c>
      <c r="J47" s="218" t="n"/>
    </row>
    <row r="48">
      <c r="A48" s="218" t="n">
        <v>43</v>
      </c>
      <c r="B48" s="85" t="inlineStr">
        <is>
          <t>琵琶腿</t>
        </is>
      </c>
      <c r="C48" s="85" t="n"/>
      <c r="D48" s="243" t="inlineStr">
        <is>
          <t>斤</t>
        </is>
      </c>
      <c r="E48" s="243" t="n">
        <v>30</v>
      </c>
      <c r="F48" s="243" t="n">
        <v>30</v>
      </c>
      <c r="G48" s="243" t="n">
        <v>17.44</v>
      </c>
      <c r="H48" s="243" t="n">
        <v>13.95</v>
      </c>
      <c r="I48" s="243">
        <f>SUM(F48*H48)</f>
        <v/>
      </c>
      <c r="J48" s="218" t="n"/>
    </row>
    <row r="49">
      <c r="A49" s="218" t="n">
        <v>44</v>
      </c>
      <c r="B49" s="85" t="inlineStr">
        <is>
          <t>鲜净鹅肠</t>
        </is>
      </c>
      <c r="C49" s="85" t="n"/>
      <c r="D49" s="243" t="inlineStr">
        <is>
          <t>斤</t>
        </is>
      </c>
      <c r="E49" s="243" t="n">
        <v>2.5</v>
      </c>
      <c r="F49" s="243" t="n">
        <v>2.5</v>
      </c>
      <c r="G49" s="243" t="n">
        <v>50</v>
      </c>
      <c r="H49" s="243" t="n">
        <v>40</v>
      </c>
      <c r="I49" s="243">
        <f>SUM(F49*H49)</f>
        <v/>
      </c>
      <c r="J49" s="218" t="n"/>
    </row>
    <row r="50">
      <c r="A50" s="218" t="n">
        <v>45</v>
      </c>
      <c r="B50" s="222" t="inlineStr">
        <is>
          <t>理想栗粉</t>
        </is>
      </c>
      <c r="C50" s="14" t="n"/>
      <c r="D50" s="243" t="inlineStr">
        <is>
          <t>盒</t>
        </is>
      </c>
      <c r="E50" s="243" t="n">
        <v>2</v>
      </c>
      <c r="F50" s="243" t="n">
        <v>2</v>
      </c>
      <c r="G50" s="243" t="n">
        <v>11.3</v>
      </c>
      <c r="H50" s="243" t="n">
        <v>9.039999999999999</v>
      </c>
      <c r="I50" s="243">
        <f>SUM(F50*H50)</f>
        <v/>
      </c>
      <c r="J50" s="218" t="n"/>
    </row>
    <row r="51" ht="38" customHeight="1" s="236">
      <c r="A51" s="223" t="n"/>
      <c r="B51" s="224" t="inlineStr">
        <is>
          <t>总金额（大写）</t>
        </is>
      </c>
      <c r="C51" s="244">
        <f>I51</f>
        <v/>
      </c>
      <c r="D51" s="238" t="n"/>
      <c r="E51" s="245" t="n"/>
      <c r="F51" s="246" t="n"/>
      <c r="G51" s="246" t="n"/>
      <c r="H51" s="247" t="inlineStr">
        <is>
          <t>合计：</t>
        </is>
      </c>
      <c r="I51" s="248">
        <f>SUM(I6:I50)</f>
        <v/>
      </c>
      <c r="J51" s="234" t="n"/>
    </row>
    <row r="52" ht="38" customHeight="1" s="236">
      <c r="A52" s="229" t="n"/>
      <c r="B52" s="230" t="inlineStr">
        <is>
          <t>送货人</t>
        </is>
      </c>
      <c r="C52" s="231" t="n"/>
      <c r="D52" s="232" t="n"/>
      <c r="E52" s="232" t="n"/>
      <c r="F52" s="232" t="inlineStr">
        <is>
          <t>收货人</t>
        </is>
      </c>
      <c r="G52" s="232" t="n"/>
      <c r="H52" s="232" t="n"/>
      <c r="I52" s="232" t="n"/>
      <c r="J52" s="232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1:D51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207" operator="equal" dxfId="0" stopIfTrue="1">
      <formula>0</formula>
    </cfRule>
  </conditionalFormatting>
  <conditionalFormatting sqref="B6">
    <cfRule type="cellIs" priority="83" operator="equal" dxfId="2" stopIfTrue="1">
      <formula>0</formula>
    </cfRule>
  </conditionalFormatting>
  <conditionalFormatting sqref="C6">
    <cfRule type="cellIs" priority="85" operator="equal" dxfId="2" stopIfTrue="1">
      <formula>0</formula>
    </cfRule>
  </conditionalFormatting>
  <conditionalFormatting sqref="B7">
    <cfRule type="cellIs" priority="89" operator="equal" dxfId="2" stopIfTrue="1">
      <formula>0</formula>
    </cfRule>
  </conditionalFormatting>
  <conditionalFormatting sqref="C7">
    <cfRule type="cellIs" priority="88" operator="equal" dxfId="2" stopIfTrue="1">
      <formula>0</formula>
    </cfRule>
  </conditionalFormatting>
  <conditionalFormatting sqref="B8">
    <cfRule type="cellIs" priority="87" operator="equal" dxfId="2" stopIfTrue="1">
      <formula>0</formula>
    </cfRule>
  </conditionalFormatting>
  <conditionalFormatting sqref="C8">
    <cfRule type="cellIs" priority="86" operator="equal" dxfId="2" stopIfTrue="1">
      <formula>0</formula>
    </cfRule>
  </conditionalFormatting>
  <conditionalFormatting sqref="B9">
    <cfRule type="cellIs" priority="93" operator="equal" dxfId="2" stopIfTrue="1">
      <formula>0</formula>
    </cfRule>
  </conditionalFormatting>
  <conditionalFormatting sqref="C9">
    <cfRule type="cellIs" priority="92" operator="equal" dxfId="2" stopIfTrue="1">
      <formula>0</formula>
    </cfRule>
  </conditionalFormatting>
  <conditionalFormatting sqref="B10">
    <cfRule type="cellIs" priority="91" operator="equal" dxfId="2" stopIfTrue="1">
      <formula>0</formula>
    </cfRule>
  </conditionalFormatting>
  <conditionalFormatting sqref="C10">
    <cfRule type="cellIs" priority="90" operator="equal" dxfId="2" stopIfTrue="1">
      <formula>0</formula>
    </cfRule>
  </conditionalFormatting>
  <conditionalFormatting sqref="B11">
    <cfRule type="cellIs" priority="82" operator="equal" dxfId="2" stopIfTrue="1">
      <formula>0</formula>
    </cfRule>
  </conditionalFormatting>
  <conditionalFormatting sqref="C11">
    <cfRule type="cellIs" priority="81" operator="equal" dxfId="2" stopIfTrue="1">
      <formula>0</formula>
    </cfRule>
  </conditionalFormatting>
  <conditionalFormatting sqref="B12">
    <cfRule type="cellIs" priority="71" operator="equal" dxfId="2" stopIfTrue="1">
      <formula>0</formula>
    </cfRule>
  </conditionalFormatting>
  <conditionalFormatting sqref="C12">
    <cfRule type="cellIs" priority="72" operator="equal" dxfId="2" stopIfTrue="1">
      <formula>0</formula>
    </cfRule>
  </conditionalFormatting>
  <conditionalFormatting sqref="B51">
    <cfRule type="cellIs" priority="193" operator="equal" dxfId="2" stopIfTrue="1">
      <formula>0</formula>
    </cfRule>
  </conditionalFormatting>
  <conditionalFormatting sqref="H51">
    <cfRule type="cellIs" priority="199" operator="equal" dxfId="0" stopIfTrue="1">
      <formula>0</formula>
    </cfRule>
  </conditionalFormatting>
  <conditionalFormatting sqref="J51">
    <cfRule type="cellIs" priority="198" operator="equal" dxfId="2" stopIfTrue="1">
      <formula>0</formula>
    </cfRule>
  </conditionalFormatting>
  <conditionalFormatting sqref="F52:G52">
    <cfRule type="cellIs" priority="195" operator="equal" dxfId="0" stopIfTrue="1">
      <formula>0</formula>
    </cfRule>
  </conditionalFormatting>
  <conditionalFormatting sqref="A39:A50">
    <cfRule type="cellIs" priority="202" operator="equal" dxfId="2" stopIfTrue="1">
      <formula>0</formula>
    </cfRule>
  </conditionalFormatting>
  <conditionalFormatting sqref="B21:B24">
    <cfRule type="cellIs" priority="65" operator="equal" dxfId="2" stopIfTrue="1">
      <formula>0</formula>
    </cfRule>
  </conditionalFormatting>
  <conditionalFormatting sqref="B25:B30">
    <cfRule type="cellIs" priority="68" operator="equal" dxfId="2" stopIfTrue="1">
      <formula>0</formula>
    </cfRule>
  </conditionalFormatting>
  <conditionalFormatting sqref="B44:B46">
    <cfRule type="cellIs" priority="55" operator="equal" dxfId="2" stopIfTrue="1">
      <formula>0</formula>
    </cfRule>
  </conditionalFormatting>
  <conditionalFormatting sqref="C21:C24">
    <cfRule type="cellIs" priority="67" operator="equal" dxfId="2" stopIfTrue="1">
      <formula>0</formula>
    </cfRule>
  </conditionalFormatting>
  <conditionalFormatting sqref="C25:C30">
    <cfRule type="cellIs" priority="70" operator="equal" dxfId="2" stopIfTrue="1">
      <formula>0</formula>
    </cfRule>
  </conditionalFormatting>
  <conditionalFormatting sqref="C44:C46">
    <cfRule type="cellIs" priority="56" operator="equal" dxfId="2" stopIfTrue="1">
      <formula>0</formula>
    </cfRule>
  </conditionalFormatting>
  <conditionalFormatting sqref="J6:J12">
    <cfRule type="cellIs" priority="205" operator="equal" dxfId="2" stopIfTrue="1">
      <formula>0</formula>
    </cfRule>
  </conditionalFormatting>
  <conditionalFormatting sqref="J13:J38">
    <cfRule type="cellIs" priority="206" operator="equal" dxfId="2" stopIfTrue="1">
      <formula>0</formula>
    </cfRule>
  </conditionalFormatting>
  <conditionalFormatting sqref="J39:J50">
    <cfRule type="cellIs" priority="201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51 A5:E5">
    <cfRule type="cellIs" priority="196" operator="equal" dxfId="2" stopIfTrue="1">
      <formula>0</formula>
    </cfRule>
  </conditionalFormatting>
  <conditionalFormatting sqref="A6:A38 J5">
    <cfRule type="cellIs" priority="208" operator="equal" dxfId="2" stopIfTrue="1">
      <formula>0</formula>
    </cfRule>
  </conditionalFormatting>
  <conditionalFormatting sqref="F51:G51 D6:I50">
    <cfRule type="cellIs" priority="197" operator="equal" dxfId="0" stopIfTrue="1">
      <formula>0</formula>
    </cfRule>
  </conditionalFormatting>
  <conditionalFormatting sqref="B13:B20 B31:B34">
    <cfRule type="cellIs" priority="75" operator="equal" dxfId="2" stopIfTrue="1">
      <formula>0</formula>
    </cfRule>
  </conditionalFormatting>
  <conditionalFormatting sqref="C13:C20 C31:C34">
    <cfRule type="cellIs" priority="77" operator="equal" dxfId="2" stopIfTrue="1">
      <formula>0</formula>
    </cfRule>
  </conditionalFormatting>
  <conditionalFormatting sqref="B35:B43 B47:B50">
    <cfRule type="cellIs" priority="78" operator="equal" dxfId="2" stopIfTrue="1">
      <formula>0</formula>
    </cfRule>
  </conditionalFormatting>
  <conditionalFormatting sqref="C35:C43 C47:C50">
    <cfRule type="cellIs" priority="80" operator="equal" dxfId="2" stopIfTrue="1">
      <formula>0</formula>
    </cfRule>
  </conditionalFormatting>
  <conditionalFormatting sqref="A52:B52 J52">
    <cfRule type="cellIs" priority="194" operator="equal" dxfId="2" stopIfTrue="1">
      <formula>0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49"/>
  <sheetViews>
    <sheetView zoomScale="65" zoomScaleNormal="65" workbookViewId="0">
      <selection activeCell="A1" sqref="A1:J4"/>
    </sheetView>
  </sheetViews>
  <sheetFormatPr baseColWidth="8" defaultColWidth="9.81666666666667" defaultRowHeight="13.5"/>
  <cols>
    <col width="9.81666666666667" customWidth="1" style="81" min="1" max="1"/>
    <col width="19.5416666666667" customWidth="1" style="81" min="2" max="2"/>
    <col width="9.90833333333333" customWidth="1" style="34" min="3" max="3"/>
    <col width="12.0916666666667" customWidth="1" style="81" min="4" max="7"/>
    <col width="12.0916666666667" customWidth="1" style="35" min="8" max="8"/>
    <col width="11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151" t="inlineStr">
        <is>
          <t>维达抽纸</t>
        </is>
      </c>
      <c r="C6" s="160" t="inlineStr">
        <is>
          <t>小号，150抽</t>
        </is>
      </c>
      <c r="D6" s="149" t="inlineStr">
        <is>
          <t>件</t>
        </is>
      </c>
      <c r="E6" s="151" t="n">
        <v>1</v>
      </c>
      <c r="F6" s="151" t="n">
        <v>1</v>
      </c>
      <c r="G6" s="266" t="n">
        <v>268.51</v>
      </c>
      <c r="H6" s="270" t="n">
        <v>215.6</v>
      </c>
      <c r="I6" s="80">
        <f>SUM(E6*H6)</f>
        <v/>
      </c>
      <c r="J6" s="49" t="n"/>
      <c r="S6" s="81" t="n"/>
    </row>
    <row r="7" ht="22.5" customHeight="1" s="236">
      <c r="A7" s="49" t="n">
        <v>2</v>
      </c>
      <c r="B7" s="157" t="inlineStr">
        <is>
          <t>金龙鱼大豆油</t>
        </is>
      </c>
      <c r="C7" s="161" t="inlineStr">
        <is>
          <t>5L</t>
        </is>
      </c>
      <c r="D7" s="149" t="inlineStr">
        <is>
          <t>桶</t>
        </is>
      </c>
      <c r="E7" s="151" t="n">
        <v>2</v>
      </c>
      <c r="F7" s="151" t="n">
        <v>2</v>
      </c>
      <c r="G7" s="271" t="n">
        <v>92.55</v>
      </c>
      <c r="H7" s="241" t="n">
        <v>74.04000000000001</v>
      </c>
      <c r="I7" s="80">
        <f>SUM(E7*H7)</f>
        <v/>
      </c>
      <c r="J7" s="49" t="n"/>
      <c r="M7" s="81" t="n"/>
      <c r="S7" s="81" t="n"/>
    </row>
    <row r="8" ht="22.5" customHeight="1" s="236">
      <c r="A8" s="49" t="n">
        <v>3</v>
      </c>
      <c r="B8" s="158" t="inlineStr">
        <is>
          <t>辣椒油</t>
        </is>
      </c>
      <c r="C8" s="161" t="inlineStr">
        <is>
          <t>180ML</t>
        </is>
      </c>
      <c r="D8" s="149" t="inlineStr">
        <is>
          <t>支</t>
        </is>
      </c>
      <c r="E8" s="151" t="n">
        <v>3</v>
      </c>
      <c r="F8" s="151" t="n">
        <v>3</v>
      </c>
      <c r="G8" s="264" t="n">
        <v>10.17</v>
      </c>
      <c r="H8" s="241" t="n">
        <v>8.140000000000001</v>
      </c>
      <c r="I8" s="80">
        <f>SUM(E8*H8)</f>
        <v/>
      </c>
      <c r="J8" s="49" t="n"/>
      <c r="S8" s="81" t="n"/>
    </row>
    <row r="9" ht="22.5" customHeight="1" s="236">
      <c r="A9" s="49" t="n">
        <v>4</v>
      </c>
      <c r="B9" s="158" t="inlineStr">
        <is>
          <t>皮蛋</t>
        </is>
      </c>
      <c r="C9" s="149" t="n"/>
      <c r="D9" s="149" t="inlineStr">
        <is>
          <t>个</t>
        </is>
      </c>
      <c r="E9" s="151" t="n">
        <v>30</v>
      </c>
      <c r="F9" s="151" t="n">
        <v>30</v>
      </c>
      <c r="G9" s="264" t="n">
        <v>2.15</v>
      </c>
      <c r="H9" s="241" t="n">
        <v>1.72</v>
      </c>
      <c r="I9" s="80">
        <f>SUM(E9*H9)</f>
        <v/>
      </c>
      <c r="J9" s="80" t="n"/>
      <c r="S9" s="81" t="n"/>
    </row>
    <row r="10" ht="22.5" customHeight="1" s="236">
      <c r="A10" s="49" t="n">
        <v>5</v>
      </c>
      <c r="B10" s="158" t="inlineStr">
        <is>
          <t>鸡蛋</t>
        </is>
      </c>
      <c r="C10" s="149" t="n"/>
      <c r="D10" s="149" t="inlineStr">
        <is>
          <t>斤</t>
        </is>
      </c>
      <c r="E10" s="151" t="n">
        <v>16</v>
      </c>
      <c r="F10" s="151" t="n">
        <v>16</v>
      </c>
      <c r="G10" s="264" t="n">
        <v>10.74</v>
      </c>
      <c r="H10" s="241" t="n">
        <v>8.59</v>
      </c>
      <c r="I10" s="80">
        <f>SUM(E10*H10)</f>
        <v/>
      </c>
      <c r="J10" s="80" t="n"/>
      <c r="S10" s="81" t="n"/>
    </row>
    <row r="11" ht="22.5" customHeight="1" s="236">
      <c r="A11" s="49" t="n">
        <v>6</v>
      </c>
      <c r="B11" s="158" t="inlineStr">
        <is>
          <t>金霸米粉</t>
        </is>
      </c>
      <c r="C11" s="149" t="n"/>
      <c r="D11" s="149" t="inlineStr">
        <is>
          <t>箱</t>
        </is>
      </c>
      <c r="E11" s="151" t="n">
        <v>2</v>
      </c>
      <c r="F11" s="151" t="n">
        <v>2</v>
      </c>
      <c r="G11" s="264" t="n">
        <v>38.76</v>
      </c>
      <c r="H11" s="241" t="n">
        <v>31.01</v>
      </c>
      <c r="I11" s="80">
        <f>SUM(E11*H11)</f>
        <v/>
      </c>
      <c r="J11" s="80" t="n"/>
      <c r="S11" s="81" t="n"/>
    </row>
    <row r="12" ht="22.5" customHeight="1" s="236">
      <c r="A12" s="49" t="n">
        <v>7</v>
      </c>
      <c r="B12" s="158" t="inlineStr">
        <is>
          <t>美式薯条</t>
        </is>
      </c>
      <c r="C12" s="149" t="n"/>
      <c r="D12" s="149" t="inlineStr">
        <is>
          <t>包</t>
        </is>
      </c>
      <c r="E12" s="151" t="n">
        <v>2</v>
      </c>
      <c r="F12" s="151" t="n">
        <v>2</v>
      </c>
      <c r="G12" s="264" t="n">
        <v>54.24</v>
      </c>
      <c r="H12" s="241" t="n">
        <v>43.39</v>
      </c>
      <c r="I12" s="80">
        <f>SUM(E12*H12)</f>
        <v/>
      </c>
      <c r="J12" s="80" t="n"/>
      <c r="S12" s="81" t="n"/>
    </row>
    <row r="13" ht="22.5" customHeight="1" s="236">
      <c r="A13" s="49" t="n">
        <v>8</v>
      </c>
      <c r="B13" s="158" t="inlineStr">
        <is>
          <t>黑椒鸡块</t>
        </is>
      </c>
      <c r="C13" s="149" t="n"/>
      <c r="D13" s="149" t="inlineStr">
        <is>
          <t>包</t>
        </is>
      </c>
      <c r="E13" s="151" t="n">
        <v>3</v>
      </c>
      <c r="F13" s="151" t="n">
        <v>3</v>
      </c>
      <c r="G13" s="264" t="n">
        <v>41.97</v>
      </c>
      <c r="H13" s="241" t="n">
        <v>33.57</v>
      </c>
      <c r="I13" s="80">
        <f>SUM(E13*H13)</f>
        <v/>
      </c>
      <c r="J13" s="80" t="n"/>
      <c r="S13" s="81" t="n"/>
    </row>
    <row r="14" ht="22.5" customHeight="1" s="236">
      <c r="A14" s="49" t="n">
        <v>9</v>
      </c>
      <c r="B14" s="157" t="inlineStr">
        <is>
          <t>地扪番茄沙司</t>
        </is>
      </c>
      <c r="C14" s="149" t="n"/>
      <c r="D14" s="149" t="inlineStr">
        <is>
          <t>罐</t>
        </is>
      </c>
      <c r="E14" s="151" t="n">
        <v>1</v>
      </c>
      <c r="F14" s="151" t="n">
        <v>1</v>
      </c>
      <c r="G14" s="264" t="n">
        <v>96</v>
      </c>
      <c r="H14" s="241" t="n">
        <v>96</v>
      </c>
      <c r="I14" s="80">
        <f>SUM(E14*H14)</f>
        <v/>
      </c>
      <c r="J14" s="80" t="n"/>
    </row>
    <row r="15" ht="22.5" customHeight="1" s="236">
      <c r="A15" s="49" t="n">
        <v>10</v>
      </c>
      <c r="B15" s="158" t="inlineStr">
        <is>
          <t>地扪菠萝片</t>
        </is>
      </c>
      <c r="C15" s="149" t="n"/>
      <c r="D15" s="149" t="inlineStr">
        <is>
          <t>罐</t>
        </is>
      </c>
      <c r="E15" s="151" t="n">
        <v>5</v>
      </c>
      <c r="F15" s="151" t="n">
        <v>5</v>
      </c>
      <c r="G15" s="266" t="n">
        <v>22.6</v>
      </c>
      <c r="H15" s="270" t="n">
        <v>18.08</v>
      </c>
      <c r="I15" s="80">
        <f>SUM(E15*H15)</f>
        <v/>
      </c>
      <c r="J15" s="80" t="n"/>
    </row>
    <row r="16" ht="22.5" customHeight="1" s="236">
      <c r="A16" s="49" t="n">
        <v>11</v>
      </c>
      <c r="B16" s="158" t="inlineStr">
        <is>
          <t>海天白米醋</t>
        </is>
      </c>
      <c r="C16" s="149" t="n"/>
      <c r="D16" s="149" t="inlineStr">
        <is>
          <t>支</t>
        </is>
      </c>
      <c r="E16" s="151" t="n">
        <v>5</v>
      </c>
      <c r="F16" s="151" t="n">
        <v>5</v>
      </c>
      <c r="G16" s="264" t="n">
        <v>6.22</v>
      </c>
      <c r="H16" s="241" t="n">
        <v>4.97</v>
      </c>
      <c r="I16" s="80">
        <f>SUM(E16*H16)</f>
        <v/>
      </c>
      <c r="J16" s="80" t="n"/>
    </row>
    <row r="17" ht="22.5" customHeight="1" s="236">
      <c r="A17" s="49" t="n">
        <v>12</v>
      </c>
      <c r="B17" s="158" t="inlineStr">
        <is>
          <t>雀巢奶粉</t>
        </is>
      </c>
      <c r="C17" s="149" t="n"/>
      <c r="D17" s="149" t="inlineStr">
        <is>
          <t>包</t>
        </is>
      </c>
      <c r="E17" s="151" t="n">
        <v>2</v>
      </c>
      <c r="F17" s="151" t="n">
        <v>2</v>
      </c>
      <c r="G17" s="264" t="n">
        <v>62.15</v>
      </c>
      <c r="H17" s="241" t="n">
        <v>49.72</v>
      </c>
      <c r="I17" s="80">
        <f>SUM(E17*H17)</f>
        <v/>
      </c>
      <c r="J17" s="80" t="n"/>
    </row>
    <row r="18" ht="22.5" customHeight="1" s="236">
      <c r="A18" s="49" t="n">
        <v>13</v>
      </c>
      <c r="B18" s="158" t="inlineStr">
        <is>
          <t>炼奶</t>
        </is>
      </c>
      <c r="C18" s="149" t="n"/>
      <c r="D18" s="149" t="inlineStr">
        <is>
          <t>罐</t>
        </is>
      </c>
      <c r="E18" s="151" t="n">
        <v>2</v>
      </c>
      <c r="F18" s="151" t="n">
        <v>2</v>
      </c>
      <c r="G18" s="264" t="n">
        <v>22.6</v>
      </c>
      <c r="H18" s="241" t="n">
        <v>18.08</v>
      </c>
      <c r="I18" s="80">
        <f>SUM(E18*H18)</f>
        <v/>
      </c>
      <c r="J18" s="80" t="n"/>
    </row>
    <row r="19" ht="22.5" customHeight="1" s="236">
      <c r="A19" s="49" t="n">
        <v>14</v>
      </c>
      <c r="B19" s="158" t="inlineStr">
        <is>
          <t>奇异果</t>
        </is>
      </c>
      <c r="C19" s="149" t="n"/>
      <c r="D19" s="149" t="inlineStr">
        <is>
          <t>个</t>
        </is>
      </c>
      <c r="E19" s="151" t="n">
        <v>13</v>
      </c>
      <c r="F19" s="151" t="n">
        <v>13</v>
      </c>
      <c r="G19" s="264" t="n">
        <v>16.35</v>
      </c>
      <c r="H19" s="241" t="n">
        <v>13.08</v>
      </c>
      <c r="I19" s="80">
        <f>SUM(E19*H19)</f>
        <v/>
      </c>
      <c r="J19" s="80" t="n"/>
    </row>
    <row r="20" ht="22.5" customHeight="1" s="236">
      <c r="A20" s="49" t="n">
        <v>15</v>
      </c>
      <c r="B20" s="158" t="inlineStr">
        <is>
          <t>绿豆芽</t>
        </is>
      </c>
      <c r="C20" s="149" t="n"/>
      <c r="D20" s="149" t="inlineStr">
        <is>
          <t>斤</t>
        </is>
      </c>
      <c r="E20" s="151" t="n">
        <v>2</v>
      </c>
      <c r="F20" s="151" t="n">
        <v>2</v>
      </c>
      <c r="G20" s="264" t="n">
        <v>3</v>
      </c>
      <c r="H20" s="241" t="n">
        <v>2.4</v>
      </c>
      <c r="I20" s="80">
        <f>SUM(E20*H20)</f>
        <v/>
      </c>
      <c r="J20" s="80" t="n"/>
    </row>
    <row r="21" ht="22.5" customHeight="1" s="236">
      <c r="A21" s="49" t="n">
        <v>16</v>
      </c>
      <c r="B21" s="158" t="inlineStr">
        <is>
          <t>韭黄</t>
        </is>
      </c>
      <c r="C21" s="149" t="n"/>
      <c r="D21" s="149" t="inlineStr">
        <is>
          <t>斤</t>
        </is>
      </c>
      <c r="E21" s="151" t="n">
        <v>1</v>
      </c>
      <c r="F21" s="151" t="n">
        <v>1</v>
      </c>
      <c r="G21" s="264" t="n">
        <v>16</v>
      </c>
      <c r="H21" s="241" t="n">
        <v>12.8</v>
      </c>
      <c r="I21" s="80">
        <f>SUM(E21*H21)</f>
        <v/>
      </c>
      <c r="J21" s="80" t="n"/>
    </row>
    <row r="22" ht="22.5" customHeight="1" s="236">
      <c r="A22" s="49" t="n">
        <v>17</v>
      </c>
      <c r="B22" s="158" t="inlineStr">
        <is>
          <t>红萝卜</t>
        </is>
      </c>
      <c r="C22" s="149" t="n"/>
      <c r="D22" s="149" t="inlineStr">
        <is>
          <t>斤</t>
        </is>
      </c>
      <c r="E22" s="151" t="n">
        <v>3</v>
      </c>
      <c r="F22" s="151" t="n">
        <v>3</v>
      </c>
      <c r="G22" s="264" t="n">
        <v>4</v>
      </c>
      <c r="H22" s="241" t="n">
        <v>3.2</v>
      </c>
      <c r="I22" s="80">
        <f>SUM(E22*H22)</f>
        <v/>
      </c>
      <c r="J22" s="80" t="n"/>
    </row>
    <row r="23" ht="22.5" customHeight="1" s="236">
      <c r="A23" s="49" t="n">
        <v>18</v>
      </c>
      <c r="B23" s="158" t="inlineStr">
        <is>
          <t>咸菜</t>
        </is>
      </c>
      <c r="C23" s="149" t="n"/>
      <c r="D23" s="149" t="inlineStr">
        <is>
          <t>斤</t>
        </is>
      </c>
      <c r="E23" s="151" t="n">
        <v>2.5</v>
      </c>
      <c r="F23" s="151" t="n">
        <v>2.5</v>
      </c>
      <c r="G23" s="264" t="n">
        <v>6.22</v>
      </c>
      <c r="H23" s="241" t="n">
        <v>4.97</v>
      </c>
      <c r="I23" s="80">
        <f>SUM(E23*H23)</f>
        <v/>
      </c>
      <c r="J23" s="80" t="n"/>
    </row>
    <row r="24" ht="22.5" customHeight="1" s="236">
      <c r="A24" s="49" t="n">
        <v>19</v>
      </c>
      <c r="B24" s="158" t="inlineStr">
        <is>
          <t>小白菜</t>
        </is>
      </c>
      <c r="C24" s="149" t="n"/>
      <c r="D24" s="149" t="inlineStr">
        <is>
          <t>斤</t>
        </is>
      </c>
      <c r="E24" s="151" t="n">
        <v>10</v>
      </c>
      <c r="F24" s="151" t="n">
        <v>10</v>
      </c>
      <c r="G24" s="264" t="n">
        <v>5</v>
      </c>
      <c r="H24" s="241" t="n">
        <v>4</v>
      </c>
      <c r="I24" s="80">
        <f>SUM(E24*H24)</f>
        <v/>
      </c>
      <c r="J24" s="80" t="n"/>
    </row>
    <row r="25" ht="22.5" customHeight="1" s="236">
      <c r="A25" s="49" t="n">
        <v>20</v>
      </c>
      <c r="B25" s="158" t="inlineStr">
        <is>
          <t>西芹</t>
        </is>
      </c>
      <c r="C25" s="149" t="n"/>
      <c r="D25" s="149" t="inlineStr">
        <is>
          <t>斤</t>
        </is>
      </c>
      <c r="E25" s="151" t="n">
        <v>18</v>
      </c>
      <c r="F25" s="151" t="n">
        <v>18</v>
      </c>
      <c r="G25" s="264" t="n">
        <v>8.6</v>
      </c>
      <c r="H25" s="241" t="n">
        <v>6.88</v>
      </c>
      <c r="I25" s="80">
        <f>SUM(E25*H25)</f>
        <v/>
      </c>
      <c r="J25" s="80" t="n"/>
    </row>
    <row r="26" ht="22.5" customHeight="1" s="236">
      <c r="A26" s="49" t="n">
        <v>21</v>
      </c>
      <c r="B26" s="158" t="inlineStr">
        <is>
          <t>小唐菜</t>
        </is>
      </c>
      <c r="C26" s="149" t="n"/>
      <c r="D26" s="149" t="inlineStr">
        <is>
          <t>斤</t>
        </is>
      </c>
      <c r="E26" s="151" t="n">
        <v>30</v>
      </c>
      <c r="F26" s="151" t="n">
        <v>30</v>
      </c>
      <c r="G26" s="264" t="n">
        <v>6.8</v>
      </c>
      <c r="H26" s="241" t="n">
        <v>5.44</v>
      </c>
      <c r="I26" s="80">
        <f>SUM(E26*H26)</f>
        <v/>
      </c>
      <c r="J26" s="80" t="n"/>
    </row>
    <row r="27" ht="22.5" customHeight="1" s="236">
      <c r="A27" s="49" t="n">
        <v>22</v>
      </c>
      <c r="B27" s="158" t="inlineStr">
        <is>
          <t>白萝卜</t>
        </is>
      </c>
      <c r="C27" s="149" t="n"/>
      <c r="D27" s="149" t="inlineStr">
        <is>
          <t>斤</t>
        </is>
      </c>
      <c r="E27" s="151" t="n">
        <v>20</v>
      </c>
      <c r="F27" s="151" t="n">
        <v>20</v>
      </c>
      <c r="G27" s="264" t="n">
        <v>2.8</v>
      </c>
      <c r="H27" s="241" t="n">
        <v>2.24</v>
      </c>
      <c r="I27" s="80">
        <f>SUM(E27*H27)</f>
        <v/>
      </c>
      <c r="J27" s="80" t="n"/>
    </row>
    <row r="28" ht="22.5" customHeight="1" s="236">
      <c r="A28" s="49" t="n">
        <v>23</v>
      </c>
      <c r="B28" s="158" t="inlineStr">
        <is>
          <t>香芹</t>
        </is>
      </c>
      <c r="C28" s="149" t="n"/>
      <c r="D28" s="149" t="inlineStr">
        <is>
          <t>斤</t>
        </is>
      </c>
      <c r="E28" s="151" t="n">
        <v>1</v>
      </c>
      <c r="F28" s="151" t="n">
        <v>1</v>
      </c>
      <c r="G28" s="264" t="n">
        <v>9</v>
      </c>
      <c r="H28" s="241" t="n">
        <v>7.2</v>
      </c>
      <c r="I28" s="80">
        <f>SUM(E28*H28)</f>
        <v/>
      </c>
      <c r="J28" s="80" t="n"/>
    </row>
    <row r="29" ht="22.5" customHeight="1" s="236">
      <c r="A29" s="49" t="n">
        <v>24</v>
      </c>
      <c r="B29" s="158" t="inlineStr">
        <is>
          <t>青萝卜</t>
        </is>
      </c>
      <c r="C29" s="149" t="n"/>
      <c r="D29" s="149" t="inlineStr">
        <is>
          <t>斤</t>
        </is>
      </c>
      <c r="E29" s="151" t="n">
        <v>15</v>
      </c>
      <c r="F29" s="151" t="n">
        <v>15</v>
      </c>
      <c r="G29" s="264" t="n">
        <v>5.4</v>
      </c>
      <c r="H29" s="241" t="n">
        <v>4.32</v>
      </c>
      <c r="I29" s="80">
        <f>SUM(E29*H29)</f>
        <v/>
      </c>
      <c r="J29" s="80" t="n"/>
    </row>
    <row r="30" ht="22.5" customHeight="1" s="236">
      <c r="A30" s="49" t="n">
        <v>25</v>
      </c>
      <c r="B30" s="158" t="inlineStr">
        <is>
          <t>番茄</t>
        </is>
      </c>
      <c r="C30" s="149" t="n"/>
      <c r="D30" s="149" t="inlineStr">
        <is>
          <t>斤</t>
        </is>
      </c>
      <c r="E30" s="151" t="n">
        <v>17</v>
      </c>
      <c r="F30" s="151" t="n">
        <v>17</v>
      </c>
      <c r="G30" s="264" t="n">
        <v>5</v>
      </c>
      <c r="H30" s="241" t="n">
        <v>4</v>
      </c>
      <c r="I30" s="80">
        <f>SUM(E30*H30)</f>
        <v/>
      </c>
      <c r="J30" s="80" t="n"/>
    </row>
    <row r="31" ht="22.5" customHeight="1" s="236">
      <c r="A31" s="49" t="n">
        <v>26</v>
      </c>
      <c r="B31" s="158" t="inlineStr">
        <is>
          <t>西洋菜</t>
        </is>
      </c>
      <c r="C31" s="149" t="n"/>
      <c r="D31" s="149" t="inlineStr">
        <is>
          <t>斤</t>
        </is>
      </c>
      <c r="E31" s="151" t="n">
        <v>18</v>
      </c>
      <c r="F31" s="151" t="n">
        <v>18</v>
      </c>
      <c r="G31" s="264" t="n">
        <v>15</v>
      </c>
      <c r="H31" s="241" t="n">
        <v>12</v>
      </c>
      <c r="I31" s="80">
        <f>SUM(E31*H31)</f>
        <v/>
      </c>
      <c r="J31" s="80" t="n"/>
    </row>
    <row r="32" ht="22.5" customHeight="1" s="236">
      <c r="A32" s="49" t="n">
        <v>27</v>
      </c>
      <c r="B32" s="158" t="inlineStr">
        <is>
          <t>蒜肉</t>
        </is>
      </c>
      <c r="C32" s="149" t="n"/>
      <c r="D32" s="149" t="inlineStr">
        <is>
          <t>斤</t>
        </is>
      </c>
      <c r="E32" s="151" t="n">
        <v>2</v>
      </c>
      <c r="F32" s="151" t="n">
        <v>2</v>
      </c>
      <c r="G32" s="264" t="n">
        <v>9</v>
      </c>
      <c r="H32" s="241" t="n">
        <v>7.2</v>
      </c>
      <c r="I32" s="80">
        <f>SUM(E32*H32)</f>
        <v/>
      </c>
      <c r="J32" s="80" t="n"/>
    </row>
    <row r="33" ht="22.5" customHeight="1" s="236">
      <c r="A33" s="49" t="n">
        <v>28</v>
      </c>
      <c r="B33" s="158" t="inlineStr">
        <is>
          <t>葱</t>
        </is>
      </c>
      <c r="C33" s="149" t="n"/>
      <c r="D33" s="149" t="inlineStr">
        <is>
          <t>斤</t>
        </is>
      </c>
      <c r="E33" s="151" t="n">
        <v>1</v>
      </c>
      <c r="F33" s="151" t="n">
        <v>1</v>
      </c>
      <c r="G33" s="264" t="n">
        <v>16.95</v>
      </c>
      <c r="H33" s="241" t="n">
        <v>13.56</v>
      </c>
      <c r="I33" s="80">
        <f>SUM(E33*H33)</f>
        <v/>
      </c>
      <c r="J33" s="80" t="n"/>
    </row>
    <row r="34" ht="22.5" customHeight="1" s="236">
      <c r="A34" s="49" t="n">
        <v>29</v>
      </c>
      <c r="B34" s="158" t="inlineStr">
        <is>
          <t>青椒</t>
        </is>
      </c>
      <c r="C34" s="149" t="n"/>
      <c r="D34" s="149" t="inlineStr">
        <is>
          <t>斤</t>
        </is>
      </c>
      <c r="E34" s="151" t="n">
        <v>3</v>
      </c>
      <c r="F34" s="151" t="n">
        <v>3</v>
      </c>
      <c r="G34" s="264" t="n">
        <v>9.800000000000001</v>
      </c>
      <c r="H34" s="241" t="n">
        <v>7.84</v>
      </c>
      <c r="I34" s="80">
        <f>SUM(E34*H34)</f>
        <v/>
      </c>
      <c r="J34" s="80" t="n"/>
    </row>
    <row r="35" ht="22.5" customHeight="1" s="236">
      <c r="A35" s="49" t="n">
        <v>30</v>
      </c>
      <c r="B35" s="158" t="inlineStr">
        <is>
          <t>青瓜</t>
        </is>
      </c>
      <c r="C35" s="149" t="n"/>
      <c r="D35" s="149" t="inlineStr">
        <is>
          <t>斤</t>
        </is>
      </c>
      <c r="E35" s="151" t="n">
        <v>10</v>
      </c>
      <c r="F35" s="151" t="n">
        <v>10</v>
      </c>
      <c r="G35" s="264" t="n">
        <v>7.8</v>
      </c>
      <c r="H35" s="241" t="n">
        <v>6.24</v>
      </c>
      <c r="I35" s="80">
        <f>SUM(E35*H35)</f>
        <v/>
      </c>
      <c r="J35" s="80" t="n"/>
    </row>
    <row r="36" ht="22.5" customHeight="1" s="236">
      <c r="A36" s="49" t="n">
        <v>31</v>
      </c>
      <c r="B36" s="158" t="inlineStr">
        <is>
          <t>瘦肉</t>
        </is>
      </c>
      <c r="C36" s="149" t="n"/>
      <c r="D36" s="149" t="inlineStr">
        <is>
          <t>斤</t>
        </is>
      </c>
      <c r="E36" s="151" t="n">
        <v>4</v>
      </c>
      <c r="F36" s="151" t="n">
        <v>4</v>
      </c>
      <c r="G36" s="264" t="n">
        <v>30.52</v>
      </c>
      <c r="H36" s="241" t="n">
        <v>24.42</v>
      </c>
      <c r="I36" s="80">
        <f>SUM(E36*H36)</f>
        <v/>
      </c>
      <c r="J36" s="83" t="n"/>
    </row>
    <row r="37" ht="22.5" customHeight="1" s="236">
      <c r="A37" s="49" t="n">
        <v>32</v>
      </c>
      <c r="B37" s="162" t="inlineStr">
        <is>
          <t>排骨</t>
        </is>
      </c>
      <c r="C37" s="14" t="n"/>
      <c r="D37" s="149" t="inlineStr">
        <is>
          <t>斤</t>
        </is>
      </c>
      <c r="E37" s="152" t="n">
        <v>28</v>
      </c>
      <c r="F37" s="152" t="n">
        <v>28</v>
      </c>
      <c r="G37" s="266" t="n">
        <v>42.51</v>
      </c>
      <c r="H37" s="270" t="n">
        <v>34.01</v>
      </c>
      <c r="I37" s="80">
        <f>SUM(E37*H37)</f>
        <v/>
      </c>
      <c r="J37" s="84" t="n"/>
    </row>
    <row r="38" ht="22.5" customHeight="1" s="236">
      <c r="A38" s="49" t="n">
        <v>33</v>
      </c>
      <c r="B38" s="162" t="inlineStr">
        <is>
          <t>牛肉</t>
        </is>
      </c>
      <c r="C38" s="14" t="n"/>
      <c r="D38" s="149" t="inlineStr">
        <is>
          <t>斤</t>
        </is>
      </c>
      <c r="E38" s="152" t="n">
        <v>8</v>
      </c>
      <c r="F38" s="152" t="n">
        <v>8</v>
      </c>
      <c r="G38" s="264" t="n">
        <v>74.12</v>
      </c>
      <c r="H38" s="241" t="n">
        <v>59.3</v>
      </c>
      <c r="I38" s="80">
        <f>SUM(E38*H38)</f>
        <v/>
      </c>
      <c r="J38" s="85" t="n"/>
    </row>
    <row r="39" ht="22.5" customHeight="1" s="236">
      <c r="A39" s="49" t="n">
        <v>34</v>
      </c>
      <c r="B39" s="162" t="inlineStr">
        <is>
          <t>鲮鱼胶</t>
        </is>
      </c>
      <c r="C39" s="14" t="n"/>
      <c r="D39" s="149" t="inlineStr">
        <is>
          <t>斤</t>
        </is>
      </c>
      <c r="E39" s="152" t="n">
        <v>4</v>
      </c>
      <c r="F39" s="152" t="n">
        <v>4</v>
      </c>
      <c r="G39" s="264" t="n">
        <v>38.59</v>
      </c>
      <c r="H39" s="241" t="n">
        <v>30.87</v>
      </c>
      <c r="I39" s="80">
        <f>SUM(E39*H39)</f>
        <v/>
      </c>
      <c r="J39" s="84" t="n"/>
    </row>
    <row r="40" ht="22.5" customHeight="1" s="236">
      <c r="A40" s="49" t="n">
        <v>35</v>
      </c>
      <c r="B40" s="158" t="inlineStr">
        <is>
          <t>大皖鱼</t>
        </is>
      </c>
      <c r="C40" s="149" t="n"/>
      <c r="D40" s="149" t="inlineStr">
        <is>
          <t>斤</t>
        </is>
      </c>
      <c r="E40" s="151" t="n">
        <v>20</v>
      </c>
      <c r="F40" s="151" t="n">
        <v>20</v>
      </c>
      <c r="G40" s="266" t="n">
        <v>27.25</v>
      </c>
      <c r="H40" s="270" t="n">
        <v>21.8</v>
      </c>
      <c r="I40" s="80">
        <f>SUM(E40*H40)</f>
        <v/>
      </c>
      <c r="J40" s="84" t="n"/>
    </row>
    <row r="41" ht="22.5" customHeight="1" s="236">
      <c r="A41" s="49" t="n">
        <v>36</v>
      </c>
      <c r="B41" s="162" t="inlineStr">
        <is>
          <t>墨鱼丸</t>
        </is>
      </c>
      <c r="C41" s="14" t="n"/>
      <c r="D41" s="149" t="inlineStr">
        <is>
          <t>斤</t>
        </is>
      </c>
      <c r="E41" s="152" t="n">
        <v>2</v>
      </c>
      <c r="F41" s="152" t="n">
        <v>2</v>
      </c>
      <c r="G41" s="264" t="n">
        <v>30.51</v>
      </c>
      <c r="H41" s="241" t="n">
        <v>24.41</v>
      </c>
      <c r="I41" s="80">
        <f>SUM(E41*H41)</f>
        <v/>
      </c>
      <c r="J41" s="80" t="n"/>
    </row>
    <row r="42" ht="22.5" customHeight="1" s="236">
      <c r="A42" s="49" t="n">
        <v>37</v>
      </c>
      <c r="B42" s="162" t="inlineStr">
        <is>
          <t>去皮肥肉</t>
        </is>
      </c>
      <c r="C42" s="149" t="n"/>
      <c r="D42" s="149" t="inlineStr">
        <is>
          <t>斤</t>
        </is>
      </c>
      <c r="E42" s="152" t="n">
        <v>5</v>
      </c>
      <c r="F42" s="152" t="n">
        <v>5</v>
      </c>
      <c r="G42" s="264" t="n">
        <v>13.08</v>
      </c>
      <c r="H42" s="241" t="n">
        <v>10.46</v>
      </c>
      <c r="I42" s="80">
        <f>SUM(E42*H42)</f>
        <v/>
      </c>
      <c r="J42" s="80" t="n"/>
    </row>
    <row r="43" ht="22.5" customHeight="1" s="236">
      <c r="A43" s="49" t="n">
        <v>38</v>
      </c>
      <c r="B43" s="162" t="inlineStr">
        <is>
          <t>冻鸡脚</t>
        </is>
      </c>
      <c r="C43" s="14" t="n"/>
      <c r="D43" s="149" t="inlineStr">
        <is>
          <t>斤</t>
        </is>
      </c>
      <c r="E43" s="152" t="n">
        <v>2</v>
      </c>
      <c r="F43" s="152" t="n">
        <v>2</v>
      </c>
      <c r="G43" s="264" t="n">
        <v>31.17</v>
      </c>
      <c r="H43" s="241" t="n">
        <v>24.94</v>
      </c>
      <c r="I43" s="80">
        <f>SUM(E43*H43)</f>
        <v/>
      </c>
      <c r="J43" s="80" t="n"/>
    </row>
    <row r="44" ht="22.5" customHeight="1" s="236">
      <c r="A44" s="49" t="n">
        <v>39</v>
      </c>
      <c r="B44" s="162" t="inlineStr">
        <is>
          <t>白鸭</t>
        </is>
      </c>
      <c r="C44" s="14" t="n"/>
      <c r="D44" s="149" t="inlineStr">
        <is>
          <t>斤</t>
        </is>
      </c>
      <c r="E44" s="152" t="n">
        <v>6</v>
      </c>
      <c r="F44" s="152" t="n">
        <v>6</v>
      </c>
      <c r="G44" s="269" t="n">
        <v>21.58</v>
      </c>
      <c r="H44" s="243" t="n">
        <v>17.27</v>
      </c>
      <c r="I44" s="80">
        <f>SUM(E44*H44)</f>
        <v/>
      </c>
      <c r="J44" s="80" t="n"/>
    </row>
    <row r="45" ht="22.5" customHeight="1" s="236">
      <c r="A45" s="163" t="n"/>
      <c r="B45" s="162" t="inlineStr">
        <is>
          <t>猪骨</t>
        </is>
      </c>
      <c r="C45" s="14" t="n"/>
      <c r="D45" s="149" t="inlineStr">
        <is>
          <t>斤</t>
        </is>
      </c>
      <c r="E45" s="152" t="n">
        <v>7</v>
      </c>
      <c r="F45" s="152" t="n">
        <v>7</v>
      </c>
      <c r="G45" s="269" t="n">
        <v>28.34</v>
      </c>
      <c r="H45" s="243" t="n">
        <v>22.67</v>
      </c>
      <c r="I45" s="80">
        <f>SUM(E45*H45)</f>
        <v/>
      </c>
      <c r="J45" s="49" t="n"/>
    </row>
    <row r="46" ht="22.5" customHeight="1" s="236">
      <c r="A46" s="163" t="n"/>
      <c r="B46" s="162" t="inlineStr">
        <is>
          <t>带环胡须鸡（果园鸡）</t>
        </is>
      </c>
      <c r="C46" s="14" t="n"/>
      <c r="D46" s="149" t="inlineStr">
        <is>
          <t>斤</t>
        </is>
      </c>
      <c r="E46" s="152" t="n">
        <v>25</v>
      </c>
      <c r="F46" s="152" t="n">
        <v>25</v>
      </c>
      <c r="G46" s="269" t="n">
        <v>41.42</v>
      </c>
      <c r="H46" s="243" t="n">
        <v>33.14</v>
      </c>
      <c r="I46" s="80">
        <f>SUM(E46*H46)</f>
        <v/>
      </c>
      <c r="J46" s="49" t="n"/>
    </row>
    <row r="47" ht="22.5" customHeight="1" s="236">
      <c r="A47" s="163" t="n"/>
      <c r="B47" s="162" t="inlineStr">
        <is>
          <t>去皮五花肉</t>
        </is>
      </c>
      <c r="C47" s="160" t="inlineStr">
        <is>
          <t>瘦的</t>
        </is>
      </c>
      <c r="D47" s="149" t="inlineStr">
        <is>
          <t>斤</t>
        </is>
      </c>
      <c r="E47" s="152" t="n">
        <v>5</v>
      </c>
      <c r="F47" s="152" t="n">
        <v>5</v>
      </c>
      <c r="G47" s="269" t="n">
        <v>29.98</v>
      </c>
      <c r="H47" s="243" t="n">
        <v>23.98</v>
      </c>
      <c r="I47" s="80">
        <f>SUM(E47*H47)</f>
        <v/>
      </c>
      <c r="J47" s="49" t="n"/>
    </row>
    <row r="48" ht="38" customHeight="1" s="236">
      <c r="A48" s="163" t="n"/>
      <c r="B48" s="67" t="inlineStr">
        <is>
          <t>总金额（大写）</t>
        </is>
      </c>
      <c r="C48" s="257">
        <f>I48</f>
        <v/>
      </c>
      <c r="D48" s="238" t="n"/>
      <c r="E48" s="258" t="n"/>
      <c r="F48" s="259" t="n"/>
      <c r="G48" s="259" t="n"/>
      <c r="H48" s="260" t="inlineStr">
        <is>
          <t>合计：</t>
        </is>
      </c>
      <c r="I48" s="261">
        <f>SUM(I6:I47)</f>
        <v/>
      </c>
      <c r="J48" s="87" t="n"/>
    </row>
    <row r="49" ht="38" customHeight="1" s="236">
      <c r="A49" s="164" t="n"/>
      <c r="B49" s="72" t="inlineStr">
        <is>
          <t>送货人</t>
        </is>
      </c>
      <c r="C49" s="73" t="n"/>
      <c r="D49" s="74" t="n"/>
      <c r="E49" s="74" t="n"/>
      <c r="F49" s="74" t="inlineStr">
        <is>
          <t>收货人</t>
        </is>
      </c>
      <c r="G49" s="74" t="n"/>
      <c r="H49" s="75" t="n"/>
      <c r="I49" s="74" t="n"/>
      <c r="J49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48:D48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97" operator="equal" dxfId="0" stopIfTrue="1">
      <formula>0</formula>
    </cfRule>
  </conditionalFormatting>
  <conditionalFormatting sqref="J12">
    <cfRule type="cellIs" priority="69" operator="equal" dxfId="2" stopIfTrue="1">
      <formula>0</formula>
    </cfRule>
  </conditionalFormatting>
  <conditionalFormatting sqref="H44">
    <cfRule type="cellIs" priority="9" operator="equal" dxfId="0" stopIfTrue="1">
      <formula>0</formula>
    </cfRule>
  </conditionalFormatting>
  <conditionalFormatting sqref="H45">
    <cfRule type="cellIs" priority="8" operator="equal" dxfId="0" stopIfTrue="1">
      <formula>0</formula>
    </cfRule>
  </conditionalFormatting>
  <conditionalFormatting sqref="H46">
    <cfRule type="cellIs" priority="7" operator="equal" dxfId="0" stopIfTrue="1">
      <formula>0</formula>
    </cfRule>
  </conditionalFormatting>
  <conditionalFormatting sqref="H47">
    <cfRule type="cellIs" priority="91" operator="equal" dxfId="0" stopIfTrue="1">
      <formula>0</formula>
    </cfRule>
  </conditionalFormatting>
  <conditionalFormatting sqref="B48">
    <cfRule type="cellIs" priority="84" operator="equal" dxfId="2" stopIfTrue="1">
      <formula>0</formula>
    </cfRule>
  </conditionalFormatting>
  <conditionalFormatting sqref="F48:G48">
    <cfRule type="cellIs" priority="88" operator="equal" dxfId="0" stopIfTrue="1">
      <formula>0</formula>
    </cfRule>
  </conditionalFormatting>
  <conditionalFormatting sqref="H48">
    <cfRule type="cellIs" priority="90" operator="equal" dxfId="0" stopIfTrue="1">
      <formula>0</formula>
    </cfRule>
  </conditionalFormatting>
  <conditionalFormatting sqref="J48">
    <cfRule type="cellIs" priority="89" operator="equal" dxfId="2" stopIfTrue="1">
      <formula>0</formula>
    </cfRule>
  </conditionalFormatting>
  <conditionalFormatting sqref="F49:G49">
    <cfRule type="cellIs" priority="86" operator="equal" dxfId="0" stopIfTrue="1">
      <formula>0</formula>
    </cfRule>
  </conditionalFormatting>
  <conditionalFormatting sqref="A39:A47">
    <cfRule type="cellIs" priority="93" operator="equal" dxfId="2" stopIfTrue="1">
      <formula>0</formula>
    </cfRule>
  </conditionalFormatting>
  <conditionalFormatting sqref="C6:C47">
    <cfRule type="cellIs" priority="11" operator="equal" dxfId="2" stopIfTrue="1">
      <formula>0</formula>
    </cfRule>
  </conditionalFormatting>
  <conditionalFormatting sqref="D6:D47">
    <cfRule type="cellIs" priority="10" operator="equal" dxfId="2" stopIfTrue="1">
      <formula>0</formula>
    </cfRule>
  </conditionalFormatting>
  <conditionalFormatting sqref="H6:H43">
    <cfRule type="cellIs" priority="12" operator="equal" dxfId="0" stopIfTrue="1">
      <formula>0</formula>
    </cfRule>
  </conditionalFormatting>
  <conditionalFormatting sqref="J6:J8">
    <cfRule type="cellIs" priority="96" operator="equal" dxfId="2" stopIfTrue="1">
      <formula>0</formula>
    </cfRule>
  </conditionalFormatting>
  <conditionalFormatting sqref="J21:J24">
    <cfRule type="cellIs" priority="57" operator="equal" dxfId="2" stopIfTrue="1">
      <formula>0</formula>
    </cfRule>
  </conditionalFormatting>
  <conditionalFormatting sqref="J25:J30">
    <cfRule type="cellIs" priority="60" operator="equal" dxfId="2" stopIfTrue="1">
      <formula>0</formula>
    </cfRule>
  </conditionalFormatting>
  <conditionalFormatting sqref="J35:J44">
    <cfRule type="cellIs" priority="68" operator="equal" dxfId="2" stopIfTrue="1">
      <formula>0</formula>
    </cfRule>
  </conditionalFormatting>
  <conditionalFormatting sqref="J45:J47">
    <cfRule type="cellIs" priority="92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48 A5:E5">
    <cfRule type="cellIs" priority="87" operator="equal" dxfId="2" stopIfTrue="1">
      <formula>0</formula>
    </cfRule>
  </conditionalFormatting>
  <conditionalFormatting sqref="A6:A38 J5">
    <cfRule type="cellIs" priority="98" operator="equal" dxfId="2" stopIfTrue="1">
      <formula>0</formula>
    </cfRule>
  </conditionalFormatting>
  <conditionalFormatting sqref="I6:I47 J9:J11">
    <cfRule type="cellIs" priority="80" operator="equal" dxfId="2" stopIfTrue="1">
      <formula>0</formula>
    </cfRule>
  </conditionalFormatting>
  <conditionalFormatting sqref="J31:J34 J13:J20">
    <cfRule type="cellIs" priority="65" operator="equal" dxfId="2" stopIfTrue="1">
      <formula>0</formula>
    </cfRule>
  </conditionalFormatting>
  <conditionalFormatting sqref="A49:B49 J49">
    <cfRule type="cellIs" priority="85" operator="equal" dxfId="2" stopIfTrue="1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54"/>
  <sheetViews>
    <sheetView zoomScale="57" zoomScaleNormal="57" workbookViewId="0">
      <selection activeCell="F18" sqref="F18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4"/>
    <col width="11.2666666666667" customWidth="1" style="81" min="5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151" t="inlineStr">
        <is>
          <t>海天柱侯酱</t>
        </is>
      </c>
      <c r="C6" s="149" t="n"/>
      <c r="D6" s="149" t="inlineStr">
        <is>
          <t>瓶</t>
        </is>
      </c>
      <c r="E6" s="151" t="n">
        <v>3</v>
      </c>
      <c r="F6" s="151" t="n">
        <v>3</v>
      </c>
      <c r="G6" s="266" t="n">
        <v>8.59</v>
      </c>
      <c r="H6" s="270" t="n">
        <v>6.87</v>
      </c>
      <c r="I6" s="80">
        <f>F6*H6</f>
        <v/>
      </c>
      <c r="J6" s="49" t="n"/>
      <c r="S6" s="81" t="n"/>
    </row>
    <row r="7" ht="22.5" customHeight="1" s="236">
      <c r="A7" s="49" t="n">
        <v>2</v>
      </c>
      <c r="B7" s="157" t="inlineStr">
        <is>
          <t>海天海鲜酱</t>
        </is>
      </c>
      <c r="C7" s="150" t="n"/>
      <c r="D7" s="149" t="inlineStr">
        <is>
          <t>瓶</t>
        </is>
      </c>
      <c r="E7" s="151" t="n">
        <v>3</v>
      </c>
      <c r="F7" s="151" t="n">
        <v>3</v>
      </c>
      <c r="G7" s="271" t="n">
        <v>7.35</v>
      </c>
      <c r="H7" s="241" t="n">
        <v>5.88</v>
      </c>
      <c r="I7" s="80">
        <f>F7*H7</f>
        <v/>
      </c>
      <c r="J7" s="49" t="n"/>
      <c r="M7" s="81" t="n"/>
      <c r="S7" s="81" t="n"/>
    </row>
    <row r="8" ht="22.5" customHeight="1" s="236">
      <c r="A8" s="49" t="n">
        <v>3</v>
      </c>
      <c r="B8" s="158" t="inlineStr">
        <is>
          <t>鸡蛋</t>
        </is>
      </c>
      <c r="C8" s="150" t="n"/>
      <c r="D8" s="149" t="inlineStr">
        <is>
          <t>斤</t>
        </is>
      </c>
      <c r="E8" s="151" t="n">
        <v>48</v>
      </c>
      <c r="F8" s="151" t="n">
        <v>48</v>
      </c>
      <c r="G8" s="264" t="n">
        <v>10.74</v>
      </c>
      <c r="H8" s="241" t="n">
        <v>8.59</v>
      </c>
      <c r="I8" s="80">
        <f>F8*H8</f>
        <v/>
      </c>
      <c r="J8" s="49" t="n"/>
      <c r="S8" s="81" t="n"/>
    </row>
    <row r="9" ht="22.5" customHeight="1" s="236">
      <c r="A9" s="49" t="n">
        <v>4</v>
      </c>
      <c r="B9" s="158" t="inlineStr">
        <is>
          <t>家乐鸡粉</t>
        </is>
      </c>
      <c r="C9" s="149" t="n"/>
      <c r="D9" s="149" t="inlineStr">
        <is>
          <t>包</t>
        </is>
      </c>
      <c r="E9" s="151" t="n">
        <v>5</v>
      </c>
      <c r="F9" s="151" t="n">
        <v>5</v>
      </c>
      <c r="G9" s="264" t="n">
        <v>15.26</v>
      </c>
      <c r="H9" s="241" t="n">
        <v>12.2</v>
      </c>
      <c r="I9" s="80">
        <f>F9*H9</f>
        <v/>
      </c>
      <c r="J9" s="80" t="n"/>
      <c r="S9" s="81" t="n"/>
    </row>
    <row r="10" ht="22.5" customHeight="1" s="236">
      <c r="A10" s="159" t="n">
        <v>5</v>
      </c>
      <c r="B10" s="158" t="inlineStr">
        <is>
          <t>榨菜</t>
        </is>
      </c>
      <c r="C10" s="149" t="n"/>
      <c r="D10" s="149" t="inlineStr">
        <is>
          <t>包</t>
        </is>
      </c>
      <c r="E10" s="151" t="n">
        <v>2</v>
      </c>
      <c r="F10" s="151" t="n">
        <v>2</v>
      </c>
      <c r="G10" s="266" t="n">
        <v>18.08</v>
      </c>
      <c r="H10" s="270" t="n">
        <v>14.46</v>
      </c>
      <c r="I10" s="80">
        <f>F10*H10</f>
        <v/>
      </c>
      <c r="J10" s="80" t="n"/>
      <c r="S10" s="81" t="n"/>
    </row>
    <row r="11" ht="22.5" customHeight="1" s="236">
      <c r="A11" s="49" t="n">
        <v>6</v>
      </c>
      <c r="B11" s="158" t="inlineStr">
        <is>
          <t>粤盐</t>
        </is>
      </c>
      <c r="C11" s="149" t="n"/>
      <c r="D11" s="149" t="inlineStr">
        <is>
          <t>包</t>
        </is>
      </c>
      <c r="E11" s="151" t="n">
        <v>20</v>
      </c>
      <c r="F11" s="151" t="n">
        <v>20</v>
      </c>
      <c r="G11" s="264" t="n">
        <v>2.83</v>
      </c>
      <c r="H11" s="241" t="n">
        <v>2.26</v>
      </c>
      <c r="I11" s="80">
        <f>F11*H11</f>
        <v/>
      </c>
      <c r="J11" s="80" t="n"/>
      <c r="S11" s="81" t="n"/>
    </row>
    <row r="12" ht="22.5" customHeight="1" s="236">
      <c r="A12" s="49" t="n">
        <v>7</v>
      </c>
      <c r="B12" s="158" t="inlineStr">
        <is>
          <t>普宁豆酱</t>
        </is>
      </c>
      <c r="C12" s="149" t="n"/>
      <c r="D12" s="149" t="inlineStr">
        <is>
          <t>瓶</t>
        </is>
      </c>
      <c r="E12" s="151" t="n">
        <v>1</v>
      </c>
      <c r="F12" s="151" t="n">
        <v>1</v>
      </c>
      <c r="G12" s="264" t="n">
        <v>7.8</v>
      </c>
      <c r="H12" s="241" t="n">
        <v>6.24</v>
      </c>
      <c r="I12" s="80">
        <f>F12*H12</f>
        <v/>
      </c>
      <c r="J12" s="80" t="n"/>
      <c r="S12" s="81" t="n"/>
    </row>
    <row r="13" ht="22.5" customHeight="1" s="236">
      <c r="A13" s="49" t="n">
        <v>8</v>
      </c>
      <c r="B13" s="158" t="inlineStr">
        <is>
          <t>玉竹</t>
        </is>
      </c>
      <c r="C13" s="149" t="n"/>
      <c r="D13" s="149" t="inlineStr">
        <is>
          <t>斤</t>
        </is>
      </c>
      <c r="E13" s="151" t="n">
        <v>0.5</v>
      </c>
      <c r="F13" s="151" t="n">
        <v>0.5</v>
      </c>
      <c r="G13" s="264" t="n">
        <v>58.76</v>
      </c>
      <c r="H13" s="241" t="n">
        <v>47.01</v>
      </c>
      <c r="I13" s="80">
        <f>F13*H13</f>
        <v/>
      </c>
      <c r="J13" s="80" t="n"/>
      <c r="S13" s="81" t="n"/>
    </row>
    <row r="14" ht="22.5" customHeight="1" s="236">
      <c r="A14" s="49" t="n">
        <v>9</v>
      </c>
      <c r="B14" s="157" t="inlineStr">
        <is>
          <t>红豆</t>
        </is>
      </c>
      <c r="C14" s="149" t="n"/>
      <c r="D14" s="149" t="inlineStr">
        <is>
          <t>斤</t>
        </is>
      </c>
      <c r="E14" s="151" t="n">
        <v>2</v>
      </c>
      <c r="F14" s="151" t="n">
        <v>2</v>
      </c>
      <c r="G14" s="264" t="n">
        <v>13.45</v>
      </c>
      <c r="H14" s="241" t="n">
        <v>10.76</v>
      </c>
      <c r="I14" s="80">
        <f>F14*H14</f>
        <v/>
      </c>
      <c r="J14" s="80" t="n"/>
    </row>
    <row r="15" ht="22.5" customHeight="1" s="236">
      <c r="A15" s="49" t="n">
        <v>10</v>
      </c>
      <c r="B15" s="158" t="inlineStr">
        <is>
          <t>奥昆葡挞皮</t>
        </is>
      </c>
      <c r="C15" s="149" t="n"/>
      <c r="D15" s="149" t="inlineStr">
        <is>
          <t>件</t>
        </is>
      </c>
      <c r="E15" s="151" t="n">
        <v>1</v>
      </c>
      <c r="F15" s="151" t="n">
        <v>1</v>
      </c>
      <c r="G15" s="264" t="n">
        <v>259.9</v>
      </c>
      <c r="H15" s="241" t="n">
        <v>207.92</v>
      </c>
      <c r="I15" s="80">
        <f>F15*H15</f>
        <v/>
      </c>
      <c r="J15" s="80" t="n"/>
    </row>
    <row r="16" ht="22.5" customHeight="1" s="236">
      <c r="A16" s="49" t="n">
        <v>11</v>
      </c>
      <c r="B16" s="158" t="inlineStr">
        <is>
          <t>老婆饼</t>
        </is>
      </c>
      <c r="C16" s="149" t="n"/>
      <c r="D16" s="149" t="inlineStr">
        <is>
          <t>个</t>
        </is>
      </c>
      <c r="E16" s="151" t="n">
        <v>12</v>
      </c>
      <c r="F16" s="151" t="n">
        <v>12</v>
      </c>
      <c r="G16" s="266" t="n">
        <v>3.39</v>
      </c>
      <c r="H16" s="270" t="n">
        <v>2.71</v>
      </c>
      <c r="I16" s="80">
        <f>F16*H16</f>
        <v/>
      </c>
      <c r="J16" s="80" t="n"/>
    </row>
    <row r="17" ht="22.5" customHeight="1" s="236">
      <c r="A17" s="49" t="n">
        <v>12</v>
      </c>
      <c r="B17" s="158" t="inlineStr">
        <is>
          <t>干鱿鱼</t>
        </is>
      </c>
      <c r="C17" s="149" t="n"/>
      <c r="D17" s="149" t="inlineStr">
        <is>
          <t>斤</t>
        </is>
      </c>
      <c r="E17" s="151" t="n">
        <v>1</v>
      </c>
      <c r="F17" s="151" t="n">
        <v>1</v>
      </c>
      <c r="G17" s="264" t="n">
        <v>231.65</v>
      </c>
      <c r="H17" s="241" t="n">
        <v>185.32</v>
      </c>
      <c r="I17" s="80">
        <f>F17*H17</f>
        <v/>
      </c>
      <c r="J17" s="80" t="n"/>
    </row>
    <row r="18" ht="22.5" customHeight="1" s="236">
      <c r="A18" s="49" t="n">
        <v>13</v>
      </c>
      <c r="B18" s="158" t="inlineStr">
        <is>
          <t>洛川苹果</t>
        </is>
      </c>
      <c r="C18" s="149" t="n"/>
      <c r="D18" s="149" t="inlineStr">
        <is>
          <t>斤</t>
        </is>
      </c>
      <c r="E18" s="151" t="n">
        <v>45</v>
      </c>
      <c r="F18" s="151" t="n">
        <v>45</v>
      </c>
      <c r="G18" s="264" t="n">
        <v>9.27</v>
      </c>
      <c r="H18" s="241" t="n">
        <v>7.41</v>
      </c>
      <c r="I18" s="80">
        <f>F18*H18</f>
        <v/>
      </c>
      <c r="J18" s="80" t="n"/>
    </row>
    <row r="19" ht="22.5" customHeight="1" s="236">
      <c r="A19" s="49" t="n">
        <v>14</v>
      </c>
      <c r="B19" s="158" t="inlineStr">
        <is>
          <t>去皮甜玉米</t>
        </is>
      </c>
      <c r="C19" s="149" t="n"/>
      <c r="D19" s="149" t="inlineStr">
        <is>
          <t>斤</t>
        </is>
      </c>
      <c r="E19" s="151" t="n">
        <v>15</v>
      </c>
      <c r="F19" s="151" t="n">
        <v>15</v>
      </c>
      <c r="G19" s="264" t="n">
        <v>8.300000000000001</v>
      </c>
      <c r="H19" s="241" t="n">
        <v>6.64</v>
      </c>
      <c r="I19" s="80">
        <f>F19*H19</f>
        <v/>
      </c>
      <c r="J19" s="80" t="n"/>
    </row>
    <row r="20" ht="22.5" customHeight="1" s="236">
      <c r="A20" s="49" t="n">
        <v>15</v>
      </c>
      <c r="B20" s="158" t="inlineStr">
        <is>
          <t>手工河粉</t>
        </is>
      </c>
      <c r="C20" s="149" t="n"/>
      <c r="D20" s="149" t="inlineStr">
        <is>
          <t>斤</t>
        </is>
      </c>
      <c r="E20" s="151" t="n">
        <v>35</v>
      </c>
      <c r="F20" s="151" t="n">
        <v>35</v>
      </c>
      <c r="G20" s="264" t="n">
        <v>5.2</v>
      </c>
      <c r="H20" s="241" t="n">
        <v>4.16</v>
      </c>
      <c r="I20" s="80">
        <f>F20*H20</f>
        <v/>
      </c>
      <c r="J20" s="80" t="n"/>
    </row>
    <row r="21" ht="22.5" customHeight="1" s="236">
      <c r="A21" s="49" t="n">
        <v>16</v>
      </c>
      <c r="B21" s="158" t="inlineStr">
        <is>
          <t>生菜</t>
        </is>
      </c>
      <c r="C21" s="149" t="n"/>
      <c r="D21" s="149" t="inlineStr">
        <is>
          <t>斤</t>
        </is>
      </c>
      <c r="E21" s="151" t="n">
        <v>10</v>
      </c>
      <c r="F21" s="151" t="n">
        <v>10</v>
      </c>
      <c r="G21" s="264" t="n">
        <v>5</v>
      </c>
      <c r="H21" s="241" t="n">
        <v>4</v>
      </c>
      <c r="I21" s="80">
        <f>F21*H21</f>
        <v/>
      </c>
      <c r="J21" s="80" t="n"/>
    </row>
    <row r="22" ht="22.5" customHeight="1" s="236">
      <c r="A22" s="49" t="n">
        <v>17</v>
      </c>
      <c r="B22" s="158" t="inlineStr">
        <is>
          <t>油豆腐</t>
        </is>
      </c>
      <c r="C22" s="149" t="n"/>
      <c r="D22" s="149" t="inlineStr">
        <is>
          <t>斤</t>
        </is>
      </c>
      <c r="E22" s="151" t="n">
        <v>4</v>
      </c>
      <c r="F22" s="151" t="n">
        <v>4</v>
      </c>
      <c r="G22" s="264" t="n">
        <v>10.73</v>
      </c>
      <c r="H22" s="241" t="n">
        <v>8.59</v>
      </c>
      <c r="I22" s="80">
        <f>F22*H22</f>
        <v/>
      </c>
      <c r="J22" s="80" t="n"/>
    </row>
    <row r="23" ht="22.5" customHeight="1" s="236">
      <c r="A23" s="49" t="n">
        <v>18</v>
      </c>
      <c r="B23" s="158" t="inlineStr">
        <is>
          <t>佛手瓜</t>
        </is>
      </c>
      <c r="C23" s="149" t="n"/>
      <c r="D23" s="149" t="inlineStr">
        <is>
          <t>斤</t>
        </is>
      </c>
      <c r="E23" s="151" t="n">
        <v>25</v>
      </c>
      <c r="F23" s="151" t="n">
        <v>25</v>
      </c>
      <c r="G23" s="264" t="n">
        <v>4.5</v>
      </c>
      <c r="H23" s="241" t="n">
        <v>3.6</v>
      </c>
      <c r="I23" s="80">
        <f>F23*H23</f>
        <v/>
      </c>
      <c r="J23" s="80" t="n"/>
    </row>
    <row r="24" ht="22.5" customHeight="1" s="236">
      <c r="A24" s="49" t="n">
        <v>19</v>
      </c>
      <c r="B24" s="158" t="inlineStr">
        <is>
          <t>草菇</t>
        </is>
      </c>
      <c r="C24" s="149" t="n"/>
      <c r="D24" s="149" t="inlineStr">
        <is>
          <t>斤</t>
        </is>
      </c>
      <c r="E24" s="151" t="n">
        <v>3</v>
      </c>
      <c r="F24" s="151" t="n">
        <v>3</v>
      </c>
      <c r="G24" s="264" t="n">
        <v>24</v>
      </c>
      <c r="H24" s="241" t="n">
        <v>19.2</v>
      </c>
      <c r="I24" s="80">
        <f>F24*H24</f>
        <v/>
      </c>
      <c r="J24" s="80" t="n"/>
    </row>
    <row r="25" ht="22.5" customHeight="1" s="236">
      <c r="A25" s="49" t="n">
        <v>20</v>
      </c>
      <c r="B25" s="158" t="inlineStr">
        <is>
          <t>蒜苗</t>
        </is>
      </c>
      <c r="C25" s="149" t="n"/>
      <c r="D25" s="149" t="inlineStr">
        <is>
          <t>斤</t>
        </is>
      </c>
      <c r="E25" s="151" t="n">
        <v>10</v>
      </c>
      <c r="F25" s="151" t="n">
        <v>10</v>
      </c>
      <c r="G25" s="264" t="n">
        <v>15</v>
      </c>
      <c r="H25" s="241" t="n">
        <v>12</v>
      </c>
      <c r="I25" s="80">
        <f>F25*H25</f>
        <v/>
      </c>
      <c r="J25" s="80" t="n"/>
    </row>
    <row r="26" ht="22.5" customHeight="1" s="236">
      <c r="A26" s="49" t="n">
        <v>21</v>
      </c>
      <c r="B26" s="158" t="inlineStr">
        <is>
          <t>小白菜</t>
        </is>
      </c>
      <c r="C26" s="149" t="n"/>
      <c r="D26" s="149" t="inlineStr">
        <is>
          <t>斤</t>
        </is>
      </c>
      <c r="E26" s="151" t="n">
        <v>30</v>
      </c>
      <c r="F26" s="151" t="n">
        <v>30</v>
      </c>
      <c r="G26" s="264" t="n">
        <v>5</v>
      </c>
      <c r="H26" s="241" t="n">
        <v>4</v>
      </c>
      <c r="I26" s="80">
        <f>F26*H26</f>
        <v/>
      </c>
      <c r="J26" s="80" t="n"/>
    </row>
    <row r="27" ht="22.5" customHeight="1" s="236">
      <c r="A27" s="49" t="n">
        <v>22</v>
      </c>
      <c r="B27" s="158" t="inlineStr">
        <is>
          <t>淮山</t>
        </is>
      </c>
      <c r="C27" s="149" t="n"/>
      <c r="D27" s="149" t="inlineStr">
        <is>
          <t>斤</t>
        </is>
      </c>
      <c r="E27" s="151" t="n">
        <v>15</v>
      </c>
      <c r="F27" s="151" t="n">
        <v>15</v>
      </c>
      <c r="G27" s="264" t="n">
        <v>12.3</v>
      </c>
      <c r="H27" s="241" t="n">
        <v>9.84</v>
      </c>
      <c r="I27" s="80">
        <f>F27*H27</f>
        <v/>
      </c>
      <c r="J27" s="80" t="n"/>
    </row>
    <row r="28" ht="22.5" customHeight="1" s="236">
      <c r="A28" s="49" t="n">
        <v>23</v>
      </c>
      <c r="B28" s="158" t="inlineStr">
        <is>
          <t>西洋菜</t>
        </is>
      </c>
      <c r="C28" s="149" t="n"/>
      <c r="D28" s="149" t="inlineStr">
        <is>
          <t>斤</t>
        </is>
      </c>
      <c r="E28" s="151" t="n">
        <v>13</v>
      </c>
      <c r="F28" s="151" t="n">
        <v>13</v>
      </c>
      <c r="G28" s="264" t="n">
        <v>15</v>
      </c>
      <c r="H28" s="241" t="n">
        <v>12</v>
      </c>
      <c r="I28" s="80">
        <f>F28*H28</f>
        <v/>
      </c>
      <c r="J28" s="80" t="n"/>
    </row>
    <row r="29" ht="22.5" customHeight="1" s="236">
      <c r="A29" s="49" t="n">
        <v>24</v>
      </c>
      <c r="B29" s="158" t="inlineStr">
        <is>
          <t>姜</t>
        </is>
      </c>
      <c r="C29" s="149" t="n"/>
      <c r="D29" s="149" t="inlineStr">
        <is>
          <t>斤</t>
        </is>
      </c>
      <c r="E29" s="151" t="n">
        <v>5</v>
      </c>
      <c r="F29" s="151" t="n">
        <v>5</v>
      </c>
      <c r="G29" s="264" t="n">
        <v>9</v>
      </c>
      <c r="H29" s="241" t="n">
        <v>7.2</v>
      </c>
      <c r="I29" s="80">
        <f>F29*H29</f>
        <v/>
      </c>
      <c r="J29" s="80" t="n"/>
    </row>
    <row r="30" ht="22.5" customHeight="1" s="236">
      <c r="A30" s="49" t="n">
        <v>25</v>
      </c>
      <c r="B30" s="158" t="inlineStr">
        <is>
          <t>白洋葱</t>
        </is>
      </c>
      <c r="C30" s="149" t="n"/>
      <c r="D30" s="149" t="inlineStr">
        <is>
          <t>斤</t>
        </is>
      </c>
      <c r="E30" s="151" t="n">
        <v>5</v>
      </c>
      <c r="F30" s="151" t="n">
        <v>5</v>
      </c>
      <c r="G30" s="264" t="n">
        <v>4.6</v>
      </c>
      <c r="H30" s="241" t="n">
        <v>3.68</v>
      </c>
      <c r="I30" s="80">
        <f>F30*H30</f>
        <v/>
      </c>
      <c r="J30" s="80" t="n"/>
    </row>
    <row r="31" ht="22.5" customHeight="1" s="236">
      <c r="A31" s="49" t="n">
        <v>26</v>
      </c>
      <c r="B31" s="158" t="inlineStr">
        <is>
          <t>红尖椒</t>
        </is>
      </c>
      <c r="C31" s="149" t="n"/>
      <c r="D31" s="149" t="inlineStr">
        <is>
          <t>斤</t>
        </is>
      </c>
      <c r="E31" s="151" t="n">
        <v>1</v>
      </c>
      <c r="F31" s="151" t="n">
        <v>1</v>
      </c>
      <c r="G31" s="264" t="n">
        <v>8.800000000000001</v>
      </c>
      <c r="H31" s="241" t="n">
        <v>7.04</v>
      </c>
      <c r="I31" s="80">
        <f>F31*H31</f>
        <v/>
      </c>
      <c r="J31" s="80" t="n"/>
    </row>
    <row r="32" ht="22.5" customHeight="1" s="236">
      <c r="A32" s="49" t="n">
        <v>27</v>
      </c>
      <c r="B32" s="158" t="inlineStr">
        <is>
          <t>蒜米</t>
        </is>
      </c>
      <c r="C32" s="149" t="n"/>
      <c r="D32" s="149" t="inlineStr">
        <is>
          <t>斤</t>
        </is>
      </c>
      <c r="E32" s="151" t="n">
        <v>2</v>
      </c>
      <c r="F32" s="151" t="n">
        <v>2</v>
      </c>
      <c r="G32" s="264" t="n">
        <v>9</v>
      </c>
      <c r="H32" s="241" t="n">
        <v>7.2</v>
      </c>
      <c r="I32" s="80">
        <f>F32*H32</f>
        <v/>
      </c>
      <c r="J32" s="80" t="n"/>
    </row>
    <row r="33" ht="22.5" customHeight="1" s="236">
      <c r="A33" s="49" t="n">
        <v>28</v>
      </c>
      <c r="B33" s="158" t="inlineStr">
        <is>
          <t>红葱</t>
        </is>
      </c>
      <c r="C33" s="149" t="n"/>
      <c r="D33" s="149" t="inlineStr">
        <is>
          <t>斤</t>
        </is>
      </c>
      <c r="E33" s="151" t="n">
        <v>2</v>
      </c>
      <c r="F33" s="151" t="n">
        <v>2</v>
      </c>
      <c r="G33" s="264" t="n">
        <v>16.95</v>
      </c>
      <c r="H33" s="241" t="n">
        <v>13.56</v>
      </c>
      <c r="I33" s="80">
        <f>F33*H33</f>
        <v/>
      </c>
      <c r="J33" s="80" t="n"/>
    </row>
    <row r="34" ht="22.5" customHeight="1" s="236">
      <c r="A34" s="49" t="n">
        <v>29</v>
      </c>
      <c r="B34" s="158" t="inlineStr">
        <is>
          <t>香菜</t>
        </is>
      </c>
      <c r="C34" s="149" t="n"/>
      <c r="D34" s="149" t="inlineStr">
        <is>
          <t>斤</t>
        </is>
      </c>
      <c r="E34" s="151" t="n">
        <v>0.5</v>
      </c>
      <c r="F34" s="151" t="n">
        <v>0.5</v>
      </c>
      <c r="G34" s="264" t="n">
        <v>18</v>
      </c>
      <c r="H34" s="241" t="n">
        <v>14.4</v>
      </c>
      <c r="I34" s="80">
        <f>F34*H34</f>
        <v/>
      </c>
      <c r="J34" s="80" t="n"/>
    </row>
    <row r="35" ht="22.5" customHeight="1" s="236">
      <c r="A35" s="49" t="n">
        <v>30</v>
      </c>
      <c r="B35" s="158" t="inlineStr">
        <is>
          <t>黄牛牛肉</t>
        </is>
      </c>
      <c r="C35" s="149" t="n"/>
      <c r="D35" s="149" t="inlineStr">
        <is>
          <t>斤</t>
        </is>
      </c>
      <c r="E35" s="151" t="n">
        <v>10</v>
      </c>
      <c r="F35" s="151" t="n">
        <v>10</v>
      </c>
      <c r="G35" s="264" t="n">
        <v>74.12</v>
      </c>
      <c r="H35" s="241" t="n">
        <v>59.3</v>
      </c>
      <c r="I35" s="80">
        <f>F35*H35</f>
        <v/>
      </c>
      <c r="J35" s="80" t="n"/>
    </row>
    <row r="36" ht="22.5" customHeight="1" s="236">
      <c r="A36" s="49" t="n">
        <v>31</v>
      </c>
      <c r="B36" s="158" t="inlineStr">
        <is>
          <t>潮汕牛肉丸</t>
        </is>
      </c>
      <c r="C36" s="149" t="n"/>
      <c r="D36" s="149" t="inlineStr">
        <is>
          <t>斤</t>
        </is>
      </c>
      <c r="E36" s="151" t="n">
        <v>5</v>
      </c>
      <c r="F36" s="151" t="n">
        <v>5</v>
      </c>
      <c r="G36" s="264" t="n">
        <v>56.5</v>
      </c>
      <c r="H36" s="241" t="n">
        <v>45.2</v>
      </c>
      <c r="I36" s="80">
        <f>F36*H36</f>
        <v/>
      </c>
      <c r="J36" s="83" t="n"/>
    </row>
    <row r="37" ht="22.5" customHeight="1" s="236">
      <c r="A37" s="49" t="n">
        <v>32</v>
      </c>
      <c r="B37" s="158" t="inlineStr">
        <is>
          <t>廋肉</t>
        </is>
      </c>
      <c r="C37" s="149" t="n"/>
      <c r="D37" s="149" t="inlineStr">
        <is>
          <t>斤</t>
        </is>
      </c>
      <c r="E37" s="151" t="n">
        <v>3</v>
      </c>
      <c r="F37" s="151" t="n">
        <v>3</v>
      </c>
      <c r="G37" s="266" t="n">
        <v>30.52</v>
      </c>
      <c r="H37" s="270" t="n">
        <v>24.42</v>
      </c>
      <c r="I37" s="80">
        <f>F37*H37</f>
        <v/>
      </c>
      <c r="J37" s="84" t="n"/>
    </row>
    <row r="38" ht="22.5" customHeight="1" s="236">
      <c r="A38" s="49" t="n">
        <v>33</v>
      </c>
      <c r="B38" s="158" t="inlineStr">
        <is>
          <t>五花肉</t>
        </is>
      </c>
      <c r="C38" s="149" t="n"/>
      <c r="D38" s="149" t="inlineStr">
        <is>
          <t>斤</t>
        </is>
      </c>
      <c r="E38" s="151" t="n">
        <v>8</v>
      </c>
      <c r="F38" s="151" t="n">
        <v>8</v>
      </c>
      <c r="G38" s="266" t="n">
        <v>30.52</v>
      </c>
      <c r="H38" s="270" t="n">
        <v>24.42</v>
      </c>
      <c r="I38" s="80">
        <f>F38*H38</f>
        <v/>
      </c>
      <c r="J38" s="85" t="n"/>
    </row>
    <row r="39" ht="22.5" customHeight="1" s="236">
      <c r="A39" s="49" t="n">
        <v>34</v>
      </c>
      <c r="B39" s="158" t="inlineStr">
        <is>
          <t>猪大肠</t>
        </is>
      </c>
      <c r="C39" s="149" t="n"/>
      <c r="D39" s="149" t="inlineStr">
        <is>
          <t>斤</t>
        </is>
      </c>
      <c r="E39" s="151" t="n">
        <v>20</v>
      </c>
      <c r="F39" s="151" t="n">
        <v>20</v>
      </c>
      <c r="G39" s="264" t="n">
        <v>41.42</v>
      </c>
      <c r="H39" s="241" t="n">
        <v>33.14</v>
      </c>
      <c r="I39" s="80">
        <f>F39*H39</f>
        <v/>
      </c>
      <c r="J39" s="84" t="n"/>
    </row>
    <row r="40" ht="22.5" customHeight="1" s="236">
      <c r="A40" s="49" t="n">
        <v>35</v>
      </c>
      <c r="B40" s="158" t="inlineStr">
        <is>
          <t>鸭掌</t>
        </is>
      </c>
      <c r="C40" s="149" t="n"/>
      <c r="D40" s="149" t="inlineStr">
        <is>
          <t>斤</t>
        </is>
      </c>
      <c r="E40" s="151" t="n">
        <v>10</v>
      </c>
      <c r="F40" s="151" t="n">
        <v>10</v>
      </c>
      <c r="G40" s="264" t="n">
        <v>21.8</v>
      </c>
      <c r="H40" s="241" t="n">
        <v>17.44</v>
      </c>
      <c r="I40" s="80">
        <f>F40*H40</f>
        <v/>
      </c>
      <c r="J40" s="84" t="n"/>
    </row>
    <row r="41" ht="22.5" customHeight="1" s="236">
      <c r="A41" s="49" t="n">
        <v>36</v>
      </c>
      <c r="B41" s="158" t="inlineStr">
        <is>
          <t>鸭肾</t>
        </is>
      </c>
      <c r="C41" s="149" t="n"/>
      <c r="D41" s="149" t="inlineStr">
        <is>
          <t>斤</t>
        </is>
      </c>
      <c r="E41" s="151" t="n">
        <v>8</v>
      </c>
      <c r="F41" s="151" t="n">
        <v>8</v>
      </c>
      <c r="G41" s="264" t="n">
        <v>32.7</v>
      </c>
      <c r="H41" s="241" t="n">
        <v>26.16</v>
      </c>
      <c r="I41" s="80">
        <f>F41*H41</f>
        <v/>
      </c>
      <c r="J41" s="80" t="n"/>
    </row>
    <row r="42" ht="22.5" customHeight="1" s="236">
      <c r="A42" s="49" t="n">
        <v>37</v>
      </c>
      <c r="B42" s="158" t="inlineStr">
        <is>
          <t>粉肠</t>
        </is>
      </c>
      <c r="C42" s="149" t="n"/>
      <c r="D42" s="149" t="inlineStr">
        <is>
          <t>斤</t>
        </is>
      </c>
      <c r="E42" s="151" t="n">
        <v>3</v>
      </c>
      <c r="F42" s="151" t="n">
        <v>3</v>
      </c>
      <c r="G42" s="264" t="n">
        <v>41.97</v>
      </c>
      <c r="H42" s="241" t="n">
        <v>33.57</v>
      </c>
      <c r="I42" s="80">
        <f>F42*H42</f>
        <v/>
      </c>
      <c r="J42" s="80" t="n"/>
    </row>
    <row r="43" ht="22.5" customHeight="1" s="236">
      <c r="A43" s="49" t="n">
        <v>38</v>
      </c>
      <c r="B43" s="158" t="inlineStr">
        <is>
          <t>猪肚</t>
        </is>
      </c>
      <c r="C43" s="149" t="n"/>
      <c r="D43" s="149" t="inlineStr">
        <is>
          <t>斤</t>
        </is>
      </c>
      <c r="E43" s="151" t="n">
        <v>8</v>
      </c>
      <c r="F43" s="151" t="n">
        <v>8</v>
      </c>
      <c r="G43" s="264" t="n">
        <v>70.84999999999999</v>
      </c>
      <c r="H43" s="241" t="n">
        <v>56.68</v>
      </c>
      <c r="I43" s="80">
        <f>F43*H43</f>
        <v/>
      </c>
      <c r="J43" s="80" t="n"/>
    </row>
    <row r="44" ht="22.5" customHeight="1" s="236">
      <c r="A44" s="49" t="n">
        <v>39</v>
      </c>
      <c r="B44" s="158" t="inlineStr">
        <is>
          <t>猪肝</t>
        </is>
      </c>
      <c r="C44" s="149" t="n"/>
      <c r="D44" s="149" t="inlineStr">
        <is>
          <t>斤</t>
        </is>
      </c>
      <c r="E44" s="151" t="n">
        <v>2</v>
      </c>
      <c r="F44" s="151" t="n">
        <v>2</v>
      </c>
      <c r="G44" s="264" t="n">
        <v>23.98</v>
      </c>
      <c r="H44" s="241" t="n">
        <v>19.18</v>
      </c>
      <c r="I44" s="80">
        <f>F44*H44</f>
        <v/>
      </c>
      <c r="J44" s="80" t="n"/>
    </row>
    <row r="45" ht="22.5" customHeight="1" s="236">
      <c r="A45" s="49" t="n">
        <v>40</v>
      </c>
      <c r="B45" s="158" t="inlineStr">
        <is>
          <t>猪手</t>
        </is>
      </c>
      <c r="C45" s="149" t="n"/>
      <c r="D45" s="149" t="inlineStr">
        <is>
          <t>斤</t>
        </is>
      </c>
      <c r="E45" s="151" t="n">
        <v>10</v>
      </c>
      <c r="F45" s="151" t="n">
        <v>10</v>
      </c>
      <c r="G45" s="269" t="n">
        <v>32.7</v>
      </c>
      <c r="H45" s="243" t="n">
        <v>26.16</v>
      </c>
      <c r="I45" s="80">
        <f>F45*H45</f>
        <v/>
      </c>
      <c r="J45" s="49" t="n"/>
    </row>
    <row r="46" ht="22.5" customHeight="1" s="236">
      <c r="A46" s="49" t="n">
        <v>41</v>
      </c>
      <c r="B46" s="158" t="inlineStr">
        <is>
          <t>猪头皮</t>
        </is>
      </c>
      <c r="C46" s="149" t="n"/>
      <c r="D46" s="149" t="inlineStr">
        <is>
          <t>斤</t>
        </is>
      </c>
      <c r="E46" s="151" t="n">
        <v>5</v>
      </c>
      <c r="F46" s="151" t="n">
        <v>5</v>
      </c>
      <c r="G46" s="269" t="n">
        <v>10.9</v>
      </c>
      <c r="H46" s="243" t="n">
        <v>8.720000000000001</v>
      </c>
      <c r="I46" s="80">
        <f>F46*H46</f>
        <v/>
      </c>
      <c r="J46" s="49" t="n"/>
    </row>
    <row r="47" ht="22.5" customHeight="1" s="236">
      <c r="A47" s="49" t="n">
        <v>42</v>
      </c>
      <c r="B47" s="158" t="inlineStr">
        <is>
          <t>白鲳鱼</t>
        </is>
      </c>
      <c r="C47" s="149" t="n"/>
      <c r="D47" s="149" t="inlineStr">
        <is>
          <t>斤</t>
        </is>
      </c>
      <c r="E47" s="151" t="n">
        <v>17</v>
      </c>
      <c r="F47" s="151" t="n">
        <v>17</v>
      </c>
      <c r="G47" s="269" t="n">
        <v>40.11</v>
      </c>
      <c r="H47" s="243" t="n">
        <v>32.09</v>
      </c>
      <c r="I47" s="80">
        <f>F47*H47</f>
        <v/>
      </c>
      <c r="J47" s="49" t="n"/>
    </row>
    <row r="48" ht="22.5" customHeight="1" s="236">
      <c r="A48" s="49" t="n">
        <v>43</v>
      </c>
      <c r="B48" s="158" t="inlineStr">
        <is>
          <t>鸡爪</t>
        </is>
      </c>
      <c r="C48" s="149" t="n"/>
      <c r="D48" s="149" t="inlineStr">
        <is>
          <t>斤</t>
        </is>
      </c>
      <c r="E48" s="151" t="n">
        <v>2</v>
      </c>
      <c r="F48" s="151" t="n">
        <v>2</v>
      </c>
      <c r="G48" s="269" t="n">
        <v>28.34</v>
      </c>
      <c r="H48" s="243" t="n">
        <v>22.67</v>
      </c>
      <c r="I48" s="80">
        <f>F48*H48</f>
        <v/>
      </c>
      <c r="J48" s="49" t="n"/>
    </row>
    <row r="49" ht="22.5" customHeight="1" s="236">
      <c r="A49" s="49" t="n">
        <v>44</v>
      </c>
      <c r="B49" s="158" t="inlineStr">
        <is>
          <t>猪大骨</t>
        </is>
      </c>
      <c r="C49" s="149" t="n"/>
      <c r="D49" s="149" t="inlineStr">
        <is>
          <t>斤</t>
        </is>
      </c>
      <c r="E49" s="151" t="n">
        <v>7</v>
      </c>
      <c r="F49" s="151" t="n">
        <v>7</v>
      </c>
      <c r="G49" s="269" t="n">
        <v>28.34</v>
      </c>
      <c r="H49" s="243" t="n">
        <v>22.67</v>
      </c>
      <c r="I49" s="80">
        <f>F49*H49</f>
        <v/>
      </c>
      <c r="J49" s="49" t="n"/>
    </row>
    <row r="50" ht="22.5" customHeight="1" s="236">
      <c r="A50" s="49" t="n">
        <v>45</v>
      </c>
      <c r="B50" s="158" t="inlineStr">
        <is>
          <t>胡须鸡（果园鸡）</t>
        </is>
      </c>
      <c r="C50" s="149" t="n"/>
      <c r="D50" s="149" t="inlineStr">
        <is>
          <t>斤</t>
        </is>
      </c>
      <c r="E50" s="151" t="n">
        <v>30</v>
      </c>
      <c r="F50" s="151" t="n">
        <v>30</v>
      </c>
      <c r="G50" s="269" t="n">
        <v>41.42</v>
      </c>
      <c r="H50" s="243" t="n">
        <v>33.14</v>
      </c>
      <c r="I50" s="80">
        <f>F50*H50</f>
        <v/>
      </c>
      <c r="J50" s="49" t="n"/>
    </row>
    <row r="51" ht="21" customHeight="1" s="236">
      <c r="A51" s="49" t="n">
        <v>46</v>
      </c>
      <c r="B51" s="158" t="inlineStr">
        <is>
          <t>水库大鱼头</t>
        </is>
      </c>
      <c r="C51" s="149" t="n"/>
      <c r="D51" s="149" t="inlineStr">
        <is>
          <t>斤</t>
        </is>
      </c>
      <c r="E51" s="151" t="n">
        <v>15</v>
      </c>
      <c r="F51" s="151" t="n">
        <v>15</v>
      </c>
      <c r="G51" s="269" t="n">
        <v>32.7</v>
      </c>
      <c r="H51" s="269" t="n">
        <v>26.16</v>
      </c>
      <c r="I51" s="80">
        <f>F51*H51</f>
        <v/>
      </c>
      <c r="J51" s="87" t="n"/>
    </row>
    <row r="52" ht="24" customHeight="1" s="236">
      <c r="A52" s="49" t="n">
        <v>47</v>
      </c>
      <c r="B52" s="158" t="inlineStr">
        <is>
          <t>猪尾</t>
        </is>
      </c>
      <c r="C52" s="149" t="n"/>
      <c r="D52" s="149" t="inlineStr">
        <is>
          <t>斤</t>
        </is>
      </c>
      <c r="E52" s="151" t="n">
        <v>5</v>
      </c>
      <c r="F52" s="151" t="n">
        <v>5</v>
      </c>
      <c r="G52" s="269" t="n">
        <v>34.88</v>
      </c>
      <c r="H52" s="269" t="n">
        <v>27.9</v>
      </c>
      <c r="I52" s="80">
        <f>F52*H52</f>
        <v/>
      </c>
      <c r="J52" s="91" t="n"/>
    </row>
    <row r="53" ht="22.5" customHeight="1" s="236">
      <c r="A53" s="49" t="n">
        <v>48</v>
      </c>
      <c r="B53" s="67" t="inlineStr">
        <is>
          <t>总金额（大写）</t>
        </is>
      </c>
      <c r="C53" s="257">
        <f>I53</f>
        <v/>
      </c>
      <c r="D53" s="238" t="n"/>
      <c r="E53" s="258" t="n"/>
      <c r="F53" s="259" t="n"/>
      <c r="G53" s="259" t="n"/>
      <c r="H53" s="260" t="inlineStr">
        <is>
          <t>合计：</t>
        </is>
      </c>
      <c r="I53" s="261">
        <f>SUM(I6:I52)</f>
        <v/>
      </c>
      <c r="J53" s="87" t="n"/>
    </row>
    <row r="54" ht="25.5" customHeight="1" s="236">
      <c r="A54" s="49" t="n">
        <v>49</v>
      </c>
      <c r="B54" s="72" t="inlineStr">
        <is>
          <t>送货人</t>
        </is>
      </c>
      <c r="C54" s="73" t="n"/>
      <c r="D54" s="74" t="n"/>
      <c r="E54" s="74" t="n"/>
      <c r="F54" s="74" t="inlineStr">
        <is>
          <t>收货人</t>
        </is>
      </c>
      <c r="G54" s="74" t="n"/>
      <c r="H54" s="75" t="n"/>
      <c r="I54" s="74" t="n"/>
      <c r="J54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3:D53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114" operator="equal" dxfId="0" stopIfTrue="1">
      <formula>0</formula>
    </cfRule>
  </conditionalFormatting>
  <conditionalFormatting sqref="J12">
    <cfRule type="cellIs" priority="86" operator="equal" dxfId="2" stopIfTrue="1">
      <formula>0</formula>
    </cfRule>
  </conditionalFormatting>
  <conditionalFormatting sqref="H38">
    <cfRule type="cellIs" priority="21" operator="equal" dxfId="0" stopIfTrue="1">
      <formula>0</formula>
    </cfRule>
  </conditionalFormatting>
  <conditionalFormatting sqref="H49">
    <cfRule type="cellIs" priority="20" operator="equal" dxfId="0" stopIfTrue="1">
      <formula>0</formula>
    </cfRule>
  </conditionalFormatting>
  <conditionalFormatting sqref="H50">
    <cfRule type="cellIs" priority="19" operator="equal" dxfId="0" stopIfTrue="1">
      <formula>0</formula>
    </cfRule>
  </conditionalFormatting>
  <conditionalFormatting sqref="J52">
    <cfRule type="cellIs" priority="102" operator="equal" dxfId="2" stopIfTrue="1">
      <formula>0</formula>
    </cfRule>
  </conditionalFormatting>
  <conditionalFormatting sqref="B53">
    <cfRule type="cellIs" priority="7" operator="equal" dxfId="2" stopIfTrue="1">
      <formula>0</formula>
    </cfRule>
  </conditionalFormatting>
  <conditionalFormatting sqref="F53:G53">
    <cfRule type="cellIs" priority="10" operator="equal" dxfId="0" stopIfTrue="1">
      <formula>0</formula>
    </cfRule>
  </conditionalFormatting>
  <conditionalFormatting sqref="H53">
    <cfRule type="cellIs" priority="11" operator="equal" dxfId="0" stopIfTrue="1">
      <formula>0</formula>
    </cfRule>
  </conditionalFormatting>
  <conditionalFormatting sqref="J53">
    <cfRule type="cellIs" priority="17" operator="equal" dxfId="2" stopIfTrue="1">
      <formula>0</formula>
    </cfRule>
  </conditionalFormatting>
  <conditionalFormatting sqref="B54">
    <cfRule type="cellIs" priority="8" operator="equal" dxfId="2" stopIfTrue="1">
      <formula>0</formula>
    </cfRule>
  </conditionalFormatting>
  <conditionalFormatting sqref="F54:G54">
    <cfRule type="cellIs" priority="9" operator="equal" dxfId="0" stopIfTrue="1">
      <formula>0</formula>
    </cfRule>
  </conditionalFormatting>
  <conditionalFormatting sqref="J54">
    <cfRule type="cellIs" priority="14" operator="equal" dxfId="2" stopIfTrue="1">
      <formula>0</formula>
    </cfRule>
  </conditionalFormatting>
  <conditionalFormatting sqref="A39:A54">
    <cfRule type="cellIs" priority="110" operator="equal" dxfId="2" stopIfTrue="1">
      <formula>0</formula>
    </cfRule>
  </conditionalFormatting>
  <conditionalFormatting sqref="C6:C52">
    <cfRule type="cellIs" priority="28" operator="equal" dxfId="2" stopIfTrue="1">
      <formula>0</formula>
    </cfRule>
  </conditionalFormatting>
  <conditionalFormatting sqref="D6:D52">
    <cfRule type="cellIs" priority="27" operator="equal" dxfId="2" stopIfTrue="1">
      <formula>0</formula>
    </cfRule>
  </conditionalFormatting>
  <conditionalFormatting sqref="H45:H48">
    <cfRule type="cellIs" priority="26" operator="equal" dxfId="0" stopIfTrue="1">
      <formula>0</formula>
    </cfRule>
  </conditionalFormatting>
  <conditionalFormatting sqref="J6:J8">
    <cfRule type="cellIs" priority="113" operator="equal" dxfId="2" stopIfTrue="1">
      <formula>0</formula>
    </cfRule>
  </conditionalFormatting>
  <conditionalFormatting sqref="J21:J24">
    <cfRule type="cellIs" priority="74" operator="equal" dxfId="2" stopIfTrue="1">
      <formula>0</formula>
    </cfRule>
  </conditionalFormatting>
  <conditionalFormatting sqref="J25:J30">
    <cfRule type="cellIs" priority="77" operator="equal" dxfId="2" stopIfTrue="1">
      <formula>0</formula>
    </cfRule>
  </conditionalFormatting>
  <conditionalFormatting sqref="J35:J44">
    <cfRule type="cellIs" priority="85" operator="equal" dxfId="2" stopIfTrue="1">
      <formula>0</formula>
    </cfRule>
  </conditionalFormatting>
  <conditionalFormatting sqref="J45:J50">
    <cfRule type="cellIs" priority="109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J51 A5:E5">
    <cfRule type="cellIs" priority="106" operator="equal" dxfId="2" stopIfTrue="1">
      <formula>0</formula>
    </cfRule>
  </conditionalFormatting>
  <conditionalFormatting sqref="A6:A38 J5">
    <cfRule type="cellIs" priority="115" operator="equal" dxfId="2" stopIfTrue="1">
      <formula>0</formula>
    </cfRule>
  </conditionalFormatting>
  <conditionalFormatting sqref="H6:H37 H39:H44">
    <cfRule type="cellIs" priority="22" operator="equal" dxfId="0" stopIfTrue="1">
      <formula>0</formula>
    </cfRule>
  </conditionalFormatting>
  <conditionalFormatting sqref="J9:J11 I6:I52">
    <cfRule type="cellIs" priority="97" operator="equal" dxfId="2" stopIfTrue="1">
      <formula>0</formula>
    </cfRule>
  </conditionalFormatting>
  <conditionalFormatting sqref="J31:J34 J13:J20">
    <cfRule type="cellIs" priority="82" operator="equal" dxfId="2" stopIfTrue="1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66"/>
  <sheetViews>
    <sheetView zoomScale="61" zoomScaleNormal="61" workbookViewId="0">
      <selection activeCell="A1" sqref="$A1:$XFD1048576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85" t="inlineStr">
        <is>
          <t>阳江豆豉</t>
        </is>
      </c>
      <c r="C6" s="149" t="n"/>
      <c r="D6" s="149" t="inlineStr">
        <is>
          <t>盒</t>
        </is>
      </c>
      <c r="E6" s="84" t="n">
        <v>10</v>
      </c>
      <c r="F6" s="84" t="n">
        <v>10</v>
      </c>
      <c r="G6" s="264" t="n">
        <v>4.86</v>
      </c>
      <c r="H6" s="241" t="n">
        <v>3.89</v>
      </c>
      <c r="I6" s="80">
        <f>F6*H6</f>
        <v/>
      </c>
      <c r="J6" s="49" t="n"/>
      <c r="S6" s="81" t="n"/>
    </row>
    <row r="7" ht="22.5" customHeight="1" s="236">
      <c r="A7" s="49" t="n">
        <v>2</v>
      </c>
      <c r="B7" s="85" t="inlineStr">
        <is>
          <t>虾米干</t>
        </is>
      </c>
      <c r="C7" s="150" t="n"/>
      <c r="D7" s="149" t="inlineStr">
        <is>
          <t>斤</t>
        </is>
      </c>
      <c r="E7" s="84" t="n">
        <v>1</v>
      </c>
      <c r="F7" s="84" t="n">
        <v>1</v>
      </c>
      <c r="G7" s="271" t="n">
        <v>158.88</v>
      </c>
      <c r="H7" s="241" t="n">
        <v>127.1</v>
      </c>
      <c r="I7" s="80">
        <f>F7*H7</f>
        <v/>
      </c>
      <c r="J7" s="49" t="n"/>
      <c r="M7" s="81" t="n"/>
      <c r="S7" s="81" t="n"/>
    </row>
    <row r="8" ht="22.5" customHeight="1" s="236">
      <c r="A8" s="49" t="n">
        <v>3</v>
      </c>
      <c r="B8" s="84" t="inlineStr">
        <is>
          <t>瑶柱粒</t>
        </is>
      </c>
      <c r="C8" s="150" t="n"/>
      <c r="D8" s="149" t="inlineStr">
        <is>
          <t>斤</t>
        </is>
      </c>
      <c r="E8" s="84" t="n">
        <v>1</v>
      </c>
      <c r="F8" s="84" t="n">
        <v>1</v>
      </c>
      <c r="G8" s="264" t="n">
        <v>429.97</v>
      </c>
      <c r="H8" s="241" t="n">
        <v>343.97</v>
      </c>
      <c r="I8" s="80">
        <f>F8*H8</f>
        <v/>
      </c>
      <c r="J8" s="49" t="n"/>
      <c r="S8" s="81" t="n"/>
    </row>
    <row r="9" ht="22.5" customHeight="1" s="236">
      <c r="A9" s="49" t="n">
        <v>4</v>
      </c>
      <c r="B9" s="85" t="inlineStr">
        <is>
          <t>晨光鲜牛奶</t>
        </is>
      </c>
      <c r="C9" s="149" t="n"/>
      <c r="D9" s="149" t="inlineStr">
        <is>
          <t>盒</t>
        </is>
      </c>
      <c r="E9" s="84" t="n">
        <v>2</v>
      </c>
      <c r="F9" s="84" t="n">
        <v>2</v>
      </c>
      <c r="G9" s="264" t="n">
        <v>20.76</v>
      </c>
      <c r="H9" s="241" t="n">
        <v>20.61</v>
      </c>
      <c r="I9" s="80">
        <f>F9*H9</f>
        <v/>
      </c>
      <c r="J9" s="80" t="n"/>
      <c r="S9" s="81" t="n"/>
    </row>
    <row r="10" ht="22.5" customHeight="1" s="236">
      <c r="A10" s="49" t="n">
        <v>5</v>
      </c>
      <c r="B10" s="85" t="inlineStr">
        <is>
          <t>古越龙山花雕酒</t>
        </is>
      </c>
      <c r="C10" s="149" t="n"/>
      <c r="D10" s="149" t="inlineStr">
        <is>
          <t>瓶</t>
        </is>
      </c>
      <c r="E10" s="84" t="n">
        <v>3</v>
      </c>
      <c r="F10" s="84" t="n">
        <v>3</v>
      </c>
      <c r="G10" s="264" t="n">
        <v>11.41</v>
      </c>
      <c r="H10" s="241" t="n">
        <v>9.130000000000001</v>
      </c>
      <c r="I10" s="80">
        <f>F10*H10</f>
        <v/>
      </c>
      <c r="J10" s="80" t="n"/>
      <c r="S10" s="81" t="n"/>
    </row>
    <row r="11" ht="22.5" customHeight="1" s="236">
      <c r="A11" s="49" t="n">
        <v>6</v>
      </c>
      <c r="B11" s="85" t="inlineStr">
        <is>
          <t>黄豆</t>
        </is>
      </c>
      <c r="C11" s="149" t="n"/>
      <c r="D11" s="149" t="inlineStr">
        <is>
          <t>斤</t>
        </is>
      </c>
      <c r="E11" s="84" t="n">
        <v>15</v>
      </c>
      <c r="F11" s="84" t="n">
        <v>15</v>
      </c>
      <c r="G11" s="264" t="n">
        <v>5.88</v>
      </c>
      <c r="H11" s="241" t="n">
        <v>4.7</v>
      </c>
      <c r="I11" s="80">
        <f>F11*H11</f>
        <v/>
      </c>
      <c r="J11" s="80" t="n"/>
      <c r="S11" s="81" t="n"/>
    </row>
    <row r="12" ht="22.5" customHeight="1" s="236">
      <c r="A12" s="49" t="n">
        <v>7</v>
      </c>
      <c r="B12" s="84" t="inlineStr">
        <is>
          <t>砂糖</t>
        </is>
      </c>
      <c r="C12" s="149" t="n"/>
      <c r="D12" s="149" t="inlineStr">
        <is>
          <t>斤</t>
        </is>
      </c>
      <c r="E12" s="84" t="n">
        <v>10</v>
      </c>
      <c r="F12" s="84" t="n">
        <v>10</v>
      </c>
      <c r="G12" s="264" t="n">
        <v>9.039999999999999</v>
      </c>
      <c r="H12" s="241" t="n">
        <v>7.23</v>
      </c>
      <c r="I12" s="80">
        <f>F12*H12</f>
        <v/>
      </c>
      <c r="J12" s="80" t="n"/>
      <c r="S12" s="81" t="n"/>
    </row>
    <row r="13" ht="22.5" customHeight="1" s="236">
      <c r="A13" s="49" t="n">
        <v>8</v>
      </c>
      <c r="B13" s="85" t="inlineStr">
        <is>
          <t>太阳月亮香米</t>
        </is>
      </c>
      <c r="C13" s="149" t="n"/>
      <c r="D13" s="149" t="inlineStr">
        <is>
          <t>包</t>
        </is>
      </c>
      <c r="E13" s="84" t="n">
        <v>1</v>
      </c>
      <c r="F13" s="84" t="n">
        <v>1</v>
      </c>
      <c r="G13" s="264" t="n">
        <v>269.51</v>
      </c>
      <c r="H13" s="241" t="n">
        <v>215.6</v>
      </c>
      <c r="I13" s="80">
        <f>F13*H13</f>
        <v/>
      </c>
      <c r="J13" s="80" t="n"/>
      <c r="S13" s="81" t="n"/>
    </row>
    <row r="14" ht="22.5" customHeight="1" s="236">
      <c r="A14" s="49" t="n">
        <v>9</v>
      </c>
      <c r="B14" s="85" t="inlineStr">
        <is>
          <t>海天白米醋</t>
        </is>
      </c>
      <c r="C14" s="149" t="n"/>
      <c r="D14" s="149" t="inlineStr">
        <is>
          <t>瓶</t>
        </is>
      </c>
      <c r="E14" s="84" t="n">
        <v>5</v>
      </c>
      <c r="F14" s="84" t="n">
        <v>5</v>
      </c>
      <c r="G14" s="264" t="n">
        <v>6.22</v>
      </c>
      <c r="H14" s="241" t="n">
        <v>4.97</v>
      </c>
      <c r="I14" s="80">
        <f>F14*H14</f>
        <v/>
      </c>
      <c r="J14" s="80" t="n"/>
    </row>
    <row r="15" ht="22.5" customHeight="1" s="236">
      <c r="A15" s="49" t="n">
        <v>10</v>
      </c>
      <c r="B15" s="84" t="inlineStr">
        <is>
          <t>大碗面</t>
        </is>
      </c>
      <c r="C15" s="149" t="n"/>
      <c r="D15" s="149" t="inlineStr">
        <is>
          <t>件</t>
        </is>
      </c>
      <c r="E15" s="84" t="n">
        <v>1</v>
      </c>
      <c r="F15" s="84" t="n">
        <v>1</v>
      </c>
      <c r="G15" s="264" t="n">
        <v>42.94</v>
      </c>
      <c r="H15" s="241" t="n">
        <v>34.35</v>
      </c>
      <c r="I15" s="80">
        <f>F15*H15</f>
        <v/>
      </c>
      <c r="J15" s="80" t="n"/>
    </row>
    <row r="16" ht="22.5" customHeight="1" s="236">
      <c r="A16" s="49" t="n">
        <v>11</v>
      </c>
      <c r="B16" s="62" t="inlineStr">
        <is>
          <t>白菜干</t>
        </is>
      </c>
      <c r="C16" s="149" t="n"/>
      <c r="D16" s="149" t="inlineStr">
        <is>
          <t>斤</t>
        </is>
      </c>
      <c r="E16" s="62" t="n">
        <v>4</v>
      </c>
      <c r="F16" s="62" t="n">
        <v>4</v>
      </c>
      <c r="G16" s="266" t="n">
        <v>45.2</v>
      </c>
      <c r="H16" s="270" t="n">
        <v>36.16</v>
      </c>
      <c r="I16" s="80">
        <f>F16*H16</f>
        <v/>
      </c>
      <c r="J16" s="80" t="n"/>
    </row>
    <row r="17" ht="22.5" customHeight="1" s="236">
      <c r="A17" s="49" t="n">
        <v>12</v>
      </c>
      <c r="B17" s="83" t="inlineStr">
        <is>
          <t>干霸王花</t>
        </is>
      </c>
      <c r="C17" s="149" t="n"/>
      <c r="D17" s="149" t="inlineStr">
        <is>
          <t>斤</t>
        </is>
      </c>
      <c r="E17" s="62" t="n">
        <v>2</v>
      </c>
      <c r="F17" s="62" t="n">
        <v>2</v>
      </c>
      <c r="G17" s="266" t="n">
        <v>50.85</v>
      </c>
      <c r="H17" s="270" t="n">
        <v>40.68</v>
      </c>
      <c r="I17" s="80">
        <f>F17*H17</f>
        <v/>
      </c>
      <c r="J17" s="80" t="n"/>
    </row>
    <row r="18" ht="22.5" customHeight="1" s="236">
      <c r="A18" s="49" t="n">
        <v>13</v>
      </c>
      <c r="B18" s="84" t="inlineStr">
        <is>
          <t>生板栗</t>
        </is>
      </c>
      <c r="C18" s="149" t="n"/>
      <c r="D18" s="149" t="inlineStr">
        <is>
          <t>斤</t>
        </is>
      </c>
      <c r="E18" s="84" t="n">
        <v>13</v>
      </c>
      <c r="F18" s="84" t="n">
        <v>13</v>
      </c>
      <c r="G18" s="264" t="n">
        <v>20</v>
      </c>
      <c r="H18" s="241" t="n">
        <v>16</v>
      </c>
      <c r="I18" s="80">
        <f>F18*H18</f>
        <v/>
      </c>
      <c r="J18" s="80" t="n"/>
    </row>
    <row r="19" ht="22.5" customHeight="1" s="236">
      <c r="A19" s="49" t="n">
        <v>14</v>
      </c>
      <c r="B19" s="84" t="inlineStr">
        <is>
          <t>水饺皮</t>
        </is>
      </c>
      <c r="C19" s="149" t="n"/>
      <c r="D19" s="149" t="inlineStr">
        <is>
          <t>斤</t>
        </is>
      </c>
      <c r="E19" s="84" t="n">
        <v>6</v>
      </c>
      <c r="F19" s="84" t="n">
        <v>6</v>
      </c>
      <c r="G19" s="264" t="n">
        <v>6.21</v>
      </c>
      <c r="H19" s="241" t="n">
        <v>4.97</v>
      </c>
      <c r="I19" s="80">
        <f>F19*H19</f>
        <v/>
      </c>
      <c r="J19" s="80" t="n"/>
    </row>
    <row r="20" ht="22.5" customHeight="1" s="236">
      <c r="A20" s="49" t="n">
        <v>15</v>
      </c>
      <c r="B20" s="84" t="inlineStr">
        <is>
          <t>蛋挞皮</t>
        </is>
      </c>
      <c r="C20" s="149" t="n"/>
      <c r="D20" s="149" t="inlineStr">
        <is>
          <t>件</t>
        </is>
      </c>
      <c r="E20" s="84" t="n">
        <v>1</v>
      </c>
      <c r="F20" s="84" t="n">
        <v>1</v>
      </c>
      <c r="G20" s="264" t="n">
        <v>259.9</v>
      </c>
      <c r="H20" s="241" t="n">
        <v>207.92</v>
      </c>
      <c r="I20" s="80">
        <f>F20*H20</f>
        <v/>
      </c>
      <c r="J20" s="80" t="n"/>
    </row>
    <row r="21" ht="22.5" customHeight="1" s="236">
      <c r="A21" s="49" t="n">
        <v>16</v>
      </c>
      <c r="B21" s="62" t="inlineStr">
        <is>
          <t>半成品老婆饼</t>
        </is>
      </c>
      <c r="C21" s="149" t="n"/>
      <c r="D21" s="149" t="inlineStr">
        <is>
          <t>件</t>
        </is>
      </c>
      <c r="E21" s="62" t="n">
        <v>0</v>
      </c>
      <c r="F21" s="62" t="n">
        <v>0</v>
      </c>
      <c r="G21" s="266" t="n">
        <v>0</v>
      </c>
      <c r="H21" s="270" t="n">
        <v>0</v>
      </c>
      <c r="I21" s="80">
        <f>F21*H21</f>
        <v/>
      </c>
      <c r="J21" s="80" t="n"/>
    </row>
    <row r="22" ht="22.5" customHeight="1" s="236">
      <c r="A22" s="49" t="n">
        <v>17</v>
      </c>
      <c r="B22" s="85" t="inlineStr">
        <is>
          <t>君子兰面粉</t>
        </is>
      </c>
      <c r="C22" s="149" t="inlineStr">
        <is>
          <t>25KG</t>
        </is>
      </c>
      <c r="D22" s="149" t="inlineStr">
        <is>
          <t>包</t>
        </is>
      </c>
      <c r="E22" s="84" t="n">
        <v>1</v>
      </c>
      <c r="F22" s="84" t="n">
        <v>1</v>
      </c>
      <c r="G22" s="264" t="n">
        <v>203.4</v>
      </c>
      <c r="H22" s="241" t="n">
        <v>162.72</v>
      </c>
      <c r="I22" s="80">
        <f>F22*H22</f>
        <v/>
      </c>
      <c r="J22" s="80" t="n"/>
    </row>
    <row r="23" ht="22.5" customHeight="1" s="236">
      <c r="A23" s="49" t="n">
        <v>18</v>
      </c>
      <c r="B23" s="84" t="inlineStr">
        <is>
          <t>双箭牌澄面</t>
        </is>
      </c>
      <c r="C23" s="149" t="n"/>
      <c r="D23" s="149" t="inlineStr">
        <is>
          <t>斤</t>
        </is>
      </c>
      <c r="E23" s="84" t="n">
        <v>5</v>
      </c>
      <c r="F23" s="84" t="n">
        <v>5</v>
      </c>
      <c r="G23" s="264" t="n">
        <v>5.65</v>
      </c>
      <c r="H23" s="241" t="n">
        <v>4.52</v>
      </c>
      <c r="I23" s="80">
        <f>F23*H23</f>
        <v/>
      </c>
      <c r="J23" s="80" t="n"/>
    </row>
    <row r="24" ht="22.5" customHeight="1" s="236">
      <c r="A24" s="49" t="n">
        <v>19</v>
      </c>
      <c r="B24" s="85" t="inlineStr">
        <is>
          <t>糯米粉</t>
        </is>
      </c>
      <c r="C24" s="149" t="n"/>
      <c r="D24" s="149" t="inlineStr">
        <is>
          <t>包</t>
        </is>
      </c>
      <c r="E24" s="84" t="n">
        <v>5</v>
      </c>
      <c r="F24" s="84" t="n">
        <v>5</v>
      </c>
      <c r="G24" s="264" t="n">
        <v>11.53</v>
      </c>
      <c r="H24" s="241" t="n">
        <v>9.220000000000001</v>
      </c>
      <c r="I24" s="80">
        <f>F24*H24</f>
        <v/>
      </c>
      <c r="J24" s="80" t="n"/>
    </row>
    <row r="25" ht="22.5" customHeight="1" s="236">
      <c r="A25" s="49" t="n">
        <v>20</v>
      </c>
      <c r="B25" s="84" t="inlineStr">
        <is>
          <t>白芝麻</t>
        </is>
      </c>
      <c r="C25" s="149" t="n"/>
      <c r="D25" s="149" t="inlineStr">
        <is>
          <t>斤</t>
        </is>
      </c>
      <c r="E25" s="84" t="n">
        <v>3</v>
      </c>
      <c r="F25" s="84" t="n">
        <v>3</v>
      </c>
      <c r="G25" s="264" t="n">
        <v>19.21</v>
      </c>
      <c r="H25" s="241" t="n">
        <v>15.37</v>
      </c>
      <c r="I25" s="80">
        <f>F25*H25</f>
        <v/>
      </c>
      <c r="J25" s="80" t="n"/>
    </row>
    <row r="26" ht="22.5" customHeight="1" s="236">
      <c r="A26" s="49" t="n">
        <v>21</v>
      </c>
      <c r="B26" s="84" t="inlineStr">
        <is>
          <t>玉竹</t>
        </is>
      </c>
      <c r="C26" s="149" t="n"/>
      <c r="D26" s="149" t="inlineStr">
        <is>
          <t>斤</t>
        </is>
      </c>
      <c r="E26" s="84" t="n">
        <v>0.5</v>
      </c>
      <c r="F26" s="84" t="n">
        <v>0.5</v>
      </c>
      <c r="G26" s="264" t="n">
        <v>58.76</v>
      </c>
      <c r="H26" s="241" t="n">
        <v>47.01</v>
      </c>
      <c r="I26" s="80">
        <f>F26*H26</f>
        <v/>
      </c>
      <c r="J26" s="80" t="n"/>
    </row>
    <row r="27" ht="22.5" customHeight="1" s="236">
      <c r="A27" s="49" t="n">
        <v>22</v>
      </c>
      <c r="B27" s="84" t="inlineStr">
        <is>
          <t>沙参</t>
        </is>
      </c>
      <c r="C27" s="149" t="n"/>
      <c r="D27" s="149" t="inlineStr">
        <is>
          <t>斤</t>
        </is>
      </c>
      <c r="E27" s="84" t="n">
        <v>0.5</v>
      </c>
      <c r="F27" s="84" t="n">
        <v>0.5</v>
      </c>
      <c r="G27" s="264" t="n">
        <v>58.76</v>
      </c>
      <c r="H27" s="241" t="n">
        <v>47.01</v>
      </c>
      <c r="I27" s="80">
        <f>F27*H27</f>
        <v/>
      </c>
      <c r="J27" s="80" t="n"/>
    </row>
    <row r="28" ht="22.5" customHeight="1" s="236">
      <c r="A28" s="49" t="n">
        <v>23</v>
      </c>
      <c r="B28" s="84" t="inlineStr">
        <is>
          <t>红枣</t>
        </is>
      </c>
      <c r="C28" s="149" t="n"/>
      <c r="D28" s="149" t="inlineStr">
        <is>
          <t>斤</t>
        </is>
      </c>
      <c r="E28" s="84" t="n">
        <v>0.5</v>
      </c>
      <c r="F28" s="84" t="n">
        <v>0.5</v>
      </c>
      <c r="G28" s="264" t="n">
        <v>16.95</v>
      </c>
      <c r="H28" s="241" t="n">
        <v>13.56</v>
      </c>
      <c r="I28" s="80">
        <f>F28*H28</f>
        <v/>
      </c>
      <c r="J28" s="80" t="n"/>
    </row>
    <row r="29" ht="22.5" customHeight="1" s="236">
      <c r="A29" s="49" t="n">
        <v>24</v>
      </c>
      <c r="B29" s="84" t="inlineStr">
        <is>
          <t>干葱肉</t>
        </is>
      </c>
      <c r="C29" s="149" t="n"/>
      <c r="D29" s="149" t="inlineStr">
        <is>
          <t>斤</t>
        </is>
      </c>
      <c r="E29" s="84" t="n">
        <v>2</v>
      </c>
      <c r="F29" s="84" t="n">
        <v>2</v>
      </c>
      <c r="G29" s="264" t="n">
        <v>20</v>
      </c>
      <c r="H29" s="241" t="n">
        <v>16</v>
      </c>
      <c r="I29" s="80">
        <f>F29*H29</f>
        <v/>
      </c>
      <c r="J29" s="80" t="n"/>
    </row>
    <row r="30" ht="22.5" customHeight="1" s="236">
      <c r="A30" s="49" t="n">
        <v>25</v>
      </c>
      <c r="B30" s="84" t="inlineStr">
        <is>
          <t>带壳生花生</t>
        </is>
      </c>
      <c r="C30" s="149" t="n"/>
      <c r="D30" s="149" t="inlineStr">
        <is>
          <t>斤</t>
        </is>
      </c>
      <c r="E30" s="84" t="n">
        <v>7</v>
      </c>
      <c r="F30" s="84" t="n">
        <v>7</v>
      </c>
      <c r="G30" s="264" t="n">
        <v>9.800000000000001</v>
      </c>
      <c r="H30" s="241" t="n">
        <v>7.84</v>
      </c>
      <c r="I30" s="80">
        <f>F30*H30</f>
        <v/>
      </c>
      <c r="J30" s="80" t="n"/>
    </row>
    <row r="31" ht="22.5" customHeight="1" s="236">
      <c r="A31" s="49" t="n">
        <v>26</v>
      </c>
      <c r="B31" s="84" t="inlineStr">
        <is>
          <t>细只土豆</t>
        </is>
      </c>
      <c r="C31" s="149" t="n"/>
      <c r="D31" s="149" t="inlineStr">
        <is>
          <t>斤</t>
        </is>
      </c>
      <c r="E31" s="84" t="n">
        <v>10</v>
      </c>
      <c r="F31" s="84" t="n">
        <v>10</v>
      </c>
      <c r="G31" s="264" t="n">
        <v>4.5</v>
      </c>
      <c r="H31" s="241" t="n">
        <v>3.6</v>
      </c>
      <c r="I31" s="80">
        <f>F31*H31</f>
        <v/>
      </c>
      <c r="J31" s="80" t="n"/>
    </row>
    <row r="32" ht="22.5" customHeight="1" s="236">
      <c r="A32" s="49" t="n">
        <v>27</v>
      </c>
      <c r="B32" s="84" t="inlineStr">
        <is>
          <t>绿豆芽</t>
        </is>
      </c>
      <c r="C32" s="149" t="n"/>
      <c r="D32" s="149" t="inlineStr">
        <is>
          <t>斤</t>
        </is>
      </c>
      <c r="E32" s="84" t="n">
        <v>2</v>
      </c>
      <c r="F32" s="84" t="n">
        <v>2</v>
      </c>
      <c r="G32" s="264" t="n">
        <v>3</v>
      </c>
      <c r="H32" s="241" t="n">
        <v>2.4</v>
      </c>
      <c r="I32" s="80">
        <f>F32*H32</f>
        <v/>
      </c>
      <c r="J32" s="80" t="n"/>
    </row>
    <row r="33" ht="22.5" customHeight="1" s="236">
      <c r="A33" s="49" t="n">
        <v>28</v>
      </c>
      <c r="B33" s="84" t="inlineStr">
        <is>
          <t>红萝卜</t>
        </is>
      </c>
      <c r="C33" s="149" t="n"/>
      <c r="D33" s="149" t="inlineStr">
        <is>
          <t>斤</t>
        </is>
      </c>
      <c r="E33" s="84" t="n">
        <v>10</v>
      </c>
      <c r="F33" s="84" t="n">
        <v>10</v>
      </c>
      <c r="G33" s="264" t="n">
        <v>4</v>
      </c>
      <c r="H33" s="241" t="n">
        <v>3.2</v>
      </c>
      <c r="I33" s="80">
        <f>F33*H33</f>
        <v/>
      </c>
      <c r="J33" s="80" t="n"/>
    </row>
    <row r="34" ht="22.5" customHeight="1" s="236">
      <c r="A34" s="49" t="n">
        <v>29</v>
      </c>
      <c r="B34" s="180" t="inlineStr">
        <is>
          <t>韭黄</t>
        </is>
      </c>
      <c r="C34" s="149" t="n"/>
      <c r="D34" s="149" t="inlineStr">
        <is>
          <t>斤</t>
        </is>
      </c>
      <c r="E34" s="84" t="n">
        <v>1</v>
      </c>
      <c r="F34" s="84" t="n">
        <v>1</v>
      </c>
      <c r="G34" s="264" t="n">
        <v>16</v>
      </c>
      <c r="H34" s="241" t="n">
        <v>12.8</v>
      </c>
      <c r="I34" s="80">
        <f>F34*H34</f>
        <v/>
      </c>
      <c r="J34" s="80" t="n"/>
    </row>
    <row r="35" ht="22.5" customHeight="1" s="236">
      <c r="A35" s="49" t="n">
        <v>30</v>
      </c>
      <c r="B35" s="84" t="inlineStr">
        <is>
          <t>菜心</t>
        </is>
      </c>
      <c r="C35" s="149" t="n"/>
      <c r="D35" s="149" t="inlineStr">
        <is>
          <t>斤</t>
        </is>
      </c>
      <c r="E35" s="84" t="n">
        <v>12</v>
      </c>
      <c r="F35" s="84" t="n">
        <v>12</v>
      </c>
      <c r="G35" s="264" t="n">
        <v>6.8</v>
      </c>
      <c r="H35" s="241" t="n">
        <v>5.44</v>
      </c>
      <c r="I35" s="80">
        <f>F35*H35</f>
        <v/>
      </c>
      <c r="J35" s="80" t="n"/>
    </row>
    <row r="36" ht="22.5" customHeight="1" s="236">
      <c r="A36" s="49" t="n">
        <v>31</v>
      </c>
      <c r="B36" s="84" t="inlineStr">
        <is>
          <t>酸菜</t>
        </is>
      </c>
      <c r="C36" s="149" t="n"/>
      <c r="D36" s="149" t="inlineStr">
        <is>
          <t>斤</t>
        </is>
      </c>
      <c r="E36" s="151" t="n">
        <v>5</v>
      </c>
      <c r="F36" s="151" t="n">
        <v>5</v>
      </c>
      <c r="G36" s="264" t="n">
        <v>6.78</v>
      </c>
      <c r="H36" s="241" t="n">
        <v>5.42</v>
      </c>
      <c r="I36" s="80">
        <f>F36*H36</f>
        <v/>
      </c>
      <c r="J36" s="83" t="n"/>
    </row>
    <row r="37" ht="22.5" customHeight="1" s="236">
      <c r="A37" s="49" t="n">
        <v>32</v>
      </c>
      <c r="B37" s="84" t="inlineStr">
        <is>
          <t>香芹</t>
        </is>
      </c>
      <c r="C37" s="149" t="n"/>
      <c r="D37" s="149" t="inlineStr">
        <is>
          <t>斤</t>
        </is>
      </c>
      <c r="E37" s="151" t="n">
        <v>25</v>
      </c>
      <c r="F37" s="151" t="n">
        <v>25</v>
      </c>
      <c r="G37" s="266" t="n">
        <v>9</v>
      </c>
      <c r="H37" s="270" t="n">
        <v>7.2</v>
      </c>
      <c r="I37" s="80">
        <f>F37*H37</f>
        <v/>
      </c>
      <c r="J37" s="84" t="n"/>
    </row>
    <row r="38" ht="22.5" customHeight="1" s="236">
      <c r="A38" s="49" t="n">
        <v>33</v>
      </c>
      <c r="B38" s="84" t="inlineStr">
        <is>
          <t>韭菜</t>
        </is>
      </c>
      <c r="C38" s="149" t="n"/>
      <c r="D38" s="149" t="inlineStr">
        <is>
          <t>斤</t>
        </is>
      </c>
      <c r="E38" s="151" t="n">
        <v>1</v>
      </c>
      <c r="F38" s="151" t="n">
        <v>1</v>
      </c>
      <c r="G38" s="264" t="n">
        <v>5.8</v>
      </c>
      <c r="H38" s="241" t="n">
        <v>4.64</v>
      </c>
      <c r="I38" s="80">
        <f>F38*H38</f>
        <v/>
      </c>
      <c r="J38" s="85" t="n"/>
    </row>
    <row r="39" ht="22.5" customHeight="1" s="236">
      <c r="A39" s="49" t="n">
        <v>34</v>
      </c>
      <c r="B39" s="84" t="inlineStr">
        <is>
          <t>熟猪红</t>
        </is>
      </c>
      <c r="C39" s="149" t="n"/>
      <c r="D39" s="149" t="inlineStr">
        <is>
          <t>斤</t>
        </is>
      </c>
      <c r="E39" s="151" t="n">
        <v>25</v>
      </c>
      <c r="F39" s="151" t="n">
        <v>25</v>
      </c>
      <c r="G39" s="264" t="n">
        <v>3.81</v>
      </c>
      <c r="H39" s="241" t="n">
        <v>3.05</v>
      </c>
      <c r="I39" s="80">
        <f>F39*H39</f>
        <v/>
      </c>
      <c r="J39" s="84" t="n"/>
    </row>
    <row r="40" ht="22.5" customHeight="1" s="236">
      <c r="A40" s="49" t="n">
        <v>35</v>
      </c>
      <c r="B40" s="84" t="inlineStr">
        <is>
          <t>大叶长芥菜</t>
        </is>
      </c>
      <c r="C40" s="149" t="n"/>
      <c r="D40" s="149" t="inlineStr">
        <is>
          <t>斤</t>
        </is>
      </c>
      <c r="E40" s="151" t="n">
        <v>35</v>
      </c>
      <c r="F40" s="151" t="n">
        <v>35</v>
      </c>
      <c r="G40" s="264" t="n">
        <v>7</v>
      </c>
      <c r="H40" s="241" t="n">
        <v>5.6</v>
      </c>
      <c r="I40" s="80">
        <f>F40*H40</f>
        <v/>
      </c>
      <c r="J40" s="84" t="n"/>
    </row>
    <row r="41" ht="22.5" customHeight="1" s="236">
      <c r="A41" s="49" t="n">
        <v>36</v>
      </c>
      <c r="B41" s="84" t="inlineStr">
        <is>
          <t>荷兰豆</t>
        </is>
      </c>
      <c r="C41" s="149" t="n"/>
      <c r="D41" s="149" t="inlineStr">
        <is>
          <t>斤</t>
        </is>
      </c>
      <c r="E41" s="151" t="n">
        <v>6</v>
      </c>
      <c r="F41" s="151" t="n">
        <v>6</v>
      </c>
      <c r="G41" s="264" t="n">
        <v>19</v>
      </c>
      <c r="H41" s="241" t="n">
        <v>15.2</v>
      </c>
      <c r="I41" s="80">
        <f>F41*H41</f>
        <v/>
      </c>
      <c r="J41" s="80" t="n"/>
    </row>
    <row r="42" ht="22.5" customHeight="1" s="236">
      <c r="A42" s="49" t="n">
        <v>37</v>
      </c>
      <c r="B42" s="84" t="inlineStr">
        <is>
          <t>莲藕</t>
        </is>
      </c>
      <c r="C42" s="149" t="n"/>
      <c r="D42" s="149" t="inlineStr">
        <is>
          <t>斤</t>
        </is>
      </c>
      <c r="E42" s="151" t="n">
        <v>10</v>
      </c>
      <c r="F42" s="151" t="n">
        <v>10</v>
      </c>
      <c r="G42" s="264" t="n">
        <v>9.5</v>
      </c>
      <c r="H42" s="241" t="n">
        <v>7.6</v>
      </c>
      <c r="I42" s="80">
        <f>F42*H42</f>
        <v/>
      </c>
      <c r="J42" s="80" t="n"/>
    </row>
    <row r="43" ht="22.5" customHeight="1" s="236">
      <c r="A43" s="49" t="n">
        <v>38</v>
      </c>
      <c r="B43" s="85" t="inlineStr">
        <is>
          <t>马蹄肉</t>
        </is>
      </c>
      <c r="C43" s="149" t="n"/>
      <c r="D43" s="149" t="inlineStr">
        <is>
          <t>斤</t>
        </is>
      </c>
      <c r="E43" s="151" t="n">
        <v>5</v>
      </c>
      <c r="F43" s="151" t="n">
        <v>5</v>
      </c>
      <c r="G43" s="264" t="n">
        <v>26</v>
      </c>
      <c r="H43" s="241" t="n">
        <v>20.8</v>
      </c>
      <c r="I43" s="80">
        <f>F43*H43</f>
        <v/>
      </c>
      <c r="J43" s="80" t="n"/>
    </row>
    <row r="44" ht="22.5" customHeight="1" s="236">
      <c r="A44" s="49" t="n">
        <v>39</v>
      </c>
      <c r="B44" s="199" t="inlineStr">
        <is>
          <t>冬瓜</t>
        </is>
      </c>
      <c r="C44" s="149" t="n"/>
      <c r="D44" s="149" t="inlineStr">
        <is>
          <t>斤</t>
        </is>
      </c>
      <c r="E44" s="151" t="n">
        <v>18</v>
      </c>
      <c r="F44" s="151" t="n">
        <v>18</v>
      </c>
      <c r="G44" s="264" t="n">
        <v>2.5</v>
      </c>
      <c r="H44" s="241" t="n">
        <v>2</v>
      </c>
      <c r="I44" s="80">
        <f>F44*H44</f>
        <v/>
      </c>
      <c r="J44" s="80" t="n"/>
    </row>
    <row r="45" ht="22.5" customHeight="1" s="236">
      <c r="A45" s="49" t="n">
        <v>40</v>
      </c>
      <c r="B45" s="84" t="inlineStr">
        <is>
          <t>包菜</t>
        </is>
      </c>
      <c r="C45" s="149" t="n"/>
      <c r="D45" s="149" t="inlineStr">
        <is>
          <t>斤</t>
        </is>
      </c>
      <c r="E45" s="151" t="n">
        <v>22</v>
      </c>
      <c r="F45" s="151" t="n">
        <v>22</v>
      </c>
      <c r="G45" s="269" t="n">
        <v>4.2</v>
      </c>
      <c r="H45" s="243" t="n">
        <v>3.36</v>
      </c>
      <c r="I45" s="80">
        <f>F45*H45</f>
        <v/>
      </c>
      <c r="J45" s="49" t="n"/>
    </row>
    <row r="46" ht="22.5" customHeight="1" s="236">
      <c r="A46" s="49" t="n">
        <v>41</v>
      </c>
      <c r="B46" s="84" t="inlineStr">
        <is>
          <t>青椒</t>
        </is>
      </c>
      <c r="C46" s="149" t="n"/>
      <c r="D46" s="149" t="inlineStr">
        <is>
          <t>斤</t>
        </is>
      </c>
      <c r="E46" s="151" t="n">
        <v>2</v>
      </c>
      <c r="F46" s="151" t="n">
        <v>2</v>
      </c>
      <c r="G46" s="269" t="n">
        <v>9.800000000000001</v>
      </c>
      <c r="H46" s="243" t="n">
        <v>7.84</v>
      </c>
      <c r="I46" s="80">
        <f>F46*H46</f>
        <v/>
      </c>
      <c r="J46" s="49" t="n"/>
    </row>
    <row r="47" ht="22.5" customHeight="1" s="236">
      <c r="A47" s="49" t="n">
        <v>42</v>
      </c>
      <c r="B47" s="84" t="inlineStr">
        <is>
          <t>蒜肉</t>
        </is>
      </c>
      <c r="C47" s="149" t="n"/>
      <c r="D47" s="149" t="inlineStr">
        <is>
          <t>斤</t>
        </is>
      </c>
      <c r="E47" s="151" t="n">
        <v>2</v>
      </c>
      <c r="F47" s="151" t="n">
        <v>2</v>
      </c>
      <c r="G47" s="269" t="n">
        <v>9</v>
      </c>
      <c r="H47" s="243" t="n">
        <v>7.2</v>
      </c>
      <c r="I47" s="80">
        <f>F47*H47</f>
        <v/>
      </c>
      <c r="J47" s="49" t="n"/>
    </row>
    <row r="48" ht="22.5" customHeight="1" s="236">
      <c r="A48" s="49" t="n">
        <v>43</v>
      </c>
      <c r="B48" s="84" t="inlineStr">
        <is>
          <t>姜</t>
        </is>
      </c>
      <c r="C48" s="14" t="n"/>
      <c r="D48" s="149" t="inlineStr">
        <is>
          <t>斤</t>
        </is>
      </c>
      <c r="E48" s="152" t="n">
        <v>3</v>
      </c>
      <c r="F48" s="152" t="n">
        <v>3</v>
      </c>
      <c r="G48" s="269" t="n">
        <v>9</v>
      </c>
      <c r="H48" s="243" t="n">
        <v>7.2</v>
      </c>
      <c r="I48" s="80">
        <f>F48*H48</f>
        <v/>
      </c>
      <c r="J48" s="49" t="n"/>
    </row>
    <row r="49" ht="22.5" customHeight="1" s="236">
      <c r="A49" s="49" t="n">
        <v>44</v>
      </c>
      <c r="B49" s="153" t="inlineStr">
        <is>
          <t>干雪梨片</t>
        </is>
      </c>
      <c r="C49" s="149" t="n"/>
      <c r="D49" s="149" t="inlineStr">
        <is>
          <t>斤</t>
        </is>
      </c>
      <c r="E49" s="151" t="n">
        <v>0.5</v>
      </c>
      <c r="F49" s="151" t="n">
        <v>0.5</v>
      </c>
      <c r="G49" s="280" t="n">
        <v>79.09999999999999</v>
      </c>
      <c r="H49" s="281" t="n">
        <v>63.28</v>
      </c>
      <c r="I49" s="80">
        <f>F49*H49</f>
        <v/>
      </c>
      <c r="J49" s="49" t="n"/>
    </row>
    <row r="50" ht="22.5" customHeight="1" s="236">
      <c r="A50" s="49" t="n">
        <v>45</v>
      </c>
      <c r="B50" s="62" t="inlineStr">
        <is>
          <t>车喱子</t>
        </is>
      </c>
      <c r="C50" s="149" t="n"/>
      <c r="D50" s="149" t="inlineStr">
        <is>
          <t>斤</t>
        </is>
      </c>
      <c r="E50" s="151" t="n">
        <v>4</v>
      </c>
      <c r="F50" s="151" t="n">
        <v>4</v>
      </c>
      <c r="G50" s="280" t="n">
        <v>141.7</v>
      </c>
      <c r="H50" s="281" t="n">
        <v>113.36</v>
      </c>
      <c r="I50" s="80">
        <f>F50*H50</f>
        <v/>
      </c>
      <c r="J50" s="49" t="n"/>
    </row>
    <row r="51" ht="25" customHeight="1" s="236">
      <c r="A51" s="49" t="n">
        <v>46</v>
      </c>
      <c r="B51" s="62" t="inlineStr">
        <is>
          <t>大条皖鱼</t>
        </is>
      </c>
      <c r="C51" s="149" t="n"/>
      <c r="D51" s="149" t="inlineStr">
        <is>
          <t>斤</t>
        </is>
      </c>
      <c r="E51" s="151" t="n">
        <v>20</v>
      </c>
      <c r="F51" s="151" t="n">
        <v>20</v>
      </c>
      <c r="G51" s="269" t="n">
        <v>27.25</v>
      </c>
      <c r="H51" s="269" t="n">
        <v>21.8</v>
      </c>
      <c r="I51" s="80">
        <f>F51*H51</f>
        <v/>
      </c>
      <c r="J51" s="87" t="n"/>
    </row>
    <row r="52" ht="27" customHeight="1" s="236">
      <c r="A52" s="49" t="n">
        <v>47</v>
      </c>
      <c r="B52" s="194" t="inlineStr">
        <is>
          <t>瘦肉</t>
        </is>
      </c>
      <c r="C52" s="14" t="n"/>
      <c r="D52" s="149" t="inlineStr">
        <is>
          <t>斤</t>
        </is>
      </c>
      <c r="E52" s="152" t="n">
        <v>8</v>
      </c>
      <c r="F52" s="152" t="n">
        <v>8</v>
      </c>
      <c r="G52" s="269" t="n">
        <v>30.52</v>
      </c>
      <c r="H52" s="269" t="n">
        <v>24.42</v>
      </c>
      <c r="I52" s="80">
        <f>F52*H52</f>
        <v/>
      </c>
      <c r="J52" s="91" t="n"/>
    </row>
    <row r="53" ht="22.5" customHeight="1" s="236">
      <c r="A53" s="49" t="n">
        <v>48</v>
      </c>
      <c r="B53" s="84" t="inlineStr">
        <is>
          <t>五花肉</t>
        </is>
      </c>
      <c r="C53" s="14" t="n"/>
      <c r="D53" s="149" t="inlineStr">
        <is>
          <t>斤</t>
        </is>
      </c>
      <c r="E53" s="152" t="n">
        <v>30</v>
      </c>
      <c r="F53" s="152" t="n">
        <v>30</v>
      </c>
      <c r="G53" s="154" t="n">
        <v>28.34</v>
      </c>
      <c r="H53" s="155" t="n">
        <v>22.67</v>
      </c>
      <c r="I53" s="80">
        <f>F53*H53</f>
        <v/>
      </c>
      <c r="J53" s="51" t="n"/>
    </row>
    <row r="54" ht="22.5" customHeight="1" s="236">
      <c r="A54" s="49" t="n">
        <v>49</v>
      </c>
      <c r="B54" s="84" t="inlineStr">
        <is>
          <t>番鸭</t>
        </is>
      </c>
      <c r="C54" s="14" t="n"/>
      <c r="D54" s="149" t="inlineStr">
        <is>
          <t>斤</t>
        </is>
      </c>
      <c r="E54" s="152" t="n">
        <v>15</v>
      </c>
      <c r="F54" s="152" t="n">
        <v>15</v>
      </c>
      <c r="G54" s="154" t="n">
        <v>22.89</v>
      </c>
      <c r="H54" s="155" t="n">
        <v>18.31</v>
      </c>
      <c r="I54" s="80">
        <f>F54*H54</f>
        <v/>
      </c>
      <c r="J54" s="51" t="n"/>
    </row>
    <row r="55" ht="22.5" customHeight="1" s="236">
      <c r="A55" s="49" t="n">
        <v>50</v>
      </c>
      <c r="B55" s="189" t="inlineStr">
        <is>
          <t>牛肉</t>
        </is>
      </c>
      <c r="C55" s="14" t="n"/>
      <c r="D55" s="149" t="inlineStr">
        <is>
          <t>斤</t>
        </is>
      </c>
      <c r="E55" s="152" t="n">
        <v>8</v>
      </c>
      <c r="F55" s="152" t="n">
        <v>8</v>
      </c>
      <c r="G55" s="154" t="n">
        <v>74.12</v>
      </c>
      <c r="H55" s="155" t="n">
        <v>59.3</v>
      </c>
      <c r="I55" s="80">
        <f>F55*H55</f>
        <v/>
      </c>
      <c r="J55" s="51" t="n"/>
    </row>
    <row r="56" ht="22.5" customHeight="1" s="236">
      <c r="A56" s="49" t="n">
        <v>51</v>
      </c>
      <c r="B56" s="84" t="inlineStr">
        <is>
          <t>白鸭</t>
        </is>
      </c>
      <c r="C56" s="14" t="n"/>
      <c r="D56" s="149" t="inlineStr">
        <is>
          <t>斤</t>
        </is>
      </c>
      <c r="E56" s="152" t="inlineStr">
        <is>
          <t>2只</t>
        </is>
      </c>
      <c r="F56" s="152" t="n">
        <v>10</v>
      </c>
      <c r="G56" s="154" t="n">
        <v>21.58</v>
      </c>
      <c r="H56" s="155" t="n">
        <v>17.27</v>
      </c>
      <c r="I56" s="80">
        <f>F56*H56</f>
        <v/>
      </c>
      <c r="J56" s="51" t="n"/>
    </row>
    <row r="57" ht="22.5" customHeight="1" s="236">
      <c r="A57" s="49" t="n">
        <v>52</v>
      </c>
      <c r="B57" s="84" t="inlineStr">
        <is>
          <t>猪骨</t>
        </is>
      </c>
      <c r="C57" s="14" t="n"/>
      <c r="D57" s="149" t="inlineStr">
        <is>
          <t>斤</t>
        </is>
      </c>
      <c r="E57" s="152" t="n">
        <v>7</v>
      </c>
      <c r="F57" s="152" t="n">
        <v>7</v>
      </c>
      <c r="G57" s="154" t="n">
        <v>28.34</v>
      </c>
      <c r="H57" s="155" t="n">
        <v>22.67</v>
      </c>
      <c r="I57" s="80">
        <f>F57*H57</f>
        <v/>
      </c>
      <c r="J57" s="51" t="n"/>
    </row>
    <row r="58" ht="22.5" customHeight="1" s="236">
      <c r="A58" s="49" t="n">
        <v>53</v>
      </c>
      <c r="B58" s="84" t="inlineStr">
        <is>
          <t>散腊肠</t>
        </is>
      </c>
      <c r="C58" s="14" t="n"/>
      <c r="D58" s="149" t="inlineStr">
        <is>
          <t>斤</t>
        </is>
      </c>
      <c r="E58" s="152" t="n">
        <v>3</v>
      </c>
      <c r="F58" s="152" t="n">
        <v>3</v>
      </c>
      <c r="G58" s="154" t="n">
        <v>45.78</v>
      </c>
      <c r="H58" s="155" t="n">
        <v>36.62</v>
      </c>
      <c r="I58" s="80">
        <f>F58*H58</f>
        <v/>
      </c>
      <c r="J58" s="51" t="n"/>
    </row>
    <row r="59" ht="22.5" customHeight="1" s="236">
      <c r="A59" s="49" t="n">
        <v>54</v>
      </c>
      <c r="B59" s="84" t="inlineStr">
        <is>
          <t>散腊肉</t>
        </is>
      </c>
      <c r="C59" s="14" t="n"/>
      <c r="D59" s="149" t="inlineStr">
        <is>
          <t>斤</t>
        </is>
      </c>
      <c r="E59" s="152" t="n">
        <v>2</v>
      </c>
      <c r="F59" s="152" t="n">
        <v>2</v>
      </c>
      <c r="G59" s="154" t="n">
        <v>60.79</v>
      </c>
      <c r="H59" s="155" t="n">
        <v>48.64</v>
      </c>
      <c r="I59" s="80">
        <f>F59*H59</f>
        <v/>
      </c>
      <c r="J59" s="51" t="n"/>
    </row>
    <row r="60" ht="22.5" customHeight="1" s="236">
      <c r="A60" s="49" t="n">
        <v>55</v>
      </c>
      <c r="B60" s="84" t="inlineStr">
        <is>
          <t>肉碎</t>
        </is>
      </c>
      <c r="C60" s="14" t="n"/>
      <c r="D60" s="149" t="inlineStr">
        <is>
          <t>斤</t>
        </is>
      </c>
      <c r="E60" s="152" t="n">
        <v>4</v>
      </c>
      <c r="F60" s="152" t="n">
        <v>4</v>
      </c>
      <c r="G60" s="154" t="n">
        <v>28.34</v>
      </c>
      <c r="H60" s="155" t="n">
        <v>22.67</v>
      </c>
      <c r="I60" s="80">
        <f>F60*H60</f>
        <v/>
      </c>
      <c r="J60" s="51" t="n"/>
    </row>
    <row r="61" ht="22.5" customHeight="1" s="236">
      <c r="A61" s="49" t="n">
        <v>56</v>
      </c>
      <c r="B61" s="84" t="inlineStr">
        <is>
          <t>猪手</t>
        </is>
      </c>
      <c r="C61" s="14" t="n"/>
      <c r="D61" s="149" t="inlineStr">
        <is>
          <t>斤</t>
        </is>
      </c>
      <c r="E61" s="152" t="n">
        <v>23</v>
      </c>
      <c r="F61" s="152" t="n">
        <v>23</v>
      </c>
      <c r="G61" s="154" t="n">
        <v>32.7</v>
      </c>
      <c r="H61" s="155" t="n">
        <v>26.16</v>
      </c>
      <c r="I61" s="80">
        <f>F61*H61</f>
        <v/>
      </c>
      <c r="J61" s="51" t="n"/>
    </row>
    <row r="62" ht="22.5" customHeight="1" s="236">
      <c r="A62" s="49" t="n">
        <v>57</v>
      </c>
      <c r="B62" s="84" t="inlineStr">
        <is>
          <t>甲鱼</t>
        </is>
      </c>
      <c r="C62" s="14" t="n"/>
      <c r="D62" s="149" t="inlineStr">
        <is>
          <t>斤</t>
        </is>
      </c>
      <c r="E62" s="152" t="n">
        <v>2.5</v>
      </c>
      <c r="F62" s="152" t="n">
        <v>2.5</v>
      </c>
      <c r="G62" s="154" t="n">
        <v>52.32</v>
      </c>
      <c r="H62" s="155" t="n">
        <v>41.86</v>
      </c>
      <c r="I62" s="80">
        <f>F62*H62</f>
        <v/>
      </c>
      <c r="J62" s="51" t="n"/>
    </row>
    <row r="63" ht="22.5" customHeight="1" s="236">
      <c r="A63" s="49" t="n">
        <v>58</v>
      </c>
      <c r="B63" s="84" t="inlineStr">
        <is>
          <t>鸡子</t>
        </is>
      </c>
      <c r="C63" s="38" t="n"/>
      <c r="D63" s="149" t="inlineStr">
        <is>
          <t>斤</t>
        </is>
      </c>
      <c r="E63" s="156" t="n">
        <v>1</v>
      </c>
      <c r="F63" s="156" t="n">
        <v>1</v>
      </c>
      <c r="G63" s="154" t="n">
        <v>28.34</v>
      </c>
      <c r="H63" s="155" t="n">
        <v>22.67</v>
      </c>
      <c r="I63" s="80">
        <f>F63*H63</f>
        <v/>
      </c>
      <c r="J63" s="51" t="n"/>
    </row>
    <row r="64" ht="22.5" customHeight="1" s="236">
      <c r="A64" s="49" t="n">
        <v>59</v>
      </c>
      <c r="B64" s="84" t="inlineStr">
        <is>
          <t>清远鸡</t>
        </is>
      </c>
      <c r="C64" s="38" t="n"/>
      <c r="D64" s="149" t="inlineStr">
        <is>
          <t>斤</t>
        </is>
      </c>
      <c r="E64" s="84" t="inlineStr">
        <is>
          <t>1只</t>
        </is>
      </c>
      <c r="F64" s="156" t="n">
        <v>3</v>
      </c>
      <c r="G64" s="154" t="n">
        <v>25.61</v>
      </c>
      <c r="H64" s="155" t="n">
        <v>20.49</v>
      </c>
      <c r="I64" s="80">
        <f>F64*H64</f>
        <v/>
      </c>
      <c r="J64" s="51" t="n"/>
    </row>
    <row r="65" ht="22.5" customHeight="1" s="236">
      <c r="B65" s="67" t="inlineStr">
        <is>
          <t>总金额（大写）</t>
        </is>
      </c>
      <c r="C65" s="257">
        <f>I65</f>
        <v/>
      </c>
      <c r="D65" s="238" t="n"/>
      <c r="E65" s="258" t="n"/>
      <c r="F65" s="259" t="n"/>
      <c r="G65" s="259" t="n"/>
      <c r="H65" s="260" t="inlineStr">
        <is>
          <t>合计：</t>
        </is>
      </c>
      <c r="I65" s="261">
        <f>SUM(I6:I64)</f>
        <v/>
      </c>
      <c r="J65" s="87" t="n"/>
    </row>
    <row r="66" ht="25.5" customHeight="1" s="236">
      <c r="B66" s="72" t="inlineStr">
        <is>
          <t>送货人</t>
        </is>
      </c>
      <c r="C66" s="73" t="n"/>
      <c r="D66" s="74" t="n"/>
      <c r="E66" s="74" t="n"/>
      <c r="F66" s="74" t="inlineStr">
        <is>
          <t>收货人</t>
        </is>
      </c>
      <c r="G66" s="74" t="n"/>
      <c r="H66" s="75" t="n"/>
      <c r="I66" s="74" t="n"/>
      <c r="J66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65:D65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113" operator="equal" dxfId="0" stopIfTrue="1">
      <formula>0</formula>
    </cfRule>
  </conditionalFormatting>
  <conditionalFormatting sqref="J12">
    <cfRule type="cellIs" priority="85" operator="equal" dxfId="2" stopIfTrue="1">
      <formula>0</formula>
    </cfRule>
  </conditionalFormatting>
  <conditionalFormatting sqref="H48">
    <cfRule type="cellIs" priority="14" operator="equal" dxfId="0" stopIfTrue="1">
      <formula>0</formula>
    </cfRule>
  </conditionalFormatting>
  <conditionalFormatting sqref="J51">
    <cfRule type="cellIs" priority="105" operator="equal" dxfId="2" stopIfTrue="1">
      <formula>0</formula>
    </cfRule>
  </conditionalFormatting>
  <conditionalFormatting sqref="J52">
    <cfRule type="cellIs" priority="101" operator="equal" dxfId="2" stopIfTrue="1">
      <formula>0</formula>
    </cfRule>
  </conditionalFormatting>
  <conditionalFormatting sqref="B63">
    <cfRule type="cellIs" priority="24" operator="equal" dxfId="2" stopIfTrue="1">
      <formula>0</formula>
    </cfRule>
  </conditionalFormatting>
  <conditionalFormatting sqref="E63">
    <cfRule type="cellIs" priority="20" operator="equal" dxfId="2" stopIfTrue="1">
      <formula>0</formula>
    </cfRule>
  </conditionalFormatting>
  <conditionalFormatting sqref="B64">
    <cfRule type="cellIs" priority="21" operator="equal" dxfId="2" stopIfTrue="1">
      <formula>0</formula>
    </cfRule>
  </conditionalFormatting>
  <conditionalFormatting sqref="E64">
    <cfRule type="cellIs" priority="23" operator="equal" dxfId="2" stopIfTrue="1">
      <formula>0</formula>
    </cfRule>
  </conditionalFormatting>
  <conditionalFormatting sqref="B65">
    <cfRule type="cellIs" priority="8" operator="equal" dxfId="2" stopIfTrue="1">
      <formula>0</formula>
    </cfRule>
  </conditionalFormatting>
  <conditionalFormatting sqref="F65:G65">
    <cfRule type="cellIs" priority="11" operator="equal" dxfId="0" stopIfTrue="1">
      <formula>0</formula>
    </cfRule>
  </conditionalFormatting>
  <conditionalFormatting sqref="H65">
    <cfRule type="cellIs" priority="13" operator="equal" dxfId="0" stopIfTrue="1">
      <formula>0</formula>
    </cfRule>
  </conditionalFormatting>
  <conditionalFormatting sqref="J65">
    <cfRule type="cellIs" priority="12" operator="equal" dxfId="2" stopIfTrue="1">
      <formula>0</formula>
    </cfRule>
  </conditionalFormatting>
  <conditionalFormatting sqref="F66:G66">
    <cfRule type="cellIs" priority="10" operator="equal" dxfId="0" stopIfTrue="1">
      <formula>0</formula>
    </cfRule>
  </conditionalFormatting>
  <conditionalFormatting sqref="A39:A64">
    <cfRule type="cellIs" priority="109" operator="equal" dxfId="2" stopIfTrue="1">
      <formula>0</formula>
    </cfRule>
  </conditionalFormatting>
  <conditionalFormatting sqref="C6:C62">
    <cfRule type="cellIs" priority="27" operator="equal" dxfId="2" stopIfTrue="1">
      <formula>0</formula>
    </cfRule>
  </conditionalFormatting>
  <conditionalFormatting sqref="C63:C64">
    <cfRule type="cellIs" priority="25" operator="equal" dxfId="2" stopIfTrue="1">
      <formula>0</formula>
    </cfRule>
  </conditionalFormatting>
  <conditionalFormatting sqref="D6:D64">
    <cfRule type="cellIs" priority="26" operator="equal" dxfId="2" stopIfTrue="1">
      <formula>0</formula>
    </cfRule>
  </conditionalFormatting>
  <conditionalFormatting sqref="F63:F64">
    <cfRule type="cellIs" priority="7" operator="equal" dxfId="2" stopIfTrue="1">
      <formula>0</formula>
    </cfRule>
  </conditionalFormatting>
  <conditionalFormatting sqref="H6:H44">
    <cfRule type="cellIs" priority="15" operator="equal" dxfId="0" stopIfTrue="1">
      <formula>0</formula>
    </cfRule>
  </conditionalFormatting>
  <conditionalFormatting sqref="J6:J8">
    <cfRule type="cellIs" priority="112" operator="equal" dxfId="2" stopIfTrue="1">
      <formula>0</formula>
    </cfRule>
  </conditionalFormatting>
  <conditionalFormatting sqref="J21:J24">
    <cfRule type="cellIs" priority="73" operator="equal" dxfId="2" stopIfTrue="1">
      <formula>0</formula>
    </cfRule>
  </conditionalFormatting>
  <conditionalFormatting sqref="J25:J30">
    <cfRule type="cellIs" priority="76" operator="equal" dxfId="2" stopIfTrue="1">
      <formula>0</formula>
    </cfRule>
  </conditionalFormatting>
  <conditionalFormatting sqref="J35:J44">
    <cfRule type="cellIs" priority="84" operator="equal" dxfId="2" stopIfTrue="1">
      <formula>0</formula>
    </cfRule>
  </conditionalFormatting>
  <conditionalFormatting sqref="J45:J50">
    <cfRule type="cellIs" priority="108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6:A38 J5 A5:E5">
    <cfRule type="cellIs" priority="114" operator="equal" dxfId="2" stopIfTrue="1">
      <formula>0</formula>
    </cfRule>
  </conditionalFormatting>
  <conditionalFormatting sqref="J9:J11 I6:I64">
    <cfRule type="cellIs" priority="96" operator="equal" dxfId="2" stopIfTrue="1">
      <formula>0</formula>
    </cfRule>
  </conditionalFormatting>
  <conditionalFormatting sqref="J31:J34 J13:J20">
    <cfRule type="cellIs" priority="81" operator="equal" dxfId="2" stopIfTrue="1">
      <formula>0</formula>
    </cfRule>
  </conditionalFormatting>
  <conditionalFormatting sqref="H45:H47 H49:H50">
    <cfRule type="cellIs" priority="19" operator="equal" dxfId="0" stopIfTrue="1">
      <formula>0</formula>
    </cfRule>
  </conditionalFormatting>
  <conditionalFormatting sqref="B66 J66">
    <cfRule type="cellIs" priority="9" operator="equal" dxfId="2" stopIfTrue="1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49"/>
  <sheetViews>
    <sheetView tabSelected="1" topLeftCell="A7" zoomScale="64" zoomScaleNormal="64" workbookViewId="0">
      <selection activeCell="M31" sqref="M31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Format="1" customHeight="1" s="81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Format="1" customHeight="1" s="81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Format="1" customHeight="1" s="81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</t>
        </is>
      </c>
    </row>
    <row r="4" ht="14.25" customFormat="1" customHeight="1" s="81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Format="1" customHeight="1" s="81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Format="1" customHeight="1" s="81">
      <c r="A6" s="49" t="n">
        <v>1</v>
      </c>
      <c r="B6" s="84" t="inlineStr">
        <is>
          <t>晨光鲜奶</t>
        </is>
      </c>
      <c r="C6" s="51" t="n"/>
      <c r="D6" s="84" t="inlineStr">
        <is>
          <t>支</t>
        </is>
      </c>
      <c r="E6" s="84" t="n">
        <v>2</v>
      </c>
      <c r="F6" s="84" t="n">
        <v>2</v>
      </c>
      <c r="G6" s="264" t="n"/>
      <c r="H6" s="241" t="n"/>
      <c r="I6" s="80">
        <f>F6*H6</f>
        <v/>
      </c>
      <c r="J6" s="49" t="n"/>
      <c r="S6" s="81" t="n"/>
    </row>
    <row r="7" ht="22.5" customFormat="1" customHeight="1" s="81">
      <c r="A7" s="49" t="n">
        <v>2</v>
      </c>
      <c r="B7" s="84" t="inlineStr">
        <is>
          <t>鸡粉</t>
        </is>
      </c>
      <c r="C7" s="51" t="n"/>
      <c r="D7" s="84" t="inlineStr">
        <is>
          <t>包</t>
        </is>
      </c>
      <c r="E7" s="84" t="n">
        <v>3</v>
      </c>
      <c r="F7" s="84" t="n">
        <v>3</v>
      </c>
      <c r="G7" s="271" t="n"/>
      <c r="H7" s="241" t="n"/>
      <c r="I7" s="80">
        <f>F7*H7</f>
        <v/>
      </c>
      <c r="J7" s="49" t="n"/>
      <c r="M7" s="81" t="n"/>
      <c r="S7" s="81" t="n"/>
    </row>
    <row r="8" ht="22.5" customFormat="1" customHeight="1" s="81">
      <c r="A8" s="49" t="n">
        <v>3</v>
      </c>
      <c r="B8" s="84" t="inlineStr">
        <is>
          <t>大豆油</t>
        </is>
      </c>
      <c r="C8" s="51" t="n"/>
      <c r="D8" s="84" t="inlineStr">
        <is>
          <t>桶</t>
        </is>
      </c>
      <c r="E8" s="84" t="n">
        <v>1</v>
      </c>
      <c r="F8" s="84" t="n">
        <v>1</v>
      </c>
      <c r="G8" s="264" t="n"/>
      <c r="H8" s="241" t="n"/>
      <c r="I8" s="80">
        <f>F8*H8</f>
        <v/>
      </c>
      <c r="J8" s="49" t="n"/>
      <c r="S8" s="81" t="n"/>
    </row>
    <row r="9" ht="22.5" customFormat="1" customHeight="1" s="81">
      <c r="A9" s="49" t="n">
        <v>4</v>
      </c>
      <c r="B9" s="85" t="inlineStr">
        <is>
          <t>鸡蛋</t>
        </is>
      </c>
      <c r="C9" s="51" t="n"/>
      <c r="D9" s="84" t="inlineStr">
        <is>
          <t>板</t>
        </is>
      </c>
      <c r="E9" s="84" t="n">
        <v>5</v>
      </c>
      <c r="F9" s="84" t="n">
        <v>5</v>
      </c>
      <c r="G9" s="264" t="n"/>
      <c r="H9" s="241" t="n"/>
      <c r="I9" s="80">
        <f>F9*H9</f>
        <v/>
      </c>
      <c r="J9" s="80" t="n"/>
      <c r="S9" s="81" t="n"/>
    </row>
    <row r="10" ht="22.5" customFormat="1" customHeight="1" s="81">
      <c r="A10" s="49" t="n">
        <v>5</v>
      </c>
      <c r="B10" s="85" t="inlineStr">
        <is>
          <t>绿豆</t>
        </is>
      </c>
      <c r="C10" s="51" t="n"/>
      <c r="D10" s="84" t="inlineStr">
        <is>
          <t>斤</t>
        </is>
      </c>
      <c r="E10" s="84" t="n">
        <v>2</v>
      </c>
      <c r="F10" s="84" t="n">
        <v>2</v>
      </c>
      <c r="G10" s="264" t="n">
        <v>8.81</v>
      </c>
      <c r="H10" s="241" t="n">
        <v>7.05</v>
      </c>
      <c r="I10" s="80">
        <f>F10*H10</f>
        <v/>
      </c>
      <c r="J10" s="80" t="n"/>
      <c r="S10" s="81" t="n"/>
    </row>
    <row r="11" ht="22.5" customFormat="1" customHeight="1" s="81">
      <c r="A11" s="49" t="n">
        <v>6</v>
      </c>
      <c r="B11" s="85" t="inlineStr">
        <is>
          <t>地扪番茄沙司</t>
        </is>
      </c>
      <c r="C11" s="51" t="n"/>
      <c r="D11" s="84" t="inlineStr">
        <is>
          <t>罐</t>
        </is>
      </c>
      <c r="E11" s="84" t="n">
        <v>1</v>
      </c>
      <c r="F11" s="84" t="n">
        <v>1</v>
      </c>
      <c r="G11" s="264" t="n"/>
      <c r="H11" s="241" t="n"/>
      <c r="I11" s="80">
        <f>F11*H11</f>
        <v/>
      </c>
      <c r="J11" s="80" t="n"/>
      <c r="S11" s="81" t="n"/>
    </row>
    <row r="12" ht="22.5" customFormat="1" customHeight="1" s="81">
      <c r="A12" s="49" t="n">
        <v>7</v>
      </c>
      <c r="B12" s="84" t="inlineStr">
        <is>
          <t>味好美香草</t>
        </is>
      </c>
      <c r="C12" s="51" t="n"/>
      <c r="D12" s="84" t="inlineStr">
        <is>
          <t>罐</t>
        </is>
      </c>
      <c r="E12" s="84" t="n">
        <v>1</v>
      </c>
      <c r="F12" s="84" t="n">
        <v>1</v>
      </c>
      <c r="G12" s="264" t="n"/>
      <c r="H12" s="241" t="n"/>
      <c r="I12" s="80">
        <f>F12*H12</f>
        <v/>
      </c>
      <c r="J12" s="80" t="n"/>
      <c r="S12" s="81" t="n"/>
    </row>
    <row r="13" ht="22.5" customFormat="1" customHeight="1" s="81">
      <c r="A13" s="49" t="n">
        <v>8</v>
      </c>
      <c r="B13" s="84" t="inlineStr">
        <is>
          <t>榨菜</t>
        </is>
      </c>
      <c r="C13" s="51" t="n"/>
      <c r="D13" s="84" t="inlineStr">
        <is>
          <t>包</t>
        </is>
      </c>
      <c r="E13" s="84" t="n">
        <v>1</v>
      </c>
      <c r="F13" s="84" t="n">
        <v>1</v>
      </c>
      <c r="G13" s="264" t="n"/>
      <c r="H13" s="241" t="n"/>
      <c r="I13" s="80">
        <f>F13*H13</f>
        <v/>
      </c>
      <c r="J13" s="80" t="n"/>
      <c r="S13" s="81" t="n"/>
    </row>
    <row r="14" ht="22.5" customFormat="1" customHeight="1" s="81">
      <c r="A14" s="49" t="n">
        <v>9</v>
      </c>
      <c r="B14" s="85" t="inlineStr">
        <is>
          <t>腐竹</t>
        </is>
      </c>
      <c r="C14" s="51" t="n"/>
      <c r="D14" s="84" t="inlineStr">
        <is>
          <t>斤</t>
        </is>
      </c>
      <c r="E14" s="84" t="n">
        <v>4</v>
      </c>
      <c r="F14" s="84" t="n">
        <v>4</v>
      </c>
      <c r="G14" s="264" t="n"/>
      <c r="H14" s="241" t="n"/>
      <c r="I14" s="80">
        <f>F14*H14</f>
        <v/>
      </c>
      <c r="J14" s="80" t="n"/>
    </row>
    <row r="15" ht="22.5" customFormat="1" customHeight="1" s="81">
      <c r="A15" s="49" t="n">
        <v>10</v>
      </c>
      <c r="B15" s="84" t="inlineStr">
        <is>
          <t>牙签</t>
        </is>
      </c>
      <c r="C15" s="51" t="n"/>
      <c r="D15" s="84" t="inlineStr">
        <is>
          <t>小包</t>
        </is>
      </c>
      <c r="E15" s="84" t="n">
        <v>10</v>
      </c>
      <c r="F15" s="84" t="n">
        <v>10</v>
      </c>
      <c r="G15" s="264" t="n">
        <v>6.1</v>
      </c>
      <c r="H15" s="241" t="n">
        <v>4.88</v>
      </c>
      <c r="I15" s="80">
        <f>F15*H15</f>
        <v/>
      </c>
      <c r="J15" s="80" t="n"/>
    </row>
    <row r="16" ht="22.5" customFormat="1" customHeight="1" s="81">
      <c r="A16" s="49" t="n">
        <v>11</v>
      </c>
      <c r="B16" s="84" t="inlineStr">
        <is>
          <t>一次性手套</t>
        </is>
      </c>
      <c r="C16" s="51" t="n"/>
      <c r="D16" s="84" t="inlineStr">
        <is>
          <t>盒</t>
        </is>
      </c>
      <c r="E16" s="84" t="n">
        <v>5</v>
      </c>
      <c r="F16" s="84" t="n">
        <v>5</v>
      </c>
      <c r="G16" s="266" t="n">
        <v>7.91</v>
      </c>
      <c r="H16" s="270" t="n">
        <v>6.33</v>
      </c>
      <c r="I16" s="80">
        <f>F16*H16</f>
        <v/>
      </c>
      <c r="J16" s="80" t="n"/>
    </row>
    <row r="17" ht="22.5" customFormat="1" customHeight="1" s="81">
      <c r="A17" s="49" t="n">
        <v>12</v>
      </c>
      <c r="B17" s="84" t="inlineStr">
        <is>
          <t>香蕉</t>
        </is>
      </c>
      <c r="C17" s="51" t="n"/>
      <c r="D17" s="84" t="inlineStr">
        <is>
          <t>条</t>
        </is>
      </c>
      <c r="E17" s="84" t="n">
        <v>135</v>
      </c>
      <c r="F17" s="84" t="n">
        <v>135</v>
      </c>
      <c r="G17" s="266" t="n"/>
      <c r="H17" s="270" t="n"/>
      <c r="I17" s="80">
        <f>F17*H17</f>
        <v/>
      </c>
      <c r="J17" s="80" t="n"/>
    </row>
    <row r="18" ht="22.5" customFormat="1" customHeight="1" s="81">
      <c r="A18" s="49" t="n">
        <v>13</v>
      </c>
      <c r="B18" s="84" t="inlineStr">
        <is>
          <t>无叶芥菜</t>
        </is>
      </c>
      <c r="C18" s="51" t="n"/>
      <c r="D18" s="149" t="inlineStr">
        <is>
          <t>斤</t>
        </is>
      </c>
      <c r="E18" s="84" t="n">
        <v>4</v>
      </c>
      <c r="F18" s="84" t="n">
        <v>4</v>
      </c>
      <c r="G18" s="264" t="n"/>
      <c r="H18" s="241" t="n"/>
      <c r="I18" s="80">
        <f>F18*H18</f>
        <v/>
      </c>
      <c r="J18" s="80" t="n"/>
    </row>
    <row r="19" ht="22.5" customFormat="1" customHeight="1" s="81">
      <c r="A19" s="49" t="n">
        <v>14</v>
      </c>
      <c r="B19" s="84" t="inlineStr">
        <is>
          <t>冬瓜</t>
        </is>
      </c>
      <c r="C19" s="51" t="n"/>
      <c r="D19" s="149" t="inlineStr">
        <is>
          <t>斤</t>
        </is>
      </c>
      <c r="E19" s="84" t="n">
        <v>5</v>
      </c>
      <c r="F19" s="84" t="n">
        <v>5</v>
      </c>
      <c r="G19" s="264" t="n">
        <v>2.5</v>
      </c>
      <c r="H19" s="241" t="n">
        <v>2</v>
      </c>
      <c r="I19" s="80">
        <f>F19*H19</f>
        <v/>
      </c>
      <c r="J19" s="80" t="n"/>
    </row>
    <row r="20" ht="22.5" customFormat="1" customHeight="1" s="81">
      <c r="A20" s="49" t="n">
        <v>15</v>
      </c>
      <c r="B20" s="84" t="inlineStr">
        <is>
          <t>河粉</t>
        </is>
      </c>
      <c r="C20" s="51" t="n"/>
      <c r="D20" s="149" t="inlineStr">
        <is>
          <t>斤</t>
        </is>
      </c>
      <c r="E20" s="84" t="n">
        <v>30</v>
      </c>
      <c r="F20" s="84" t="n">
        <v>30</v>
      </c>
      <c r="G20" s="264" t="n">
        <v>3.96</v>
      </c>
      <c r="H20" s="241" t="n">
        <v>3.16</v>
      </c>
      <c r="I20" s="80">
        <f>F20*H20</f>
        <v/>
      </c>
      <c r="J20" s="80" t="n"/>
    </row>
    <row r="21" ht="22.5" customFormat="1" customHeight="1" s="81">
      <c r="A21" s="49" t="n">
        <v>16</v>
      </c>
      <c r="B21" s="84" t="inlineStr">
        <is>
          <t>番薯仔</t>
        </is>
      </c>
      <c r="C21" s="51" t="n"/>
      <c r="D21" s="149" t="inlineStr">
        <is>
          <t>斤</t>
        </is>
      </c>
      <c r="E21" s="84" t="n">
        <v>12</v>
      </c>
      <c r="F21" s="84" t="n">
        <v>12</v>
      </c>
      <c r="G21" s="266" t="n"/>
      <c r="H21" s="270" t="n"/>
      <c r="I21" s="80">
        <f>F21*H21</f>
        <v/>
      </c>
      <c r="J21" s="80" t="n"/>
    </row>
    <row r="22" ht="22.5" customFormat="1" customHeight="1" s="81">
      <c r="A22" s="49" t="n">
        <v>17</v>
      </c>
      <c r="B22" s="84" t="inlineStr">
        <is>
          <t>生菜</t>
        </is>
      </c>
      <c r="C22" s="51" t="n"/>
      <c r="D22" s="149" t="inlineStr">
        <is>
          <t>斤</t>
        </is>
      </c>
      <c r="E22" s="84" t="n">
        <v>10</v>
      </c>
      <c r="F22" s="84" t="n">
        <v>10</v>
      </c>
      <c r="G22" s="264" t="n">
        <v>5</v>
      </c>
      <c r="H22" s="241" t="n">
        <v>4</v>
      </c>
      <c r="I22" s="80">
        <f>F22*H22</f>
        <v/>
      </c>
      <c r="J22" s="80" t="n"/>
    </row>
    <row r="23" ht="22.5" customFormat="1" customHeight="1" s="81">
      <c r="A23" s="49" t="n">
        <v>18</v>
      </c>
      <c r="B23" s="180" t="inlineStr">
        <is>
          <t>青椒</t>
        </is>
      </c>
      <c r="C23" s="51" t="n"/>
      <c r="D23" s="149" t="inlineStr">
        <is>
          <t>斤</t>
        </is>
      </c>
      <c r="E23" s="84" t="n">
        <v>2</v>
      </c>
      <c r="F23" s="84" t="n">
        <v>2</v>
      </c>
      <c r="G23" s="264" t="n"/>
      <c r="H23" s="241" t="n"/>
      <c r="I23" s="80">
        <f>F23*H23</f>
        <v/>
      </c>
      <c r="J23" s="80" t="n"/>
    </row>
    <row r="24" ht="22.5" customFormat="1" customHeight="1" s="81">
      <c r="A24" s="49" t="n">
        <v>19</v>
      </c>
      <c r="B24" s="84" t="inlineStr">
        <is>
          <t>湿木耳</t>
        </is>
      </c>
      <c r="C24" s="51" t="n"/>
      <c r="D24" s="149" t="inlineStr">
        <is>
          <t>斤</t>
        </is>
      </c>
      <c r="E24" s="84" t="n">
        <v>6</v>
      </c>
      <c r="F24" s="84" t="n">
        <v>6</v>
      </c>
      <c r="G24" s="264" t="n"/>
      <c r="H24" s="241" t="n"/>
      <c r="I24" s="80">
        <f>F24*H24</f>
        <v/>
      </c>
      <c r="J24" s="80" t="n"/>
    </row>
    <row r="25" ht="22.5" customFormat="1" customHeight="1" s="81">
      <c r="A25" s="49" t="n">
        <v>20</v>
      </c>
      <c r="B25" s="84" t="inlineStr">
        <is>
          <t>香芹</t>
        </is>
      </c>
      <c r="C25" s="51" t="n"/>
      <c r="D25" s="149" t="inlineStr">
        <is>
          <t>斤</t>
        </is>
      </c>
      <c r="E25" s="84" t="n">
        <v>15</v>
      </c>
      <c r="F25" s="84" t="n">
        <v>15</v>
      </c>
      <c r="G25" s="264" t="n">
        <v>9</v>
      </c>
      <c r="H25" s="241" t="n">
        <v>7.2</v>
      </c>
      <c r="I25" s="80">
        <f>F25*H25</f>
        <v/>
      </c>
      <c r="J25" s="80" t="n"/>
    </row>
    <row r="26" ht="22.5" customFormat="1" customHeight="1" s="81">
      <c r="A26" s="49" t="n">
        <v>21</v>
      </c>
      <c r="B26" s="84" t="inlineStr">
        <is>
          <t>水豆腐</t>
        </is>
      </c>
      <c r="C26" s="51" t="n"/>
      <c r="D26" s="149" t="inlineStr">
        <is>
          <t>板</t>
        </is>
      </c>
      <c r="E26" s="84" t="n">
        <v>3</v>
      </c>
      <c r="F26" s="84" t="n">
        <v>3</v>
      </c>
      <c r="G26" s="264" t="n">
        <v>4.52</v>
      </c>
      <c r="H26" s="241" t="n">
        <v>3.62</v>
      </c>
      <c r="I26" s="80">
        <f>F26*H26</f>
        <v/>
      </c>
      <c r="J26" s="84" t="inlineStr">
        <is>
          <t>大板</t>
        </is>
      </c>
    </row>
    <row r="27" ht="22.5" customFormat="1" customHeight="1" s="81">
      <c r="A27" s="49" t="n">
        <v>22</v>
      </c>
      <c r="B27" s="84" t="inlineStr">
        <is>
          <t>本地菜心</t>
        </is>
      </c>
      <c r="C27" s="51" t="n"/>
      <c r="D27" s="149" t="inlineStr">
        <is>
          <t>斤</t>
        </is>
      </c>
      <c r="E27" s="84" t="n">
        <v>30</v>
      </c>
      <c r="F27" s="84" t="n">
        <v>30</v>
      </c>
      <c r="G27" s="264" t="n"/>
      <c r="H27" s="241" t="n"/>
      <c r="I27" s="80">
        <f>F27*H27</f>
        <v/>
      </c>
      <c r="J27" s="80" t="n"/>
    </row>
    <row r="28" ht="22.5" customFormat="1" customHeight="1" s="81">
      <c r="A28" s="49" t="n">
        <v>23</v>
      </c>
      <c r="B28" s="84" t="inlineStr">
        <is>
          <t>莲藕</t>
        </is>
      </c>
      <c r="C28" s="51" t="n"/>
      <c r="D28" s="149" t="inlineStr">
        <is>
          <t>斤</t>
        </is>
      </c>
      <c r="E28" s="84" t="n">
        <v>15</v>
      </c>
      <c r="F28" s="84" t="n">
        <v>15</v>
      </c>
      <c r="G28" s="264" t="n">
        <v>9.5</v>
      </c>
      <c r="H28" s="241" t="n">
        <v>7.6</v>
      </c>
      <c r="I28" s="80">
        <f>F28*H28</f>
        <v/>
      </c>
      <c r="J28" s="80" t="n"/>
    </row>
    <row r="29" ht="22.5" customFormat="1" customHeight="1" s="81">
      <c r="A29" s="49" t="n">
        <v>24</v>
      </c>
      <c r="B29" s="84" t="inlineStr">
        <is>
          <t>上海青</t>
        </is>
      </c>
      <c r="C29" s="51" t="n"/>
      <c r="D29" s="149" t="inlineStr">
        <is>
          <t>斤</t>
        </is>
      </c>
      <c r="E29" s="84" t="n">
        <v>20</v>
      </c>
      <c r="F29" s="84" t="n">
        <v>20</v>
      </c>
      <c r="G29" s="264" t="n">
        <v>6.8</v>
      </c>
      <c r="H29" s="241" t="n">
        <v>5.44</v>
      </c>
      <c r="I29" s="80">
        <f>F29*H29</f>
        <v/>
      </c>
      <c r="J29" s="80" t="n"/>
    </row>
    <row r="30" ht="22.5" customFormat="1" customHeight="1" s="81">
      <c r="A30" s="49" t="n">
        <v>25</v>
      </c>
      <c r="B30" s="84" t="inlineStr">
        <is>
          <t>番茄</t>
        </is>
      </c>
      <c r="C30" s="51" t="n"/>
      <c r="D30" s="149" t="inlineStr">
        <is>
          <t>斤</t>
        </is>
      </c>
      <c r="E30" s="84" t="n">
        <v>5</v>
      </c>
      <c r="F30" s="84" t="n">
        <v>5</v>
      </c>
      <c r="G30" s="264" t="n"/>
      <c r="H30" s="241" t="n"/>
      <c r="I30" s="80">
        <f>F30*H30</f>
        <v/>
      </c>
      <c r="J30" s="80" t="n"/>
    </row>
    <row r="31" ht="22.5" customFormat="1" customHeight="1" s="81">
      <c r="A31" s="49" t="n">
        <v>26</v>
      </c>
      <c r="B31" s="84" t="inlineStr">
        <is>
          <t>姜</t>
        </is>
      </c>
      <c r="C31" s="51" t="n"/>
      <c r="D31" s="149" t="inlineStr">
        <is>
          <t>斤</t>
        </is>
      </c>
      <c r="E31" s="84" t="n">
        <v>5</v>
      </c>
      <c r="F31" s="84" t="n">
        <v>5</v>
      </c>
      <c r="G31" s="264" t="n"/>
      <c r="H31" s="241" t="n"/>
      <c r="I31" s="80">
        <f>F31*H31</f>
        <v/>
      </c>
      <c r="J31" s="80" t="n"/>
    </row>
    <row r="32" ht="22.5" customFormat="1" customHeight="1" s="81">
      <c r="A32" s="49" t="n">
        <v>27</v>
      </c>
      <c r="B32" s="85" t="inlineStr">
        <is>
          <t>香菜</t>
        </is>
      </c>
      <c r="C32" s="51" t="n"/>
      <c r="D32" s="149" t="inlineStr">
        <is>
          <t>斤</t>
        </is>
      </c>
      <c r="E32" s="84" t="n">
        <v>0.2</v>
      </c>
      <c r="F32" s="84" t="n">
        <v>0.2</v>
      </c>
      <c r="G32" s="264" t="n">
        <v>18</v>
      </c>
      <c r="H32" s="241" t="n">
        <v>14.4</v>
      </c>
      <c r="I32" s="80">
        <f>F32*H32</f>
        <v/>
      </c>
      <c r="J32" s="80" t="n"/>
    </row>
    <row r="33" ht="22.5" customFormat="1" customHeight="1" s="81">
      <c r="A33" s="49" t="n">
        <v>28</v>
      </c>
      <c r="B33" s="199" t="inlineStr">
        <is>
          <t>葱</t>
        </is>
      </c>
      <c r="C33" s="51" t="n"/>
      <c r="D33" s="149" t="inlineStr">
        <is>
          <t>斤</t>
        </is>
      </c>
      <c r="E33" s="84" t="n">
        <v>1</v>
      </c>
      <c r="F33" s="84" t="n">
        <v>1</v>
      </c>
      <c r="G33" s="264" t="n"/>
      <c r="H33" s="241" t="n"/>
      <c r="I33" s="80">
        <f>F33*H33</f>
        <v/>
      </c>
      <c r="J33" s="80" t="n"/>
    </row>
    <row r="34" ht="22.5" customFormat="1" customHeight="1" s="81">
      <c r="A34" s="49" t="n">
        <v>29</v>
      </c>
      <c r="B34" s="84" t="inlineStr">
        <is>
          <t>蒜米</t>
        </is>
      </c>
      <c r="C34" s="51" t="n"/>
      <c r="D34" s="149" t="inlineStr">
        <is>
          <t>斤</t>
        </is>
      </c>
      <c r="E34" s="84" t="n">
        <v>1</v>
      </c>
      <c r="F34" s="84" t="n">
        <v>1</v>
      </c>
      <c r="G34" s="264" t="n">
        <v>9</v>
      </c>
      <c r="H34" s="241" t="n">
        <v>7.2</v>
      </c>
      <c r="I34" s="80">
        <f>F34*H34</f>
        <v/>
      </c>
      <c r="J34" s="80" t="n"/>
    </row>
    <row r="35" ht="22.5" customFormat="1" customHeight="1" s="81">
      <c r="A35" s="49" t="n">
        <v>30</v>
      </c>
      <c r="B35" s="84" t="inlineStr">
        <is>
          <t>罗勒叶</t>
        </is>
      </c>
      <c r="C35" s="51" t="n"/>
      <c r="D35" s="149" t="inlineStr">
        <is>
          <t>斤</t>
        </is>
      </c>
      <c r="E35" s="84" t="n">
        <v>0.1</v>
      </c>
      <c r="F35" s="84" t="n">
        <v>0.1</v>
      </c>
      <c r="G35" s="264" t="n"/>
      <c r="H35" s="241" t="n"/>
      <c r="I35" s="80">
        <f>F35*H35</f>
        <v/>
      </c>
      <c r="J35" s="80" t="n"/>
    </row>
    <row r="36" ht="22.5" customFormat="1" customHeight="1" s="81">
      <c r="A36" s="49" t="n">
        <v>31</v>
      </c>
      <c r="B36" s="84" t="inlineStr">
        <is>
          <t>蒜苗</t>
        </is>
      </c>
      <c r="C36" s="51" t="n"/>
      <c r="D36" s="149" t="inlineStr">
        <is>
          <t>斤</t>
        </is>
      </c>
      <c r="E36" s="84" t="n">
        <v>3</v>
      </c>
      <c r="F36" s="84" t="n">
        <v>3</v>
      </c>
      <c r="G36" s="264" t="n">
        <v>15</v>
      </c>
      <c r="H36" s="241" t="n">
        <v>12</v>
      </c>
      <c r="I36" s="80">
        <f>F36*H36</f>
        <v/>
      </c>
      <c r="J36" s="83" t="n"/>
    </row>
    <row r="37" ht="22.5" customFormat="1" customHeight="1" s="81">
      <c r="A37" s="49" t="n">
        <v>33</v>
      </c>
      <c r="B37" s="84" t="inlineStr">
        <is>
          <t>瘦肉</t>
        </is>
      </c>
      <c r="C37" s="51" t="n"/>
      <c r="D37" s="149" t="inlineStr">
        <is>
          <t>斤</t>
        </is>
      </c>
      <c r="E37" s="84" t="n">
        <v>6</v>
      </c>
      <c r="F37" s="84" t="n">
        <v>6</v>
      </c>
      <c r="G37" s="264" t="n">
        <v>30.52</v>
      </c>
      <c r="H37" s="241" t="n">
        <v>24.42</v>
      </c>
      <c r="I37" s="80">
        <f>F37*H37</f>
        <v/>
      </c>
      <c r="J37" s="85" t="n"/>
    </row>
    <row r="38" ht="22.5" customFormat="1" customHeight="1" s="81">
      <c r="A38" s="49" t="n">
        <v>34</v>
      </c>
      <c r="B38" s="194" t="inlineStr">
        <is>
          <t>猪肉丸</t>
        </is>
      </c>
      <c r="C38" s="51" t="n"/>
      <c r="D38" s="149" t="inlineStr">
        <is>
          <t>斤</t>
        </is>
      </c>
      <c r="E38" s="62" t="n">
        <v>4</v>
      </c>
      <c r="F38" s="62" t="n">
        <v>4</v>
      </c>
      <c r="G38" s="264" t="n">
        <v>32.77</v>
      </c>
      <c r="H38" s="241" t="n">
        <v>26.22</v>
      </c>
      <c r="I38" s="80">
        <f>F38*H38</f>
        <v/>
      </c>
      <c r="J38" s="84" t="n"/>
    </row>
    <row r="39" ht="22.5" customFormat="1" customHeight="1" s="81">
      <c r="A39" s="49" t="n">
        <v>35</v>
      </c>
      <c r="B39" s="84" t="inlineStr">
        <is>
          <t>五花肉（瘦）</t>
        </is>
      </c>
      <c r="C39" s="51" t="n"/>
      <c r="D39" s="149" t="inlineStr">
        <is>
          <t>斤</t>
        </is>
      </c>
      <c r="E39" s="84" t="n">
        <v>35</v>
      </c>
      <c r="F39" s="84" t="n">
        <v>35</v>
      </c>
      <c r="G39" s="264" t="n"/>
      <c r="H39" s="241" t="n"/>
      <c r="I39" s="80">
        <f>F39*H39</f>
        <v/>
      </c>
      <c r="J39" s="84" t="n"/>
    </row>
    <row r="40" ht="22.5" customFormat="1" customHeight="1" s="81">
      <c r="A40" s="49" t="n">
        <v>36</v>
      </c>
      <c r="B40" s="84" t="inlineStr">
        <is>
          <t>牛肉</t>
        </is>
      </c>
      <c r="C40" s="51" t="n"/>
      <c r="D40" s="149" t="inlineStr">
        <is>
          <t>斤</t>
        </is>
      </c>
      <c r="E40" s="85" t="n">
        <v>8</v>
      </c>
      <c r="F40" s="85" t="n">
        <v>8</v>
      </c>
      <c r="G40" s="264" t="n">
        <v>74.12</v>
      </c>
      <c r="H40" s="241" t="n">
        <v>59.3</v>
      </c>
      <c r="I40" s="80">
        <f>F40*H40</f>
        <v/>
      </c>
      <c r="J40" s="80" t="n"/>
    </row>
    <row r="41" ht="22.5" customFormat="1" customHeight="1" s="81">
      <c r="A41" s="49" t="n">
        <v>37</v>
      </c>
      <c r="B41" s="189" t="inlineStr">
        <is>
          <t>肉碎</t>
        </is>
      </c>
      <c r="C41" s="51" t="n"/>
      <c r="D41" s="149" t="inlineStr">
        <is>
          <t>斤</t>
        </is>
      </c>
      <c r="E41" s="84" t="n">
        <v>3</v>
      </c>
      <c r="F41" s="84" t="n">
        <v>3</v>
      </c>
      <c r="G41" s="264" t="n">
        <v>28.34</v>
      </c>
      <c r="H41" s="241" t="n">
        <v>22.67</v>
      </c>
      <c r="I41" s="80">
        <f>F41*H41</f>
        <v/>
      </c>
      <c r="J41" s="80" t="n"/>
    </row>
    <row r="42" ht="22.5" customFormat="1" customHeight="1" s="81">
      <c r="A42" s="49" t="n">
        <v>38</v>
      </c>
      <c r="B42" s="84" t="inlineStr">
        <is>
          <t>水库大头鱼</t>
        </is>
      </c>
      <c r="C42" s="51" t="n"/>
      <c r="D42" s="149" t="inlineStr">
        <is>
          <t>斤</t>
        </is>
      </c>
      <c r="E42" s="84" t="n">
        <v>18</v>
      </c>
      <c r="F42" s="84" t="n">
        <v>18</v>
      </c>
      <c r="G42" s="264" t="n">
        <v>32.7</v>
      </c>
      <c r="H42" s="241" t="n">
        <v>26.16</v>
      </c>
      <c r="I42" s="80">
        <f>F42*H42</f>
        <v/>
      </c>
      <c r="J42" s="80" t="n"/>
    </row>
    <row r="43" ht="22.5" customFormat="1" customHeight="1" s="81">
      <c r="A43" s="49" t="n">
        <v>39</v>
      </c>
      <c r="B43" s="84" t="inlineStr">
        <is>
          <t>大骨</t>
        </is>
      </c>
      <c r="C43" s="51" t="n"/>
      <c r="D43" s="149" t="inlineStr">
        <is>
          <t>斤</t>
        </is>
      </c>
      <c r="E43" s="84" t="n">
        <v>7</v>
      </c>
      <c r="F43" s="84" t="n">
        <v>7</v>
      </c>
      <c r="G43" s="264" t="n">
        <v>28.34</v>
      </c>
      <c r="H43" s="241" t="n">
        <v>22.67</v>
      </c>
      <c r="I43" s="80">
        <f>F43*H43</f>
        <v/>
      </c>
      <c r="J43" s="80" t="n"/>
    </row>
    <row r="44" ht="22.5" customFormat="1" customHeight="1" s="81">
      <c r="A44" s="49" t="n">
        <v>40</v>
      </c>
      <c r="B44" s="84" t="inlineStr">
        <is>
          <t>白鸭</t>
        </is>
      </c>
      <c r="C44" s="51" t="n"/>
      <c r="D44" s="149" t="inlineStr">
        <is>
          <t>只</t>
        </is>
      </c>
      <c r="E44" s="84" t="n">
        <v>2</v>
      </c>
      <c r="F44" s="84" t="n">
        <v>2</v>
      </c>
      <c r="G44" s="269" t="n">
        <v>21.58</v>
      </c>
      <c r="H44" s="243" t="n">
        <v>17.27</v>
      </c>
      <c r="I44" s="80">
        <f>F44*H44</f>
        <v/>
      </c>
      <c r="J44" s="49" t="n"/>
    </row>
    <row r="45" ht="22.5" customFormat="1" customHeight="1" s="81">
      <c r="A45" s="49" t="n">
        <v>41</v>
      </c>
      <c r="B45" s="84" t="inlineStr">
        <is>
          <t>猪里脊</t>
        </is>
      </c>
      <c r="C45" s="51" t="n"/>
      <c r="D45" s="149" t="inlineStr">
        <is>
          <t>斤</t>
        </is>
      </c>
      <c r="E45" s="84" t="n">
        <v>18</v>
      </c>
      <c r="F45" s="84" t="n">
        <v>18</v>
      </c>
      <c r="G45" s="269" t="n"/>
      <c r="H45" s="243" t="n"/>
      <c r="I45" s="80">
        <f>F45*H45</f>
        <v/>
      </c>
      <c r="J45" s="49" t="inlineStr">
        <is>
          <t>整条</t>
        </is>
      </c>
    </row>
    <row r="46" ht="22.5" customFormat="1" customHeight="1" s="81">
      <c r="A46" s="49" t="n">
        <v>42</v>
      </c>
      <c r="B46" s="84" t="inlineStr">
        <is>
          <t>海鲈鱼</t>
        </is>
      </c>
      <c r="C46" s="51" t="n"/>
      <c r="D46" s="149" t="inlineStr">
        <is>
          <t>斤</t>
        </is>
      </c>
      <c r="E46" s="84" t="n">
        <v>10</v>
      </c>
      <c r="F46" s="84" t="n">
        <v>10</v>
      </c>
      <c r="G46" s="269" t="n"/>
      <c r="H46" s="243" t="n"/>
      <c r="I46" s="80">
        <f>F46*H46</f>
        <v/>
      </c>
      <c r="J46" s="49" t="n"/>
    </row>
    <row r="47" ht="22.5" customFormat="1" customHeight="1" s="81">
      <c r="A47" s="49" t="n">
        <v>43</v>
      </c>
      <c r="B47" s="84" t="inlineStr">
        <is>
          <t>文昌鸡</t>
        </is>
      </c>
      <c r="C47" s="51" t="n"/>
      <c r="D47" s="149" t="inlineStr">
        <is>
          <t>只</t>
        </is>
      </c>
      <c r="E47" s="84" t="n">
        <v>4</v>
      </c>
      <c r="F47" s="84" t="n">
        <v>4</v>
      </c>
      <c r="G47" s="269" t="n">
        <v>31.83</v>
      </c>
      <c r="H47" s="243" t="n">
        <v>25.46</v>
      </c>
      <c r="I47" s="80">
        <f>F47*H47</f>
        <v/>
      </c>
      <c r="J47" s="49" t="n"/>
    </row>
    <row r="48" ht="22.5" customFormat="1" customHeight="1" s="81">
      <c r="B48" s="67" t="inlineStr">
        <is>
          <t>总金额（大写）</t>
        </is>
      </c>
      <c r="C48" s="257">
        <f>I48</f>
        <v/>
      </c>
      <c r="D48" s="238" t="n"/>
      <c r="E48" s="258" t="n"/>
      <c r="F48" s="259" t="n"/>
      <c r="G48" s="259" t="n"/>
      <c r="H48" s="260" t="inlineStr">
        <is>
          <t>合计：</t>
        </is>
      </c>
      <c r="I48" s="261">
        <f>SUM(I6:I47)</f>
        <v/>
      </c>
      <c r="J48" s="87" t="n"/>
    </row>
    <row r="49" ht="25.5" customFormat="1" customHeight="1" s="81">
      <c r="B49" s="72" t="inlineStr">
        <is>
          <t>送货人</t>
        </is>
      </c>
      <c r="C49" s="73" t="n"/>
      <c r="D49" s="74" t="n"/>
      <c r="E49" s="74" t="n"/>
      <c r="F49" s="74" t="inlineStr">
        <is>
          <t>收货人</t>
        </is>
      </c>
      <c r="G49" s="74" t="n"/>
      <c r="H49" s="75" t="n"/>
      <c r="I49" s="74" t="n"/>
      <c r="J49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48:D48"/>
  </mergeCells>
  <conditionalFormatting sqref="F1:I1">
    <cfRule type="cellIs" priority="4" operator="equal" dxfId="0" stopIfTrue="1">
      <formula>0</formula>
    </cfRule>
  </conditionalFormatting>
  <conditionalFormatting sqref="I4">
    <cfRule type="cellIs" priority="2" operator="equal" dxfId="0" stopIfTrue="1">
      <formula>0</formula>
    </cfRule>
  </conditionalFormatting>
  <conditionalFormatting sqref="F5:I5">
    <cfRule type="cellIs" priority="36" operator="equal" dxfId="0" stopIfTrue="1">
      <formula>0</formula>
    </cfRule>
  </conditionalFormatting>
  <conditionalFormatting sqref="J12">
    <cfRule type="cellIs" priority="29" operator="equal" dxfId="2" stopIfTrue="1">
      <formula>0</formula>
    </cfRule>
  </conditionalFormatting>
  <conditionalFormatting sqref="H47">
    <cfRule type="cellIs" priority="15" operator="equal" dxfId="0" stopIfTrue="1">
      <formula>0</formula>
    </cfRule>
  </conditionalFormatting>
  <conditionalFormatting sqref="B48">
    <cfRule type="cellIs" priority="9" operator="equal" dxfId="2" stopIfTrue="1">
      <formula>0</formula>
    </cfRule>
  </conditionalFormatting>
  <conditionalFormatting sqref="F48:G48">
    <cfRule type="cellIs" priority="12" operator="equal" dxfId="0" stopIfTrue="1">
      <formula>0</formula>
    </cfRule>
  </conditionalFormatting>
  <conditionalFormatting sqref="H48">
    <cfRule type="cellIs" priority="14" operator="equal" dxfId="0" stopIfTrue="1">
      <formula>0</formula>
    </cfRule>
  </conditionalFormatting>
  <conditionalFormatting sqref="J48">
    <cfRule type="cellIs" priority="13" operator="equal" dxfId="2" stopIfTrue="1">
      <formula>0</formula>
    </cfRule>
  </conditionalFormatting>
  <conditionalFormatting sqref="F49:G49">
    <cfRule type="cellIs" priority="11" operator="equal" dxfId="0" stopIfTrue="1">
      <formula>0</formula>
    </cfRule>
  </conditionalFormatting>
  <conditionalFormatting sqref="A38:A47">
    <cfRule type="cellIs" priority="34" operator="equal" dxfId="2" stopIfTrue="1">
      <formula>0</formula>
    </cfRule>
  </conditionalFormatting>
  <conditionalFormatting sqref="D6:D47">
    <cfRule type="cellIs" priority="23" operator="equal" dxfId="2" stopIfTrue="1">
      <formula>0</formula>
    </cfRule>
  </conditionalFormatting>
  <conditionalFormatting sqref="E6:E47">
    <cfRule type="cellIs" priority="24" operator="equal" dxfId="2" stopIfTrue="1">
      <formula>0</formula>
    </cfRule>
  </conditionalFormatting>
  <conditionalFormatting sqref="F6:F47">
    <cfRule type="cellIs" priority="1" operator="equal" dxfId="2" stopIfTrue="1">
      <formula>0</formula>
    </cfRule>
  </conditionalFormatting>
  <conditionalFormatting sqref="H6:H43">
    <cfRule type="cellIs" priority="16" operator="equal" dxfId="0" stopIfTrue="1">
      <formula>0</formula>
    </cfRule>
  </conditionalFormatting>
  <conditionalFormatting sqref="H44:H46">
    <cfRule type="cellIs" priority="17" operator="equal" dxfId="0" stopIfTrue="1">
      <formula>0</formula>
    </cfRule>
  </conditionalFormatting>
  <conditionalFormatting sqref="J6:J8">
    <cfRule type="cellIs" priority="35" operator="equal" dxfId="2" stopIfTrue="1">
      <formula>0</formula>
    </cfRule>
  </conditionalFormatting>
  <conditionalFormatting sqref="J21:J24">
    <cfRule type="cellIs" priority="25" operator="equal" dxfId="2" stopIfTrue="1">
      <formula>0</formula>
    </cfRule>
  </conditionalFormatting>
  <conditionalFormatting sqref="J25:J30">
    <cfRule type="cellIs" priority="26" operator="equal" dxfId="2" stopIfTrue="1">
      <formula>0</formula>
    </cfRule>
  </conditionalFormatting>
  <conditionalFormatting sqref="J35:J43">
    <cfRule type="cellIs" priority="28" operator="equal" dxfId="2" stopIfTrue="1">
      <formula>0</formula>
    </cfRule>
  </conditionalFormatting>
  <conditionalFormatting sqref="J44:J47">
    <cfRule type="cellIs" priority="33" operator="equal" dxfId="2" stopIfTrue="1">
      <formula>0</formula>
    </cfRule>
  </conditionalFormatting>
  <conditionalFormatting sqref="A1:E1 J1">
    <cfRule type="cellIs" priority="5" operator="equal" dxfId="2" stopIfTrue="1">
      <formula>0</formula>
    </cfRule>
  </conditionalFormatting>
  <conditionalFormatting sqref="A2:E3 A4:C4 J2:J3">
    <cfRule type="cellIs" priority="7" operator="equal" dxfId="2" stopIfTrue="1">
      <formula>0</formula>
    </cfRule>
  </conditionalFormatting>
  <conditionalFormatting sqref="F2:H2 I2:I3">
    <cfRule type="cellIs" priority="6" operator="equal" dxfId="0" stopIfTrue="1">
      <formula>0</formula>
    </cfRule>
  </conditionalFormatting>
  <conditionalFormatting sqref="F3:H4">
    <cfRule type="cellIs" priority="3" operator="equal" dxfId="0" stopIfTrue="1">
      <formula>0</formula>
    </cfRule>
  </conditionalFormatting>
  <conditionalFormatting sqref="A6:A37 A5:E5 J5">
    <cfRule type="cellIs" priority="37" operator="equal" dxfId="2" stopIfTrue="1">
      <formula>0</formula>
    </cfRule>
  </conditionalFormatting>
  <conditionalFormatting sqref="J9:J11 I6:I47">
    <cfRule type="cellIs" priority="30" operator="equal" dxfId="2" stopIfTrue="1">
      <formula>0</formula>
    </cfRule>
  </conditionalFormatting>
  <conditionalFormatting sqref="J31:J34 J13:J20">
    <cfRule type="cellIs" priority="27" operator="equal" dxfId="2" stopIfTrue="1">
      <formula>0</formula>
    </cfRule>
  </conditionalFormatting>
  <conditionalFormatting sqref="B49 J49">
    <cfRule type="cellIs" priority="10" operator="equal" dxfId="2" stopIfTrue="1">
      <formula>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56"/>
  <sheetViews>
    <sheetView zoomScale="69" zoomScaleNormal="69" workbookViewId="0">
      <selection activeCell="F6" sqref="F6:F53"/>
    </sheetView>
  </sheetViews>
  <sheetFormatPr baseColWidth="8" defaultColWidth="9.81666666666667" defaultRowHeight="20.25"/>
  <cols>
    <col width="9.81666666666667" customWidth="1" style="142" min="1" max="1"/>
    <col width="32.6083333333333" customWidth="1" style="142" min="2" max="2"/>
    <col width="15.2666666666667" customWidth="1" style="93" min="3" max="3"/>
    <col width="9.81666666666667" customWidth="1" style="142" min="4" max="5"/>
    <col width="13.2666666666667" customWidth="1" style="142" min="6" max="7"/>
    <col width="15.45" customWidth="1" style="94" min="8" max="8"/>
    <col width="16.0916666666667" customWidth="1" style="142" min="9" max="9"/>
    <col width="19" customWidth="1" style="142" min="10" max="10"/>
    <col width="9.81666666666667" customWidth="1" style="142" min="11" max="16384"/>
  </cols>
  <sheetData>
    <row r="1" customFormat="1" s="142">
      <c r="A1" s="105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customFormat="1" s="142">
      <c r="A2" s="105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customFormat="1" s="142">
      <c r="A3" s="99" t="inlineStr">
        <is>
          <t>客户名称：翠湖社区</t>
        </is>
      </c>
      <c r="B3" s="237" t="n"/>
      <c r="C3" s="237" t="n"/>
      <c r="D3" s="238" t="n"/>
      <c r="E3" s="282" t="n"/>
      <c r="F3" s="282" t="inlineStr">
        <is>
          <t>供应商联系人：黄彬</t>
        </is>
      </c>
      <c r="G3" s="237" t="n"/>
      <c r="H3" s="238" t="n"/>
      <c r="I3" s="283" t="inlineStr">
        <is>
          <t>发货日期：</t>
        </is>
      </c>
      <c r="J3" s="135" t="inlineStr">
        <is>
          <t>2021.11.2</t>
        </is>
      </c>
    </row>
    <row r="4" customFormat="1" s="142">
      <c r="A4" s="101" t="n"/>
      <c r="B4" s="238" t="n"/>
      <c r="C4" s="101" t="n"/>
      <c r="D4" s="237" t="n"/>
      <c r="E4" s="238" t="n"/>
      <c r="F4" s="284" t="inlineStr">
        <is>
          <t>电话：18823451235</t>
        </is>
      </c>
      <c r="G4" s="237" t="n"/>
      <c r="H4" s="238" t="n"/>
      <c r="I4" s="283" t="inlineStr">
        <is>
          <t>订单编号：GXSZH20211110006</t>
        </is>
      </c>
      <c r="J4" s="238" t="n"/>
    </row>
    <row r="5" customFormat="1" s="142">
      <c r="A5" s="105" t="inlineStr">
        <is>
          <t>序号</t>
        </is>
      </c>
      <c r="B5" s="105" t="inlineStr">
        <is>
          <t>产品名称</t>
        </is>
      </c>
      <c r="C5" s="106" t="inlineStr">
        <is>
          <t>规格</t>
        </is>
      </c>
      <c r="D5" s="105" t="inlineStr">
        <is>
          <t>单位</t>
        </is>
      </c>
      <c r="E5" s="105" t="inlineStr">
        <is>
          <t>配送数</t>
        </is>
      </c>
      <c r="F5" s="105" t="inlineStr">
        <is>
          <t>实收数</t>
        </is>
      </c>
      <c r="G5" s="105" t="inlineStr">
        <is>
          <t>含税价</t>
        </is>
      </c>
      <c r="H5" s="249" t="inlineStr">
        <is>
          <t>含税折扣价</t>
        </is>
      </c>
      <c r="I5" s="249" t="inlineStr">
        <is>
          <t>金额</t>
        </is>
      </c>
      <c r="J5" s="105" t="inlineStr">
        <is>
          <t>原始备注</t>
        </is>
      </c>
    </row>
    <row r="6" customFormat="1" s="142">
      <c r="A6" s="203" t="n">
        <v>1</v>
      </c>
      <c r="B6" s="139" t="inlineStr">
        <is>
          <t>三花奶</t>
        </is>
      </c>
      <c r="C6" s="139" t="n"/>
      <c r="D6" s="111" t="inlineStr">
        <is>
          <t>罐</t>
        </is>
      </c>
      <c r="E6" s="139" t="n">
        <v>3</v>
      </c>
      <c r="F6" s="139" t="n">
        <v>3</v>
      </c>
      <c r="G6" s="250" t="n">
        <v>13.56</v>
      </c>
      <c r="H6" s="284" t="n">
        <v>10.85</v>
      </c>
      <c r="I6" s="138">
        <f>F6*H6</f>
        <v/>
      </c>
      <c r="J6" s="203" t="n"/>
      <c r="S6" s="142" t="n"/>
    </row>
    <row r="7" customFormat="1" s="142">
      <c r="A7" s="203" t="n">
        <v>2</v>
      </c>
      <c r="B7" s="139" t="inlineStr">
        <is>
          <t>红曲米</t>
        </is>
      </c>
      <c r="C7" s="139" t="n"/>
      <c r="D7" s="111" t="inlineStr">
        <is>
          <t>斤</t>
        </is>
      </c>
      <c r="E7" s="139" t="n">
        <v>0.5</v>
      </c>
      <c r="F7" s="139" t="n">
        <v>0.5</v>
      </c>
      <c r="G7" s="285" t="n">
        <v>11.3</v>
      </c>
      <c r="H7" s="284" t="n">
        <v>9.039999999999999</v>
      </c>
      <c r="I7" s="138">
        <f>F7*H7</f>
        <v/>
      </c>
      <c r="J7" s="203" t="n"/>
      <c r="S7" s="142" t="n"/>
    </row>
    <row r="8" customFormat="1" s="142">
      <c r="A8" s="203" t="n">
        <v>3</v>
      </c>
      <c r="B8" s="139" t="inlineStr">
        <is>
          <t>安格斯黑胡椒碎</t>
        </is>
      </c>
      <c r="C8" s="139" t="n"/>
      <c r="D8" s="111" t="inlineStr">
        <is>
          <t>罐</t>
        </is>
      </c>
      <c r="E8" s="139" t="n">
        <v>1</v>
      </c>
      <c r="F8" s="139" t="n">
        <v>1</v>
      </c>
      <c r="G8" s="250" t="n"/>
      <c r="H8" s="284" t="n"/>
      <c r="I8" s="138">
        <f>F8*H8</f>
        <v/>
      </c>
      <c r="J8" s="203" t="n"/>
      <c r="S8" s="142" t="n"/>
    </row>
    <row r="9" customFormat="1" s="142">
      <c r="A9" s="203" t="n">
        <v>4</v>
      </c>
      <c r="B9" s="139" t="inlineStr">
        <is>
          <t>鸡蛋</t>
        </is>
      </c>
      <c r="C9" s="139" t="n"/>
      <c r="D9" s="111" t="inlineStr">
        <is>
          <t>板</t>
        </is>
      </c>
      <c r="E9" s="139" t="n">
        <v>2</v>
      </c>
      <c r="F9" s="139" t="n">
        <v>2</v>
      </c>
      <c r="G9" s="250" t="n"/>
      <c r="H9" s="284" t="n"/>
      <c r="I9" s="138">
        <f>F9*H9</f>
        <v/>
      </c>
      <c r="J9" s="138" t="n"/>
      <c r="S9" s="142" t="n"/>
    </row>
    <row r="10" customFormat="1" s="142">
      <c r="A10" s="203" t="n">
        <v>5</v>
      </c>
      <c r="B10" s="139" t="inlineStr">
        <is>
          <t>大厨味精</t>
        </is>
      </c>
      <c r="C10" s="139" t="n"/>
      <c r="D10" s="111" t="inlineStr">
        <is>
          <t>包</t>
        </is>
      </c>
      <c r="E10" s="139" t="n">
        <v>5</v>
      </c>
      <c r="F10" s="139" t="n">
        <v>5</v>
      </c>
      <c r="G10" s="250" t="n"/>
      <c r="H10" s="284" t="n"/>
      <c r="I10" s="138">
        <f>F10*H10</f>
        <v/>
      </c>
      <c r="J10" s="138" t="n"/>
      <c r="S10" s="142" t="n"/>
    </row>
    <row r="11" customFormat="1" s="142">
      <c r="A11" s="203" t="n">
        <v>6</v>
      </c>
      <c r="B11" s="139" t="inlineStr">
        <is>
          <t>柠檬</t>
        </is>
      </c>
      <c r="C11" s="139" t="n"/>
      <c r="D11" s="111" t="inlineStr">
        <is>
          <t>个</t>
        </is>
      </c>
      <c r="E11" s="139" t="n">
        <v>4</v>
      </c>
      <c r="F11" s="139" t="n">
        <v>4</v>
      </c>
      <c r="G11" s="250" t="n">
        <v>3.5</v>
      </c>
      <c r="H11" s="284" t="n">
        <v>2.8</v>
      </c>
      <c r="I11" s="138">
        <f>F11*H11</f>
        <v/>
      </c>
      <c r="J11" s="138" t="n"/>
      <c r="S11" s="142" t="n"/>
    </row>
    <row r="12" customFormat="1" s="142">
      <c r="A12" s="203" t="n">
        <v>7</v>
      </c>
      <c r="B12" s="139" t="inlineStr">
        <is>
          <t>草菇老抽</t>
        </is>
      </c>
      <c r="C12" s="139" t="n"/>
      <c r="D12" s="111" t="inlineStr">
        <is>
          <t>支</t>
        </is>
      </c>
      <c r="E12" s="139" t="n">
        <v>2</v>
      </c>
      <c r="F12" s="139" t="n">
        <v>2</v>
      </c>
      <c r="G12" s="250" t="n">
        <v>135.6</v>
      </c>
      <c r="H12" s="284" t="n">
        <v>108.48</v>
      </c>
      <c r="I12" s="138">
        <f>F12*H12</f>
        <v/>
      </c>
      <c r="J12" s="138" t="n"/>
      <c r="S12" s="142" t="n"/>
    </row>
    <row r="13" customFormat="1" s="142">
      <c r="A13" s="203" t="n">
        <v>8</v>
      </c>
      <c r="B13" s="139" t="inlineStr">
        <is>
          <t>上海粗面</t>
        </is>
      </c>
      <c r="C13" s="139" t="n"/>
      <c r="D13" s="111" t="inlineStr">
        <is>
          <t>斤</t>
        </is>
      </c>
      <c r="E13" s="139" t="n">
        <v>14</v>
      </c>
      <c r="F13" s="139" t="n">
        <v>14</v>
      </c>
      <c r="G13" s="250" t="n">
        <v>7.08</v>
      </c>
      <c r="H13" s="284" t="n">
        <v>5.67</v>
      </c>
      <c r="I13" s="138">
        <f>F13*H13</f>
        <v/>
      </c>
      <c r="J13" s="138" t="n"/>
      <c r="S13" s="142" t="n"/>
    </row>
    <row r="14" customFormat="1" s="142">
      <c r="A14" s="203" t="n">
        <v>9</v>
      </c>
      <c r="B14" s="139" t="inlineStr">
        <is>
          <t>半成品油条</t>
        </is>
      </c>
      <c r="C14" s="139" t="n"/>
      <c r="D14" s="111" t="inlineStr">
        <is>
          <t>包</t>
        </is>
      </c>
      <c r="E14" s="139" t="n">
        <v>4</v>
      </c>
      <c r="F14" s="139" t="n">
        <v>4</v>
      </c>
      <c r="G14" s="250" t="n"/>
      <c r="H14" s="284" t="n"/>
      <c r="I14" s="138">
        <f>F14*H14</f>
        <v/>
      </c>
      <c r="J14" s="138" t="n"/>
    </row>
    <row r="15" customFormat="1" s="142">
      <c r="A15" s="203" t="n">
        <v>10</v>
      </c>
      <c r="B15" s="139" t="inlineStr">
        <is>
          <t>咸鸭蛋</t>
        </is>
      </c>
      <c r="C15" s="139" t="n"/>
      <c r="D15" s="111" t="inlineStr">
        <is>
          <t>板</t>
        </is>
      </c>
      <c r="E15" s="139" t="n">
        <v>3</v>
      </c>
      <c r="F15" s="139" t="n">
        <v>3</v>
      </c>
      <c r="G15" s="250" t="n"/>
      <c r="H15" s="284" t="n"/>
      <c r="I15" s="138">
        <f>F15*H15</f>
        <v/>
      </c>
      <c r="J15" s="138" t="n"/>
    </row>
    <row r="16" customFormat="1" s="142">
      <c r="A16" s="203" t="n">
        <v>11</v>
      </c>
      <c r="B16" s="139" t="inlineStr">
        <is>
          <t>火腿</t>
        </is>
      </c>
      <c r="C16" s="139" t="n"/>
      <c r="D16" s="111" t="inlineStr">
        <is>
          <t>条</t>
        </is>
      </c>
      <c r="E16" s="139" t="n">
        <v>1</v>
      </c>
      <c r="F16" s="139" t="n">
        <v>1</v>
      </c>
      <c r="G16" s="253" t="n"/>
      <c r="H16" s="286" t="n"/>
      <c r="I16" s="138">
        <f>F16*H16</f>
        <v/>
      </c>
      <c r="J16" s="138" t="n"/>
    </row>
    <row r="17" customFormat="1" s="142">
      <c r="A17" s="203" t="n">
        <v>12</v>
      </c>
      <c r="B17" s="139" t="inlineStr">
        <is>
          <t>榨菜</t>
        </is>
      </c>
      <c r="C17" s="139" t="n"/>
      <c r="D17" s="111" t="inlineStr">
        <is>
          <t>包</t>
        </is>
      </c>
      <c r="E17" s="139" t="n">
        <v>1</v>
      </c>
      <c r="F17" s="139" t="n">
        <v>1</v>
      </c>
      <c r="G17" s="253" t="n"/>
      <c r="H17" s="286" t="n"/>
      <c r="I17" s="138">
        <f>F17*H17</f>
        <v/>
      </c>
      <c r="J17" s="138" t="n"/>
    </row>
    <row r="18" customFormat="1" s="142">
      <c r="A18" s="203" t="n">
        <v>13</v>
      </c>
      <c r="B18" s="139" t="inlineStr">
        <is>
          <t>黄泡椒</t>
        </is>
      </c>
      <c r="C18" s="139" t="n"/>
      <c r="D18" s="111" t="inlineStr">
        <is>
          <t>包</t>
        </is>
      </c>
      <c r="E18" s="139" t="n">
        <v>1</v>
      </c>
      <c r="F18" s="139" t="n">
        <v>1</v>
      </c>
      <c r="G18" s="250" t="n"/>
      <c r="H18" s="284" t="n"/>
      <c r="I18" s="138">
        <f>F18*H18</f>
        <v/>
      </c>
      <c r="J18" s="138" t="n"/>
    </row>
    <row r="19" customFormat="1" s="142">
      <c r="A19" s="203" t="n">
        <v>14</v>
      </c>
      <c r="B19" s="139" t="inlineStr">
        <is>
          <t>金象面粉</t>
        </is>
      </c>
      <c r="C19" s="139" t="n"/>
      <c r="D19" s="111" t="inlineStr">
        <is>
          <t>包</t>
        </is>
      </c>
      <c r="E19" s="139" t="n">
        <v>1</v>
      </c>
      <c r="F19" s="139" t="n">
        <v>1</v>
      </c>
      <c r="G19" s="250" t="n">
        <v>293.8</v>
      </c>
      <c r="H19" s="284" t="n">
        <v>235.04</v>
      </c>
      <c r="I19" s="138">
        <f>F19*H19</f>
        <v/>
      </c>
      <c r="J19" s="138" t="n"/>
    </row>
    <row r="20" customFormat="1" s="142">
      <c r="A20" s="203" t="n">
        <v>15</v>
      </c>
      <c r="B20" s="139" t="inlineStr">
        <is>
          <t>泡打粉</t>
        </is>
      </c>
      <c r="C20" s="139" t="n"/>
      <c r="D20" s="111" t="inlineStr">
        <is>
          <t>罐</t>
        </is>
      </c>
      <c r="E20" s="139" t="n">
        <v>2</v>
      </c>
      <c r="F20" s="139" t="n">
        <v>2</v>
      </c>
      <c r="G20" s="250" t="n"/>
      <c r="H20" s="284" t="n"/>
      <c r="I20" s="138">
        <f>F20*H20</f>
        <v/>
      </c>
      <c r="J20" s="138" t="inlineStr">
        <is>
          <t>小罐</t>
        </is>
      </c>
    </row>
    <row r="21" customFormat="1" s="142">
      <c r="A21" s="203" t="n">
        <v>16</v>
      </c>
      <c r="B21" s="139" t="inlineStr">
        <is>
          <t>水饺皮</t>
        </is>
      </c>
      <c r="C21" s="139" t="n"/>
      <c r="D21" s="111" t="inlineStr">
        <is>
          <t>斤</t>
        </is>
      </c>
      <c r="E21" s="139" t="n">
        <v>6</v>
      </c>
      <c r="F21" s="139" t="n">
        <v>6</v>
      </c>
      <c r="G21" s="253" t="n">
        <v>6.21</v>
      </c>
      <c r="H21" s="286" t="n">
        <v>4.97</v>
      </c>
      <c r="I21" s="138">
        <f>F21*H21</f>
        <v/>
      </c>
      <c r="J21" s="138" t="n"/>
    </row>
    <row r="22" customFormat="1" s="142">
      <c r="A22" s="203" t="n">
        <v>17</v>
      </c>
      <c r="B22" s="139" t="inlineStr">
        <is>
          <t>燕麦粉</t>
        </is>
      </c>
      <c r="C22" s="139" t="n"/>
      <c r="D22" s="111" t="inlineStr">
        <is>
          <t>斤</t>
        </is>
      </c>
      <c r="E22" s="139" t="n">
        <v>2</v>
      </c>
      <c r="F22" s="139" t="n">
        <v>2</v>
      </c>
      <c r="G22" s="250" t="n"/>
      <c r="H22" s="284" t="n"/>
      <c r="I22" s="138">
        <f>F22*H22</f>
        <v/>
      </c>
      <c r="J22" s="138" t="n"/>
    </row>
    <row r="23" customFormat="1" s="142">
      <c r="A23" s="203" t="n">
        <v>18</v>
      </c>
      <c r="B23" s="139" t="inlineStr">
        <is>
          <t>果挖</t>
        </is>
      </c>
      <c r="C23" s="139" t="n"/>
      <c r="D23" s="111" t="inlineStr">
        <is>
          <t>支</t>
        </is>
      </c>
      <c r="E23" s="139" t="n">
        <v>1</v>
      </c>
      <c r="F23" s="139" t="n">
        <v>1</v>
      </c>
      <c r="G23" s="250" t="n"/>
      <c r="H23" s="284" t="n"/>
      <c r="I23" s="138">
        <f>F23*H23</f>
        <v/>
      </c>
      <c r="J23" s="138" t="n"/>
    </row>
    <row r="24" customFormat="1" s="142">
      <c r="A24" s="203" t="n">
        <v>19</v>
      </c>
      <c r="B24" s="139" t="inlineStr">
        <is>
          <t>绿心奇异果</t>
        </is>
      </c>
      <c r="C24" s="139" t="n"/>
      <c r="D24" s="111" t="inlineStr">
        <is>
          <t>斤</t>
        </is>
      </c>
      <c r="E24" s="139" t="n">
        <v>4</v>
      </c>
      <c r="F24" s="139" t="n">
        <v>4</v>
      </c>
      <c r="G24" s="250" t="n"/>
      <c r="H24" s="284" t="n"/>
      <c r="I24" s="138">
        <f>F24*H24</f>
        <v/>
      </c>
      <c r="J24" s="138" t="n"/>
    </row>
    <row r="25" customFormat="1" s="142">
      <c r="A25" s="203" t="n">
        <v>20</v>
      </c>
      <c r="B25" s="139" t="inlineStr">
        <is>
          <t>芽菜</t>
        </is>
      </c>
      <c r="C25" s="139" t="n"/>
      <c r="D25" s="111" t="inlineStr">
        <is>
          <t>斤</t>
        </is>
      </c>
      <c r="E25" s="139" t="n">
        <v>2</v>
      </c>
      <c r="F25" s="139" t="n">
        <v>2</v>
      </c>
      <c r="G25" s="250" t="n">
        <v>4.5</v>
      </c>
      <c r="H25" s="284" t="n">
        <v>3.6</v>
      </c>
      <c r="I25" s="138">
        <f>F25*H25</f>
        <v/>
      </c>
      <c r="J25" s="138" t="n"/>
    </row>
    <row r="26" customFormat="1" s="142">
      <c r="A26" s="203" t="n">
        <v>21</v>
      </c>
      <c r="B26" s="139" t="inlineStr">
        <is>
          <t>韭黄</t>
        </is>
      </c>
      <c r="C26" s="139" t="n"/>
      <c r="D26" s="111" t="inlineStr">
        <is>
          <t>斤</t>
        </is>
      </c>
      <c r="E26" s="139" t="n">
        <v>1</v>
      </c>
      <c r="F26" s="139" t="n">
        <v>1</v>
      </c>
      <c r="G26" s="250" t="n">
        <v>16</v>
      </c>
      <c r="H26" s="284" t="n">
        <v>12.8</v>
      </c>
      <c r="I26" s="138">
        <f>F26*H26</f>
        <v/>
      </c>
      <c r="J26" s="138" t="n"/>
    </row>
    <row r="27" customFormat="1" s="142">
      <c r="A27" s="203" t="n">
        <v>22</v>
      </c>
      <c r="B27" s="139" t="inlineStr">
        <is>
          <t>红罗卜</t>
        </is>
      </c>
      <c r="C27" s="139" t="n"/>
      <c r="D27" s="111" t="inlineStr">
        <is>
          <t>斤</t>
        </is>
      </c>
      <c r="E27" s="139" t="n">
        <v>1</v>
      </c>
      <c r="F27" s="139" t="n">
        <v>1</v>
      </c>
      <c r="G27" s="250" t="n"/>
      <c r="H27" s="284" t="n"/>
      <c r="I27" s="138">
        <f>F27*H27</f>
        <v/>
      </c>
      <c r="J27" s="138" t="n"/>
    </row>
    <row r="28" customFormat="1" s="142">
      <c r="A28" s="203" t="n">
        <v>23</v>
      </c>
      <c r="B28" s="139" t="inlineStr">
        <is>
          <t>土豆</t>
        </is>
      </c>
      <c r="C28" s="139" t="n"/>
      <c r="D28" s="111" t="inlineStr">
        <is>
          <t>斤</t>
        </is>
      </c>
      <c r="E28" s="139" t="n">
        <v>18</v>
      </c>
      <c r="F28" s="139" t="n">
        <v>18</v>
      </c>
      <c r="G28" s="250" t="n">
        <v>4.6</v>
      </c>
      <c r="H28" s="284" t="n">
        <v>3.68</v>
      </c>
      <c r="I28" s="138">
        <f>F28*H28</f>
        <v/>
      </c>
      <c r="J28" s="138" t="n"/>
    </row>
    <row r="29" customFormat="1" s="142">
      <c r="A29" s="203" t="n">
        <v>24</v>
      </c>
      <c r="B29" s="139" t="inlineStr">
        <is>
          <t>蒜苗</t>
        </is>
      </c>
      <c r="C29" s="139" t="n"/>
      <c r="D29" s="111" t="inlineStr">
        <is>
          <t>斤</t>
        </is>
      </c>
      <c r="E29" s="139" t="n">
        <v>20</v>
      </c>
      <c r="F29" s="139" t="n">
        <v>20</v>
      </c>
      <c r="G29" s="250" t="n">
        <v>15</v>
      </c>
      <c r="H29" s="284" t="n">
        <v>12</v>
      </c>
      <c r="I29" s="138">
        <f>F29*H29</f>
        <v/>
      </c>
      <c r="J29" s="138" t="n"/>
    </row>
    <row r="30" customFormat="1" s="142">
      <c r="A30" s="203" t="n">
        <v>25</v>
      </c>
      <c r="B30" s="207" t="inlineStr">
        <is>
          <t>咸菜</t>
        </is>
      </c>
      <c r="C30" s="139" t="n"/>
      <c r="D30" s="111" t="inlineStr">
        <is>
          <t>斤</t>
        </is>
      </c>
      <c r="E30" s="139" t="n">
        <v>26</v>
      </c>
      <c r="F30" s="139" t="n">
        <v>26</v>
      </c>
      <c r="G30" s="250" t="n">
        <v>6.21</v>
      </c>
      <c r="H30" s="284" t="n">
        <v>4.97</v>
      </c>
      <c r="I30" s="138">
        <f>F30*H30</f>
        <v/>
      </c>
      <c r="J30" s="138" t="n"/>
    </row>
    <row r="31" customFormat="1" s="142">
      <c r="A31" s="203" t="n">
        <v>26</v>
      </c>
      <c r="B31" s="139" t="inlineStr">
        <is>
          <t>西洋菜</t>
        </is>
      </c>
      <c r="C31" s="139" t="n"/>
      <c r="D31" s="111" t="inlineStr">
        <is>
          <t>斤</t>
        </is>
      </c>
      <c r="E31" s="139" t="n">
        <v>30</v>
      </c>
      <c r="F31" s="139" t="n">
        <v>30</v>
      </c>
      <c r="G31" s="250" t="n">
        <v>15</v>
      </c>
      <c r="H31" s="284" t="n">
        <v>12</v>
      </c>
      <c r="I31" s="138">
        <f>F31*H31</f>
        <v/>
      </c>
      <c r="J31" s="138" t="n"/>
    </row>
    <row r="32" customFormat="1" s="142">
      <c r="A32" s="203" t="n">
        <v>27</v>
      </c>
      <c r="B32" s="139" t="inlineStr">
        <is>
          <t>水豆腐</t>
        </is>
      </c>
      <c r="C32" s="139" t="n"/>
      <c r="D32" s="111" t="inlineStr">
        <is>
          <t>板</t>
        </is>
      </c>
      <c r="E32" s="139" t="n">
        <v>2</v>
      </c>
      <c r="F32" s="139" t="n">
        <v>2</v>
      </c>
      <c r="G32" s="250" t="n">
        <v>4.52</v>
      </c>
      <c r="H32" s="284" t="n">
        <v>3.62</v>
      </c>
      <c r="I32" s="138">
        <f>F32*H32</f>
        <v/>
      </c>
      <c r="J32" s="147" t="inlineStr">
        <is>
          <t>1板大1板小</t>
        </is>
      </c>
    </row>
    <row r="33" customFormat="1" s="142">
      <c r="A33" s="203" t="n">
        <v>28</v>
      </c>
      <c r="B33" s="139" t="inlineStr">
        <is>
          <t>菜花</t>
        </is>
      </c>
      <c r="C33" s="139" t="n"/>
      <c r="D33" s="111" t="inlineStr">
        <is>
          <t>斤</t>
        </is>
      </c>
      <c r="E33" s="139" t="n">
        <v>17</v>
      </c>
      <c r="F33" s="139" t="n">
        <v>17</v>
      </c>
      <c r="G33" s="250" t="n">
        <v>12.6</v>
      </c>
      <c r="H33" s="284" t="n">
        <v>10.08</v>
      </c>
      <c r="I33" s="138">
        <f>F33*H33</f>
        <v/>
      </c>
      <c r="J33" s="138" t="n"/>
    </row>
    <row r="34" customFormat="1" s="142">
      <c r="A34" s="203" t="n">
        <v>29</v>
      </c>
      <c r="B34" s="139" t="inlineStr">
        <is>
          <t>大白菜</t>
        </is>
      </c>
      <c r="C34" s="139" t="n"/>
      <c r="D34" s="111" t="inlineStr">
        <is>
          <t>斤</t>
        </is>
      </c>
      <c r="E34" s="139" t="n">
        <v>20</v>
      </c>
      <c r="F34" s="139" t="n">
        <v>20</v>
      </c>
      <c r="G34" s="250" t="n">
        <v>3.5</v>
      </c>
      <c r="H34" s="284" t="n">
        <v>2.8</v>
      </c>
      <c r="I34" s="138">
        <f>F34*H34</f>
        <v/>
      </c>
      <c r="J34" s="138" t="n"/>
    </row>
    <row r="35" customFormat="1" s="142">
      <c r="A35" s="203" t="n">
        <v>30</v>
      </c>
      <c r="B35" s="139" t="inlineStr">
        <is>
          <t>青椒</t>
        </is>
      </c>
      <c r="C35" s="139" t="n"/>
      <c r="D35" s="111" t="inlineStr">
        <is>
          <t>斤</t>
        </is>
      </c>
      <c r="E35" s="139" t="n">
        <v>2</v>
      </c>
      <c r="F35" s="139" t="n">
        <v>2</v>
      </c>
      <c r="G35" s="250" t="n"/>
      <c r="H35" s="284" t="n"/>
      <c r="I35" s="138">
        <f>F35*H35</f>
        <v/>
      </c>
      <c r="J35" s="138" t="n"/>
    </row>
    <row r="36" customFormat="1" s="142">
      <c r="A36" s="203" t="n">
        <v>31</v>
      </c>
      <c r="B36" s="139" t="inlineStr">
        <is>
          <t>酸菜</t>
        </is>
      </c>
      <c r="C36" s="139" t="n"/>
      <c r="D36" s="111" t="inlineStr">
        <is>
          <t>斤</t>
        </is>
      </c>
      <c r="E36" s="139" t="n">
        <v>8</v>
      </c>
      <c r="F36" s="139" t="n">
        <v>8</v>
      </c>
      <c r="G36" s="250" t="n">
        <v>6.78</v>
      </c>
      <c r="H36" s="284" t="n">
        <v>5.42</v>
      </c>
      <c r="I36" s="138">
        <f>F36*H36</f>
        <v/>
      </c>
      <c r="J36" s="119" t="n"/>
    </row>
    <row r="37" customFormat="1" s="142">
      <c r="A37" s="203" t="n">
        <v>32</v>
      </c>
      <c r="B37" s="139" t="inlineStr">
        <is>
          <t>白洋葱</t>
        </is>
      </c>
      <c r="C37" s="139" t="n"/>
      <c r="D37" s="111" t="inlineStr">
        <is>
          <t>斤</t>
        </is>
      </c>
      <c r="E37" s="139" t="n">
        <v>5</v>
      </c>
      <c r="F37" s="139" t="n">
        <v>5</v>
      </c>
      <c r="G37" s="253" t="n"/>
      <c r="H37" s="286" t="n"/>
      <c r="I37" s="138">
        <f>F37*H37</f>
        <v/>
      </c>
      <c r="J37" s="139" t="n"/>
    </row>
    <row r="38" customFormat="1" s="142">
      <c r="A38" s="203" t="n">
        <v>33</v>
      </c>
      <c r="B38" s="139" t="inlineStr">
        <is>
          <t>蒜肉</t>
        </is>
      </c>
      <c r="C38" s="139" t="n"/>
      <c r="D38" s="111" t="inlineStr">
        <is>
          <t>斤</t>
        </is>
      </c>
      <c r="E38" s="139" t="n">
        <v>2</v>
      </c>
      <c r="F38" s="139" t="n">
        <v>2</v>
      </c>
      <c r="G38" s="250" t="n"/>
      <c r="H38" s="284" t="n"/>
      <c r="I38" s="138">
        <f>F38*H38</f>
        <v/>
      </c>
      <c r="J38" s="139" t="n"/>
    </row>
    <row r="39" customFormat="1" s="142">
      <c r="A39" s="203" t="n">
        <v>34</v>
      </c>
      <c r="B39" s="139" t="inlineStr">
        <is>
          <t>葱</t>
        </is>
      </c>
      <c r="C39" s="139" t="n"/>
      <c r="D39" s="111" t="inlineStr">
        <is>
          <t>斤</t>
        </is>
      </c>
      <c r="E39" s="139" t="n">
        <v>1</v>
      </c>
      <c r="F39" s="139" t="n">
        <v>1</v>
      </c>
      <c r="G39" s="250" t="n"/>
      <c r="H39" s="284" t="n"/>
      <c r="I39" s="138">
        <f>F39*H39</f>
        <v/>
      </c>
      <c r="J39" s="139" t="n"/>
    </row>
    <row r="40" customFormat="1" s="142">
      <c r="A40" s="203" t="n">
        <v>35</v>
      </c>
      <c r="B40" s="209" t="inlineStr">
        <is>
          <t>马蹄肉</t>
        </is>
      </c>
      <c r="C40" s="139" t="n"/>
      <c r="D40" s="111" t="inlineStr">
        <is>
          <t>斤</t>
        </is>
      </c>
      <c r="E40" s="139" t="n">
        <v>2</v>
      </c>
      <c r="F40" s="139" t="n">
        <v>2</v>
      </c>
      <c r="G40" s="250" t="n">
        <v>26</v>
      </c>
      <c r="H40" s="284" t="n">
        <v>20.8</v>
      </c>
      <c r="I40" s="138">
        <f>F40*H40</f>
        <v/>
      </c>
      <c r="J40" s="139" t="n"/>
    </row>
    <row r="41" customFormat="1" s="142">
      <c r="A41" s="203" t="n">
        <v>36</v>
      </c>
      <c r="B41" s="139" t="inlineStr">
        <is>
          <t>香芹</t>
        </is>
      </c>
      <c r="C41" s="139" t="n"/>
      <c r="D41" s="111" t="inlineStr">
        <is>
          <t>斤</t>
        </is>
      </c>
      <c r="E41" s="139" t="n">
        <v>3</v>
      </c>
      <c r="F41" s="139" t="n">
        <v>3</v>
      </c>
      <c r="G41" s="250" t="n">
        <v>9</v>
      </c>
      <c r="H41" s="284" t="n">
        <v>7.2</v>
      </c>
      <c r="I41" s="138">
        <f>F41*H41</f>
        <v/>
      </c>
      <c r="J41" s="138" t="n"/>
    </row>
    <row r="42" customFormat="1" s="142">
      <c r="A42" s="203" t="n">
        <v>37</v>
      </c>
      <c r="B42" s="139" t="inlineStr">
        <is>
          <t>小唐菜</t>
        </is>
      </c>
      <c r="C42" s="139" t="n"/>
      <c r="D42" s="111" t="inlineStr">
        <is>
          <t>斤</t>
        </is>
      </c>
      <c r="E42" s="139" t="n">
        <v>10</v>
      </c>
      <c r="F42" s="139" t="n">
        <v>10</v>
      </c>
      <c r="G42" s="250" t="n"/>
      <c r="H42" s="284" t="n"/>
      <c r="I42" s="138">
        <f>F42*H42</f>
        <v/>
      </c>
      <c r="J42" s="138" t="n"/>
    </row>
    <row r="43" customFormat="1" s="142">
      <c r="A43" s="203" t="n">
        <v>38</v>
      </c>
      <c r="B43" s="139" t="inlineStr">
        <is>
          <t>粉肠</t>
        </is>
      </c>
      <c r="C43" s="139" t="n"/>
      <c r="D43" s="111" t="inlineStr">
        <is>
          <t>斤</t>
        </is>
      </c>
      <c r="E43" s="139" t="n">
        <v>5</v>
      </c>
      <c r="F43" s="139" t="n">
        <v>5</v>
      </c>
      <c r="G43" s="250" t="n">
        <v>41.97</v>
      </c>
      <c r="H43" s="284" t="n">
        <v>33.57</v>
      </c>
      <c r="I43" s="138">
        <f>F43*H43</f>
        <v/>
      </c>
      <c r="J43" s="138" t="n"/>
    </row>
    <row r="44" customFormat="1" s="142">
      <c r="A44" s="203" t="n">
        <v>39</v>
      </c>
      <c r="B44" s="211" t="inlineStr">
        <is>
          <t>瘦肉</t>
        </is>
      </c>
      <c r="C44" s="119" t="n"/>
      <c r="D44" s="111" t="inlineStr">
        <is>
          <t>斤</t>
        </is>
      </c>
      <c r="E44" s="119" t="n">
        <v>4</v>
      </c>
      <c r="F44" s="119" t="n">
        <v>4</v>
      </c>
      <c r="G44" s="250" t="n">
        <v>30.52</v>
      </c>
      <c r="H44" s="284" t="n">
        <v>24.42</v>
      </c>
      <c r="I44" s="138">
        <f>F44*H44</f>
        <v/>
      </c>
      <c r="J44" s="138" t="n"/>
    </row>
    <row r="45" customFormat="1" s="142">
      <c r="A45" s="203" t="n">
        <v>40</v>
      </c>
      <c r="B45" s="139" t="inlineStr">
        <is>
          <t>草鹅</t>
        </is>
      </c>
      <c r="C45" s="139" t="n"/>
      <c r="D45" s="111" t="inlineStr">
        <is>
          <t>斤</t>
        </is>
      </c>
      <c r="E45" s="139" t="n">
        <v>45</v>
      </c>
      <c r="F45" s="139" t="n">
        <v>45</v>
      </c>
      <c r="G45" s="254" t="n">
        <v>40.11</v>
      </c>
      <c r="H45" s="249" t="n">
        <v>32.09</v>
      </c>
      <c r="I45" s="138">
        <f>F45*H45</f>
        <v/>
      </c>
      <c r="J45" s="203" t="n"/>
    </row>
    <row r="46" customFormat="1" s="142">
      <c r="A46" s="203" t="n">
        <v>41</v>
      </c>
      <c r="B46" s="139" t="inlineStr">
        <is>
          <t>冻猪肚</t>
        </is>
      </c>
      <c r="C46" s="139" t="n"/>
      <c r="D46" s="111" t="inlineStr">
        <is>
          <t>斤</t>
        </is>
      </c>
      <c r="E46" s="139" t="n">
        <v>12</v>
      </c>
      <c r="F46" s="139" t="n">
        <v>12</v>
      </c>
      <c r="G46" s="254" t="n">
        <v>42.51</v>
      </c>
      <c r="H46" s="249" t="n">
        <v>34.01</v>
      </c>
      <c r="I46" s="138">
        <f>F46*H46</f>
        <v/>
      </c>
      <c r="J46" s="203" t="n"/>
    </row>
    <row r="47" customFormat="1" s="142">
      <c r="A47" s="203" t="n">
        <v>42</v>
      </c>
      <c r="B47" s="212" t="inlineStr">
        <is>
          <t>白鸭</t>
        </is>
      </c>
      <c r="C47" s="139" t="n"/>
      <c r="D47" s="111" t="inlineStr">
        <is>
          <t>只</t>
        </is>
      </c>
      <c r="E47" s="139" t="n">
        <v>2</v>
      </c>
      <c r="F47" s="139" t="n">
        <v>2</v>
      </c>
      <c r="G47" s="254" t="n">
        <v>21.58</v>
      </c>
      <c r="H47" s="249" t="n">
        <v>17.27</v>
      </c>
      <c r="I47" s="138">
        <f>F47*H47</f>
        <v/>
      </c>
      <c r="J47" s="203" t="n"/>
    </row>
    <row r="48" customFormat="1" s="142">
      <c r="A48" s="203" t="n">
        <v>43</v>
      </c>
      <c r="B48" s="139" t="inlineStr">
        <is>
          <t>大骨</t>
        </is>
      </c>
      <c r="C48" s="139" t="n"/>
      <c r="D48" s="111" t="inlineStr">
        <is>
          <t>斤</t>
        </is>
      </c>
      <c r="E48" s="139" t="n">
        <v>7</v>
      </c>
      <c r="F48" s="139" t="n">
        <v>7</v>
      </c>
      <c r="G48" s="254" t="n">
        <v>28.34</v>
      </c>
      <c r="H48" s="249" t="n">
        <v>22.67</v>
      </c>
      <c r="I48" s="138">
        <f>F48*H48</f>
        <v/>
      </c>
      <c r="J48" s="203" t="n"/>
    </row>
    <row r="49" customFormat="1" s="142">
      <c r="A49" s="203" t="n">
        <v>44</v>
      </c>
      <c r="B49" s="139" t="inlineStr">
        <is>
          <t>五花肉</t>
        </is>
      </c>
      <c r="C49" s="139" t="n"/>
      <c r="D49" s="111" t="inlineStr">
        <is>
          <t>斤</t>
        </is>
      </c>
      <c r="E49" s="139" t="n">
        <v>16</v>
      </c>
      <c r="F49" s="139" t="n">
        <v>16</v>
      </c>
      <c r="G49" s="287" t="n">
        <v>28.34</v>
      </c>
      <c r="H49" s="288" t="n">
        <v>22.67</v>
      </c>
      <c r="I49" s="138">
        <f>F49*H49</f>
        <v/>
      </c>
      <c r="J49" s="203" t="n"/>
    </row>
    <row r="50" customFormat="1" s="142">
      <c r="A50" s="203" t="n">
        <v>45</v>
      </c>
      <c r="B50" s="139" t="inlineStr">
        <is>
          <t>大鲈鱼</t>
        </is>
      </c>
      <c r="C50" s="139" t="n"/>
      <c r="D50" s="111" t="inlineStr">
        <is>
          <t>斤</t>
        </is>
      </c>
      <c r="E50" s="139" t="n">
        <v>16</v>
      </c>
      <c r="F50" s="139" t="n">
        <v>16</v>
      </c>
      <c r="G50" s="287" t="n"/>
      <c r="H50" s="288" t="n"/>
      <c r="I50" s="138">
        <f>F50*H50</f>
        <v/>
      </c>
      <c r="J50" s="203" t="n"/>
    </row>
    <row r="51" ht="25" customFormat="1" customHeight="1" s="142">
      <c r="A51" s="203" t="n">
        <v>46</v>
      </c>
      <c r="B51" s="139" t="inlineStr">
        <is>
          <t>肉碎</t>
        </is>
      </c>
      <c r="C51" s="139" t="n"/>
      <c r="D51" s="111" t="inlineStr">
        <is>
          <t>斤</t>
        </is>
      </c>
      <c r="E51" s="139" t="n">
        <v>4</v>
      </c>
      <c r="F51" s="139" t="n">
        <v>4</v>
      </c>
      <c r="G51" s="254" t="n">
        <v>28.34</v>
      </c>
      <c r="H51" s="254" t="n">
        <v>22.67</v>
      </c>
      <c r="I51" s="138">
        <f>F51*H51</f>
        <v/>
      </c>
      <c r="J51" s="141" t="n"/>
    </row>
    <row r="52" ht="27" customFormat="1" customHeight="1" s="142">
      <c r="A52" s="203" t="n">
        <v>47</v>
      </c>
      <c r="B52" s="139" t="inlineStr">
        <is>
          <t>清远鸡</t>
        </is>
      </c>
      <c r="C52" s="139" t="n"/>
      <c r="D52" s="111" t="inlineStr">
        <is>
          <t>只</t>
        </is>
      </c>
      <c r="E52" s="139" t="n">
        <v>1</v>
      </c>
      <c r="F52" s="139" t="n">
        <v>1</v>
      </c>
      <c r="G52" s="254" t="n">
        <v>25.61</v>
      </c>
      <c r="H52" s="254" t="n">
        <v>20.49</v>
      </c>
      <c r="I52" s="138">
        <f>F52*H52</f>
        <v/>
      </c>
      <c r="J52" s="141" t="n"/>
    </row>
    <row r="53" customFormat="1" s="142">
      <c r="A53" s="203" t="n">
        <v>48</v>
      </c>
      <c r="B53" s="139" t="inlineStr">
        <is>
          <t>牛展</t>
        </is>
      </c>
      <c r="C53" s="139" t="n"/>
      <c r="D53" s="111" t="inlineStr">
        <is>
          <t>斤</t>
        </is>
      </c>
      <c r="E53" s="139" t="n">
        <v>2.5</v>
      </c>
      <c r="F53" s="139" t="n">
        <v>2.5</v>
      </c>
      <c r="G53" s="143" t="n">
        <v>74.12</v>
      </c>
      <c r="H53" s="144" t="n">
        <v>59.3</v>
      </c>
      <c r="I53" s="138">
        <f>F53*H53</f>
        <v/>
      </c>
      <c r="J53" s="110" t="inlineStr">
        <is>
          <t>2.5斤整条</t>
        </is>
      </c>
    </row>
    <row r="54" customFormat="1" s="142">
      <c r="A54" s="203" t="n">
        <v>59</v>
      </c>
      <c r="B54" s="139" t="n"/>
      <c r="C54" s="145" t="n"/>
      <c r="D54" s="111" t="n"/>
      <c r="E54" s="139" t="n"/>
      <c r="F54" s="146" t="n"/>
      <c r="G54" s="143" t="n"/>
      <c r="H54" s="144" t="n"/>
      <c r="I54" s="138">
        <f>F54*H54</f>
        <v/>
      </c>
      <c r="J54" s="110" t="n"/>
    </row>
    <row r="55" customFormat="1" s="142">
      <c r="B55" s="125" t="inlineStr">
        <is>
          <t>总金额（大写）</t>
        </is>
      </c>
      <c r="C55" s="289">
        <f>I55</f>
        <v/>
      </c>
      <c r="D55" s="238" t="n"/>
      <c r="E55" s="290" t="n"/>
      <c r="F55" s="255" t="n"/>
      <c r="G55" s="255" t="n"/>
      <c r="H55" s="291" t="inlineStr">
        <is>
          <t>合计：</t>
        </is>
      </c>
      <c r="I55" s="292">
        <f>SUM(I6:I54)</f>
        <v/>
      </c>
      <c r="J55" s="141" t="n"/>
    </row>
    <row r="56" customFormat="1" s="142">
      <c r="B56" s="130" t="inlineStr">
        <is>
          <t>送货人</t>
        </is>
      </c>
      <c r="C56" s="131" t="n"/>
      <c r="D56" s="132" t="n"/>
      <c r="E56" s="132" t="n"/>
      <c r="F56" s="132" t="inlineStr">
        <is>
          <t>收货人</t>
        </is>
      </c>
      <c r="G56" s="132" t="n"/>
      <c r="H56" s="133" t="n"/>
      <c r="I56" s="132" t="n"/>
      <c r="J56" s="132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5:D55"/>
  </mergeCells>
  <conditionalFormatting sqref="F1:I1">
    <cfRule type="cellIs" priority="5" operator="equal" dxfId="0" stopIfTrue="1">
      <formula>0</formula>
    </cfRule>
  </conditionalFormatting>
  <conditionalFormatting sqref="I4">
    <cfRule type="cellIs" priority="3" operator="equal" dxfId="0" stopIfTrue="1">
      <formula>0</formula>
    </cfRule>
  </conditionalFormatting>
  <conditionalFormatting sqref="F5:I5">
    <cfRule type="cellIs" priority="37" operator="equal" dxfId="0" stopIfTrue="1">
      <formula>0</formula>
    </cfRule>
  </conditionalFormatting>
  <conditionalFormatting sqref="J12">
    <cfRule type="cellIs" priority="30" operator="equal" dxfId="2" stopIfTrue="1">
      <formula>0</formula>
    </cfRule>
  </conditionalFormatting>
  <conditionalFormatting sqref="H48">
    <cfRule type="cellIs" priority="16" operator="equal" dxfId="0" stopIfTrue="1">
      <formula>0</formula>
    </cfRule>
  </conditionalFormatting>
  <conditionalFormatting sqref="J51">
    <cfRule type="cellIs" priority="33" operator="equal" dxfId="2" stopIfTrue="1">
      <formula>0</formula>
    </cfRule>
  </conditionalFormatting>
  <conditionalFormatting sqref="J52">
    <cfRule type="cellIs" priority="32" operator="equal" dxfId="2" stopIfTrue="1">
      <formula>0</formula>
    </cfRule>
  </conditionalFormatting>
  <conditionalFormatting sqref="B54">
    <cfRule type="cellIs" priority="20" operator="equal" dxfId="2" stopIfTrue="1">
      <formula>0</formula>
    </cfRule>
  </conditionalFormatting>
  <conditionalFormatting sqref="C54">
    <cfRule type="cellIs" priority="23" operator="equal" dxfId="2" stopIfTrue="1">
      <formula>0</formula>
    </cfRule>
  </conditionalFormatting>
  <conditionalFormatting sqref="E54">
    <cfRule type="cellIs" priority="21" operator="equal" dxfId="2" stopIfTrue="1">
      <formula>0</formula>
    </cfRule>
  </conditionalFormatting>
  <conditionalFormatting sqref="F54">
    <cfRule type="cellIs" priority="9" operator="equal" dxfId="2" stopIfTrue="1">
      <formula>0</formula>
    </cfRule>
  </conditionalFormatting>
  <conditionalFormatting sqref="B55">
    <cfRule type="cellIs" priority="10" operator="equal" dxfId="2" stopIfTrue="1">
      <formula>0</formula>
    </cfRule>
  </conditionalFormatting>
  <conditionalFormatting sqref="F55:G55">
    <cfRule type="cellIs" priority="13" operator="equal" dxfId="0" stopIfTrue="1">
      <formula>0</formula>
    </cfRule>
  </conditionalFormatting>
  <conditionalFormatting sqref="H55">
    <cfRule type="cellIs" priority="15" operator="equal" dxfId="0" stopIfTrue="1">
      <formula>0</formula>
    </cfRule>
  </conditionalFormatting>
  <conditionalFormatting sqref="J55">
    <cfRule type="cellIs" priority="14" operator="equal" dxfId="2" stopIfTrue="1">
      <formula>0</formula>
    </cfRule>
  </conditionalFormatting>
  <conditionalFormatting sqref="F56:G56">
    <cfRule type="cellIs" priority="12" operator="equal" dxfId="0" stopIfTrue="1">
      <formula>0</formula>
    </cfRule>
  </conditionalFormatting>
  <conditionalFormatting sqref="A39:A54">
    <cfRule type="cellIs" priority="35" operator="equal" dxfId="2" stopIfTrue="1">
      <formula>0</formula>
    </cfRule>
  </conditionalFormatting>
  <conditionalFormatting sqref="C6:C53">
    <cfRule type="cellIs" priority="25" operator="equal" dxfId="2" stopIfTrue="1">
      <formula>0</formula>
    </cfRule>
  </conditionalFormatting>
  <conditionalFormatting sqref="D6:D54">
    <cfRule type="cellIs" priority="24" operator="equal" dxfId="2" stopIfTrue="1">
      <formula>0</formula>
    </cfRule>
  </conditionalFormatting>
  <conditionalFormatting sqref="E6:E53">
    <cfRule type="cellIs" priority="2" operator="equal" dxfId="2" stopIfTrue="1">
      <formula>0</formula>
    </cfRule>
  </conditionalFormatting>
  <conditionalFormatting sqref="F6:F53">
    <cfRule type="cellIs" priority="1" operator="equal" dxfId="2" stopIfTrue="1">
      <formula>0</formula>
    </cfRule>
  </conditionalFormatting>
  <conditionalFormatting sqref="H6:H44">
    <cfRule type="cellIs" priority="17" operator="equal" dxfId="0" stopIfTrue="1">
      <formula>0</formula>
    </cfRule>
  </conditionalFormatting>
  <conditionalFormatting sqref="J6:J8">
    <cfRule type="cellIs" priority="36" operator="equal" dxfId="2" stopIfTrue="1">
      <formula>0</formula>
    </cfRule>
  </conditionalFormatting>
  <conditionalFormatting sqref="J21:J24">
    <cfRule type="cellIs" priority="26" operator="equal" dxfId="2" stopIfTrue="1">
      <formula>0</formula>
    </cfRule>
  </conditionalFormatting>
  <conditionalFormatting sqref="J25:J30">
    <cfRule type="cellIs" priority="27" operator="equal" dxfId="2" stopIfTrue="1">
      <formula>0</formula>
    </cfRule>
  </conditionalFormatting>
  <conditionalFormatting sqref="J35:J44">
    <cfRule type="cellIs" priority="29" operator="equal" dxfId="2" stopIfTrue="1">
      <formula>0</formula>
    </cfRule>
  </conditionalFormatting>
  <conditionalFormatting sqref="J45:J50">
    <cfRule type="cellIs" priority="34" operator="equal" dxfId="2" stopIfTrue="1">
      <formula>0</formula>
    </cfRule>
  </conditionalFormatting>
  <conditionalFormatting sqref="A1:E1 J1">
    <cfRule type="cellIs" priority="6" operator="equal" dxfId="2" stopIfTrue="1">
      <formula>0</formula>
    </cfRule>
  </conditionalFormatting>
  <conditionalFormatting sqref="A2:E3 A4:C4 J2:J3">
    <cfRule type="cellIs" priority="8" operator="equal" dxfId="2" stopIfTrue="1">
      <formula>0</formula>
    </cfRule>
  </conditionalFormatting>
  <conditionalFormatting sqref="F2:H2 I2:I3">
    <cfRule type="cellIs" priority="7" operator="equal" dxfId="0" stopIfTrue="1">
      <formula>0</formula>
    </cfRule>
  </conditionalFormatting>
  <conditionalFormatting sqref="F3:H4">
    <cfRule type="cellIs" priority="4" operator="equal" dxfId="0" stopIfTrue="1">
      <formula>0</formula>
    </cfRule>
  </conditionalFormatting>
  <conditionalFormatting sqref="A6:A38 J5 A5:E5">
    <cfRule type="cellIs" priority="38" operator="equal" dxfId="2" stopIfTrue="1">
      <formula>0</formula>
    </cfRule>
  </conditionalFormatting>
  <conditionalFormatting sqref="J9:J11 I6:I54">
    <cfRule type="cellIs" priority="31" operator="equal" dxfId="2" stopIfTrue="1">
      <formula>0</formula>
    </cfRule>
  </conditionalFormatting>
  <conditionalFormatting sqref="J31:J34 J13:J20">
    <cfRule type="cellIs" priority="28" operator="equal" dxfId="2" stopIfTrue="1">
      <formula>0</formula>
    </cfRule>
  </conditionalFormatting>
  <conditionalFormatting sqref="H45:H47 H49:H50">
    <cfRule type="cellIs" priority="18" operator="equal" dxfId="0" stopIfTrue="1">
      <formula>0</formula>
    </cfRule>
  </conditionalFormatting>
  <conditionalFormatting sqref="B56 J56">
    <cfRule type="cellIs" priority="11" operator="equal" dxfId="2" stopIfTrue="1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52"/>
  <sheetViews>
    <sheetView zoomScale="61" zoomScaleNormal="61" workbookViewId="0">
      <selection activeCell="F6" sqref="F6:F50"/>
    </sheetView>
  </sheetViews>
  <sheetFormatPr baseColWidth="8" defaultColWidth="9.81666666666667" defaultRowHeight="20.25"/>
  <cols>
    <col width="9.81666666666667" customWidth="1" style="142" min="1" max="1"/>
    <col width="46" customWidth="1" style="142" min="2" max="2"/>
    <col width="15.2666666666667" customWidth="1" style="93" min="3" max="3"/>
    <col width="9.81666666666667" customWidth="1" style="142" min="4" max="5"/>
    <col width="13.2666666666667" customWidth="1" style="142" min="6" max="7"/>
    <col width="15.45" customWidth="1" style="94" min="8" max="8"/>
    <col width="16.0916666666667" customWidth="1" style="142" min="9" max="9"/>
    <col width="19" customWidth="1" style="142" min="10" max="10"/>
    <col width="9.81666666666667" customWidth="1" style="142" min="11" max="16384"/>
  </cols>
  <sheetData>
    <row r="1" customFormat="1" s="142">
      <c r="A1" s="105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customFormat="1" s="142">
      <c r="A2" s="105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customFormat="1" s="142">
      <c r="A3" s="99" t="inlineStr">
        <is>
          <t>客户名称：翠湖社区</t>
        </is>
      </c>
      <c r="B3" s="237" t="n"/>
      <c r="C3" s="237" t="n"/>
      <c r="D3" s="238" t="n"/>
      <c r="E3" s="282" t="n"/>
      <c r="F3" s="282" t="inlineStr">
        <is>
          <t>供应商联系人：黄彬</t>
        </is>
      </c>
      <c r="G3" s="237" t="n"/>
      <c r="H3" s="238" t="n"/>
      <c r="I3" s="283" t="inlineStr">
        <is>
          <t>发货日期：</t>
        </is>
      </c>
      <c r="J3" s="135" t="inlineStr">
        <is>
          <t>2021.11.3</t>
        </is>
      </c>
    </row>
    <row r="4" customFormat="1" s="142">
      <c r="A4" s="101" t="n"/>
      <c r="B4" s="238" t="n"/>
      <c r="C4" s="101" t="n"/>
      <c r="D4" s="237" t="n"/>
      <c r="E4" s="238" t="n"/>
      <c r="F4" s="284" t="inlineStr">
        <is>
          <t>电话：18823451235</t>
        </is>
      </c>
      <c r="G4" s="237" t="n"/>
      <c r="H4" s="238" t="n"/>
      <c r="I4" s="283" t="inlineStr">
        <is>
          <t>订单编号：GXSZH20211110006</t>
        </is>
      </c>
      <c r="J4" s="238" t="n"/>
    </row>
    <row r="5" customFormat="1" s="142">
      <c r="A5" s="105" t="inlineStr">
        <is>
          <t>序号</t>
        </is>
      </c>
      <c r="B5" s="105" t="inlineStr">
        <is>
          <t>产品名称</t>
        </is>
      </c>
      <c r="C5" s="106" t="n"/>
      <c r="D5" s="105" t="inlineStr">
        <is>
          <t>单位</t>
        </is>
      </c>
      <c r="E5" s="105" t="inlineStr">
        <is>
          <t>配送数</t>
        </is>
      </c>
      <c r="F5" s="105" t="inlineStr">
        <is>
          <t>实收数</t>
        </is>
      </c>
      <c r="G5" s="105" t="inlineStr">
        <is>
          <t>含税价</t>
        </is>
      </c>
      <c r="H5" s="249" t="inlineStr">
        <is>
          <t>含税折扣价</t>
        </is>
      </c>
      <c r="I5" s="249" t="inlineStr">
        <is>
          <t>金额</t>
        </is>
      </c>
      <c r="J5" s="105" t="inlineStr">
        <is>
          <t>原始备注</t>
        </is>
      </c>
    </row>
    <row r="6" customFormat="1" s="142">
      <c r="A6" s="203" t="n">
        <v>1</v>
      </c>
      <c r="B6" s="139" t="inlineStr">
        <is>
          <t>辣椒油</t>
        </is>
      </c>
      <c r="C6" s="110" t="n"/>
      <c r="D6" s="111" t="inlineStr">
        <is>
          <t>支</t>
        </is>
      </c>
      <c r="E6" s="139" t="n">
        <v>3</v>
      </c>
      <c r="F6" s="139" t="n">
        <v>3</v>
      </c>
      <c r="G6" s="250" t="n">
        <v>10.17</v>
      </c>
      <c r="H6" s="284" t="n">
        <v>8.140000000000001</v>
      </c>
      <c r="I6" s="138">
        <f>F6*H6</f>
        <v/>
      </c>
      <c r="J6" s="203" t="inlineStr">
        <is>
          <t>小支</t>
        </is>
      </c>
      <c r="S6" s="142" t="n"/>
    </row>
    <row r="7" customFormat="1" s="142">
      <c r="A7" s="203" t="n">
        <v>2</v>
      </c>
      <c r="B7" s="139" t="inlineStr">
        <is>
          <t>大豆油</t>
        </is>
      </c>
      <c r="C7" s="110" t="n"/>
      <c r="D7" s="111" t="inlineStr">
        <is>
          <t>桶</t>
        </is>
      </c>
      <c r="E7" s="139" t="n">
        <v>2</v>
      </c>
      <c r="F7" s="139" t="n">
        <v>2</v>
      </c>
      <c r="G7" s="285" t="n"/>
      <c r="H7" s="284" t="n"/>
      <c r="I7" s="138">
        <f>F7*H7</f>
        <v/>
      </c>
      <c r="J7" s="203" t="n"/>
      <c r="S7" s="142" t="n"/>
    </row>
    <row r="8" customFormat="1" s="142">
      <c r="A8" s="203" t="n">
        <v>3</v>
      </c>
      <c r="B8" s="139" t="inlineStr">
        <is>
          <t>鸡粉</t>
        </is>
      </c>
      <c r="C8" s="110" t="n"/>
      <c r="D8" s="111" t="inlineStr">
        <is>
          <t>包</t>
        </is>
      </c>
      <c r="E8" s="139" t="n">
        <v>5</v>
      </c>
      <c r="F8" s="139" t="n">
        <v>5</v>
      </c>
      <c r="G8" s="250" t="n"/>
      <c r="H8" s="284" t="n"/>
      <c r="I8" s="138">
        <f>F8*H8</f>
        <v/>
      </c>
      <c r="J8" s="203" t="n"/>
      <c r="S8" s="142" t="n"/>
    </row>
    <row r="9" customFormat="1" s="142">
      <c r="A9" s="203" t="n">
        <v>4</v>
      </c>
      <c r="B9" s="139" t="inlineStr">
        <is>
          <t>金标生抽</t>
        </is>
      </c>
      <c r="C9" s="110" t="n"/>
      <c r="D9" s="111" t="inlineStr">
        <is>
          <t>支</t>
        </is>
      </c>
      <c r="E9" s="139" t="n">
        <v>2</v>
      </c>
      <c r="F9" s="139" t="n">
        <v>2</v>
      </c>
      <c r="G9" s="250" t="n"/>
      <c r="H9" s="284" t="n"/>
      <c r="I9" s="138">
        <f>F9*H9</f>
        <v/>
      </c>
      <c r="J9" s="138" t="n"/>
      <c r="S9" s="142" t="n"/>
    </row>
    <row r="10" customFormat="1" s="142">
      <c r="A10" s="203" t="n">
        <v>5</v>
      </c>
      <c r="B10" s="139" t="inlineStr">
        <is>
          <t>海天白醋</t>
        </is>
      </c>
      <c r="C10" s="110" t="n"/>
      <c r="D10" s="111" t="inlineStr">
        <is>
          <t>支</t>
        </is>
      </c>
      <c r="E10" s="139" t="n">
        <v>3</v>
      </c>
      <c r="F10" s="139" t="n">
        <v>3</v>
      </c>
      <c r="G10" s="250" t="n"/>
      <c r="H10" s="284" t="n"/>
      <c r="I10" s="138">
        <f>F10*H10</f>
        <v/>
      </c>
      <c r="J10" s="138" t="n"/>
      <c r="S10" s="142" t="n"/>
    </row>
    <row r="11" customFormat="1" s="142">
      <c r="A11" s="203" t="n">
        <v>6</v>
      </c>
      <c r="B11" s="139" t="inlineStr">
        <is>
          <t>砂糖</t>
        </is>
      </c>
      <c r="C11" s="110" t="n"/>
      <c r="D11" s="111" t="inlineStr">
        <is>
          <t>斤</t>
        </is>
      </c>
      <c r="E11" s="139" t="n">
        <v>10</v>
      </c>
      <c r="F11" s="139" t="n">
        <v>10</v>
      </c>
      <c r="G11" s="250" t="n">
        <v>9.039999999999999</v>
      </c>
      <c r="H11" s="284" t="n">
        <v>7.23</v>
      </c>
      <c r="I11" s="138">
        <f>F11*H11</f>
        <v/>
      </c>
      <c r="J11" s="138" t="n"/>
      <c r="S11" s="142" t="n"/>
    </row>
    <row r="12" customFormat="1" s="142">
      <c r="A12" s="203" t="n">
        <v>7</v>
      </c>
      <c r="B12" s="139" t="inlineStr">
        <is>
          <t>食用盐</t>
        </is>
      </c>
      <c r="C12" s="110" t="n"/>
      <c r="D12" s="111" t="inlineStr">
        <is>
          <t>包</t>
        </is>
      </c>
      <c r="E12" s="139" t="n">
        <v>10</v>
      </c>
      <c r="F12" s="139" t="n">
        <v>10</v>
      </c>
      <c r="G12" s="250" t="n"/>
      <c r="H12" s="284" t="n"/>
      <c r="I12" s="138">
        <f>F12*H12</f>
        <v/>
      </c>
      <c r="J12" s="138" t="n"/>
      <c r="S12" s="142" t="n"/>
    </row>
    <row r="13" customFormat="1" s="142">
      <c r="A13" s="203" t="n">
        <v>8</v>
      </c>
      <c r="B13" s="139" t="inlineStr">
        <is>
          <t>盐焗鸡粉</t>
        </is>
      </c>
      <c r="C13" s="110" t="n"/>
      <c r="D13" s="111" t="inlineStr">
        <is>
          <t>盒</t>
        </is>
      </c>
      <c r="E13" s="139" t="n">
        <v>4</v>
      </c>
      <c r="F13" s="139" t="n">
        <v>4</v>
      </c>
      <c r="G13" s="250" t="n">
        <v>18.08</v>
      </c>
      <c r="H13" s="284" t="n">
        <v>14.46</v>
      </c>
      <c r="I13" s="138">
        <f>F13*H13</f>
        <v/>
      </c>
      <c r="J13" s="138" t="n"/>
      <c r="S13" s="142" t="n"/>
    </row>
    <row r="14" customFormat="1" s="142">
      <c r="A14" s="203" t="n">
        <v>9</v>
      </c>
      <c r="B14" s="139" t="inlineStr">
        <is>
          <t>板栗</t>
        </is>
      </c>
      <c r="C14" s="110" t="n"/>
      <c r="D14" s="111" t="inlineStr">
        <is>
          <t>斤</t>
        </is>
      </c>
      <c r="E14" s="139" t="n">
        <v>12</v>
      </c>
      <c r="F14" s="139" t="n">
        <v>12</v>
      </c>
      <c r="G14" s="250" t="n"/>
      <c r="H14" s="284" t="n"/>
      <c r="I14" s="138">
        <f>F14*H14</f>
        <v/>
      </c>
      <c r="J14" s="138" t="inlineStr">
        <is>
          <t>中型</t>
        </is>
      </c>
    </row>
    <row r="15" customFormat="1" s="142">
      <c r="A15" s="203" t="n">
        <v>10</v>
      </c>
      <c r="B15" s="139" t="inlineStr">
        <is>
          <t>黑芝麻</t>
        </is>
      </c>
      <c r="C15" s="110" t="n"/>
      <c r="D15" s="111" t="inlineStr">
        <is>
          <t>斤</t>
        </is>
      </c>
      <c r="E15" s="139" t="n">
        <v>2</v>
      </c>
      <c r="F15" s="139" t="n">
        <v>2</v>
      </c>
      <c r="G15" s="250" t="n">
        <v>25.99</v>
      </c>
      <c r="H15" s="284" t="n">
        <v>20.79</v>
      </c>
      <c r="I15" s="138">
        <f>F15*H15</f>
        <v/>
      </c>
      <c r="J15" s="138" t="n"/>
    </row>
    <row r="16" customFormat="1" s="142">
      <c r="A16" s="203" t="n">
        <v>11</v>
      </c>
      <c r="B16" s="139" t="inlineStr">
        <is>
          <t>肥膘</t>
        </is>
      </c>
      <c r="C16" s="110" t="n"/>
      <c r="D16" s="111" t="inlineStr">
        <is>
          <t>斤</t>
        </is>
      </c>
      <c r="E16" s="139" t="n">
        <v>5</v>
      </c>
      <c r="F16" s="139" t="n">
        <v>5</v>
      </c>
      <c r="G16" s="253" t="n"/>
      <c r="H16" s="286" t="n"/>
      <c r="I16" s="138">
        <f>F16*H16</f>
        <v/>
      </c>
      <c r="J16" s="138" t="n"/>
    </row>
    <row r="17" customFormat="1" s="142">
      <c r="A17" s="203" t="n">
        <v>12</v>
      </c>
      <c r="B17" s="139" t="inlineStr">
        <is>
          <t>马蹄粉</t>
        </is>
      </c>
      <c r="C17" s="110" t="n"/>
      <c r="D17" s="111" t="inlineStr">
        <is>
          <t>盒</t>
        </is>
      </c>
      <c r="E17" s="139" t="n">
        <v>2</v>
      </c>
      <c r="F17" s="139" t="n">
        <v>2</v>
      </c>
      <c r="G17" s="253" t="n"/>
      <c r="H17" s="286" t="n"/>
      <c r="I17" s="138">
        <f>F17*H17</f>
        <v/>
      </c>
      <c r="J17" s="138" t="n"/>
    </row>
    <row r="18" customFormat="1" s="142">
      <c r="A18" s="203" t="n">
        <v>13</v>
      </c>
      <c r="B18" s="139" t="inlineStr">
        <is>
          <t>白芝麻</t>
        </is>
      </c>
      <c r="C18" s="110" t="n"/>
      <c r="D18" s="111" t="inlineStr">
        <is>
          <t>斤</t>
        </is>
      </c>
      <c r="E18" s="139" t="n">
        <v>2</v>
      </c>
      <c r="F18" s="139" t="n">
        <v>2</v>
      </c>
      <c r="G18" s="250" t="n">
        <v>19.21</v>
      </c>
      <c r="H18" s="284" t="n">
        <v>15.37</v>
      </c>
      <c r="I18" s="138">
        <f>F18*H18</f>
        <v/>
      </c>
      <c r="J18" s="138" t="n"/>
    </row>
    <row r="19" customFormat="1" s="142">
      <c r="A19" s="203" t="n">
        <v>14</v>
      </c>
      <c r="B19" s="139" t="inlineStr">
        <is>
          <t>广西皇帝柑</t>
        </is>
      </c>
      <c r="C19" s="110" t="n"/>
      <c r="D19" s="111" t="inlineStr">
        <is>
          <t>斤</t>
        </is>
      </c>
      <c r="E19" s="139" t="n">
        <v>40</v>
      </c>
      <c r="F19" s="139" t="n">
        <v>40</v>
      </c>
      <c r="G19" s="250" t="n"/>
      <c r="H19" s="284" t="n"/>
      <c r="I19" s="138">
        <f>F19*H19</f>
        <v/>
      </c>
      <c r="J19" s="138" t="n"/>
    </row>
    <row r="20" customFormat="1" s="142">
      <c r="A20" s="203" t="n">
        <v>15</v>
      </c>
      <c r="B20" s="139" t="inlineStr">
        <is>
          <t>淮山</t>
        </is>
      </c>
      <c r="C20" s="110" t="n"/>
      <c r="D20" s="111" t="inlineStr">
        <is>
          <t>斤</t>
        </is>
      </c>
      <c r="E20" s="139" t="n">
        <v>3</v>
      </c>
      <c r="F20" s="139" t="n">
        <v>3</v>
      </c>
      <c r="G20" s="250" t="n"/>
      <c r="H20" s="284" t="n"/>
      <c r="I20" s="138">
        <f>F20*H20</f>
        <v/>
      </c>
      <c r="J20" s="138" t="n"/>
    </row>
    <row r="21" customFormat="1" s="142">
      <c r="A21" s="203" t="n">
        <v>16</v>
      </c>
      <c r="B21" s="139" t="inlineStr">
        <is>
          <t>红萝卜</t>
        </is>
      </c>
      <c r="C21" s="110" t="n"/>
      <c r="D21" s="111" t="inlineStr">
        <is>
          <t>斤</t>
        </is>
      </c>
      <c r="E21" s="139" t="n">
        <v>5</v>
      </c>
      <c r="F21" s="139" t="n">
        <v>5</v>
      </c>
      <c r="G21" s="253" t="n">
        <v>4</v>
      </c>
      <c r="H21" s="286" t="n">
        <v>3.2</v>
      </c>
      <c r="I21" s="138">
        <f>F21*H21</f>
        <v/>
      </c>
      <c r="J21" s="138" t="n"/>
    </row>
    <row r="22" customFormat="1" s="142">
      <c r="A22" s="203" t="n">
        <v>17</v>
      </c>
      <c r="B22" s="139" t="inlineStr">
        <is>
          <t>猪肠粉</t>
        </is>
      </c>
      <c r="C22" s="110" t="n"/>
      <c r="D22" s="111" t="inlineStr">
        <is>
          <t>斤</t>
        </is>
      </c>
      <c r="E22" s="139" t="n">
        <v>30</v>
      </c>
      <c r="F22" s="139" t="n">
        <v>30</v>
      </c>
      <c r="G22" s="250" t="n">
        <v>4.14</v>
      </c>
      <c r="H22" s="284" t="n">
        <v>3.31</v>
      </c>
      <c r="I22" s="138">
        <f>F22*H22</f>
        <v/>
      </c>
      <c r="J22" s="138" t="n"/>
    </row>
    <row r="23" customFormat="1" s="142">
      <c r="A23" s="203" t="n">
        <v>18</v>
      </c>
      <c r="B23" s="139" t="inlineStr">
        <is>
          <t>包菜</t>
        </is>
      </c>
      <c r="C23" s="110" t="n"/>
      <c r="D23" s="111" t="inlineStr">
        <is>
          <t>斤</t>
        </is>
      </c>
      <c r="E23" s="139" t="n">
        <v>10</v>
      </c>
      <c r="F23" s="139" t="n">
        <v>10</v>
      </c>
      <c r="G23" s="250" t="n">
        <v>4.2</v>
      </c>
      <c r="H23" s="284" t="n">
        <v>3.36</v>
      </c>
      <c r="I23" s="138">
        <f>F23*H23</f>
        <v/>
      </c>
      <c r="J23" s="138" t="n"/>
    </row>
    <row r="24" customFormat="1" s="142">
      <c r="A24" s="203" t="n">
        <v>19</v>
      </c>
      <c r="B24" s="139" t="inlineStr">
        <is>
          <t>酸豆角</t>
        </is>
      </c>
      <c r="C24" s="110" t="n"/>
      <c r="D24" s="111" t="inlineStr">
        <is>
          <t>斤</t>
        </is>
      </c>
      <c r="E24" s="139" t="n">
        <v>2</v>
      </c>
      <c r="F24" s="139" t="n">
        <v>2</v>
      </c>
      <c r="G24" s="250" t="n">
        <v>6.21</v>
      </c>
      <c r="H24" s="284" t="n">
        <v>4.97</v>
      </c>
      <c r="I24" s="138">
        <f>F24*H24</f>
        <v/>
      </c>
      <c r="J24" s="138" t="n"/>
    </row>
    <row r="25" customFormat="1" s="142">
      <c r="A25" s="203" t="n">
        <v>20</v>
      </c>
      <c r="B25" s="207" t="inlineStr">
        <is>
          <t>青椒</t>
        </is>
      </c>
      <c r="C25" s="110" t="n"/>
      <c r="D25" s="111" t="inlineStr">
        <is>
          <t>斤</t>
        </is>
      </c>
      <c r="E25" s="139" t="n">
        <v>2</v>
      </c>
      <c r="F25" s="139" t="n">
        <v>2</v>
      </c>
      <c r="G25" s="250" t="n"/>
      <c r="H25" s="284" t="n"/>
      <c r="I25" s="138">
        <f>F25*H25</f>
        <v/>
      </c>
      <c r="J25" s="138" t="n"/>
    </row>
    <row r="26" customFormat="1" s="142">
      <c r="A26" s="203" t="n">
        <v>21</v>
      </c>
      <c r="B26" s="139" t="inlineStr">
        <is>
          <t>番茄</t>
        </is>
      </c>
      <c r="C26" s="110" t="n"/>
      <c r="D26" s="111" t="inlineStr">
        <is>
          <t>斤</t>
        </is>
      </c>
      <c r="E26" s="139" t="n">
        <v>25</v>
      </c>
      <c r="F26" s="139" t="n">
        <v>25</v>
      </c>
      <c r="G26" s="250" t="n"/>
      <c r="H26" s="284" t="n"/>
      <c r="I26" s="138">
        <f>F26*H26</f>
        <v/>
      </c>
      <c r="J26" s="138" t="n"/>
    </row>
    <row r="27" customFormat="1" s="142">
      <c r="A27" s="203" t="n">
        <v>22</v>
      </c>
      <c r="B27" s="139" t="inlineStr">
        <is>
          <t>水东芥菜</t>
        </is>
      </c>
      <c r="C27" s="110" t="n"/>
      <c r="D27" s="111" t="inlineStr">
        <is>
          <t>斤</t>
        </is>
      </c>
      <c r="E27" s="139" t="n">
        <v>30</v>
      </c>
      <c r="F27" s="139" t="n">
        <v>30</v>
      </c>
      <c r="G27" s="250" t="n">
        <v>5.5</v>
      </c>
      <c r="H27" s="284" t="n">
        <v>4.4</v>
      </c>
      <c r="I27" s="138">
        <f>F27*H27</f>
        <v/>
      </c>
      <c r="J27" s="138" t="n"/>
    </row>
    <row r="28" customFormat="1" s="142">
      <c r="A28" s="203" t="n">
        <v>23</v>
      </c>
      <c r="B28" s="139" t="inlineStr">
        <is>
          <t>冬瓜</t>
        </is>
      </c>
      <c r="C28" s="110" t="n"/>
      <c r="D28" s="111" t="inlineStr">
        <is>
          <t>斤</t>
        </is>
      </c>
      <c r="E28" s="139" t="n">
        <v>15</v>
      </c>
      <c r="F28" s="139" t="n">
        <v>15</v>
      </c>
      <c r="G28" s="250" t="n">
        <v>2.5</v>
      </c>
      <c r="H28" s="284" t="n">
        <v>2</v>
      </c>
      <c r="I28" s="138">
        <f>F28*H28</f>
        <v/>
      </c>
      <c r="J28" s="138" t="n"/>
    </row>
    <row r="29" customFormat="1" s="142">
      <c r="A29" s="203" t="n">
        <v>24</v>
      </c>
      <c r="B29" s="139" t="inlineStr">
        <is>
          <t>酸菜</t>
        </is>
      </c>
      <c r="C29" s="110" t="n"/>
      <c r="D29" s="111" t="inlineStr">
        <is>
          <t>斤</t>
        </is>
      </c>
      <c r="E29" s="139" t="n">
        <v>18</v>
      </c>
      <c r="F29" s="139" t="n">
        <v>18</v>
      </c>
      <c r="G29" s="250" t="n">
        <v>6.78</v>
      </c>
      <c r="H29" s="284" t="n">
        <v>5.42</v>
      </c>
      <c r="I29" s="138">
        <f>F29*H29</f>
        <v/>
      </c>
      <c r="J29" s="138" t="n"/>
    </row>
    <row r="30" customFormat="1" s="142">
      <c r="A30" s="203" t="n">
        <v>25</v>
      </c>
      <c r="B30" s="139" t="inlineStr">
        <is>
          <t>云南小瓜</t>
        </is>
      </c>
      <c r="C30" s="110" t="n"/>
      <c r="D30" s="111" t="inlineStr">
        <is>
          <t>斤</t>
        </is>
      </c>
      <c r="E30" s="139" t="n">
        <v>18</v>
      </c>
      <c r="F30" s="139" t="n">
        <v>18</v>
      </c>
      <c r="G30" s="250" t="n">
        <v>5</v>
      </c>
      <c r="H30" s="284" t="n">
        <v>4</v>
      </c>
      <c r="I30" s="138">
        <f>F30*H30</f>
        <v/>
      </c>
      <c r="J30" s="138" t="n"/>
    </row>
    <row r="31" customFormat="1" s="142">
      <c r="A31" s="203" t="n">
        <v>26</v>
      </c>
      <c r="B31" s="139" t="inlineStr">
        <is>
          <t>西芹</t>
        </is>
      </c>
      <c r="C31" s="110" t="n"/>
      <c r="D31" s="111" t="inlineStr">
        <is>
          <t>斤</t>
        </is>
      </c>
      <c r="E31" s="139" t="n">
        <v>15</v>
      </c>
      <c r="F31" s="139" t="n">
        <v>15</v>
      </c>
      <c r="G31" s="250" t="n">
        <v>8.6</v>
      </c>
      <c r="H31" s="284" t="n">
        <v>6.88</v>
      </c>
      <c r="I31" s="138">
        <f>F31*H31</f>
        <v/>
      </c>
      <c r="J31" s="138" t="n"/>
    </row>
    <row r="32" customFormat="1" s="142">
      <c r="A32" s="203" t="n">
        <v>27</v>
      </c>
      <c r="B32" s="139" t="inlineStr">
        <is>
          <t>通菜</t>
        </is>
      </c>
      <c r="C32" s="110" t="n"/>
      <c r="D32" s="111" t="inlineStr">
        <is>
          <t>斤</t>
        </is>
      </c>
      <c r="E32" s="139" t="n">
        <v>22</v>
      </c>
      <c r="F32" s="139" t="n">
        <v>22</v>
      </c>
      <c r="G32" s="250" t="n">
        <v>5.3</v>
      </c>
      <c r="H32" s="284" t="n">
        <v>4.24</v>
      </c>
      <c r="I32" s="138">
        <f>F32*H32</f>
        <v/>
      </c>
      <c r="J32" s="138" t="n"/>
    </row>
    <row r="33" customFormat="1" s="142">
      <c r="A33" s="203" t="n">
        <v>28</v>
      </c>
      <c r="B33" s="139" t="inlineStr">
        <is>
          <t>干葱肉</t>
        </is>
      </c>
      <c r="C33" s="110" t="n"/>
      <c r="D33" s="111" t="inlineStr">
        <is>
          <t>斤</t>
        </is>
      </c>
      <c r="E33" s="139" t="n">
        <v>1</v>
      </c>
      <c r="F33" s="139" t="n">
        <v>1</v>
      </c>
      <c r="G33" s="250" t="n">
        <v>20</v>
      </c>
      <c r="H33" s="284" t="n">
        <v>16</v>
      </c>
      <c r="I33" s="138">
        <f>F33*H33</f>
        <v/>
      </c>
      <c r="J33" s="138" t="n"/>
    </row>
    <row r="34" customFormat="1" s="142">
      <c r="A34" s="203" t="n">
        <v>29</v>
      </c>
      <c r="B34" s="139" t="inlineStr">
        <is>
          <t>姜</t>
        </is>
      </c>
      <c r="C34" s="110" t="n"/>
      <c r="D34" s="111" t="inlineStr">
        <is>
          <t>斤</t>
        </is>
      </c>
      <c r="E34" s="139" t="n">
        <v>3</v>
      </c>
      <c r="F34" s="139" t="n">
        <v>3</v>
      </c>
      <c r="G34" s="250" t="n"/>
      <c r="H34" s="284" t="n"/>
      <c r="I34" s="138">
        <f>F34*H34</f>
        <v/>
      </c>
      <c r="J34" s="138" t="n"/>
    </row>
    <row r="35" customFormat="1" s="142">
      <c r="A35" s="203" t="n">
        <v>30</v>
      </c>
      <c r="B35" s="209" t="inlineStr">
        <is>
          <t>蒜肉</t>
        </is>
      </c>
      <c r="C35" s="110" t="n"/>
      <c r="D35" s="111" t="inlineStr">
        <is>
          <t>斤</t>
        </is>
      </c>
      <c r="E35" s="139" t="n">
        <v>1</v>
      </c>
      <c r="F35" s="139" t="n">
        <v>1</v>
      </c>
      <c r="G35" s="250" t="n"/>
      <c r="H35" s="284" t="n"/>
      <c r="I35" s="138">
        <f>F35*H35</f>
        <v/>
      </c>
      <c r="J35" s="138" t="n"/>
    </row>
    <row r="36" customFormat="1" s="142">
      <c r="A36" s="203" t="n">
        <v>31</v>
      </c>
      <c r="B36" s="139" t="inlineStr">
        <is>
          <t>香菜</t>
        </is>
      </c>
      <c r="C36" s="110" t="n"/>
      <c r="D36" s="111" t="inlineStr">
        <is>
          <t>斤</t>
        </is>
      </c>
      <c r="E36" s="139" t="n">
        <v>0.2</v>
      </c>
      <c r="F36" s="139" t="n">
        <v>0.2</v>
      </c>
      <c r="G36" s="250" t="n">
        <v>18</v>
      </c>
      <c r="H36" s="284" t="n">
        <v>14.4</v>
      </c>
      <c r="I36" s="138">
        <f>F36*H36</f>
        <v/>
      </c>
      <c r="J36" s="119" t="n"/>
    </row>
    <row r="37" customFormat="1" s="142">
      <c r="A37" s="203" t="n">
        <v>32</v>
      </c>
      <c r="B37" s="139" t="inlineStr">
        <is>
          <t>京葱</t>
        </is>
      </c>
      <c r="C37" s="110" t="n"/>
      <c r="D37" s="111" t="inlineStr">
        <is>
          <t>斤</t>
        </is>
      </c>
      <c r="E37" s="139" t="n">
        <v>2</v>
      </c>
      <c r="F37" s="139" t="n">
        <v>2</v>
      </c>
      <c r="G37" s="253" t="n">
        <v>8</v>
      </c>
      <c r="H37" s="286" t="n">
        <v>6.4</v>
      </c>
      <c r="I37" s="138">
        <f>F37*H37</f>
        <v/>
      </c>
      <c r="J37" s="139" t="n"/>
    </row>
    <row r="38" customFormat="1" s="142">
      <c r="A38" s="203" t="n">
        <v>33</v>
      </c>
      <c r="B38" s="139" t="inlineStr">
        <is>
          <t>南瓜</t>
        </is>
      </c>
      <c r="C38" s="110" t="n"/>
      <c r="D38" s="111" t="inlineStr">
        <is>
          <t>斤</t>
        </is>
      </c>
      <c r="E38" s="139" t="n">
        <v>2</v>
      </c>
      <c r="F38" s="139" t="n">
        <v>2</v>
      </c>
      <c r="G38" s="250" t="n">
        <v>2.8</v>
      </c>
      <c r="H38" s="284" t="n">
        <v>2.24</v>
      </c>
      <c r="I38" s="138">
        <f>F38*H38</f>
        <v/>
      </c>
      <c r="J38" s="139" t="n"/>
    </row>
    <row r="39" customFormat="1" s="142">
      <c r="A39" s="203" t="n">
        <v>34</v>
      </c>
      <c r="B39" s="139" t="inlineStr">
        <is>
          <t>荷兰豆</t>
        </is>
      </c>
      <c r="C39" s="110" t="n"/>
      <c r="D39" s="111" t="inlineStr">
        <is>
          <t>斤</t>
        </is>
      </c>
      <c r="E39" s="139" t="n">
        <v>2</v>
      </c>
      <c r="F39" s="139" t="n">
        <v>2</v>
      </c>
      <c r="G39" s="250" t="n">
        <v>19</v>
      </c>
      <c r="H39" s="284" t="n">
        <v>15.2</v>
      </c>
      <c r="I39" s="138">
        <f>F39*H39</f>
        <v/>
      </c>
      <c r="J39" s="139" t="n"/>
    </row>
    <row r="40" customFormat="1" s="142">
      <c r="A40" s="203" t="n">
        <v>35</v>
      </c>
      <c r="B40" s="139" t="inlineStr">
        <is>
          <t>牛肉</t>
        </is>
      </c>
      <c r="C40" s="110" t="n"/>
      <c r="D40" s="111" t="inlineStr">
        <is>
          <t>斤</t>
        </is>
      </c>
      <c r="E40" s="139" t="n">
        <v>7</v>
      </c>
      <c r="F40" s="139" t="n">
        <v>7</v>
      </c>
      <c r="G40" s="250" t="n">
        <v>74.12</v>
      </c>
      <c r="H40" s="284" t="n">
        <v>59.3</v>
      </c>
      <c r="I40" s="138">
        <f>F40*H40</f>
        <v/>
      </c>
      <c r="J40" s="139" t="n"/>
    </row>
    <row r="41" customFormat="1" s="142">
      <c r="A41" s="203" t="n">
        <v>36</v>
      </c>
      <c r="B41" s="211" t="inlineStr">
        <is>
          <t>肉碎</t>
        </is>
      </c>
      <c r="C41" s="110" t="n"/>
      <c r="D41" s="111" t="inlineStr">
        <is>
          <t>斤</t>
        </is>
      </c>
      <c r="E41" s="119" t="n">
        <v>4</v>
      </c>
      <c r="F41" s="119" t="n">
        <v>4</v>
      </c>
      <c r="G41" s="250" t="n">
        <v>28.34</v>
      </c>
      <c r="H41" s="284" t="n">
        <v>22.67</v>
      </c>
      <c r="I41" s="138">
        <f>F41*H41</f>
        <v/>
      </c>
      <c r="J41" s="138" t="n"/>
    </row>
    <row r="42" customFormat="1" s="142">
      <c r="A42" s="203" t="n">
        <v>37</v>
      </c>
      <c r="B42" s="139" t="inlineStr">
        <is>
          <t>文昌鸡</t>
        </is>
      </c>
      <c r="C42" s="110" t="n"/>
      <c r="D42" s="111" t="inlineStr">
        <is>
          <t>斤</t>
        </is>
      </c>
      <c r="E42" s="139" t="n">
        <v>55</v>
      </c>
      <c r="F42" s="139" t="n">
        <v>55</v>
      </c>
      <c r="G42" s="250" t="n">
        <v>31.83</v>
      </c>
      <c r="H42" s="284" t="n">
        <v>25.46</v>
      </c>
      <c r="I42" s="138">
        <f>F42*H42</f>
        <v/>
      </c>
      <c r="J42" s="138" t="n"/>
    </row>
    <row r="43" customFormat="1" s="142">
      <c r="A43" s="203" t="n">
        <v>38</v>
      </c>
      <c r="B43" s="139" t="inlineStr">
        <is>
          <t>五花肉</t>
        </is>
      </c>
      <c r="C43" s="110" t="n"/>
      <c r="D43" s="111" t="inlineStr">
        <is>
          <t>斤</t>
        </is>
      </c>
      <c r="E43" s="139" t="n">
        <v>25</v>
      </c>
      <c r="F43" s="139" t="n">
        <v>25</v>
      </c>
      <c r="G43" s="250" t="n">
        <v>28.34</v>
      </c>
      <c r="H43" s="284" t="n">
        <v>22.67</v>
      </c>
      <c r="I43" s="138">
        <f>F43*H43</f>
        <v/>
      </c>
      <c r="J43" s="138" t="n"/>
    </row>
    <row r="44" customFormat="1" s="142">
      <c r="A44" s="203" t="n">
        <v>39</v>
      </c>
      <c r="B44" s="212" t="inlineStr">
        <is>
          <t>钳鱼</t>
        </is>
      </c>
      <c r="C44" s="110" t="n"/>
      <c r="D44" s="111" t="inlineStr">
        <is>
          <t>斤</t>
        </is>
      </c>
      <c r="E44" s="139" t="n">
        <v>16</v>
      </c>
      <c r="F44" s="139" t="n">
        <v>16</v>
      </c>
      <c r="G44" s="250" t="n">
        <v>31.61</v>
      </c>
      <c r="H44" s="284" t="n">
        <v>25.29</v>
      </c>
      <c r="I44" s="138">
        <f>F44*H44</f>
        <v/>
      </c>
      <c r="J44" s="138" t="n"/>
    </row>
    <row r="45" customFormat="1" s="142">
      <c r="A45" s="203" t="n">
        <v>40</v>
      </c>
      <c r="B45" s="139" t="inlineStr">
        <is>
          <t>猪肺</t>
        </is>
      </c>
      <c r="C45" s="110" t="n"/>
      <c r="D45" s="111" t="inlineStr">
        <is>
          <t>斤</t>
        </is>
      </c>
      <c r="E45" s="139" t="n">
        <v>0.5</v>
      </c>
      <c r="F45" s="139" t="n">
        <v>0.5</v>
      </c>
      <c r="G45" s="254" t="n">
        <v>8.720000000000001</v>
      </c>
      <c r="H45" s="249" t="n">
        <v>6.98</v>
      </c>
      <c r="I45" s="138">
        <f>F45*H45</f>
        <v/>
      </c>
      <c r="J45" s="203" t="n"/>
    </row>
    <row r="46" customFormat="1" s="142">
      <c r="A46" s="203" t="n">
        <v>41</v>
      </c>
      <c r="B46" s="139" t="inlineStr">
        <is>
          <t>粉肠</t>
        </is>
      </c>
      <c r="C46" s="110" t="n"/>
      <c r="D46" s="111" t="inlineStr">
        <is>
          <t>斤</t>
        </is>
      </c>
      <c r="E46" s="139" t="n">
        <v>0.5</v>
      </c>
      <c r="F46" s="139" t="n">
        <v>0.5</v>
      </c>
      <c r="G46" s="254" t="n">
        <v>41.97</v>
      </c>
      <c r="H46" s="249" t="n">
        <v>33.57</v>
      </c>
      <c r="I46" s="138">
        <f>F46*H46</f>
        <v/>
      </c>
      <c r="J46" s="203" t="n"/>
    </row>
    <row r="47" customFormat="1" s="142">
      <c r="A47" s="203" t="n">
        <v>42</v>
      </c>
      <c r="B47" s="139" t="inlineStr">
        <is>
          <t>白鸭</t>
        </is>
      </c>
      <c r="C47" s="110" t="n"/>
      <c r="D47" s="111" t="inlineStr">
        <is>
          <t>只</t>
        </is>
      </c>
      <c r="E47" s="139" t="n">
        <v>2</v>
      </c>
      <c r="F47" s="139" t="n">
        <v>2</v>
      </c>
      <c r="G47" s="254" t="n">
        <v>21.58</v>
      </c>
      <c r="H47" s="249" t="n">
        <v>17.27</v>
      </c>
      <c r="I47" s="138">
        <f>F47*H47</f>
        <v/>
      </c>
      <c r="J47" s="203" t="n"/>
    </row>
    <row r="48" customFormat="1" s="142">
      <c r="A48" s="203" t="n">
        <v>43</v>
      </c>
      <c r="B48" s="139" t="inlineStr">
        <is>
          <t>大骨</t>
        </is>
      </c>
      <c r="C48" s="110" t="n"/>
      <c r="D48" s="111" t="inlineStr">
        <is>
          <t>斤</t>
        </is>
      </c>
      <c r="E48" s="139" t="n">
        <v>7</v>
      </c>
      <c r="F48" s="139" t="n">
        <v>7</v>
      </c>
      <c r="G48" s="254" t="n">
        <v>28.34</v>
      </c>
      <c r="H48" s="249" t="n">
        <v>22.67</v>
      </c>
      <c r="I48" s="138">
        <f>F48*H48</f>
        <v/>
      </c>
      <c r="J48" s="203" t="n"/>
    </row>
    <row r="49" customFormat="1" s="142">
      <c r="A49" s="203" t="n">
        <v>44</v>
      </c>
      <c r="B49" s="139" t="inlineStr">
        <is>
          <t>肉条</t>
        </is>
      </c>
      <c r="C49" s="110" t="n"/>
      <c r="D49" s="111" t="inlineStr">
        <is>
          <t>斤</t>
        </is>
      </c>
      <c r="E49" s="139" t="n">
        <v>5</v>
      </c>
      <c r="F49" s="139" t="n">
        <v>5</v>
      </c>
      <c r="G49" s="287" t="n">
        <v>30.52</v>
      </c>
      <c r="H49" s="288" t="n">
        <v>24.42</v>
      </c>
      <c r="I49" s="138">
        <f>F49*H49</f>
        <v/>
      </c>
      <c r="J49" s="203" t="n"/>
    </row>
    <row r="50" customFormat="1" s="142">
      <c r="A50" s="203" t="n">
        <v>45</v>
      </c>
      <c r="B50" s="139" t="inlineStr">
        <is>
          <t>排骨</t>
        </is>
      </c>
      <c r="C50" s="110" t="n"/>
      <c r="D50" s="111" t="inlineStr">
        <is>
          <t>斤</t>
        </is>
      </c>
      <c r="E50" s="139" t="n">
        <v>1</v>
      </c>
      <c r="F50" s="139" t="n">
        <v>1</v>
      </c>
      <c r="G50" s="287" t="n">
        <v>42.51</v>
      </c>
      <c r="H50" s="288" t="n">
        <v>34.01</v>
      </c>
      <c r="I50" s="138">
        <f>F50*H50</f>
        <v/>
      </c>
      <c r="J50" s="203" t="n"/>
    </row>
    <row r="51" customFormat="1" s="142">
      <c r="B51" s="125" t="inlineStr">
        <is>
          <t>总金额（大写）</t>
        </is>
      </c>
      <c r="C51" s="289">
        <f>I51</f>
        <v/>
      </c>
      <c r="D51" s="238" t="n"/>
      <c r="E51" s="290" t="n"/>
      <c r="F51" s="255" t="n"/>
      <c r="G51" s="255" t="n"/>
      <c r="H51" s="291" t="inlineStr">
        <is>
          <t>合计：</t>
        </is>
      </c>
      <c r="I51" s="292">
        <f>SUM(I6:I50)</f>
        <v/>
      </c>
      <c r="J51" s="141" t="n"/>
    </row>
    <row r="52" customFormat="1" s="142">
      <c r="B52" s="130" t="inlineStr">
        <is>
          <t>送货人</t>
        </is>
      </c>
      <c r="C52" s="131" t="n"/>
      <c r="D52" s="132" t="n"/>
      <c r="E52" s="132" t="n"/>
      <c r="F52" s="132" t="inlineStr">
        <is>
          <t>收货人</t>
        </is>
      </c>
      <c r="G52" s="132" t="n"/>
      <c r="H52" s="133" t="n"/>
      <c r="I52" s="132" t="n"/>
      <c r="J52" s="132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1:D51"/>
  </mergeCells>
  <conditionalFormatting sqref="F1:I1">
    <cfRule type="cellIs" priority="4" operator="equal" dxfId="0" stopIfTrue="1">
      <formula>0</formula>
    </cfRule>
  </conditionalFormatting>
  <conditionalFormatting sqref="I4">
    <cfRule type="cellIs" priority="2" operator="equal" dxfId="0" stopIfTrue="1">
      <formula>0</formula>
    </cfRule>
  </conditionalFormatting>
  <conditionalFormatting sqref="F5:I5">
    <cfRule type="cellIs" priority="36" operator="equal" dxfId="0" stopIfTrue="1">
      <formula>0</formula>
    </cfRule>
  </conditionalFormatting>
  <conditionalFormatting sqref="J12">
    <cfRule type="cellIs" priority="29" operator="equal" dxfId="2" stopIfTrue="1">
      <formula>0</formula>
    </cfRule>
  </conditionalFormatting>
  <conditionalFormatting sqref="H48">
    <cfRule type="cellIs" priority="15" operator="equal" dxfId="0" stopIfTrue="1">
      <formula>0</formula>
    </cfRule>
  </conditionalFormatting>
  <conditionalFormatting sqref="B51">
    <cfRule type="cellIs" priority="9" operator="equal" dxfId="2" stopIfTrue="1">
      <formula>0</formula>
    </cfRule>
  </conditionalFormatting>
  <conditionalFormatting sqref="F51:G51">
    <cfRule type="cellIs" priority="12" operator="equal" dxfId="0" stopIfTrue="1">
      <formula>0</formula>
    </cfRule>
  </conditionalFormatting>
  <conditionalFormatting sqref="H51">
    <cfRule type="cellIs" priority="14" operator="equal" dxfId="0" stopIfTrue="1">
      <formula>0</formula>
    </cfRule>
  </conditionalFormatting>
  <conditionalFormatting sqref="J51">
    <cfRule type="cellIs" priority="13" operator="equal" dxfId="2" stopIfTrue="1">
      <formula>0</formula>
    </cfRule>
  </conditionalFormatting>
  <conditionalFormatting sqref="F52:G52">
    <cfRule type="cellIs" priority="11" operator="equal" dxfId="0" stopIfTrue="1">
      <formula>0</formula>
    </cfRule>
  </conditionalFormatting>
  <conditionalFormatting sqref="A39:A50">
    <cfRule type="cellIs" priority="34" operator="equal" dxfId="2" stopIfTrue="1">
      <formula>0</formula>
    </cfRule>
  </conditionalFormatting>
  <conditionalFormatting sqref="D6:D50">
    <cfRule type="cellIs" priority="23" operator="equal" dxfId="2" stopIfTrue="1">
      <formula>0</formula>
    </cfRule>
  </conditionalFormatting>
  <conditionalFormatting sqref="E6:E50">
    <cfRule type="cellIs" priority="24" operator="equal" dxfId="2" stopIfTrue="1">
      <formula>0</formula>
    </cfRule>
  </conditionalFormatting>
  <conditionalFormatting sqref="F6:F50">
    <cfRule type="cellIs" priority="1" operator="equal" dxfId="2" stopIfTrue="1">
      <formula>0</formula>
    </cfRule>
  </conditionalFormatting>
  <conditionalFormatting sqref="H6:H44">
    <cfRule type="cellIs" priority="16" operator="equal" dxfId="0" stopIfTrue="1">
      <formula>0</formula>
    </cfRule>
  </conditionalFormatting>
  <conditionalFormatting sqref="J6:J8">
    <cfRule type="cellIs" priority="35" operator="equal" dxfId="2" stopIfTrue="1">
      <formula>0</formula>
    </cfRule>
  </conditionalFormatting>
  <conditionalFormatting sqref="J21:J24">
    <cfRule type="cellIs" priority="25" operator="equal" dxfId="2" stopIfTrue="1">
      <formula>0</formula>
    </cfRule>
  </conditionalFormatting>
  <conditionalFormatting sqref="J25:J30">
    <cfRule type="cellIs" priority="26" operator="equal" dxfId="2" stopIfTrue="1">
      <formula>0</formula>
    </cfRule>
  </conditionalFormatting>
  <conditionalFormatting sqref="J35:J44">
    <cfRule type="cellIs" priority="28" operator="equal" dxfId="2" stopIfTrue="1">
      <formula>0</formula>
    </cfRule>
  </conditionalFormatting>
  <conditionalFormatting sqref="J45:J50">
    <cfRule type="cellIs" priority="33" operator="equal" dxfId="2" stopIfTrue="1">
      <formula>0</formula>
    </cfRule>
  </conditionalFormatting>
  <conditionalFormatting sqref="A1:E1 J1">
    <cfRule type="cellIs" priority="5" operator="equal" dxfId="2" stopIfTrue="1">
      <formula>0</formula>
    </cfRule>
  </conditionalFormatting>
  <conditionalFormatting sqref="A2:E3 A4:C4 J2:J3">
    <cfRule type="cellIs" priority="7" operator="equal" dxfId="2" stopIfTrue="1">
      <formula>0</formula>
    </cfRule>
  </conditionalFormatting>
  <conditionalFormatting sqref="F2:H2 I2:I3">
    <cfRule type="cellIs" priority="6" operator="equal" dxfId="0" stopIfTrue="1">
      <formula>0</formula>
    </cfRule>
  </conditionalFormatting>
  <conditionalFormatting sqref="F3:H4">
    <cfRule type="cellIs" priority="3" operator="equal" dxfId="0" stopIfTrue="1">
      <formula>0</formula>
    </cfRule>
  </conditionalFormatting>
  <conditionalFormatting sqref="A6:A38 J5 A5:E5">
    <cfRule type="cellIs" priority="37" operator="equal" dxfId="2" stopIfTrue="1">
      <formula>0</formula>
    </cfRule>
  </conditionalFormatting>
  <conditionalFormatting sqref="J9:J11 I6:I50">
    <cfRule type="cellIs" priority="30" operator="equal" dxfId="2" stopIfTrue="1">
      <formula>0</formula>
    </cfRule>
  </conditionalFormatting>
  <conditionalFormatting sqref="J31:J34 J13:J20">
    <cfRule type="cellIs" priority="27" operator="equal" dxfId="2" stopIfTrue="1">
      <formula>0</formula>
    </cfRule>
  </conditionalFormatting>
  <conditionalFormatting sqref="H45:H47 H49:H50">
    <cfRule type="cellIs" priority="17" operator="equal" dxfId="0" stopIfTrue="1">
      <formula>0</formula>
    </cfRule>
  </conditionalFormatting>
  <conditionalFormatting sqref="B52 J52">
    <cfRule type="cellIs" priority="10" operator="equal" dxfId="2" stopIfTrue="1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54"/>
  <sheetViews>
    <sheetView topLeftCell="A43" zoomScale="72" zoomScaleNormal="72" workbookViewId="0">
      <selection activeCell="L87" sqref="L87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35" min="4" max="4"/>
    <col width="9.81666666666667" customWidth="1" style="81" min="5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Format="1" customHeight="1" s="81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Format="1" customHeight="1" s="81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Format="1" customHeight="1" s="81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2021.11.4</t>
        </is>
      </c>
    </row>
    <row r="4" ht="14.25" customFormat="1" customHeight="1" s="81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Format="1" customHeight="1" s="81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Format="1" customHeight="1" s="81">
      <c r="A6" s="49" t="n">
        <v>1</v>
      </c>
      <c r="B6" s="84" t="inlineStr">
        <is>
          <t>桂花清新剂</t>
        </is>
      </c>
      <c r="C6" s="51" t="n"/>
      <c r="D6" s="52" t="inlineStr">
        <is>
          <t>480ml</t>
        </is>
      </c>
      <c r="E6" s="84" t="n">
        <v>3</v>
      </c>
      <c r="F6" s="84" t="n">
        <v>3</v>
      </c>
      <c r="G6" s="264" t="n"/>
      <c r="H6" s="241" t="n"/>
      <c r="I6" s="80">
        <f>F6*H6</f>
        <v/>
      </c>
      <c r="J6" s="49" t="n"/>
      <c r="S6" s="81" t="n"/>
    </row>
    <row r="7" ht="22.5" customFormat="1" customHeight="1" s="81">
      <c r="A7" s="49" t="n">
        <v>2</v>
      </c>
      <c r="B7" s="84" t="inlineStr">
        <is>
          <t>古越花雕酒</t>
        </is>
      </c>
      <c r="C7" s="51" t="n"/>
      <c r="D7" s="52" t="inlineStr">
        <is>
          <t>支</t>
        </is>
      </c>
      <c r="E7" s="84" t="n">
        <v>3</v>
      </c>
      <c r="F7" s="84" t="n">
        <v>3</v>
      </c>
      <c r="G7" s="271" t="n"/>
      <c r="H7" s="241" t="n"/>
      <c r="I7" s="80">
        <f>F7*H7</f>
        <v/>
      </c>
      <c r="J7" s="49" t="n"/>
      <c r="M7" s="81" t="n"/>
      <c r="S7" s="81" t="n"/>
    </row>
    <row r="8" ht="22.5" customFormat="1" customHeight="1" s="81">
      <c r="A8" s="49" t="n">
        <v>3</v>
      </c>
      <c r="B8" s="84" t="inlineStr">
        <is>
          <t>黄豆</t>
        </is>
      </c>
      <c r="C8" s="51" t="n"/>
      <c r="D8" s="52" t="inlineStr">
        <is>
          <t>斤</t>
        </is>
      </c>
      <c r="E8" s="84" t="n">
        <v>10</v>
      </c>
      <c r="F8" s="84" t="n">
        <v>10</v>
      </c>
      <c r="G8" s="264" t="n">
        <v>5.88</v>
      </c>
      <c r="H8" s="241" t="n">
        <v>4.7</v>
      </c>
      <c r="I8" s="80">
        <f>F8*H8</f>
        <v/>
      </c>
      <c r="J8" s="49" t="n"/>
      <c r="S8" s="81" t="n"/>
    </row>
    <row r="9" ht="22.5" customFormat="1" customHeight="1" s="81">
      <c r="A9" s="49" t="n">
        <v>4</v>
      </c>
      <c r="B9" s="85" t="inlineStr">
        <is>
          <t>珍珠米</t>
        </is>
      </c>
      <c r="C9" s="51" t="n"/>
      <c r="D9" s="35" t="inlineStr">
        <is>
          <t>包</t>
        </is>
      </c>
      <c r="E9" s="84" t="n">
        <v>1</v>
      </c>
      <c r="F9" s="84" t="n">
        <v>1</v>
      </c>
      <c r="G9" s="264" t="n">
        <v>96.05</v>
      </c>
      <c r="H9" s="241" t="n">
        <v>76.84</v>
      </c>
      <c r="I9" s="80">
        <f>F9*H9</f>
        <v/>
      </c>
      <c r="J9" s="82" t="inlineStr">
        <is>
          <t>小包</t>
        </is>
      </c>
      <c r="S9" s="81" t="n"/>
    </row>
    <row r="10" ht="22.5" customFormat="1" customHeight="1" s="81">
      <c r="A10" s="49" t="n">
        <v>5</v>
      </c>
      <c r="B10" s="85" t="inlineStr">
        <is>
          <t>大碗面</t>
        </is>
      </c>
      <c r="C10" s="51" t="n"/>
      <c r="D10" s="52" t="inlineStr">
        <is>
          <t>箱</t>
        </is>
      </c>
      <c r="E10" s="84" t="n">
        <v>1</v>
      </c>
      <c r="F10" s="84" t="n">
        <v>1</v>
      </c>
      <c r="G10" s="264" t="n">
        <v>42.94</v>
      </c>
      <c r="H10" s="241" t="n">
        <v>34.35</v>
      </c>
      <c r="I10" s="80">
        <f>F10*H10</f>
        <v/>
      </c>
      <c r="J10" s="80" t="n"/>
      <c r="S10" s="81" t="n"/>
    </row>
    <row r="11" ht="22.5" customFormat="1" customHeight="1" s="81">
      <c r="A11" s="49" t="n">
        <v>6</v>
      </c>
      <c r="B11" s="85" t="inlineStr">
        <is>
          <t>鹌鹑蛋</t>
        </is>
      </c>
      <c r="C11" s="51" t="n"/>
      <c r="D11" s="52" t="inlineStr">
        <is>
          <t>斤</t>
        </is>
      </c>
      <c r="E11" s="84" t="n">
        <v>12</v>
      </c>
      <c r="F11" s="84" t="n">
        <v>12</v>
      </c>
      <c r="G11" s="264" t="n">
        <v>12.99</v>
      </c>
      <c r="H11" s="241" t="n">
        <v>10.4</v>
      </c>
      <c r="I11" s="80">
        <f>F11*H11</f>
        <v/>
      </c>
      <c r="J11" s="80" t="n"/>
      <c r="S11" s="81" t="n"/>
    </row>
    <row r="12" ht="22.5" customFormat="1" customHeight="1" s="81">
      <c r="A12" s="49" t="n">
        <v>7</v>
      </c>
      <c r="B12" s="84" t="inlineStr">
        <is>
          <t>香叶</t>
        </is>
      </c>
      <c r="C12" s="51" t="n"/>
      <c r="D12" s="52" t="inlineStr">
        <is>
          <t>斤</t>
        </is>
      </c>
      <c r="E12" s="84" t="n">
        <v>0.3</v>
      </c>
      <c r="F12" s="84" t="n">
        <v>0.3</v>
      </c>
      <c r="G12" s="264" t="n">
        <v>22.6</v>
      </c>
      <c r="H12" s="241" t="n">
        <v>18.08</v>
      </c>
      <c r="I12" s="80">
        <f>F12*H12</f>
        <v/>
      </c>
      <c r="J12" s="80" t="n"/>
      <c r="S12" s="81" t="n"/>
    </row>
    <row r="13" ht="22.5" customFormat="1" customHeight="1" s="81">
      <c r="A13" s="49" t="n">
        <v>8</v>
      </c>
      <c r="B13" s="84" t="inlineStr">
        <is>
          <t>白寇</t>
        </is>
      </c>
      <c r="C13" s="51" t="n"/>
      <c r="D13" s="52" t="inlineStr">
        <is>
          <t>斤</t>
        </is>
      </c>
      <c r="E13" s="84" t="n">
        <v>0.3</v>
      </c>
      <c r="F13" s="84" t="n">
        <v>0.3</v>
      </c>
      <c r="G13" s="264" t="n"/>
      <c r="H13" s="241" t="n"/>
      <c r="I13" s="80">
        <f>F13*H13</f>
        <v/>
      </c>
      <c r="J13" s="80" t="n"/>
      <c r="S13" s="81" t="n"/>
    </row>
    <row r="14" ht="22.5" customFormat="1" customHeight="1" s="81">
      <c r="A14" s="49" t="n">
        <v>9</v>
      </c>
      <c r="B14" s="85" t="inlineStr">
        <is>
          <t>干小茴香</t>
        </is>
      </c>
      <c r="C14" s="51" t="n"/>
      <c r="D14" s="52" t="inlineStr">
        <is>
          <t>斤</t>
        </is>
      </c>
      <c r="E14" s="84" t="n">
        <v>0.3</v>
      </c>
      <c r="F14" s="84" t="n">
        <v>0.3</v>
      </c>
      <c r="G14" s="264" t="n"/>
      <c r="H14" s="241" t="n"/>
      <c r="I14" s="80">
        <f>F14*H14</f>
        <v/>
      </c>
      <c r="J14" s="80" t="n"/>
    </row>
    <row r="15" ht="22.5" customFormat="1" customHeight="1" s="81">
      <c r="A15" s="49" t="n">
        <v>10</v>
      </c>
      <c r="B15" s="84" t="inlineStr">
        <is>
          <t>砂仁</t>
        </is>
      </c>
      <c r="C15" s="51" t="n"/>
      <c r="D15" s="52" t="inlineStr">
        <is>
          <t>斤</t>
        </is>
      </c>
      <c r="E15" s="84" t="n">
        <v>0.2</v>
      </c>
      <c r="F15" s="84" t="n">
        <v>0.2</v>
      </c>
      <c r="G15" s="264" t="n"/>
      <c r="H15" s="241" t="n"/>
      <c r="I15" s="80">
        <f>F15*H15</f>
        <v/>
      </c>
      <c r="J15" s="80" t="n"/>
    </row>
    <row r="16" ht="22.5" customFormat="1" customHeight="1" s="81">
      <c r="A16" s="49" t="n">
        <v>11</v>
      </c>
      <c r="B16" s="84" t="inlineStr">
        <is>
          <t>草果</t>
        </is>
      </c>
      <c r="C16" s="51" t="n"/>
      <c r="D16" s="52" t="inlineStr">
        <is>
          <t>斤</t>
        </is>
      </c>
      <c r="E16" s="84" t="n">
        <v>0.3</v>
      </c>
      <c r="F16" s="84" t="n">
        <v>0.3</v>
      </c>
      <c r="G16" s="266" t="n"/>
      <c r="H16" s="270" t="n"/>
      <c r="I16" s="80">
        <f>F16*H16</f>
        <v/>
      </c>
      <c r="J16" s="80" t="n"/>
    </row>
    <row r="17" ht="22.5" customFormat="1" customHeight="1" s="81">
      <c r="A17" s="49" t="n">
        <v>12</v>
      </c>
      <c r="B17" s="84" t="inlineStr">
        <is>
          <t>鸡蛋</t>
        </is>
      </c>
      <c r="C17" s="51" t="n"/>
      <c r="D17" s="52" t="inlineStr">
        <is>
          <t>板</t>
        </is>
      </c>
      <c r="E17" s="84" t="n">
        <v>5</v>
      </c>
      <c r="F17" s="84" t="n">
        <v>5</v>
      </c>
      <c r="G17" s="266" t="n"/>
      <c r="H17" s="270" t="n"/>
      <c r="I17" s="80">
        <f>F17*H17</f>
        <v/>
      </c>
      <c r="J17" s="80" t="n"/>
    </row>
    <row r="18" ht="22.5" customFormat="1" customHeight="1" s="81">
      <c r="A18" s="49" t="n">
        <v>13</v>
      </c>
      <c r="B18" s="84" t="inlineStr">
        <is>
          <t>烧鸭</t>
        </is>
      </c>
      <c r="C18" s="51" t="n"/>
      <c r="D18" s="35" t="inlineStr">
        <is>
          <t>只</t>
        </is>
      </c>
      <c r="E18" s="84" t="n">
        <v>6</v>
      </c>
      <c r="F18" s="84" t="n">
        <v>6</v>
      </c>
      <c r="G18" s="264" t="n">
        <v>31.64</v>
      </c>
      <c r="H18" s="241" t="n">
        <v>25.31</v>
      </c>
      <c r="I18" s="80">
        <f>F18*H18</f>
        <v/>
      </c>
      <c r="J18" s="84" t="inlineStr">
        <is>
          <t>下午4:30</t>
        </is>
      </c>
    </row>
    <row r="19" ht="22.5" customFormat="1" customHeight="1" s="81">
      <c r="A19" s="49" t="n">
        <v>14</v>
      </c>
      <c r="B19" s="84" t="inlineStr">
        <is>
          <t>石粉</t>
        </is>
      </c>
      <c r="C19" s="51" t="n"/>
      <c r="D19" s="52" t="inlineStr">
        <is>
          <t>盒</t>
        </is>
      </c>
      <c r="E19" s="84" t="n">
        <v>2</v>
      </c>
      <c r="F19" s="84" t="n">
        <v>2</v>
      </c>
      <c r="G19" s="264" t="n"/>
      <c r="H19" s="241" t="n"/>
      <c r="I19" s="80">
        <f>F19*H19</f>
        <v/>
      </c>
      <c r="J19" s="80" t="n"/>
    </row>
    <row r="20" ht="22.5" customFormat="1" customHeight="1" s="81">
      <c r="A20" s="49" t="n">
        <v>15</v>
      </c>
      <c r="B20" s="84" t="inlineStr">
        <is>
          <t>喜上喜腊肠</t>
        </is>
      </c>
      <c r="C20" s="51" t="n"/>
      <c r="D20" s="52" t="inlineStr">
        <is>
          <t>斤</t>
        </is>
      </c>
      <c r="E20" s="84" t="n">
        <v>10</v>
      </c>
      <c r="F20" s="84" t="n">
        <v>10</v>
      </c>
      <c r="G20" s="264" t="n">
        <v>88.14</v>
      </c>
      <c r="H20" s="241" t="n">
        <v>70.51000000000001</v>
      </c>
      <c r="I20" s="80">
        <f>F20*H20</f>
        <v/>
      </c>
      <c r="J20" s="80" t="n"/>
    </row>
    <row r="21" ht="22.5" customFormat="1" customHeight="1" s="81">
      <c r="A21" s="49" t="n">
        <v>16</v>
      </c>
      <c r="B21" s="84" t="inlineStr">
        <is>
          <t>原味方包片</t>
        </is>
      </c>
      <c r="C21" s="51" t="n"/>
      <c r="D21" s="52" t="inlineStr">
        <is>
          <t>包</t>
        </is>
      </c>
      <c r="E21" s="84" t="n">
        <v>1</v>
      </c>
      <c r="F21" s="84" t="n">
        <v>1</v>
      </c>
      <c r="G21" s="266" t="n"/>
      <c r="H21" s="270" t="n"/>
      <c r="I21" s="80">
        <f>F21*H21</f>
        <v/>
      </c>
      <c r="J21" s="80" t="n"/>
    </row>
    <row r="22" ht="22.5" customFormat="1" customHeight="1" s="81">
      <c r="A22" s="49" t="n">
        <v>17</v>
      </c>
      <c r="B22" s="84" t="inlineStr">
        <is>
          <t>雪莲果</t>
        </is>
      </c>
      <c r="C22" s="51" t="n"/>
      <c r="D22" s="52" t="inlineStr">
        <is>
          <t>斤</t>
        </is>
      </c>
      <c r="E22" s="84" t="n">
        <v>4</v>
      </c>
      <c r="F22" s="84" t="n">
        <v>4</v>
      </c>
      <c r="G22" s="264" t="n">
        <v>9</v>
      </c>
      <c r="H22" s="241" t="n">
        <v>7.2</v>
      </c>
      <c r="I22" s="80">
        <f>F22*H22</f>
        <v/>
      </c>
      <c r="J22" s="80" t="n"/>
    </row>
    <row r="23" ht="22.5" customFormat="1" customHeight="1" s="81">
      <c r="A23" s="49" t="n">
        <v>18</v>
      </c>
      <c r="B23" s="84" t="inlineStr">
        <is>
          <t>芽菜</t>
        </is>
      </c>
      <c r="C23" s="51" t="n"/>
      <c r="D23" s="52" t="inlineStr">
        <is>
          <t>斤</t>
        </is>
      </c>
      <c r="E23" s="84" t="n">
        <v>2</v>
      </c>
      <c r="F23" s="84" t="n">
        <v>2</v>
      </c>
      <c r="G23" s="264" t="n">
        <v>4.5</v>
      </c>
      <c r="H23" s="241" t="n">
        <v>3.6</v>
      </c>
      <c r="I23" s="80">
        <f>F23*H23</f>
        <v/>
      </c>
      <c r="J23" s="80" t="n"/>
    </row>
    <row r="24" ht="22.5" customFormat="1" customHeight="1" s="81">
      <c r="A24" s="49" t="n">
        <v>19</v>
      </c>
      <c r="B24" s="84" t="inlineStr">
        <is>
          <t>韭菜</t>
        </is>
      </c>
      <c r="C24" s="51" t="n"/>
      <c r="D24" s="52" t="inlineStr">
        <is>
          <t>斤</t>
        </is>
      </c>
      <c r="E24" s="84" t="n">
        <v>1</v>
      </c>
      <c r="F24" s="84" t="n">
        <v>1</v>
      </c>
      <c r="G24" s="264" t="n">
        <v>5.8</v>
      </c>
      <c r="H24" s="241" t="n">
        <v>4.64</v>
      </c>
      <c r="I24" s="80">
        <f>F24*H24</f>
        <v/>
      </c>
      <c r="J24" s="80" t="n"/>
    </row>
    <row r="25" ht="22.5" customFormat="1" customHeight="1" s="81">
      <c r="A25" s="49" t="n">
        <v>20</v>
      </c>
      <c r="B25" s="84" t="inlineStr">
        <is>
          <t>大白菜</t>
        </is>
      </c>
      <c r="C25" s="51" t="n"/>
      <c r="D25" s="52" t="inlineStr">
        <is>
          <t>斤</t>
        </is>
      </c>
      <c r="E25" s="84" t="n">
        <v>10</v>
      </c>
      <c r="F25" s="84" t="n">
        <v>10</v>
      </c>
      <c r="G25" s="264" t="n">
        <v>3.5</v>
      </c>
      <c r="H25" s="241" t="n">
        <v>2.8</v>
      </c>
      <c r="I25" s="80">
        <f>F25*H25</f>
        <v/>
      </c>
      <c r="J25" s="80" t="n"/>
    </row>
    <row r="26" ht="22.5" customFormat="1" customHeight="1" s="81">
      <c r="A26" s="49" t="n">
        <v>21</v>
      </c>
      <c r="B26" s="84" t="inlineStr">
        <is>
          <t>萝卜干碎</t>
        </is>
      </c>
      <c r="C26" s="51" t="n"/>
      <c r="D26" s="52" t="inlineStr">
        <is>
          <t>斤</t>
        </is>
      </c>
      <c r="E26" s="84" t="n">
        <v>2</v>
      </c>
      <c r="F26" s="84" t="n">
        <v>2</v>
      </c>
      <c r="G26" s="264" t="n"/>
      <c r="H26" s="241" t="n"/>
      <c r="I26" s="80">
        <f>F26*H26</f>
        <v/>
      </c>
      <c r="J26" s="80" t="n"/>
    </row>
    <row r="27" ht="22.5" customFormat="1" customHeight="1" s="81">
      <c r="A27" s="49" t="n">
        <v>22</v>
      </c>
      <c r="B27" s="84" t="inlineStr">
        <is>
          <t>青椒</t>
        </is>
      </c>
      <c r="C27" s="51" t="n"/>
      <c r="D27" s="52" t="inlineStr">
        <is>
          <t>斤</t>
        </is>
      </c>
      <c r="E27" s="84" t="n">
        <v>13</v>
      </c>
      <c r="F27" s="84" t="n">
        <v>13</v>
      </c>
      <c r="G27" s="264" t="n"/>
      <c r="H27" s="241" t="n"/>
      <c r="I27" s="80">
        <f>F27*H27</f>
        <v/>
      </c>
      <c r="J27" s="80" t="n"/>
    </row>
    <row r="28" ht="22.5" customFormat="1" customHeight="1" s="81">
      <c r="A28" s="49" t="n">
        <v>23</v>
      </c>
      <c r="B28" s="180" t="inlineStr">
        <is>
          <t>红椒</t>
        </is>
      </c>
      <c r="C28" s="51" t="n"/>
      <c r="D28" s="52" t="inlineStr">
        <is>
          <t>斤</t>
        </is>
      </c>
      <c r="E28" s="84" t="n">
        <v>2</v>
      </c>
      <c r="F28" s="84" t="n">
        <v>2</v>
      </c>
      <c r="G28" s="264" t="n"/>
      <c r="H28" s="241" t="n"/>
      <c r="I28" s="80">
        <f>F28*H28</f>
        <v/>
      </c>
      <c r="J28" s="80" t="n"/>
    </row>
    <row r="29" ht="22.5" customFormat="1" customHeight="1" s="81">
      <c r="A29" s="49" t="n">
        <v>24</v>
      </c>
      <c r="B29" s="84" t="inlineStr">
        <is>
          <t>莲藕</t>
        </is>
      </c>
      <c r="C29" s="51" t="n"/>
      <c r="D29" s="52" t="inlineStr">
        <is>
          <t>斤</t>
        </is>
      </c>
      <c r="E29" s="84" t="n">
        <v>28</v>
      </c>
      <c r="F29" s="84" t="n">
        <v>28</v>
      </c>
      <c r="G29" s="264" t="n">
        <v>9.5</v>
      </c>
      <c r="H29" s="241" t="n">
        <v>7.6</v>
      </c>
      <c r="I29" s="80">
        <f>F29*H29</f>
        <v/>
      </c>
      <c r="J29" s="80" t="n"/>
    </row>
    <row r="30" ht="22.5" customFormat="1" customHeight="1" s="81">
      <c r="A30" s="49" t="n">
        <v>25</v>
      </c>
      <c r="B30" s="84" t="inlineStr">
        <is>
          <t>京葱</t>
        </is>
      </c>
      <c r="C30" s="51" t="n"/>
      <c r="D30" s="52" t="inlineStr">
        <is>
          <t>斤</t>
        </is>
      </c>
      <c r="E30" s="84" t="n">
        <v>5</v>
      </c>
      <c r="F30" s="84" t="n">
        <v>5</v>
      </c>
      <c r="G30" s="264" t="n">
        <v>8</v>
      </c>
      <c r="H30" s="241" t="n">
        <v>6.4</v>
      </c>
      <c r="I30" s="80">
        <f>F30*H30</f>
        <v/>
      </c>
      <c r="J30" s="80" t="n"/>
    </row>
    <row r="31" ht="22.5" customFormat="1" customHeight="1" s="81">
      <c r="A31" s="49" t="n">
        <v>26</v>
      </c>
      <c r="B31" s="84" t="inlineStr">
        <is>
          <t>黄豆芽</t>
        </is>
      </c>
      <c r="C31" s="51" t="n"/>
      <c r="D31" s="52" t="inlineStr">
        <is>
          <t>斤</t>
        </is>
      </c>
      <c r="E31" s="84" t="n">
        <v>26</v>
      </c>
      <c r="F31" s="84" t="n">
        <v>26</v>
      </c>
      <c r="G31" s="264" t="n">
        <v>2.83</v>
      </c>
      <c r="H31" s="241" t="n">
        <v>2.26</v>
      </c>
      <c r="I31" s="80">
        <f>F31*H31</f>
        <v/>
      </c>
      <c r="J31" s="80" t="n"/>
    </row>
    <row r="32" ht="22.5" customFormat="1" customHeight="1" s="81">
      <c r="A32" s="49" t="n">
        <v>27</v>
      </c>
      <c r="B32" s="84" t="inlineStr">
        <is>
          <t>芥菜</t>
        </is>
      </c>
      <c r="C32" s="51" t="n"/>
      <c r="D32" s="52" t="inlineStr">
        <is>
          <t>斤</t>
        </is>
      </c>
      <c r="E32" s="84" t="n">
        <v>5</v>
      </c>
      <c r="F32" s="84" t="n">
        <v>5</v>
      </c>
      <c r="G32" s="264" t="n">
        <v>6.5</v>
      </c>
      <c r="H32" s="241" t="n">
        <v>5.2</v>
      </c>
      <c r="I32" s="80">
        <f>F32*H32</f>
        <v/>
      </c>
      <c r="J32" s="80" t="n"/>
    </row>
    <row r="33" ht="22.5" customFormat="1" customHeight="1" s="81">
      <c r="A33" s="49" t="n">
        <v>28</v>
      </c>
      <c r="B33" s="84" t="inlineStr">
        <is>
          <t>玉米</t>
        </is>
      </c>
      <c r="C33" s="51" t="n"/>
      <c r="D33" s="52" t="inlineStr">
        <is>
          <t>斤</t>
        </is>
      </c>
      <c r="E33" s="84" t="n">
        <v>10</v>
      </c>
      <c r="F33" s="84" t="n">
        <v>10</v>
      </c>
      <c r="G33" s="264" t="n"/>
      <c r="H33" s="241" t="n"/>
      <c r="I33" s="80">
        <f>F33*H33</f>
        <v/>
      </c>
      <c r="J33" s="80" t="n"/>
    </row>
    <row r="34" ht="22.5" customFormat="1" customHeight="1" s="81">
      <c r="A34" s="49" t="n">
        <v>29</v>
      </c>
      <c r="B34" s="84" t="inlineStr">
        <is>
          <t>红萝卜</t>
        </is>
      </c>
      <c r="C34" s="51" t="n"/>
      <c r="D34" s="52" t="inlineStr">
        <is>
          <t>斤</t>
        </is>
      </c>
      <c r="E34" s="84" t="n">
        <v>8</v>
      </c>
      <c r="F34" s="84" t="n">
        <v>8</v>
      </c>
      <c r="G34" s="264" t="n">
        <v>4</v>
      </c>
      <c r="H34" s="241" t="n">
        <v>3.2</v>
      </c>
      <c r="I34" s="80">
        <f>F34*H34</f>
        <v/>
      </c>
      <c r="J34" s="80" t="n"/>
    </row>
    <row r="35" ht="22.5" customFormat="1" customHeight="1" s="81">
      <c r="A35" s="49" t="n">
        <v>30</v>
      </c>
      <c r="B35" s="84" t="inlineStr">
        <is>
          <t>马蹄肉</t>
        </is>
      </c>
      <c r="C35" s="51" t="n"/>
      <c r="D35" s="52" t="inlineStr">
        <is>
          <t>斤</t>
        </is>
      </c>
      <c r="E35" s="84" t="n">
        <v>2</v>
      </c>
      <c r="F35" s="84" t="n">
        <v>2</v>
      </c>
      <c r="G35" s="264" t="n">
        <v>26</v>
      </c>
      <c r="H35" s="241" t="n">
        <v>20.8</v>
      </c>
      <c r="I35" s="80">
        <f>F35*H35</f>
        <v/>
      </c>
      <c r="J35" s="80" t="n"/>
    </row>
    <row r="36" ht="22.5" customFormat="1" customHeight="1" s="81">
      <c r="A36" s="49" t="n">
        <v>31</v>
      </c>
      <c r="B36" s="84" t="inlineStr">
        <is>
          <t>小白菜</t>
        </is>
      </c>
      <c r="C36" s="51" t="n"/>
      <c r="D36" s="52" t="inlineStr">
        <is>
          <t>斤</t>
        </is>
      </c>
      <c r="E36" s="84" t="n">
        <v>20</v>
      </c>
      <c r="F36" s="84" t="n">
        <v>20</v>
      </c>
      <c r="G36" s="264" t="n">
        <v>5</v>
      </c>
      <c r="H36" s="241" t="n">
        <v>4</v>
      </c>
      <c r="I36" s="80">
        <f>F36*H36</f>
        <v/>
      </c>
      <c r="J36" s="83" t="n"/>
    </row>
    <row r="37" ht="22.5" customFormat="1" customHeight="1" s="81">
      <c r="A37" s="49" t="n">
        <v>32</v>
      </c>
      <c r="B37" s="85" t="inlineStr">
        <is>
          <t>姜</t>
        </is>
      </c>
      <c r="C37" s="51" t="n"/>
      <c r="D37" s="52" t="inlineStr">
        <is>
          <t>斤</t>
        </is>
      </c>
      <c r="E37" s="84" t="n">
        <v>3</v>
      </c>
      <c r="F37" s="84" t="n">
        <v>3</v>
      </c>
      <c r="G37" s="266" t="n"/>
      <c r="H37" s="270" t="n"/>
      <c r="I37" s="80">
        <f>F37*H37</f>
        <v/>
      </c>
      <c r="J37" s="84" t="n"/>
    </row>
    <row r="38" ht="22.5" customFormat="1" customHeight="1" s="81">
      <c r="A38" s="49" t="n">
        <v>33</v>
      </c>
      <c r="B38" s="199" t="inlineStr">
        <is>
          <t>蒜肉</t>
        </is>
      </c>
      <c r="C38" s="51" t="n"/>
      <c r="D38" s="52" t="inlineStr">
        <is>
          <t>斤</t>
        </is>
      </c>
      <c r="E38" s="84" t="n">
        <v>2</v>
      </c>
      <c r="F38" s="84" t="n">
        <v>2</v>
      </c>
      <c r="G38" s="264" t="n"/>
      <c r="H38" s="241" t="n"/>
      <c r="I38" s="80">
        <f>F38*H38</f>
        <v/>
      </c>
      <c r="J38" s="85" t="n"/>
    </row>
    <row r="39" ht="22.5" customFormat="1" customHeight="1" s="81">
      <c r="A39" s="49" t="n">
        <v>34</v>
      </c>
      <c r="B39" s="84" t="inlineStr">
        <is>
          <t>指天椒</t>
        </is>
      </c>
      <c r="C39" s="51" t="n"/>
      <c r="D39" s="52" t="inlineStr">
        <is>
          <t>斤</t>
        </is>
      </c>
      <c r="E39" s="84" t="n">
        <v>0.5</v>
      </c>
      <c r="F39" s="84" t="n">
        <v>0.5</v>
      </c>
      <c r="G39" s="264" t="n">
        <v>11</v>
      </c>
      <c r="H39" s="241" t="n">
        <v>8.800000000000001</v>
      </c>
      <c r="I39" s="80">
        <f>F39*H39</f>
        <v/>
      </c>
      <c r="J39" s="84" t="n"/>
    </row>
    <row r="40" ht="22.5" customFormat="1" customHeight="1" s="81">
      <c r="A40" s="49" t="n">
        <v>35</v>
      </c>
      <c r="B40" s="84" t="inlineStr">
        <is>
          <t>葱</t>
        </is>
      </c>
      <c r="C40" s="51" t="n"/>
      <c r="D40" s="52" t="inlineStr">
        <is>
          <t>斤</t>
        </is>
      </c>
      <c r="E40" s="84" t="n">
        <v>1</v>
      </c>
      <c r="F40" s="84" t="n">
        <v>1</v>
      </c>
      <c r="G40" s="264" t="n"/>
      <c r="H40" s="241" t="n"/>
      <c r="I40" s="80">
        <f>F40*H40</f>
        <v/>
      </c>
      <c r="J40" s="84" t="n"/>
    </row>
    <row r="41" ht="22.5" customFormat="1" customHeight="1" s="81">
      <c r="A41" s="49" t="n">
        <v>36</v>
      </c>
      <c r="B41" s="84" t="inlineStr">
        <is>
          <t>新鲜鸡肾</t>
        </is>
      </c>
      <c r="C41" s="51" t="n"/>
      <c r="D41" s="52" t="inlineStr">
        <is>
          <t>斤</t>
        </is>
      </c>
      <c r="E41" s="84" t="n">
        <v>0.5</v>
      </c>
      <c r="F41" s="84" t="n">
        <v>0.5</v>
      </c>
      <c r="G41" s="264" t="n"/>
      <c r="H41" s="241" t="n"/>
      <c r="I41" s="80">
        <f>F41*H41</f>
        <v/>
      </c>
      <c r="J41" s="80" t="n"/>
    </row>
    <row r="42" ht="22.5" customFormat="1" customHeight="1" s="81">
      <c r="A42" s="49" t="n">
        <v>37</v>
      </c>
      <c r="B42" s="194" t="inlineStr">
        <is>
          <t>文昌鸡</t>
        </is>
      </c>
      <c r="C42" s="51" t="n"/>
      <c r="D42" s="64" t="inlineStr">
        <is>
          <t>只</t>
        </is>
      </c>
      <c r="E42" s="62" t="n">
        <v>2</v>
      </c>
      <c r="F42" s="62" t="n">
        <v>2</v>
      </c>
      <c r="G42" s="264" t="n">
        <v>31.83</v>
      </c>
      <c r="H42" s="241" t="n">
        <v>25.46</v>
      </c>
      <c r="I42" s="80">
        <f>F42*H42</f>
        <v/>
      </c>
      <c r="J42" s="80" t="n"/>
    </row>
    <row r="43" ht="22.5" customFormat="1" customHeight="1" s="81">
      <c r="A43" s="49" t="n">
        <v>38</v>
      </c>
      <c r="B43" s="84" t="inlineStr">
        <is>
          <t>猪尾</t>
        </is>
      </c>
      <c r="C43" s="51" t="n"/>
      <c r="D43" s="64" t="inlineStr">
        <is>
          <t>斤</t>
        </is>
      </c>
      <c r="E43" s="84" t="n">
        <v>35</v>
      </c>
      <c r="F43" s="84" t="n">
        <v>35</v>
      </c>
      <c r="G43" s="264" t="n"/>
      <c r="H43" s="241" t="n"/>
      <c r="I43" s="80">
        <f>F43*H43</f>
        <v/>
      </c>
      <c r="J43" s="80" t="inlineStr">
        <is>
          <t>烧毛</t>
        </is>
      </c>
    </row>
    <row r="44" ht="22.5" customFormat="1" customHeight="1" s="81">
      <c r="A44" s="49" t="n">
        <v>39</v>
      </c>
      <c r="B44" s="84" t="inlineStr">
        <is>
          <t>五花肉</t>
        </is>
      </c>
      <c r="C44" s="51" t="n"/>
      <c r="D44" s="64" t="inlineStr">
        <is>
          <t>斤</t>
        </is>
      </c>
      <c r="E44" s="85" t="n">
        <v>10</v>
      </c>
      <c r="F44" s="85" t="n">
        <v>10</v>
      </c>
      <c r="G44" s="264" t="n">
        <v>28.34</v>
      </c>
      <c r="H44" s="241" t="n">
        <v>22.67</v>
      </c>
      <c r="I44" s="80">
        <f>F44*H44</f>
        <v/>
      </c>
      <c r="J44" s="80" t="n"/>
    </row>
    <row r="45" ht="22.5" customFormat="1" customHeight="1" s="81">
      <c r="A45" s="49" t="n">
        <v>40</v>
      </c>
      <c r="B45" s="189" t="inlineStr">
        <is>
          <t>南昌鱼</t>
        </is>
      </c>
      <c r="C45" s="51" t="n"/>
      <c r="D45" s="64" t="inlineStr">
        <is>
          <t>斤</t>
        </is>
      </c>
      <c r="E45" s="84" t="n">
        <v>12</v>
      </c>
      <c r="F45" s="84" t="n">
        <v>12</v>
      </c>
      <c r="G45" s="269" t="n"/>
      <c r="H45" s="243" t="n"/>
      <c r="I45" s="80">
        <f>F45*H45</f>
        <v/>
      </c>
      <c r="J45" s="49" t="n"/>
    </row>
    <row r="46" ht="22.5" customFormat="1" customHeight="1" s="81">
      <c r="A46" s="49" t="n">
        <v>41</v>
      </c>
      <c r="B46" s="84" t="inlineStr">
        <is>
          <t>肥膘</t>
        </is>
      </c>
      <c r="C46" s="51" t="n"/>
      <c r="D46" s="64" t="inlineStr">
        <is>
          <t>斤</t>
        </is>
      </c>
      <c r="E46" s="84" t="n">
        <v>5</v>
      </c>
      <c r="F46" s="84" t="n">
        <v>5</v>
      </c>
      <c r="G46" s="269" t="n"/>
      <c r="H46" s="243" t="n"/>
      <c r="I46" s="80">
        <f>F46*H46</f>
        <v/>
      </c>
      <c r="J46" s="49" t="n"/>
    </row>
    <row r="47" ht="22.5" customFormat="1" customHeight="1" s="81">
      <c r="A47" s="49" t="n">
        <v>42</v>
      </c>
      <c r="B47" s="84" t="inlineStr">
        <is>
          <t>白鸭</t>
        </is>
      </c>
      <c r="C47" s="51" t="n"/>
      <c r="D47" s="64" t="inlineStr">
        <is>
          <t>只</t>
        </is>
      </c>
      <c r="E47" s="84" t="n">
        <v>2</v>
      </c>
      <c r="F47" s="84" t="n">
        <v>2</v>
      </c>
      <c r="G47" s="269" t="n">
        <v>21.58</v>
      </c>
      <c r="H47" s="243" t="n">
        <v>17.27</v>
      </c>
      <c r="I47" s="80">
        <f>F47*H47</f>
        <v/>
      </c>
      <c r="J47" s="49" t="n"/>
    </row>
    <row r="48" ht="22.5" customFormat="1" customHeight="1" s="81">
      <c r="A48" s="49" t="n">
        <v>43</v>
      </c>
      <c r="B48" s="84" t="inlineStr">
        <is>
          <t>大骨</t>
        </is>
      </c>
      <c r="C48" s="51" t="n"/>
      <c r="D48" s="64" t="inlineStr">
        <is>
          <t>斤</t>
        </is>
      </c>
      <c r="E48" s="84" t="n">
        <v>7</v>
      </c>
      <c r="F48" s="84" t="n">
        <v>7</v>
      </c>
      <c r="G48" s="269" t="n">
        <v>28.34</v>
      </c>
      <c r="H48" s="243" t="n">
        <v>22.67</v>
      </c>
      <c r="I48" s="80">
        <f>F48*H48</f>
        <v/>
      </c>
      <c r="J48" s="49" t="n"/>
    </row>
    <row r="49" ht="22.5" customFormat="1" customHeight="1" s="81">
      <c r="A49" s="49" t="n">
        <v>44</v>
      </c>
      <c r="B49" s="84" t="inlineStr">
        <is>
          <t>牛肉</t>
        </is>
      </c>
      <c r="C49" s="51" t="n"/>
      <c r="D49" s="64" t="inlineStr">
        <is>
          <t>斤</t>
        </is>
      </c>
      <c r="E49" s="84" t="n">
        <v>6</v>
      </c>
      <c r="F49" s="84" t="n">
        <v>6</v>
      </c>
      <c r="G49" s="280" t="n">
        <v>74.12</v>
      </c>
      <c r="H49" s="281" t="n">
        <v>59.3</v>
      </c>
      <c r="I49" s="80">
        <f>F49*H49</f>
        <v/>
      </c>
      <c r="J49" s="49" t="n"/>
    </row>
    <row r="50" ht="22.5" customFormat="1" customHeight="1" s="81">
      <c r="A50" s="49" t="n">
        <v>45</v>
      </c>
      <c r="B50" s="84" t="inlineStr">
        <is>
          <t>红波鱼</t>
        </is>
      </c>
      <c r="C50" s="51" t="n"/>
      <c r="D50" s="64" t="inlineStr">
        <is>
          <t>斤</t>
        </is>
      </c>
      <c r="E50" s="84" t="n">
        <v>10</v>
      </c>
      <c r="F50" s="84" t="n">
        <v>10</v>
      </c>
      <c r="G50" s="280" t="n"/>
      <c r="H50" s="281" t="n"/>
      <c r="I50" s="80">
        <f>F50*H50</f>
        <v/>
      </c>
      <c r="J50" s="49" t="n"/>
    </row>
    <row r="51" ht="25" customFormat="1" customHeight="1" s="81">
      <c r="A51" s="49" t="n">
        <v>46</v>
      </c>
      <c r="B51" s="84" t="inlineStr">
        <is>
          <t>大黄花鱼</t>
        </is>
      </c>
      <c r="C51" s="51" t="n"/>
      <c r="D51" s="64" t="inlineStr">
        <is>
          <t>斤</t>
        </is>
      </c>
      <c r="E51" s="85" t="n">
        <v>3</v>
      </c>
      <c r="F51" s="85" t="n">
        <v>3</v>
      </c>
      <c r="G51" s="269" t="n"/>
      <c r="H51" s="269" t="n"/>
      <c r="I51" s="80">
        <f>F51*H51</f>
        <v/>
      </c>
      <c r="J51" s="87" t="n"/>
    </row>
    <row r="52" ht="27" customFormat="1" customHeight="1" s="81">
      <c r="A52" s="49" t="n">
        <v>47</v>
      </c>
      <c r="B52" s="84" t="inlineStr">
        <is>
          <t>麻鸭</t>
        </is>
      </c>
      <c r="C52" s="51" t="n"/>
      <c r="D52" s="64" t="inlineStr">
        <is>
          <t>只</t>
        </is>
      </c>
      <c r="E52" s="84" t="n">
        <v>1</v>
      </c>
      <c r="F52" s="84" t="n">
        <v>1</v>
      </c>
      <c r="G52" s="269" t="n"/>
      <c r="H52" s="269" t="n"/>
      <c r="I52" s="80">
        <f>F52*H52</f>
        <v/>
      </c>
      <c r="J52" s="91" t="inlineStr">
        <is>
          <t>一只5斤</t>
        </is>
      </c>
    </row>
    <row r="53" ht="22.5" customFormat="1" customHeight="1" s="81">
      <c r="B53" s="67" t="inlineStr">
        <is>
          <t>总金额（大写）</t>
        </is>
      </c>
      <c r="C53" s="257">
        <f>I53</f>
        <v/>
      </c>
      <c r="D53" s="238" t="n"/>
      <c r="E53" s="258" t="n"/>
      <c r="F53" s="259" t="n"/>
      <c r="G53" s="259" t="n"/>
      <c r="H53" s="260" t="inlineStr">
        <is>
          <t>合计：</t>
        </is>
      </c>
      <c r="I53" s="261">
        <f>SUM(I6:I52)</f>
        <v/>
      </c>
      <c r="J53" s="87" t="n"/>
    </row>
    <row r="54" ht="25.5" customFormat="1" customHeight="1" s="81">
      <c r="B54" s="72" t="inlineStr">
        <is>
          <t>送货人</t>
        </is>
      </c>
      <c r="C54" s="73" t="n"/>
      <c r="D54" s="75" t="n"/>
      <c r="E54" s="74" t="n"/>
      <c r="F54" s="74" t="inlineStr">
        <is>
          <t>收货人</t>
        </is>
      </c>
      <c r="G54" s="74" t="n"/>
      <c r="H54" s="75" t="n"/>
      <c r="I54" s="74" t="n"/>
      <c r="J54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3:D53"/>
  </mergeCells>
  <conditionalFormatting sqref="F1:I1">
    <cfRule type="cellIs" priority="4" operator="equal" dxfId="0" stopIfTrue="1">
      <formula>0</formula>
    </cfRule>
  </conditionalFormatting>
  <conditionalFormatting sqref="I4">
    <cfRule type="cellIs" priority="2" operator="equal" dxfId="0" stopIfTrue="1">
      <formula>0</formula>
    </cfRule>
  </conditionalFormatting>
  <conditionalFormatting sqref="F5:I5">
    <cfRule type="cellIs" priority="36" operator="equal" dxfId="0" stopIfTrue="1">
      <formula>0</formula>
    </cfRule>
  </conditionalFormatting>
  <conditionalFormatting sqref="J12">
    <cfRule type="cellIs" priority="29" operator="equal" dxfId="2" stopIfTrue="1">
      <formula>0</formula>
    </cfRule>
  </conditionalFormatting>
  <conditionalFormatting sqref="H48">
    <cfRule type="cellIs" priority="15" operator="equal" dxfId="0" stopIfTrue="1">
      <formula>0</formula>
    </cfRule>
  </conditionalFormatting>
  <conditionalFormatting sqref="J51">
    <cfRule type="cellIs" priority="32" operator="equal" dxfId="2" stopIfTrue="1">
      <formula>0</formula>
    </cfRule>
  </conditionalFormatting>
  <conditionalFormatting sqref="J52">
    <cfRule type="cellIs" priority="31" operator="equal" dxfId="2" stopIfTrue="1">
      <formula>0</formula>
    </cfRule>
  </conditionalFormatting>
  <conditionalFormatting sqref="B53">
    <cfRule type="cellIs" priority="9" operator="equal" dxfId="2" stopIfTrue="1">
      <formula>0</formula>
    </cfRule>
  </conditionalFormatting>
  <conditionalFormatting sqref="F53:G53">
    <cfRule type="cellIs" priority="12" operator="equal" dxfId="0" stopIfTrue="1">
      <formula>0</formula>
    </cfRule>
  </conditionalFormatting>
  <conditionalFormatting sqref="H53">
    <cfRule type="cellIs" priority="14" operator="equal" dxfId="0" stopIfTrue="1">
      <formula>0</formula>
    </cfRule>
  </conditionalFormatting>
  <conditionalFormatting sqref="J53">
    <cfRule type="cellIs" priority="13" operator="equal" dxfId="2" stopIfTrue="1">
      <formula>0</formula>
    </cfRule>
  </conditionalFormatting>
  <conditionalFormatting sqref="F54:G54">
    <cfRule type="cellIs" priority="11" operator="equal" dxfId="0" stopIfTrue="1">
      <formula>0</formula>
    </cfRule>
  </conditionalFormatting>
  <conditionalFormatting sqref="A39:A52">
    <cfRule type="cellIs" priority="34" operator="equal" dxfId="2" stopIfTrue="1">
      <formula>0</formula>
    </cfRule>
  </conditionalFormatting>
  <conditionalFormatting sqref="E6:E52">
    <cfRule type="cellIs" priority="24" operator="equal" dxfId="2" stopIfTrue="1">
      <formula>0</formula>
    </cfRule>
  </conditionalFormatting>
  <conditionalFormatting sqref="F6:F52">
    <cfRule type="cellIs" priority="1" operator="equal" dxfId="2" stopIfTrue="1">
      <formula>0</formula>
    </cfRule>
  </conditionalFormatting>
  <conditionalFormatting sqref="H6:H44">
    <cfRule type="cellIs" priority="16" operator="equal" dxfId="0" stopIfTrue="1">
      <formula>0</formula>
    </cfRule>
  </conditionalFormatting>
  <conditionalFormatting sqref="J6:J8">
    <cfRule type="cellIs" priority="35" operator="equal" dxfId="2" stopIfTrue="1">
      <formula>0</formula>
    </cfRule>
  </conditionalFormatting>
  <conditionalFormatting sqref="J21:J24">
    <cfRule type="cellIs" priority="25" operator="equal" dxfId="2" stopIfTrue="1">
      <formula>0</formula>
    </cfRule>
  </conditionalFormatting>
  <conditionalFormatting sqref="J25:J30">
    <cfRule type="cellIs" priority="26" operator="equal" dxfId="2" stopIfTrue="1">
      <formula>0</formula>
    </cfRule>
  </conditionalFormatting>
  <conditionalFormatting sqref="J35:J44">
    <cfRule type="cellIs" priority="28" operator="equal" dxfId="2" stopIfTrue="1">
      <formula>0</formula>
    </cfRule>
  </conditionalFormatting>
  <conditionalFormatting sqref="J45:J50">
    <cfRule type="cellIs" priority="33" operator="equal" dxfId="2" stopIfTrue="1">
      <formula>0</formula>
    </cfRule>
  </conditionalFormatting>
  <conditionalFormatting sqref="A1:E1 J1">
    <cfRule type="cellIs" priority="5" operator="equal" dxfId="2" stopIfTrue="1">
      <formula>0</formula>
    </cfRule>
  </conditionalFormatting>
  <conditionalFormatting sqref="A2:E3 A4:C4 J2:J3">
    <cfRule type="cellIs" priority="7" operator="equal" dxfId="2" stopIfTrue="1">
      <formula>0</formula>
    </cfRule>
  </conditionalFormatting>
  <conditionalFormatting sqref="F2:H2 I2:I3">
    <cfRule type="cellIs" priority="6" operator="equal" dxfId="0" stopIfTrue="1">
      <formula>0</formula>
    </cfRule>
  </conditionalFormatting>
  <conditionalFormatting sqref="F3:H4">
    <cfRule type="cellIs" priority="3" operator="equal" dxfId="0" stopIfTrue="1">
      <formula>0</formula>
    </cfRule>
  </conditionalFormatting>
  <conditionalFormatting sqref="A6:A38 J5 A5:E5">
    <cfRule type="cellIs" priority="37" operator="equal" dxfId="2" stopIfTrue="1">
      <formula>0</formula>
    </cfRule>
  </conditionalFormatting>
  <conditionalFormatting sqref="D6:D8 D10:D17 D19:D52 J18 J9">
    <cfRule type="cellIs" priority="23" operator="equal" dxfId="2" stopIfTrue="1">
      <formula>0</formula>
    </cfRule>
  </conditionalFormatting>
  <conditionalFormatting sqref="J10:J11 I6:I52">
    <cfRule type="cellIs" priority="30" operator="equal" dxfId="2" stopIfTrue="1">
      <formula>0</formula>
    </cfRule>
  </conditionalFormatting>
  <conditionalFormatting sqref="J31:J34 J13:J17 J19:J20">
    <cfRule type="cellIs" priority="27" operator="equal" dxfId="2" stopIfTrue="1">
      <formula>0</formula>
    </cfRule>
  </conditionalFormatting>
  <conditionalFormatting sqref="H45:H47 H49:H50">
    <cfRule type="cellIs" priority="17" operator="equal" dxfId="0" stopIfTrue="1">
      <formula>0</formula>
    </cfRule>
  </conditionalFormatting>
  <conditionalFormatting sqref="B54 J54">
    <cfRule type="cellIs" priority="10" operator="equal" dxfId="2" stopIfTrue="1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47"/>
  <sheetViews>
    <sheetView topLeftCell="A16" zoomScale="73" zoomScaleNormal="73" workbookViewId="0">
      <selection activeCell="F6" sqref="F6:F45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Format="1" customHeight="1" s="81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Format="1" customHeight="1" s="81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Format="1" customHeight="1" s="81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2021.11.5</t>
        </is>
      </c>
    </row>
    <row r="4" ht="14.25" customFormat="1" customHeight="1" s="81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Format="1" customHeight="1" s="81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Format="1" customHeight="1" s="81">
      <c r="A6" s="49" t="n">
        <v>1</v>
      </c>
      <c r="B6" s="84" t="inlineStr">
        <is>
          <t>白胡椒粒</t>
        </is>
      </c>
      <c r="C6" s="51" t="n"/>
      <c r="D6" s="52" t="inlineStr">
        <is>
          <t>斤</t>
        </is>
      </c>
      <c r="E6" s="84" t="n">
        <v>3</v>
      </c>
      <c r="F6" s="84" t="n">
        <v>3</v>
      </c>
      <c r="G6" s="264" t="n"/>
      <c r="H6" s="241" t="n"/>
      <c r="I6" s="80">
        <f>F6*H6</f>
        <v/>
      </c>
      <c r="J6" s="49" t="n"/>
      <c r="S6" s="81" t="n"/>
    </row>
    <row r="7" ht="22.5" customFormat="1" customHeight="1" s="81">
      <c r="A7" s="49" t="n">
        <v>2</v>
      </c>
      <c r="B7" s="84" t="inlineStr">
        <is>
          <t>鸡粉</t>
        </is>
      </c>
      <c r="C7" s="51" t="n"/>
      <c r="D7" s="52" t="inlineStr">
        <is>
          <t>包</t>
        </is>
      </c>
      <c r="E7" s="84" t="n">
        <v>3</v>
      </c>
      <c r="F7" s="84" t="n">
        <v>3</v>
      </c>
      <c r="G7" s="271" t="n"/>
      <c r="H7" s="241" t="n"/>
      <c r="I7" s="80">
        <f>F7*H7</f>
        <v/>
      </c>
      <c r="J7" s="49" t="n"/>
      <c r="M7" s="81" t="n"/>
      <c r="S7" s="81" t="n"/>
    </row>
    <row r="8" ht="22.5" customFormat="1" customHeight="1" s="81">
      <c r="A8" s="49" t="n">
        <v>3</v>
      </c>
      <c r="B8" s="84" t="inlineStr">
        <is>
          <t>中邦辣椒酱</t>
        </is>
      </c>
      <c r="C8" s="51" t="n"/>
      <c r="D8" s="52" t="inlineStr">
        <is>
          <t>瓶</t>
        </is>
      </c>
      <c r="E8" s="84" t="n">
        <v>3</v>
      </c>
      <c r="F8" s="84" t="n">
        <v>3</v>
      </c>
      <c r="G8" s="264" t="n"/>
      <c r="H8" s="241" t="n"/>
      <c r="I8" s="80">
        <f>F8*H8</f>
        <v/>
      </c>
      <c r="J8" s="49" t="n"/>
      <c r="S8" s="81" t="n"/>
    </row>
    <row r="9" ht="22.5" customFormat="1" customHeight="1" s="81">
      <c r="A9" s="49" t="n">
        <v>4</v>
      </c>
      <c r="B9" s="85" t="inlineStr">
        <is>
          <t>食用盐</t>
        </is>
      </c>
      <c r="C9" s="51" t="n"/>
      <c r="D9" s="52" t="inlineStr">
        <is>
          <t>包</t>
        </is>
      </c>
      <c r="E9" s="84" t="n">
        <v>20</v>
      </c>
      <c r="F9" s="84" t="n">
        <v>20</v>
      </c>
      <c r="G9" s="264" t="n"/>
      <c r="H9" s="241" t="n"/>
      <c r="I9" s="80">
        <f>F9*H9</f>
        <v/>
      </c>
      <c r="J9" s="80" t="n"/>
      <c r="S9" s="81" t="n"/>
    </row>
    <row r="10" ht="22.5" customFormat="1" customHeight="1" s="81">
      <c r="A10" s="49" t="n">
        <v>5</v>
      </c>
      <c r="B10" s="85" t="inlineStr">
        <is>
          <t>皮蛋</t>
        </is>
      </c>
      <c r="C10" s="51" t="n"/>
      <c r="D10" s="52" t="inlineStr">
        <is>
          <t>板</t>
        </is>
      </c>
      <c r="E10" s="84" t="n">
        <v>1</v>
      </c>
      <c r="F10" s="84" t="n">
        <v>1</v>
      </c>
      <c r="G10" s="264" t="n">
        <v>2.15</v>
      </c>
      <c r="H10" s="241" t="n">
        <v>1.72</v>
      </c>
      <c r="I10" s="80">
        <f>F10*H10</f>
        <v/>
      </c>
      <c r="J10" s="80" t="n"/>
      <c r="S10" s="81" t="n"/>
    </row>
    <row r="11" ht="22.5" customFormat="1" customHeight="1" s="81">
      <c r="A11" s="49" t="n">
        <v>6</v>
      </c>
      <c r="B11" s="85" t="inlineStr">
        <is>
          <t>鸡蛋</t>
        </is>
      </c>
      <c r="C11" s="51" t="n"/>
      <c r="D11" s="52" t="inlineStr">
        <is>
          <t>板</t>
        </is>
      </c>
      <c r="E11" s="84" t="n">
        <v>4</v>
      </c>
      <c r="F11" s="84" t="n">
        <v>4</v>
      </c>
      <c r="G11" s="264" t="n"/>
      <c r="H11" s="241" t="n"/>
      <c r="I11" s="80">
        <f>F11*H11</f>
        <v/>
      </c>
      <c r="J11" s="80" t="n"/>
      <c r="S11" s="81" t="n"/>
    </row>
    <row r="12" ht="22.5" customFormat="1" customHeight="1" s="81">
      <c r="A12" s="49" t="n">
        <v>7</v>
      </c>
      <c r="B12" s="84" t="inlineStr">
        <is>
          <t>干虫草花</t>
        </is>
      </c>
      <c r="C12" s="51" t="n"/>
      <c r="D12" s="52" t="inlineStr">
        <is>
          <t>斤</t>
        </is>
      </c>
      <c r="E12" s="84" t="n">
        <v>1</v>
      </c>
      <c r="F12" s="84" t="n">
        <v>1</v>
      </c>
      <c r="G12" s="264" t="n">
        <v>79.09999999999999</v>
      </c>
      <c r="H12" s="241" t="n">
        <v>63.28</v>
      </c>
      <c r="I12" s="80">
        <f>F12*H12</f>
        <v/>
      </c>
      <c r="J12" s="80" t="n"/>
      <c r="S12" s="81" t="n"/>
    </row>
    <row r="13" ht="22.5" customFormat="1" customHeight="1" s="81">
      <c r="A13" s="49" t="n">
        <v>8</v>
      </c>
      <c r="B13" s="84" t="inlineStr">
        <is>
          <t>晨光鲜奶</t>
        </is>
      </c>
      <c r="C13" s="51" t="n"/>
      <c r="D13" s="52" t="inlineStr">
        <is>
          <t>瓶</t>
        </is>
      </c>
      <c r="E13" s="84" t="n">
        <v>1</v>
      </c>
      <c r="F13" s="84" t="n">
        <v>1</v>
      </c>
      <c r="G13" s="264" t="n"/>
      <c r="H13" s="241" t="n"/>
      <c r="I13" s="80">
        <f>F13*H13</f>
        <v/>
      </c>
      <c r="J13" s="80" t="n"/>
      <c r="S13" s="81" t="n"/>
    </row>
    <row r="14" ht="22.5" customFormat="1" customHeight="1" s="81">
      <c r="A14" s="49" t="n">
        <v>9</v>
      </c>
      <c r="B14" s="85" t="inlineStr">
        <is>
          <t>哈密瓜</t>
        </is>
      </c>
      <c r="C14" s="51" t="n"/>
      <c r="D14" s="56" t="inlineStr">
        <is>
          <t>斤</t>
        </is>
      </c>
      <c r="E14" s="84" t="n">
        <v>55</v>
      </c>
      <c r="F14" s="84" t="n">
        <v>55</v>
      </c>
      <c r="G14" s="264" t="n">
        <v>8.18</v>
      </c>
      <c r="H14" s="241" t="n">
        <v>6.54</v>
      </c>
      <c r="I14" s="80">
        <f>F14*H14</f>
        <v/>
      </c>
      <c r="J14" s="80" t="n"/>
    </row>
    <row r="15" ht="22.5" customFormat="1" customHeight="1" s="81">
      <c r="A15" s="49" t="n">
        <v>10</v>
      </c>
      <c r="B15" s="84" t="inlineStr">
        <is>
          <t>黑米</t>
        </is>
      </c>
      <c r="C15" s="51" t="n"/>
      <c r="D15" s="56" t="inlineStr">
        <is>
          <t>斤</t>
        </is>
      </c>
      <c r="E15" s="84" t="n">
        <v>0.5</v>
      </c>
      <c r="F15" s="84" t="n">
        <v>0.5</v>
      </c>
      <c r="G15" s="264" t="n">
        <v>10.17</v>
      </c>
      <c r="H15" s="241" t="n">
        <v>8.140000000000001</v>
      </c>
      <c r="I15" s="80">
        <f>F15*H15</f>
        <v/>
      </c>
      <c r="J15" s="80" t="n"/>
    </row>
    <row r="16" ht="22.5" customFormat="1" customHeight="1" s="81">
      <c r="A16" s="49" t="n">
        <v>11</v>
      </c>
      <c r="B16" s="84" t="inlineStr">
        <is>
          <t>葡萄干</t>
        </is>
      </c>
      <c r="C16" s="51" t="n"/>
      <c r="D16" s="56" t="inlineStr">
        <is>
          <t>斤</t>
        </is>
      </c>
      <c r="E16" s="84" t="n">
        <v>1.5</v>
      </c>
      <c r="F16" s="84" t="n">
        <v>1.5</v>
      </c>
      <c r="G16" s="266" t="n"/>
      <c r="H16" s="270" t="n"/>
      <c r="I16" s="80">
        <f>F16*H16</f>
        <v/>
      </c>
      <c r="J16" s="80" t="n"/>
    </row>
    <row r="17" ht="22.5" customFormat="1" customHeight="1" s="81">
      <c r="A17" s="49" t="n">
        <v>12</v>
      </c>
      <c r="B17" s="84" t="inlineStr">
        <is>
          <t>脱水植物牛油</t>
        </is>
      </c>
      <c r="C17" s="51" t="n"/>
      <c r="D17" s="56" t="inlineStr">
        <is>
          <t>桶</t>
        </is>
      </c>
      <c r="E17" s="84" t="n">
        <v>1</v>
      </c>
      <c r="F17" s="84" t="n">
        <v>1</v>
      </c>
      <c r="G17" s="266" t="n"/>
      <c r="H17" s="270" t="n"/>
      <c r="I17" s="80">
        <f>F17*H17</f>
        <v/>
      </c>
      <c r="J17" s="84" t="inlineStr">
        <is>
          <t>车轮牌</t>
        </is>
      </c>
    </row>
    <row r="18" ht="22.5" customFormat="1" customHeight="1" s="81">
      <c r="A18" s="49" t="n">
        <v>13</v>
      </c>
      <c r="B18" s="84" t="inlineStr">
        <is>
          <t>芽菜</t>
        </is>
      </c>
      <c r="C18" s="51" t="n"/>
      <c r="D18" s="56" t="inlineStr">
        <is>
          <t>斤</t>
        </is>
      </c>
      <c r="E18" s="84" t="n">
        <v>2</v>
      </c>
      <c r="F18" s="84" t="n">
        <v>2</v>
      </c>
      <c r="G18" s="264" t="n">
        <v>4.5</v>
      </c>
      <c r="H18" s="241" t="n">
        <v>3.6</v>
      </c>
      <c r="I18" s="80">
        <f>F18*H18</f>
        <v/>
      </c>
    </row>
    <row r="19" ht="22.5" customFormat="1" customHeight="1" s="81">
      <c r="A19" s="49" t="n">
        <v>14</v>
      </c>
      <c r="B19" s="84" t="inlineStr">
        <is>
          <t>韭黄</t>
        </is>
      </c>
      <c r="C19" s="51" t="n"/>
      <c r="D19" s="56" t="inlineStr">
        <is>
          <t>斤</t>
        </is>
      </c>
      <c r="E19" s="84" t="n">
        <v>2</v>
      </c>
      <c r="F19" s="84" t="n">
        <v>2</v>
      </c>
      <c r="G19" s="264" t="n">
        <v>16</v>
      </c>
      <c r="H19" s="241" t="n">
        <v>12.8</v>
      </c>
      <c r="I19" s="80">
        <f>F19*H19</f>
        <v/>
      </c>
      <c r="J19" s="80" t="n"/>
    </row>
    <row r="20" ht="22.5" customFormat="1" customHeight="1" s="81">
      <c r="A20" s="49" t="n">
        <v>15</v>
      </c>
      <c r="B20" s="84" t="inlineStr">
        <is>
          <t>红萝卜</t>
        </is>
      </c>
      <c r="C20" s="51" t="n"/>
      <c r="D20" s="56" t="inlineStr">
        <is>
          <t>斤</t>
        </is>
      </c>
      <c r="E20" s="84" t="n">
        <v>8</v>
      </c>
      <c r="F20" s="84" t="n">
        <v>8</v>
      </c>
      <c r="G20" s="264" t="n">
        <v>4</v>
      </c>
      <c r="H20" s="241" t="n">
        <v>3.2</v>
      </c>
      <c r="I20" s="80">
        <f>F20*H20</f>
        <v/>
      </c>
      <c r="J20" s="80" t="n"/>
    </row>
    <row r="21" ht="22.5" customFormat="1" customHeight="1" s="81">
      <c r="A21" s="49" t="n">
        <v>16</v>
      </c>
      <c r="B21" s="84" t="inlineStr">
        <is>
          <t>陈村粉</t>
        </is>
      </c>
      <c r="C21" s="51" t="n"/>
      <c r="D21" s="56" t="inlineStr">
        <is>
          <t>斤</t>
        </is>
      </c>
      <c r="E21" s="84" t="n">
        <v>33</v>
      </c>
      <c r="F21" s="84" t="n">
        <v>33</v>
      </c>
      <c r="G21" s="266" t="n">
        <v>4.52</v>
      </c>
      <c r="H21" s="270" t="n">
        <v>3.62</v>
      </c>
      <c r="I21" s="80">
        <f>F21*H21</f>
        <v/>
      </c>
      <c r="J21" s="80" t="n"/>
    </row>
    <row r="22" ht="22.5" customFormat="1" customHeight="1" s="81">
      <c r="A22" s="49" t="n">
        <v>17</v>
      </c>
      <c r="B22" s="84" t="inlineStr">
        <is>
          <t>甜玉米</t>
        </is>
      </c>
      <c r="C22" s="51" t="n"/>
      <c r="D22" s="56" t="inlineStr">
        <is>
          <t>斤</t>
        </is>
      </c>
      <c r="E22" s="84" t="n">
        <v>15</v>
      </c>
      <c r="F22" s="84" t="n">
        <v>15</v>
      </c>
      <c r="G22" s="264" t="n"/>
      <c r="H22" s="241" t="n"/>
      <c r="I22" s="80">
        <f>F22*H22</f>
        <v/>
      </c>
      <c r="J22" s="80" t="n"/>
    </row>
    <row r="23" ht="22.5" customFormat="1" customHeight="1" s="81">
      <c r="A23" s="49" t="n">
        <v>18</v>
      </c>
      <c r="B23" s="180" t="inlineStr">
        <is>
          <t>油麦菜</t>
        </is>
      </c>
      <c r="C23" s="51" t="n"/>
      <c r="D23" s="56" t="inlineStr">
        <is>
          <t>斤</t>
        </is>
      </c>
      <c r="E23" s="84" t="n">
        <v>10</v>
      </c>
      <c r="F23" s="84" t="n">
        <v>10</v>
      </c>
      <c r="G23" s="264" t="n">
        <v>5.3</v>
      </c>
      <c r="H23" s="241" t="n">
        <v>4.24</v>
      </c>
      <c r="I23" s="80">
        <f>F23*H23</f>
        <v/>
      </c>
      <c r="J23" s="80" t="n"/>
    </row>
    <row r="24" ht="22.5" customFormat="1" customHeight="1" s="81">
      <c r="A24" s="49" t="n">
        <v>19</v>
      </c>
      <c r="B24" s="84" t="inlineStr">
        <is>
          <t>沙葛</t>
        </is>
      </c>
      <c r="C24" s="51" t="n"/>
      <c r="D24" s="56" t="inlineStr">
        <is>
          <t>斤</t>
        </is>
      </c>
      <c r="E24" s="84" t="n">
        <v>26</v>
      </c>
      <c r="F24" s="84" t="n">
        <v>26</v>
      </c>
      <c r="G24" s="264" t="n">
        <v>6.9</v>
      </c>
      <c r="H24" s="241" t="n">
        <v>5.52</v>
      </c>
      <c r="I24" s="80">
        <f>F24*H24</f>
        <v/>
      </c>
      <c r="J24" s="80" t="n"/>
    </row>
    <row r="25" ht="22.5" customFormat="1" customHeight="1" s="81">
      <c r="A25" s="49" t="n">
        <v>20</v>
      </c>
      <c r="B25" s="84" t="inlineStr">
        <is>
          <t>水豆腐</t>
        </is>
      </c>
      <c r="C25" s="51" t="n"/>
      <c r="D25" s="56" t="inlineStr">
        <is>
          <t>板</t>
        </is>
      </c>
      <c r="E25" s="84" t="n">
        <v>6</v>
      </c>
      <c r="F25" s="84" t="n">
        <v>6</v>
      </c>
      <c r="G25" s="264" t="n">
        <v>4.52</v>
      </c>
      <c r="H25" s="241" t="n">
        <v>3.62</v>
      </c>
      <c r="I25" s="80">
        <f>F25*H25</f>
        <v/>
      </c>
      <c r="J25" s="82" t="inlineStr">
        <is>
          <t>小板</t>
        </is>
      </c>
    </row>
    <row r="26" ht="22.5" customFormat="1" customHeight="1" s="81">
      <c r="A26" s="49" t="n">
        <v>21</v>
      </c>
      <c r="B26" s="84" t="inlineStr">
        <is>
          <t>长芥菜</t>
        </is>
      </c>
      <c r="C26" s="51" t="n"/>
      <c r="D26" s="56" t="inlineStr">
        <is>
          <t>斤</t>
        </is>
      </c>
      <c r="E26" s="84" t="n">
        <v>30</v>
      </c>
      <c r="F26" s="84" t="n">
        <v>30</v>
      </c>
      <c r="G26" s="264" t="n"/>
      <c r="H26" s="241" t="n"/>
      <c r="I26" s="80">
        <f>F26*H26</f>
        <v/>
      </c>
      <c r="J26" s="80" t="n"/>
    </row>
    <row r="27" ht="22.5" customFormat="1" customHeight="1" s="81">
      <c r="A27" s="49" t="n">
        <v>22</v>
      </c>
      <c r="B27" s="84" t="inlineStr">
        <is>
          <t>菜脯</t>
        </is>
      </c>
      <c r="C27" s="51" t="n"/>
      <c r="D27" s="56" t="inlineStr">
        <is>
          <t>斤</t>
        </is>
      </c>
      <c r="E27" s="84" t="n">
        <v>10</v>
      </c>
      <c r="F27" s="84" t="n">
        <v>10</v>
      </c>
      <c r="G27" s="264" t="n">
        <v>10.4</v>
      </c>
      <c r="H27" s="241" t="n">
        <v>8.32</v>
      </c>
      <c r="I27" s="80">
        <f>F27*H27</f>
        <v/>
      </c>
      <c r="J27" s="80" t="n"/>
    </row>
    <row r="28" ht="22.5" customFormat="1" customHeight="1" s="81">
      <c r="A28" s="49" t="n">
        <v>23</v>
      </c>
      <c r="B28" s="84" t="inlineStr">
        <is>
          <t>宁夏菜心</t>
        </is>
      </c>
      <c r="C28" s="51" t="n"/>
      <c r="D28" s="56" t="inlineStr">
        <is>
          <t>斤</t>
        </is>
      </c>
      <c r="E28" s="84" t="n">
        <v>10</v>
      </c>
      <c r="F28" s="84" t="n">
        <v>10</v>
      </c>
      <c r="G28" s="264" t="n">
        <v>7.5</v>
      </c>
      <c r="H28" s="241" t="n">
        <v>6</v>
      </c>
      <c r="I28" s="80">
        <f>F28*H28</f>
        <v/>
      </c>
      <c r="J28" s="80" t="n"/>
    </row>
    <row r="29" ht="22.5" customFormat="1" customHeight="1" s="81">
      <c r="A29" s="49" t="n">
        <v>24</v>
      </c>
      <c r="B29" s="84" t="inlineStr">
        <is>
          <t>葱</t>
        </is>
      </c>
      <c r="C29" s="51" t="n"/>
      <c r="D29" s="56" t="inlineStr">
        <is>
          <t>斤</t>
        </is>
      </c>
      <c r="E29" s="84" t="n">
        <v>1</v>
      </c>
      <c r="F29" s="84" t="n">
        <v>1</v>
      </c>
      <c r="G29" s="264" t="n"/>
      <c r="H29" s="241" t="n"/>
      <c r="I29" s="80">
        <f>F29*H29</f>
        <v/>
      </c>
      <c r="J29" s="80" t="n"/>
    </row>
    <row r="30" ht="22.5" customFormat="1" customHeight="1" s="81">
      <c r="A30" s="49" t="n">
        <v>25</v>
      </c>
      <c r="B30" s="84" t="inlineStr">
        <is>
          <t>香菜</t>
        </is>
      </c>
      <c r="C30" s="51" t="n"/>
      <c r="D30" s="56" t="inlineStr">
        <is>
          <t>斤</t>
        </is>
      </c>
      <c r="E30" s="84" t="n">
        <v>0.2</v>
      </c>
      <c r="F30" s="84" t="n">
        <v>0.2</v>
      </c>
      <c r="G30" s="264" t="n">
        <v>18</v>
      </c>
      <c r="H30" s="241" t="n">
        <v>14.4</v>
      </c>
      <c r="I30" s="80">
        <f>F30*H30</f>
        <v/>
      </c>
      <c r="J30" s="80" t="n"/>
    </row>
    <row r="31" ht="22.5" customFormat="1" customHeight="1" s="81">
      <c r="A31" s="49" t="n">
        <v>26</v>
      </c>
      <c r="B31" s="84" t="inlineStr">
        <is>
          <t>新鲜玉米粒</t>
        </is>
      </c>
      <c r="C31" s="51" t="n"/>
      <c r="D31" s="56" t="inlineStr">
        <is>
          <t>斤</t>
        </is>
      </c>
      <c r="E31" s="84" t="n">
        <v>2</v>
      </c>
      <c r="F31" s="84" t="n">
        <v>2</v>
      </c>
      <c r="G31" s="264" t="n"/>
      <c r="H31" s="241" t="n"/>
      <c r="I31" s="80">
        <f>F31*H31</f>
        <v/>
      </c>
      <c r="J31" s="80" t="n"/>
    </row>
    <row r="32" ht="22.5" customFormat="1" customHeight="1" s="81">
      <c r="A32" s="49" t="n">
        <v>27</v>
      </c>
      <c r="B32" s="85" t="inlineStr">
        <is>
          <t>金针菇</t>
        </is>
      </c>
      <c r="C32" s="51" t="n"/>
      <c r="D32" s="56" t="inlineStr">
        <is>
          <t>斤</t>
        </is>
      </c>
      <c r="E32" s="84" t="n">
        <v>2</v>
      </c>
      <c r="F32" s="84" t="n">
        <v>2</v>
      </c>
      <c r="G32" s="264" t="n">
        <v>9</v>
      </c>
      <c r="H32" s="241" t="n">
        <v>7.2</v>
      </c>
      <c r="I32" s="80">
        <f>F32*H32</f>
        <v/>
      </c>
      <c r="J32" s="80" t="n"/>
    </row>
    <row r="33" ht="22.5" customFormat="1" customHeight="1" s="81">
      <c r="A33" s="49" t="n">
        <v>28</v>
      </c>
      <c r="B33" s="199" t="inlineStr">
        <is>
          <t>娃娃菜</t>
        </is>
      </c>
      <c r="C33" s="51" t="n"/>
      <c r="D33" s="56" t="inlineStr">
        <is>
          <t>斤</t>
        </is>
      </c>
      <c r="E33" s="84" t="n">
        <v>1</v>
      </c>
      <c r="F33" s="84" t="n">
        <v>1</v>
      </c>
      <c r="G33" s="264" t="n"/>
      <c r="H33" s="241" t="n"/>
      <c r="I33" s="80">
        <f>F33*H33</f>
        <v/>
      </c>
      <c r="J33" s="80" t="n"/>
    </row>
    <row r="34" ht="22.5" customFormat="1" customHeight="1" s="81">
      <c r="A34" s="49" t="n">
        <v>29</v>
      </c>
      <c r="B34" s="84" t="inlineStr">
        <is>
          <t>老南瓜</t>
        </is>
      </c>
      <c r="C34" s="51" t="n"/>
      <c r="D34" s="56" t="inlineStr">
        <is>
          <t>斤</t>
        </is>
      </c>
      <c r="E34" s="84" t="n">
        <v>1</v>
      </c>
      <c r="F34" s="84" t="n">
        <v>1</v>
      </c>
      <c r="G34" s="264" t="n">
        <v>2.8</v>
      </c>
      <c r="H34" s="241" t="n">
        <v>2.24</v>
      </c>
      <c r="I34" s="80">
        <f>F34*H34</f>
        <v/>
      </c>
      <c r="J34" s="80" t="n"/>
    </row>
    <row r="35" ht="22.5" customFormat="1" customHeight="1" s="81">
      <c r="A35" s="49" t="n">
        <v>30</v>
      </c>
      <c r="B35" s="84" t="inlineStr">
        <is>
          <t>文昌鸡</t>
        </is>
      </c>
      <c r="C35" s="51" t="n"/>
      <c r="D35" s="56" t="inlineStr">
        <is>
          <t>斤</t>
        </is>
      </c>
      <c r="E35" s="84" t="n">
        <v>45</v>
      </c>
      <c r="F35" s="84" t="n">
        <v>45</v>
      </c>
      <c r="G35" s="264" t="n">
        <v>31.83</v>
      </c>
      <c r="H35" s="241" t="n">
        <v>25.46</v>
      </c>
      <c r="I35" s="80">
        <f>F35*H35</f>
        <v/>
      </c>
      <c r="J35" s="80" t="n"/>
    </row>
    <row r="36" ht="22.5" customFormat="1" customHeight="1" s="81">
      <c r="A36" s="49" t="n">
        <v>31</v>
      </c>
      <c r="B36" s="194" t="inlineStr">
        <is>
          <t>五花肉</t>
        </is>
      </c>
      <c r="C36" s="51" t="n"/>
      <c r="D36" s="56" t="inlineStr">
        <is>
          <t>斤</t>
        </is>
      </c>
      <c r="E36" s="62" t="n">
        <v>12</v>
      </c>
      <c r="F36" s="62" t="n">
        <v>12</v>
      </c>
      <c r="G36" s="264" t="n">
        <v>28.34</v>
      </c>
      <c r="H36" s="241" t="n">
        <v>22.67</v>
      </c>
      <c r="I36" s="80">
        <f>F36*H36</f>
        <v/>
      </c>
      <c r="J36" s="83" t="n"/>
    </row>
    <row r="37" ht="22.5" customFormat="1" customHeight="1" s="81">
      <c r="A37" s="49" t="n">
        <v>32</v>
      </c>
      <c r="B37" s="84" t="inlineStr">
        <is>
          <t>肉碎</t>
        </is>
      </c>
      <c r="C37" s="51" t="n"/>
      <c r="D37" s="56" t="inlineStr">
        <is>
          <t>斤</t>
        </is>
      </c>
      <c r="E37" s="84" t="n">
        <v>4</v>
      </c>
      <c r="F37" s="84" t="n">
        <v>4</v>
      </c>
      <c r="G37" s="266" t="n">
        <v>28.34</v>
      </c>
      <c r="H37" s="270" t="n">
        <v>22.67</v>
      </c>
      <c r="I37" s="80">
        <f>F37*H37</f>
        <v/>
      </c>
      <c r="J37" s="84" t="n"/>
    </row>
    <row r="38" ht="22.5" customFormat="1" customHeight="1" s="81">
      <c r="A38" s="49" t="n">
        <v>33</v>
      </c>
      <c r="B38" s="84" t="inlineStr">
        <is>
          <t>水库雄鱼</t>
        </is>
      </c>
      <c r="C38" s="51" t="n"/>
      <c r="D38" s="56" t="inlineStr">
        <is>
          <t>斤</t>
        </is>
      </c>
      <c r="E38" s="85" t="n">
        <v>17</v>
      </c>
      <c r="F38" s="85" t="n">
        <v>17</v>
      </c>
      <c r="G38" s="264" t="n"/>
      <c r="H38" s="241" t="n"/>
      <c r="I38" s="80">
        <f>F38*H38</f>
        <v/>
      </c>
      <c r="J38" s="85" t="n"/>
    </row>
    <row r="39" ht="22.5" customFormat="1" customHeight="1" s="81">
      <c r="A39" s="49" t="n">
        <v>34</v>
      </c>
      <c r="B39" s="189" t="inlineStr">
        <is>
          <t>麻鸡</t>
        </is>
      </c>
      <c r="C39" s="51" t="n"/>
      <c r="D39" s="64" t="inlineStr">
        <is>
          <t>只</t>
        </is>
      </c>
      <c r="E39" s="84" t="n">
        <v>3</v>
      </c>
      <c r="F39" s="84" t="n">
        <v>3</v>
      </c>
      <c r="G39" s="264" t="n">
        <v>21.58</v>
      </c>
      <c r="H39" s="241" t="n">
        <v>17.27</v>
      </c>
      <c r="I39" s="80">
        <f>F39*H39</f>
        <v/>
      </c>
      <c r="J39" s="84" t="n"/>
    </row>
    <row r="40" ht="22.5" customFormat="1" customHeight="1" s="81">
      <c r="A40" s="49" t="n">
        <v>35</v>
      </c>
      <c r="B40" s="84" t="inlineStr">
        <is>
          <t>大骨</t>
        </is>
      </c>
      <c r="C40" s="51" t="n"/>
      <c r="D40" s="56" t="inlineStr">
        <is>
          <t>斤</t>
        </is>
      </c>
      <c r="E40" s="84" t="n">
        <v>6</v>
      </c>
      <c r="F40" s="84" t="n">
        <v>6</v>
      </c>
      <c r="G40" s="264" t="n">
        <v>28.34</v>
      </c>
      <c r="H40" s="241" t="n">
        <v>22.67</v>
      </c>
      <c r="I40" s="80">
        <f>F40*H40</f>
        <v/>
      </c>
      <c r="J40" s="84" t="n"/>
    </row>
    <row r="41" ht="22.5" customFormat="1" customHeight="1" s="81">
      <c r="A41" s="49" t="n">
        <v>36</v>
      </c>
      <c r="B41" s="84" t="inlineStr">
        <is>
          <t>猪手</t>
        </is>
      </c>
      <c r="C41" s="51" t="n"/>
      <c r="D41" s="56" t="inlineStr">
        <is>
          <t>斤</t>
        </is>
      </c>
      <c r="E41" s="84" t="n">
        <v>20</v>
      </c>
      <c r="F41" s="84" t="n">
        <v>20</v>
      </c>
      <c r="G41" s="264" t="n">
        <v>32.7</v>
      </c>
      <c r="H41" s="241" t="n">
        <v>26.16</v>
      </c>
      <c r="I41" s="80">
        <f>F41*H41</f>
        <v/>
      </c>
      <c r="J41" s="80" t="n"/>
    </row>
    <row r="42" ht="22.5" customFormat="1" customHeight="1" s="81">
      <c r="A42" s="49" t="n">
        <v>37</v>
      </c>
      <c r="B42" s="84" t="inlineStr">
        <is>
          <t>小黄花鱼</t>
        </is>
      </c>
      <c r="C42" s="51" t="n"/>
      <c r="D42" s="56" t="inlineStr">
        <is>
          <t>斤</t>
        </is>
      </c>
      <c r="E42" s="84" t="n">
        <v>10</v>
      </c>
      <c r="F42" s="84" t="n">
        <v>10</v>
      </c>
      <c r="G42" s="264" t="n"/>
      <c r="H42" s="241" t="n"/>
      <c r="I42" s="80">
        <f>F42*H42</f>
        <v/>
      </c>
      <c r="J42" s="80" t="n"/>
    </row>
    <row r="43" ht="22.5" customFormat="1" customHeight="1" s="81">
      <c r="A43" s="49" t="n">
        <v>38</v>
      </c>
      <c r="B43" s="84" t="inlineStr">
        <is>
          <t>猪肝</t>
        </is>
      </c>
      <c r="C43" s="51" t="n"/>
      <c r="D43" s="56" t="inlineStr">
        <is>
          <t>斤</t>
        </is>
      </c>
      <c r="E43" s="84" t="n">
        <v>0.5</v>
      </c>
      <c r="F43" s="84" t="n">
        <v>0.5</v>
      </c>
      <c r="G43" s="264" t="n">
        <v>23.98</v>
      </c>
      <c r="H43" s="241" t="n">
        <v>19.18</v>
      </c>
      <c r="I43" s="80">
        <f>F43*H43</f>
        <v/>
      </c>
      <c r="J43" s="80" t="n"/>
    </row>
    <row r="44" ht="22.5" customFormat="1" customHeight="1" s="81">
      <c r="A44" s="49" t="n">
        <v>39</v>
      </c>
      <c r="B44" s="84" t="inlineStr">
        <is>
          <t>粉肠</t>
        </is>
      </c>
      <c r="C44" s="51" t="n"/>
      <c r="D44" s="56" t="inlineStr">
        <is>
          <t>斤</t>
        </is>
      </c>
      <c r="E44" s="84" t="n">
        <v>0.5</v>
      </c>
      <c r="F44" s="84" t="n">
        <v>0.5</v>
      </c>
      <c r="G44" s="264" t="n">
        <v>41.97</v>
      </c>
      <c r="H44" s="241" t="n">
        <v>33.57</v>
      </c>
      <c r="I44" s="80">
        <f>F44*H44</f>
        <v/>
      </c>
      <c r="J44" s="80" t="n"/>
    </row>
    <row r="45" ht="22.5" customFormat="1" customHeight="1" s="81">
      <c r="A45" s="49" t="n">
        <v>40</v>
      </c>
      <c r="B45" s="84" t="inlineStr">
        <is>
          <t>靓肥牛片</t>
        </is>
      </c>
      <c r="C45" s="51" t="n"/>
      <c r="D45" s="56" t="inlineStr">
        <is>
          <t>斤</t>
        </is>
      </c>
      <c r="E45" s="85" t="n">
        <v>2</v>
      </c>
      <c r="F45" s="85" t="n">
        <v>2</v>
      </c>
      <c r="G45" s="269" t="n"/>
      <c r="H45" s="243" t="n"/>
      <c r="I45" s="80">
        <f>F45*H45</f>
        <v/>
      </c>
      <c r="J45" s="49" t="n"/>
    </row>
    <row r="46" ht="22.5" customFormat="1" customHeight="1" s="81">
      <c r="B46" s="67" t="inlineStr">
        <is>
          <t>总金额（大写）</t>
        </is>
      </c>
      <c r="C46" s="257">
        <f>I46</f>
        <v/>
      </c>
      <c r="D46" s="238" t="n"/>
      <c r="E46" s="258" t="n"/>
      <c r="F46" s="259" t="n"/>
      <c r="G46" s="259" t="n"/>
      <c r="H46" s="260" t="inlineStr">
        <is>
          <t>合计：</t>
        </is>
      </c>
      <c r="I46" s="261">
        <f>SUM(I6:I45)</f>
        <v/>
      </c>
      <c r="J46" s="87" t="n"/>
    </row>
    <row r="47" ht="25.5" customFormat="1" customHeight="1" s="81">
      <c r="B47" s="72" t="inlineStr">
        <is>
          <t>送货人</t>
        </is>
      </c>
      <c r="C47" s="73" t="n"/>
      <c r="D47" s="74" t="n"/>
      <c r="E47" s="74" t="n"/>
      <c r="F47" s="74" t="inlineStr">
        <is>
          <t>收货人</t>
        </is>
      </c>
      <c r="G47" s="74" t="n"/>
      <c r="H47" s="75" t="n"/>
      <c r="I47" s="74" t="n"/>
      <c r="J47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46:D46"/>
  </mergeCells>
  <conditionalFormatting sqref="F1:I1">
    <cfRule type="cellIs" priority="6" operator="equal" dxfId="0" stopIfTrue="1">
      <formula>0</formula>
    </cfRule>
  </conditionalFormatting>
  <conditionalFormatting sqref="I4">
    <cfRule type="cellIs" priority="4" operator="equal" dxfId="0" stopIfTrue="1">
      <formula>0</formula>
    </cfRule>
  </conditionalFormatting>
  <conditionalFormatting sqref="F5:I5">
    <cfRule type="cellIs" priority="38" operator="equal" dxfId="0" stopIfTrue="1">
      <formula>0</formula>
    </cfRule>
  </conditionalFormatting>
  <conditionalFormatting sqref="J12">
    <cfRule type="cellIs" priority="31" operator="equal" dxfId="2" stopIfTrue="1">
      <formula>0</formula>
    </cfRule>
  </conditionalFormatting>
  <conditionalFormatting sqref="J17">
    <cfRule type="cellIs" priority="3" operator="equal" dxfId="2" stopIfTrue="1">
      <formula>0</formula>
    </cfRule>
  </conditionalFormatting>
  <conditionalFormatting sqref="D25">
    <cfRule type="cellIs" priority="2" operator="equal" dxfId="2" stopIfTrue="1">
      <formula>0</formula>
    </cfRule>
  </conditionalFormatting>
  <conditionalFormatting sqref="H45">
    <cfRule type="cellIs" priority="19" operator="equal" dxfId="0" stopIfTrue="1">
      <formula>0</formula>
    </cfRule>
  </conditionalFormatting>
  <conditionalFormatting sqref="J45">
    <cfRule type="cellIs" priority="35" operator="equal" dxfId="2" stopIfTrue="1">
      <formula>0</formula>
    </cfRule>
  </conditionalFormatting>
  <conditionalFormatting sqref="B46">
    <cfRule type="cellIs" priority="11" operator="equal" dxfId="2" stopIfTrue="1">
      <formula>0</formula>
    </cfRule>
  </conditionalFormatting>
  <conditionalFormatting sqref="F46:G46">
    <cfRule type="cellIs" priority="14" operator="equal" dxfId="0" stopIfTrue="1">
      <formula>0</formula>
    </cfRule>
  </conditionalFormatting>
  <conditionalFormatting sqref="H46">
    <cfRule type="cellIs" priority="16" operator="equal" dxfId="0" stopIfTrue="1">
      <formula>0</formula>
    </cfRule>
  </conditionalFormatting>
  <conditionalFormatting sqref="J46">
    <cfRule type="cellIs" priority="15" operator="equal" dxfId="2" stopIfTrue="1">
      <formula>0</formula>
    </cfRule>
  </conditionalFormatting>
  <conditionalFormatting sqref="F47:G47">
    <cfRule type="cellIs" priority="13" operator="equal" dxfId="0" stopIfTrue="1">
      <formula>0</formula>
    </cfRule>
  </conditionalFormatting>
  <conditionalFormatting sqref="A39:A45">
    <cfRule type="cellIs" priority="36" operator="equal" dxfId="2" stopIfTrue="1">
      <formula>0</formula>
    </cfRule>
  </conditionalFormatting>
  <conditionalFormatting sqref="E6:E45">
    <cfRule type="cellIs" priority="26" operator="equal" dxfId="2" stopIfTrue="1">
      <formula>0</formula>
    </cfRule>
  </conditionalFormatting>
  <conditionalFormatting sqref="F6:F45">
    <cfRule type="cellIs" priority="1" operator="equal" dxfId="2" stopIfTrue="1">
      <formula>0</formula>
    </cfRule>
  </conditionalFormatting>
  <conditionalFormatting sqref="H6:H44">
    <cfRule type="cellIs" priority="18" operator="equal" dxfId="0" stopIfTrue="1">
      <formula>0</formula>
    </cfRule>
  </conditionalFormatting>
  <conditionalFormatting sqref="J6:J8">
    <cfRule type="cellIs" priority="37" operator="equal" dxfId="2" stopIfTrue="1">
      <formula>0</formula>
    </cfRule>
  </conditionalFormatting>
  <conditionalFormatting sqref="J21:J24">
    <cfRule type="cellIs" priority="27" operator="equal" dxfId="2" stopIfTrue="1">
      <formula>0</formula>
    </cfRule>
  </conditionalFormatting>
  <conditionalFormatting sqref="J26:J30">
    <cfRule type="cellIs" priority="28" operator="equal" dxfId="2" stopIfTrue="1">
      <formula>0</formula>
    </cfRule>
  </conditionalFormatting>
  <conditionalFormatting sqref="J35:J44">
    <cfRule type="cellIs" priority="30" operator="equal" dxfId="2" stopIfTrue="1">
      <formula>0</formula>
    </cfRule>
  </conditionalFormatting>
  <conditionalFormatting sqref="A1:E1 J1">
    <cfRule type="cellIs" priority="7" operator="equal" dxfId="2" stopIfTrue="1">
      <formula>0</formula>
    </cfRule>
  </conditionalFormatting>
  <conditionalFormatting sqref="A2:E3 A4:C4 J2:J3">
    <cfRule type="cellIs" priority="9" operator="equal" dxfId="2" stopIfTrue="1">
      <formula>0</formula>
    </cfRule>
  </conditionalFormatting>
  <conditionalFormatting sqref="F2:H2 I2:I3">
    <cfRule type="cellIs" priority="8" operator="equal" dxfId="0" stopIfTrue="1">
      <formula>0</formula>
    </cfRule>
  </conditionalFormatting>
  <conditionalFormatting sqref="F3:H4">
    <cfRule type="cellIs" priority="5" operator="equal" dxfId="0" stopIfTrue="1">
      <formula>0</formula>
    </cfRule>
  </conditionalFormatting>
  <conditionalFormatting sqref="A6:A38 J5 A5:E5">
    <cfRule type="cellIs" priority="39" operator="equal" dxfId="2" stopIfTrue="1">
      <formula>0</formula>
    </cfRule>
  </conditionalFormatting>
  <conditionalFormatting sqref="D6:D24 D26:D45 J25">
    <cfRule type="cellIs" priority="25" operator="equal" dxfId="2" stopIfTrue="1">
      <formula>0</formula>
    </cfRule>
  </conditionalFormatting>
  <conditionalFormatting sqref="J9:J11 I6:I45">
    <cfRule type="cellIs" priority="32" operator="equal" dxfId="2" stopIfTrue="1">
      <formula>0</formula>
    </cfRule>
  </conditionalFormatting>
  <conditionalFormatting sqref="J31:J34 J13:J16 J19:J20">
    <cfRule type="cellIs" priority="29" operator="equal" dxfId="2" stopIfTrue="1">
      <formula>0</formula>
    </cfRule>
  </conditionalFormatting>
  <conditionalFormatting sqref="B47 J47">
    <cfRule type="cellIs" priority="12" operator="equal" dxfId="2" stopIfTrue="1">
      <formula>0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$A1:$XFD1048576"/>
    </sheetView>
  </sheetViews>
  <sheetFormatPr baseColWidth="8" defaultColWidth="9" defaultRowHeight="14.25"/>
  <cols>
    <col width="5.63333333333333" customWidth="1" style="1" min="1" max="1"/>
    <col width="9.90833333333333" customWidth="1" style="2" min="2" max="2"/>
    <col width="6.725" customWidth="1" style="1" min="3" max="3"/>
    <col width="4.90833333333333" customWidth="1" style="1" min="4" max="4"/>
    <col width="7.63333333333333" customWidth="1" style="1" min="5" max="5"/>
    <col width="7.09166666666667" customWidth="1" style="1" min="6" max="6"/>
    <col width="7" customWidth="1" style="1" min="7" max="7"/>
    <col width="8.725" customWidth="1" style="293" min="8" max="8"/>
    <col width="9.725" customWidth="1" style="293" min="9" max="9"/>
    <col width="15.6333333333333" customWidth="1" style="4" min="10" max="10"/>
    <col width="9" customWidth="1" style="4" min="11" max="16384"/>
  </cols>
  <sheetData>
    <row r="1" ht="45" customHeight="1" s="236">
      <c r="A1" s="47" t="inlineStr">
        <is>
          <t>深圳市超翔农业科技有限公司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33" customHeight="1" s="236">
      <c r="A2" s="47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8" customHeight="1" s="236">
      <c r="A3" s="9" t="inlineStr">
        <is>
          <t>客户名称：深圳农村商业银行龙城支行</t>
        </is>
      </c>
      <c r="B3" s="237" t="n"/>
      <c r="C3" s="237" t="n"/>
      <c r="D3" s="237" t="n"/>
      <c r="E3" s="238" t="n"/>
      <c r="F3" s="41" t="inlineStr">
        <is>
          <t>供应商联系人：黄彬</t>
        </is>
      </c>
      <c r="G3" s="237" t="n"/>
      <c r="H3" s="238" t="n"/>
      <c r="I3" s="241" t="inlineStr">
        <is>
          <t>发货日期：</t>
        </is>
      </c>
      <c r="J3" s="29" t="n">
        <v>44358</v>
      </c>
    </row>
    <row r="4" ht="18" customHeight="1" s="236">
      <c r="A4" s="41" t="inlineStr">
        <is>
          <t>联 系 人：余先生</t>
        </is>
      </c>
      <c r="B4" s="238" t="n"/>
      <c r="C4" s="41" t="inlineStr">
        <is>
          <t>电话：15112433983</t>
        </is>
      </c>
      <c r="D4" s="237" t="n"/>
      <c r="E4" s="238" t="n"/>
      <c r="F4" s="41" t="inlineStr">
        <is>
          <t>电话：18823451235</t>
        </is>
      </c>
      <c r="G4" s="237" t="n"/>
      <c r="H4" s="238" t="n"/>
      <c r="I4" s="241" t="inlineStr">
        <is>
          <t>出库单号：</t>
        </is>
      </c>
      <c r="J4" s="29" t="inlineStr">
        <is>
          <t>HEM20210611001</t>
        </is>
      </c>
    </row>
    <row r="5" ht="18" customFormat="1" customHeight="1" s="1">
      <c r="A5" s="14" t="inlineStr">
        <is>
          <t>序号</t>
        </is>
      </c>
      <c r="B5" s="14" t="inlineStr">
        <is>
          <t>产品名称</t>
        </is>
      </c>
      <c r="C5" s="14" t="inlineStr">
        <is>
          <t>规格</t>
        </is>
      </c>
      <c r="D5" s="14" t="inlineStr">
        <is>
          <t>单位</t>
        </is>
      </c>
      <c r="E5" s="14" t="inlineStr">
        <is>
          <t>订单数</t>
        </is>
      </c>
      <c r="F5" s="14" t="inlineStr">
        <is>
          <t>配送数</t>
        </is>
      </c>
      <c r="G5" s="14" t="inlineStr">
        <is>
          <t>实收数</t>
        </is>
      </c>
      <c r="H5" s="243" t="inlineStr">
        <is>
          <t>单价</t>
        </is>
      </c>
      <c r="I5" s="243" t="inlineStr">
        <is>
          <t>金额</t>
        </is>
      </c>
      <c r="J5" s="14" t="inlineStr">
        <is>
          <t>原始备注</t>
        </is>
      </c>
    </row>
    <row r="6" ht="21" customHeight="1" s="236">
      <c r="A6" s="38" t="n">
        <v>1</v>
      </c>
      <c r="B6" s="17" t="inlineStr">
        <is>
          <t>牛肉</t>
        </is>
      </c>
      <c r="C6" s="38" t="n"/>
      <c r="D6" s="38" t="inlineStr">
        <is>
          <t>斤</t>
        </is>
      </c>
      <c r="E6" s="18" t="n">
        <v>10</v>
      </c>
      <c r="F6" s="18" t="n">
        <v>10</v>
      </c>
      <c r="G6" s="18" t="n">
        <v>10</v>
      </c>
      <c r="H6" s="264" t="n">
        <v>57.6</v>
      </c>
      <c r="I6" s="294">
        <f>G6*H6</f>
        <v/>
      </c>
      <c r="J6" s="80" t="n"/>
    </row>
    <row r="7" ht="21" customHeight="1" s="236">
      <c r="A7" s="38" t="n">
        <v>2</v>
      </c>
      <c r="B7" s="17" t="inlineStr">
        <is>
          <t>瘦肉</t>
        </is>
      </c>
      <c r="C7" s="38" t="n"/>
      <c r="D7" s="38" t="inlineStr">
        <is>
          <t>斤</t>
        </is>
      </c>
      <c r="E7" s="18" t="n">
        <v>8</v>
      </c>
      <c r="F7" s="18" t="n">
        <v>8</v>
      </c>
      <c r="G7" s="18" t="n">
        <v>8</v>
      </c>
      <c r="H7" s="264" t="n">
        <v>24.7</v>
      </c>
      <c r="I7" s="294">
        <f>G7*H7</f>
        <v/>
      </c>
      <c r="J7" s="80" t="n"/>
    </row>
    <row r="8" ht="21" customHeight="1" s="236">
      <c r="A8" s="38" t="n">
        <v>3</v>
      </c>
      <c r="B8" s="17" t="inlineStr">
        <is>
          <t>白豆干</t>
        </is>
      </c>
      <c r="C8" s="38" t="n"/>
      <c r="D8" s="38" t="inlineStr">
        <is>
          <t>斤</t>
        </is>
      </c>
      <c r="E8" s="18" t="n">
        <v>8</v>
      </c>
      <c r="F8" s="18" t="n">
        <v>8</v>
      </c>
      <c r="G8" s="18" t="n">
        <v>8</v>
      </c>
      <c r="H8" s="264" t="n">
        <v>6.3</v>
      </c>
      <c r="I8" s="294">
        <f>G8*H8</f>
        <v/>
      </c>
      <c r="J8" s="80" t="n"/>
    </row>
    <row r="9" ht="21" customHeight="1" s="236">
      <c r="A9" s="38" t="n">
        <v>4</v>
      </c>
      <c r="B9" s="17" t="inlineStr">
        <is>
          <t>榨菜</t>
        </is>
      </c>
      <c r="C9" s="38" t="n"/>
      <c r="D9" s="38" t="inlineStr">
        <is>
          <t>件</t>
        </is>
      </c>
      <c r="E9" s="18" t="n">
        <v>1</v>
      </c>
      <c r="F9" s="18" t="n">
        <v>1</v>
      </c>
      <c r="G9" s="18" t="n">
        <v>1</v>
      </c>
      <c r="H9" s="18" t="n">
        <v>190</v>
      </c>
      <c r="I9" s="294">
        <f>G9*H9</f>
        <v/>
      </c>
      <c r="J9" s="80" t="n"/>
    </row>
    <row r="10" ht="21" customHeight="1" s="236">
      <c r="A10" s="38" t="n">
        <v>5</v>
      </c>
      <c r="B10" s="17" t="inlineStr">
        <is>
          <t>芹菜</t>
        </is>
      </c>
      <c r="C10" s="38" t="n"/>
      <c r="D10" s="38" t="inlineStr">
        <is>
          <t>斤</t>
        </is>
      </c>
      <c r="E10" s="18" t="n">
        <v>5</v>
      </c>
      <c r="F10" s="18" t="n">
        <v>5</v>
      </c>
      <c r="G10" s="18" t="n">
        <v>5</v>
      </c>
      <c r="H10" s="264" t="n">
        <v>4</v>
      </c>
      <c r="I10" s="294">
        <f>G10*H10</f>
        <v/>
      </c>
      <c r="J10" s="80" t="n"/>
    </row>
    <row r="11" ht="21" customHeight="1" s="236">
      <c r="A11" s="38" t="n">
        <v>6</v>
      </c>
      <c r="B11" s="17" t="inlineStr">
        <is>
          <t>苦瓜</t>
        </is>
      </c>
      <c r="C11" s="38" t="n"/>
      <c r="D11" s="38" t="inlineStr">
        <is>
          <t>斤</t>
        </is>
      </c>
      <c r="E11" s="18" t="n">
        <v>10</v>
      </c>
      <c r="F11" s="18" t="n">
        <v>10</v>
      </c>
      <c r="G11" s="18" t="n">
        <v>10</v>
      </c>
      <c r="H11" s="264" t="n">
        <v>4.3</v>
      </c>
      <c r="I11" s="294">
        <f>G11*H11</f>
        <v/>
      </c>
      <c r="J11" s="80" t="n"/>
    </row>
    <row r="12" ht="21" customHeight="1" s="236">
      <c r="A12" s="38" t="n">
        <v>7</v>
      </c>
      <c r="B12" s="17" t="inlineStr">
        <is>
          <t>龙骨</t>
        </is>
      </c>
      <c r="C12" s="38" t="n"/>
      <c r="D12" s="38" t="inlineStr">
        <is>
          <t>斤</t>
        </is>
      </c>
      <c r="E12" s="18" t="n">
        <v>5</v>
      </c>
      <c r="F12" s="18" t="n">
        <v>5</v>
      </c>
      <c r="G12" s="18" t="n">
        <v>5</v>
      </c>
      <c r="H12" s="264" t="n">
        <v>26.4</v>
      </c>
      <c r="I12" s="294">
        <f>G12*H12</f>
        <v/>
      </c>
      <c r="J12" s="80" t="n"/>
    </row>
    <row r="13" ht="21" customHeight="1" s="236">
      <c r="A13" s="38" t="n">
        <v>8</v>
      </c>
      <c r="B13" s="17" t="inlineStr">
        <is>
          <t>淮山</t>
        </is>
      </c>
      <c r="C13" s="38" t="n"/>
      <c r="D13" s="38" t="inlineStr">
        <is>
          <t>斤</t>
        </is>
      </c>
      <c r="E13" s="18" t="n">
        <v>8</v>
      </c>
      <c r="F13" s="18" t="n">
        <v>8.4</v>
      </c>
      <c r="G13" s="18" t="n">
        <v>8.4</v>
      </c>
      <c r="H13" s="264" t="n">
        <v>3.9</v>
      </c>
      <c r="I13" s="294">
        <f>G13*H13</f>
        <v/>
      </c>
      <c r="J13" s="80" t="n"/>
    </row>
    <row r="14" ht="21" customHeight="1" s="236">
      <c r="A14" s="38" t="n">
        <v>9</v>
      </c>
      <c r="B14" s="17" t="inlineStr">
        <is>
          <t>红萝卜</t>
        </is>
      </c>
      <c r="C14" s="38" t="n"/>
      <c r="D14" s="38" t="inlineStr">
        <is>
          <t>斤</t>
        </is>
      </c>
      <c r="E14" s="18" t="n">
        <v>3</v>
      </c>
      <c r="F14" s="18" t="n">
        <v>3</v>
      </c>
      <c r="G14" s="18" t="n">
        <v>3</v>
      </c>
      <c r="H14" s="264" t="n">
        <v>2.5</v>
      </c>
      <c r="I14" s="294">
        <f>G14*H14</f>
        <v/>
      </c>
      <c r="J14" s="80" t="n"/>
    </row>
    <row r="15" ht="21" customHeight="1" s="236">
      <c r="A15" s="38" t="n">
        <v>10</v>
      </c>
      <c r="B15" s="17" t="inlineStr">
        <is>
          <t>玉米</t>
        </is>
      </c>
      <c r="C15" s="38" t="n"/>
      <c r="D15" s="38" t="inlineStr">
        <is>
          <t>斤</t>
        </is>
      </c>
      <c r="E15" s="18" t="n">
        <v>5</v>
      </c>
      <c r="F15" s="18" t="n">
        <v>5.5</v>
      </c>
      <c r="G15" s="18" t="n">
        <v>5.5</v>
      </c>
      <c r="H15" s="264" t="n">
        <v>5.8</v>
      </c>
      <c r="I15" s="294">
        <f>G15*H15</f>
        <v/>
      </c>
      <c r="J15" s="80" t="n"/>
    </row>
    <row r="16" ht="21" customHeight="1" s="236">
      <c r="A16" s="38" t="n">
        <v>11</v>
      </c>
      <c r="B16" s="17" t="inlineStr">
        <is>
          <t>苦麦菜</t>
        </is>
      </c>
      <c r="C16" s="38" t="n"/>
      <c r="D16" s="38" t="inlineStr">
        <is>
          <t>斤</t>
        </is>
      </c>
      <c r="E16" s="18" t="n">
        <v>20</v>
      </c>
      <c r="F16" s="18" t="n">
        <v>20</v>
      </c>
      <c r="G16" s="18" t="n">
        <v>20</v>
      </c>
      <c r="H16" s="264" t="n">
        <v>3.5</v>
      </c>
      <c r="I16" s="294">
        <f>G16*H16</f>
        <v/>
      </c>
      <c r="J16" s="80" t="n"/>
    </row>
    <row r="17" ht="21" customHeight="1" s="236">
      <c r="A17" s="38" t="n">
        <v>12</v>
      </c>
      <c r="B17" s="17" t="inlineStr">
        <is>
          <t>水饺</t>
        </is>
      </c>
      <c r="C17" s="38" t="n"/>
      <c r="D17" s="38" t="inlineStr">
        <is>
          <t>包</t>
        </is>
      </c>
      <c r="E17" s="18" t="n">
        <v>5</v>
      </c>
      <c r="F17" s="18" t="n">
        <v>5</v>
      </c>
      <c r="G17" s="18" t="n">
        <v>5</v>
      </c>
      <c r="H17" s="264" t="n">
        <v>7.5</v>
      </c>
      <c r="I17" s="294">
        <f>G17*H17</f>
        <v/>
      </c>
      <c r="J17" s="80" t="n"/>
    </row>
    <row r="18" ht="21" customHeight="1" s="236">
      <c r="A18" s="38" t="n">
        <v>13</v>
      </c>
      <c r="B18" s="17" t="inlineStr">
        <is>
          <t>上海青</t>
        </is>
      </c>
      <c r="C18" s="38" t="n"/>
      <c r="D18" s="38" t="inlineStr">
        <is>
          <t>斤</t>
        </is>
      </c>
      <c r="E18" s="18" t="n">
        <v>20</v>
      </c>
      <c r="F18" s="18" t="n">
        <v>20</v>
      </c>
      <c r="G18" s="18" t="n">
        <v>20</v>
      </c>
      <c r="H18" s="264" t="n">
        <v>3.5</v>
      </c>
      <c r="I18" s="294">
        <f>G18*H18</f>
        <v/>
      </c>
      <c r="J18" s="80" t="n"/>
    </row>
    <row r="19" ht="21" customHeight="1" s="236">
      <c r="A19" s="38" t="n"/>
      <c r="B19" s="17" t="n"/>
      <c r="C19" s="38" t="n"/>
      <c r="D19" s="38" t="n"/>
      <c r="E19" s="18" t="n"/>
      <c r="F19" s="18" t="n"/>
      <c r="G19" s="18" t="n"/>
      <c r="H19" s="264" t="n"/>
      <c r="I19" s="294" t="n"/>
      <c r="J19" s="80" t="n"/>
    </row>
    <row r="20" ht="21" customHeight="1" s="236">
      <c r="A20" s="38" t="n"/>
      <c r="B20" s="17" t="n"/>
      <c r="C20" s="38" t="n"/>
      <c r="D20" s="38" t="n"/>
      <c r="E20" s="18" t="n"/>
      <c r="F20" s="18" t="n"/>
      <c r="G20" s="18" t="n"/>
      <c r="H20" s="264" t="n"/>
      <c r="I20" s="294" t="n"/>
      <c r="J20" s="80" t="n"/>
    </row>
    <row r="21" ht="22" customHeight="1" s="236">
      <c r="A21" s="38" t="n"/>
      <c r="B21" s="17" t="n"/>
      <c r="C21" s="38" t="n"/>
      <c r="D21" s="38" t="n"/>
      <c r="E21" s="18" t="n"/>
      <c r="F21" s="18" t="n"/>
      <c r="G21" s="18" t="n"/>
      <c r="H21" s="264" t="n"/>
      <c r="I21" s="294" t="n"/>
      <c r="J21" s="80" t="n"/>
    </row>
    <row r="22" ht="21" customHeight="1" s="236">
      <c r="A22" s="38" t="n"/>
      <c r="B22" s="17" t="n"/>
      <c r="C22" s="38" t="n"/>
      <c r="D22" s="38" t="n"/>
      <c r="E22" s="18" t="n"/>
      <c r="F22" s="18" t="n"/>
      <c r="G22" s="18" t="n"/>
      <c r="H22" s="264" t="n"/>
      <c r="I22" s="294" t="n"/>
      <c r="J22" s="80" t="n"/>
    </row>
    <row r="23" ht="21" customHeight="1" s="236">
      <c r="A23" s="38" t="n"/>
      <c r="B23" s="17" t="n"/>
      <c r="C23" s="38" t="n"/>
      <c r="D23" s="38" t="n"/>
      <c r="E23" s="18" t="n"/>
      <c r="F23" s="18" t="n"/>
      <c r="G23" s="18" t="n"/>
      <c r="H23" s="264" t="n"/>
      <c r="I23" s="294" t="n"/>
      <c r="J23" s="80" t="n"/>
    </row>
    <row r="24" ht="21" customHeight="1" s="236">
      <c r="A24" s="38" t="n"/>
      <c r="B24" s="17" t="n"/>
      <c r="C24" s="38" t="n"/>
      <c r="D24" s="38" t="n"/>
      <c r="E24" s="18" t="n"/>
      <c r="F24" s="18" t="n"/>
      <c r="G24" s="18" t="n"/>
      <c r="H24" s="264" t="n"/>
      <c r="I24" s="294" t="n"/>
      <c r="J24" s="80" t="n"/>
    </row>
    <row r="25" ht="21" customHeight="1" s="236">
      <c r="A25" s="38" t="n"/>
      <c r="B25" s="17" t="n"/>
      <c r="C25" s="38" t="n"/>
      <c r="D25" s="38" t="n"/>
      <c r="E25" s="18" t="n"/>
      <c r="F25" s="18" t="n"/>
      <c r="G25" s="18" t="n"/>
      <c r="H25" s="264" t="n"/>
      <c r="I25" s="294" t="n"/>
      <c r="J25" s="80" t="n"/>
    </row>
    <row r="26" ht="21" customHeight="1" s="236">
      <c r="A26" s="38" t="n"/>
      <c r="B26" s="17" t="n"/>
      <c r="C26" s="38" t="n"/>
      <c r="D26" s="38" t="n"/>
      <c r="E26" s="18" t="n"/>
      <c r="F26" s="18" t="n"/>
      <c r="G26" s="18" t="n"/>
      <c r="H26" s="264" t="n"/>
      <c r="I26" s="294" t="n"/>
      <c r="J26" s="80" t="n"/>
    </row>
    <row r="27" ht="21" customHeight="1" s="236">
      <c r="A27" s="38" t="n"/>
      <c r="B27" s="17" t="n"/>
      <c r="C27" s="38" t="n"/>
      <c r="D27" s="38" t="n"/>
      <c r="E27" s="18" t="n"/>
      <c r="F27" s="18" t="n"/>
      <c r="G27" s="18" t="n"/>
      <c r="H27" s="264" t="n"/>
      <c r="I27" s="294" t="n"/>
      <c r="J27" s="80" t="n"/>
    </row>
    <row r="28">
      <c r="A28" s="20" t="n"/>
      <c r="B28" s="21" t="n"/>
      <c r="C28" s="20" t="n"/>
      <c r="D28" s="20" t="n"/>
      <c r="E28" s="20" t="n"/>
      <c r="F28" s="20" t="n"/>
      <c r="G28" s="20" t="n"/>
      <c r="H28" s="295" t="n"/>
      <c r="I28" s="295" t="n"/>
      <c r="J28" s="32" t="n"/>
    </row>
    <row r="29" ht="16" customHeight="1" s="236">
      <c r="A29" s="38" t="n"/>
      <c r="B29" s="23" t="inlineStr">
        <is>
          <t>本页小计金额</t>
        </is>
      </c>
      <c r="C29" s="237" t="n"/>
      <c r="D29" s="237" t="n"/>
      <c r="E29" s="237" t="n"/>
      <c r="F29" s="238" t="n"/>
      <c r="G29" s="296" t="n"/>
      <c r="H29" s="243">
        <f>SUM(I6:I27)</f>
        <v/>
      </c>
      <c r="I29" s="238" t="n"/>
      <c r="J29" s="80" t="n"/>
    </row>
    <row r="30" ht="17.15" customHeight="1" s="236">
      <c r="A30" s="25" t="inlineStr">
        <is>
          <t>日  期</t>
        </is>
      </c>
      <c r="B30" s="238" t="n"/>
      <c r="C30" s="297" t="n">
        <v>44358</v>
      </c>
      <c r="D30" s="238" t="n"/>
      <c r="E30" s="41" t="inlineStr">
        <is>
          <t>出胶筐数：</t>
        </is>
      </c>
      <c r="F30" s="237" t="n"/>
      <c r="G30" s="238" t="n"/>
      <c r="H30" s="241" t="inlineStr">
        <is>
          <t>回胶筐数：</t>
        </is>
      </c>
      <c r="I30" s="237" t="n"/>
      <c r="J30" s="238" t="n"/>
    </row>
    <row r="31" ht="17.15" customHeight="1" s="236">
      <c r="A31" s="38" t="inlineStr">
        <is>
          <t>配送人：</t>
        </is>
      </c>
      <c r="B31" s="237" t="n"/>
      <c r="C31" s="237" t="n"/>
      <c r="D31" s="238" t="n"/>
      <c r="E31" s="41" t="n"/>
      <c r="F31" s="237" t="n"/>
      <c r="G31" s="238" t="n"/>
      <c r="H31" s="241" t="inlineStr">
        <is>
          <t>客户签收：</t>
        </is>
      </c>
      <c r="I31" s="237" t="n"/>
      <c r="J31" s="238" t="n"/>
    </row>
    <row r="32" ht="27" customHeight="1" s="236">
      <c r="A32" s="41" t="n"/>
      <c r="B32" s="237" t="n"/>
      <c r="C32" s="237" t="n"/>
      <c r="D32" s="237" t="n"/>
      <c r="E32" s="237" t="n"/>
      <c r="F32" s="237" t="n"/>
      <c r="G32" s="237" t="n"/>
      <c r="H32" s="237" t="n"/>
      <c r="I32" s="237" t="n"/>
      <c r="J32" s="238" t="n"/>
    </row>
  </sheetData>
  <mergeCells count="17">
    <mergeCell ref="A1:J1"/>
    <mergeCell ref="A2:J2"/>
    <mergeCell ref="A3:E3"/>
    <mergeCell ref="F3:H3"/>
    <mergeCell ref="A4:B4"/>
    <mergeCell ref="C4:E4"/>
    <mergeCell ref="F4:H4"/>
    <mergeCell ref="B29:F29"/>
    <mergeCell ref="H29:I29"/>
    <mergeCell ref="A30:B30"/>
    <mergeCell ref="C30:D30"/>
    <mergeCell ref="E30:G30"/>
    <mergeCell ref="H30:J30"/>
    <mergeCell ref="A31:D31"/>
    <mergeCell ref="E31:G31"/>
    <mergeCell ref="H31:J31"/>
    <mergeCell ref="A32:J32"/>
  </mergeCells>
  <conditionalFormatting sqref="B6">
    <cfRule type="cellIs" priority="35" operator="equal" dxfId="2" stopIfTrue="1">
      <formula>0</formula>
    </cfRule>
  </conditionalFormatting>
  <conditionalFormatting sqref="C6">
    <cfRule type="cellIs" priority="38" operator="equal" dxfId="2" stopIfTrue="1">
      <formula>0</formula>
    </cfRule>
  </conditionalFormatting>
  <conditionalFormatting sqref="D6">
    <cfRule type="cellIs" priority="36" operator="equal" dxfId="2" stopIfTrue="1">
      <formula>0</formula>
    </cfRule>
  </conditionalFormatting>
  <conditionalFormatting sqref="E6:G6">
    <cfRule type="cellIs" priority="37" operator="equal" dxfId="0" stopIfTrue="1">
      <formula>0</formula>
    </cfRule>
  </conditionalFormatting>
  <conditionalFormatting sqref="B7">
    <cfRule type="cellIs" priority="45" operator="equal" dxfId="2" stopIfTrue="1">
      <formula>0</formula>
    </cfRule>
  </conditionalFormatting>
  <conditionalFormatting sqref="C7">
    <cfRule type="cellIs" priority="44" operator="equal" dxfId="2" stopIfTrue="1">
      <formula>0</formula>
    </cfRule>
  </conditionalFormatting>
  <conditionalFormatting sqref="D7">
    <cfRule type="cellIs" priority="41" operator="equal" dxfId="2" stopIfTrue="1">
      <formula>0</formula>
    </cfRule>
  </conditionalFormatting>
  <conditionalFormatting sqref="B8">
    <cfRule type="cellIs" priority="43" operator="equal" dxfId="2" stopIfTrue="1">
      <formula>0</formula>
    </cfRule>
  </conditionalFormatting>
  <conditionalFormatting sqref="C8">
    <cfRule type="cellIs" priority="42" operator="equal" dxfId="2" stopIfTrue="1">
      <formula>0</formula>
    </cfRule>
  </conditionalFormatting>
  <conditionalFormatting sqref="D8">
    <cfRule type="cellIs" priority="39" operator="equal" dxfId="2" stopIfTrue="1">
      <formula>0</formula>
    </cfRule>
  </conditionalFormatting>
  <conditionalFormatting sqref="B10">
    <cfRule type="cellIs" priority="47" operator="equal" dxfId="2" stopIfTrue="1">
      <formula>0</formula>
    </cfRule>
  </conditionalFormatting>
  <conditionalFormatting sqref="C10">
    <cfRule type="cellIs" priority="46" operator="equal" dxfId="2" stopIfTrue="1">
      <formula>0</formula>
    </cfRule>
  </conditionalFormatting>
  <conditionalFormatting sqref="B11">
    <cfRule type="cellIs" priority="34" operator="equal" dxfId="2" stopIfTrue="1">
      <formula>0</formula>
    </cfRule>
  </conditionalFormatting>
  <conditionalFormatting sqref="C11:D11">
    <cfRule type="cellIs" priority="33" operator="equal" dxfId="2" stopIfTrue="1">
      <formula>0</formula>
    </cfRule>
  </conditionalFormatting>
  <conditionalFormatting sqref="B12">
    <cfRule type="cellIs" priority="29" operator="equal" dxfId="2" stopIfTrue="1">
      <formula>0</formula>
    </cfRule>
  </conditionalFormatting>
  <conditionalFormatting sqref="C12">
    <cfRule type="cellIs" priority="30" operator="equal" dxfId="2" stopIfTrue="1">
      <formula>0</formula>
    </cfRule>
  </conditionalFormatting>
  <conditionalFormatting sqref="J12:IR12">
    <cfRule type="cellIs" priority="32" operator="equal" dxfId="2" stopIfTrue="1">
      <formula>0</formula>
    </cfRule>
  </conditionalFormatting>
  <conditionalFormatting sqref="D18">
    <cfRule type="cellIs" priority="1" operator="equal" dxfId="2" stopIfTrue="1">
      <formula>0</formula>
    </cfRule>
  </conditionalFormatting>
  <conditionalFormatting sqref="F20">
    <cfRule type="cellIs" priority="2" operator="equal" dxfId="0" stopIfTrue="1">
      <formula>0</formula>
    </cfRule>
  </conditionalFormatting>
  <conditionalFormatting sqref="G20">
    <cfRule type="cellIs" priority="3" operator="equal" dxfId="0" stopIfTrue="1">
      <formula>0</formula>
    </cfRule>
  </conditionalFormatting>
  <conditionalFormatting sqref="F21">
    <cfRule type="cellIs" priority="22" operator="equal" dxfId="0" stopIfTrue="1">
      <formula>0</formula>
    </cfRule>
  </conditionalFormatting>
  <conditionalFormatting sqref="G21">
    <cfRule type="cellIs" priority="21" operator="equal" dxfId="0" stopIfTrue="1">
      <formula>0</formula>
    </cfRule>
  </conditionalFormatting>
  <conditionalFormatting sqref="F22">
    <cfRule type="cellIs" priority="15" operator="equal" dxfId="0" stopIfTrue="1">
      <formula>0</formula>
    </cfRule>
  </conditionalFormatting>
  <conditionalFormatting sqref="G22">
    <cfRule type="cellIs" priority="14" operator="equal" dxfId="0" stopIfTrue="1">
      <formula>0</formula>
    </cfRule>
  </conditionalFormatting>
  <conditionalFormatting sqref="F23">
    <cfRule type="cellIs" priority="4" operator="equal" dxfId="0" stopIfTrue="1">
      <formula>0</formula>
    </cfRule>
  </conditionalFormatting>
  <conditionalFormatting sqref="G23">
    <cfRule type="cellIs" priority="5" operator="equal" dxfId="0" stopIfTrue="1">
      <formula>0</formula>
    </cfRule>
  </conditionalFormatting>
  <conditionalFormatting sqref="F24">
    <cfRule type="cellIs" priority="7" operator="equal" dxfId="0" stopIfTrue="1">
      <formula>0</formula>
    </cfRule>
  </conditionalFormatting>
  <conditionalFormatting sqref="G24">
    <cfRule type="cellIs" priority="6" operator="equal" dxfId="0" stopIfTrue="1">
      <formula>0</formula>
    </cfRule>
  </conditionalFormatting>
  <conditionalFormatting sqref="F25">
    <cfRule type="cellIs" priority="9" operator="equal" dxfId="0" stopIfTrue="1">
      <formula>0</formula>
    </cfRule>
  </conditionalFormatting>
  <conditionalFormatting sqref="G25">
    <cfRule type="cellIs" priority="8" operator="equal" dxfId="0" stopIfTrue="1">
      <formula>0</formula>
    </cfRule>
  </conditionalFormatting>
  <conditionalFormatting sqref="F26">
    <cfRule type="cellIs" priority="11" operator="equal" dxfId="0" stopIfTrue="1">
      <formula>0</formula>
    </cfRule>
  </conditionalFormatting>
  <conditionalFormatting sqref="G26">
    <cfRule type="cellIs" priority="10" operator="equal" dxfId="0" stopIfTrue="1">
      <formula>0</formula>
    </cfRule>
  </conditionalFormatting>
  <conditionalFormatting sqref="F27">
    <cfRule type="cellIs" priority="13" operator="equal" dxfId="0" stopIfTrue="1">
      <formula>0</formula>
    </cfRule>
  </conditionalFormatting>
  <conditionalFormatting sqref="G27">
    <cfRule type="cellIs" priority="12" operator="equal" dxfId="0" stopIfTrue="1">
      <formula>0</formula>
    </cfRule>
  </conditionalFormatting>
  <conditionalFormatting sqref="B13:B20">
    <cfRule type="cellIs" priority="17" operator="equal" dxfId="2" stopIfTrue="1">
      <formula>0</formula>
    </cfRule>
  </conditionalFormatting>
  <conditionalFormatting sqref="B21:B27">
    <cfRule type="cellIs" priority="24" operator="equal" dxfId="2" stopIfTrue="1">
      <formula>0</formula>
    </cfRule>
  </conditionalFormatting>
  <conditionalFormatting sqref="C13:C20">
    <cfRule type="cellIs" priority="19" operator="equal" dxfId="2" stopIfTrue="1">
      <formula>0</formula>
    </cfRule>
  </conditionalFormatting>
  <conditionalFormatting sqref="C21:C27">
    <cfRule type="cellIs" priority="26" operator="equal" dxfId="2" stopIfTrue="1">
      <formula>0</formula>
    </cfRule>
  </conditionalFormatting>
  <conditionalFormatting sqref="D12:D16">
    <cfRule type="cellIs" priority="28" operator="equal" dxfId="2" stopIfTrue="1">
      <formula>0</formula>
    </cfRule>
  </conditionalFormatting>
  <conditionalFormatting sqref="D21:D27">
    <cfRule type="cellIs" priority="23" operator="equal" dxfId="2" stopIfTrue="1">
      <formula>0</formula>
    </cfRule>
  </conditionalFormatting>
  <conditionalFormatting sqref="E21:E27">
    <cfRule type="cellIs" priority="25" operator="equal" dxfId="0" stopIfTrue="1">
      <formula>0</formula>
    </cfRule>
  </conditionalFormatting>
  <conditionalFormatting sqref="I20:I27">
    <cfRule type="cellIs" priority="31" operator="equal" dxfId="0" stopIfTrue="1">
      <formula>0</formula>
    </cfRule>
  </conditionalFormatting>
  <conditionalFormatting sqref="A1:A19 B1:D5 C9:D9 J1:IR11 D10">
    <cfRule type="cellIs" priority="49" operator="equal" dxfId="2" stopIfTrue="1">
      <formula>0</formula>
    </cfRule>
  </conditionalFormatting>
  <conditionalFormatting sqref="E1:I5 H9 I6:I19">
    <cfRule type="cellIs" priority="48" operator="equal" dxfId="0" stopIfTrue="1">
      <formula>0</formula>
    </cfRule>
  </conditionalFormatting>
  <conditionalFormatting sqref="E7:G16">
    <cfRule type="cellIs" priority="40" operator="equal" dxfId="0" stopIfTrue="1">
      <formula>0</formula>
    </cfRule>
  </conditionalFormatting>
  <conditionalFormatting sqref="B9 C29:D29 J29 C31:D31">
    <cfRule type="cellIs" priority="51" operator="equal" dxfId="2" stopIfTrue="1">
      <formula>0</formula>
    </cfRule>
  </conditionalFormatting>
  <conditionalFormatting sqref="A20 J13:IR20">
    <cfRule type="cellIs" priority="20" operator="equal" dxfId="2" stopIfTrue="1">
      <formula>0</formula>
    </cfRule>
  </conditionalFormatting>
  <conditionalFormatting sqref="D17 D19:D20">
    <cfRule type="cellIs" priority="16" operator="equal" dxfId="2" stopIfTrue="1">
      <formula>0</formula>
    </cfRule>
  </conditionalFormatting>
  <conditionalFormatting sqref="E17:E20 F17:G19">
    <cfRule type="cellIs" priority="18" operator="equal" dxfId="0" stopIfTrue="1">
      <formula>0</formula>
    </cfRule>
  </conditionalFormatting>
  <conditionalFormatting sqref="A21:A27 J21:IR27">
    <cfRule type="cellIs" priority="27" operator="equal" dxfId="2" stopIfTrue="1">
      <formula>0</formula>
    </cfRule>
  </conditionalFormatting>
  <conditionalFormatting sqref="A28:D28 A33:D65517 J28 J33:J65517 K28:IR65517">
    <cfRule type="cellIs" priority="50" operator="equal" dxfId="2" stopIfTrue="1">
      <formula>0</formula>
    </cfRule>
  </conditionalFormatting>
  <conditionalFormatting sqref="E28:I65517">
    <cfRule type="cellIs" priority="52" operator="equal" dxfId="0" stopIfTrue="1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9"/>
  <sheetViews>
    <sheetView zoomScale="59" zoomScaleNormal="59" workbookViewId="0">
      <selection activeCell="A1" sqref="A1:J4"/>
    </sheetView>
  </sheetViews>
  <sheetFormatPr baseColWidth="8" defaultColWidth="9.81666666666667" defaultRowHeight="20.25"/>
  <cols>
    <col width="9.81666666666667" customWidth="1" style="142" min="1" max="1"/>
    <col width="46" customWidth="1" style="142" min="2" max="2"/>
    <col width="15.2666666666667" customWidth="1" style="93" min="3" max="3"/>
    <col width="9.81666666666667" customWidth="1" style="142" min="4" max="4"/>
    <col width="11.2666666666667" customWidth="1" style="142" min="5" max="5"/>
    <col width="13.2666666666667" customWidth="1" style="142" min="6" max="7"/>
    <col width="15.45" customWidth="1" style="142" min="8" max="8"/>
    <col width="16.0916666666667" customWidth="1" style="142" min="9" max="9"/>
    <col width="19" customWidth="1" style="142" min="10" max="10"/>
    <col width="9.81666666666667" customWidth="1" style="142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>
      <c r="A5" s="105" t="inlineStr">
        <is>
          <t>序号</t>
        </is>
      </c>
      <c r="B5" s="105" t="inlineStr">
        <is>
          <t>产品名称</t>
        </is>
      </c>
      <c r="C5" s="106" t="inlineStr">
        <is>
          <t>规格</t>
        </is>
      </c>
      <c r="D5" s="105" t="inlineStr">
        <is>
          <t>单位</t>
        </is>
      </c>
      <c r="E5" s="105" t="inlineStr">
        <is>
          <t>配送数</t>
        </is>
      </c>
      <c r="F5" s="105" t="inlineStr">
        <is>
          <t>实收数</t>
        </is>
      </c>
      <c r="G5" s="105" t="inlineStr">
        <is>
          <t>含税价</t>
        </is>
      </c>
      <c r="H5" s="249" t="inlineStr">
        <is>
          <t>含税折扣价</t>
        </is>
      </c>
      <c r="I5" s="249" t="inlineStr">
        <is>
          <t>金额</t>
        </is>
      </c>
      <c r="J5" s="105" t="inlineStr">
        <is>
          <t>原始备注</t>
        </is>
      </c>
    </row>
    <row r="6">
      <c r="A6" s="203" t="n">
        <v>1</v>
      </c>
      <c r="B6" s="139" t="inlineStr">
        <is>
          <t>中邦桂林辣椒酱</t>
        </is>
      </c>
      <c r="C6" s="139" t="n"/>
      <c r="D6" s="139" t="inlineStr">
        <is>
          <t>瓶</t>
        </is>
      </c>
      <c r="E6" s="139" t="n">
        <v>5</v>
      </c>
      <c r="F6" s="139" t="n">
        <v>5</v>
      </c>
      <c r="G6" s="203" t="n">
        <v>11.3</v>
      </c>
      <c r="H6" s="203" t="n">
        <v>9.039999999999999</v>
      </c>
      <c r="I6" s="249">
        <f>SUM(E6*H6)</f>
        <v/>
      </c>
      <c r="J6" s="203" t="n"/>
      <c r="S6" s="142" t="n"/>
    </row>
    <row r="7">
      <c r="A7" s="203" t="n">
        <v>2</v>
      </c>
      <c r="B7" s="139" t="inlineStr">
        <is>
          <t>旺丰红油豆瓣酱</t>
        </is>
      </c>
      <c r="C7" s="139" t="n"/>
      <c r="D7" s="139" t="inlineStr">
        <is>
          <t>瓶</t>
        </is>
      </c>
      <c r="E7" s="139" t="n">
        <v>2</v>
      </c>
      <c r="F7" s="139" t="n">
        <v>2</v>
      </c>
      <c r="G7" s="203" t="n">
        <v>20.34</v>
      </c>
      <c r="H7" s="203" t="n">
        <v>16.27</v>
      </c>
      <c r="I7" s="249">
        <f>SUM(E7*H7)</f>
        <v/>
      </c>
      <c r="J7" s="203" t="n"/>
      <c r="S7" s="142" t="n"/>
    </row>
    <row r="8">
      <c r="A8" s="203" t="n">
        <v>3</v>
      </c>
      <c r="B8" s="139" t="inlineStr">
        <is>
          <t>皮蛋</t>
        </is>
      </c>
      <c r="C8" s="139" t="n"/>
      <c r="D8" s="139" t="inlineStr">
        <is>
          <t>个</t>
        </is>
      </c>
      <c r="E8" s="139" t="n">
        <v>30</v>
      </c>
      <c r="F8" s="139" t="n">
        <v>30</v>
      </c>
      <c r="G8" s="203" t="n">
        <v>2.15</v>
      </c>
      <c r="H8" s="203" t="n">
        <v>1.72</v>
      </c>
      <c r="I8" s="249">
        <f>SUM(E8*H8)</f>
        <v/>
      </c>
      <c r="J8" s="203" t="n"/>
      <c r="S8" s="142" t="n"/>
    </row>
    <row r="9">
      <c r="A9" s="203" t="n">
        <v>4</v>
      </c>
      <c r="B9" s="139" t="inlineStr">
        <is>
          <t>晨光鲜牛奶</t>
        </is>
      </c>
      <c r="C9" s="139" t="n"/>
      <c r="D9" s="139" t="inlineStr">
        <is>
          <t>瓶</t>
        </is>
      </c>
      <c r="E9" s="139" t="n">
        <v>2</v>
      </c>
      <c r="F9" s="139" t="n">
        <v>3</v>
      </c>
      <c r="G9" s="203" t="n">
        <v>25.76</v>
      </c>
      <c r="H9" s="203" t="n">
        <v>20.61</v>
      </c>
      <c r="I9" s="249">
        <f>SUM(E9*H9)</f>
        <v/>
      </c>
      <c r="J9" s="203" t="n"/>
      <c r="S9" s="142" t="n"/>
    </row>
    <row r="10">
      <c r="A10" s="203" t="n">
        <v>5</v>
      </c>
      <c r="B10" s="139" t="inlineStr">
        <is>
          <t>花生仁</t>
        </is>
      </c>
      <c r="C10" s="139" t="n"/>
      <c r="D10" s="139" t="inlineStr">
        <is>
          <t>斤</t>
        </is>
      </c>
      <c r="E10" s="139" t="n">
        <v>6</v>
      </c>
      <c r="F10" s="139" t="n">
        <v>6</v>
      </c>
      <c r="G10" s="139" t="n">
        <v>10.17</v>
      </c>
      <c r="H10" s="250" t="n">
        <v>8.140000000000001</v>
      </c>
      <c r="I10" s="249">
        <f>SUM(E10*H10)</f>
        <v/>
      </c>
      <c r="J10" s="203" t="n"/>
      <c r="S10" s="142" t="n"/>
    </row>
    <row r="11">
      <c r="A11" s="203" t="n">
        <v>6</v>
      </c>
      <c r="B11" s="139" t="inlineStr">
        <is>
          <t>支竹</t>
        </is>
      </c>
      <c r="C11" s="139" t="n"/>
      <c r="D11" s="139" t="inlineStr">
        <is>
          <t>斤</t>
        </is>
      </c>
      <c r="E11" s="139" t="n">
        <v>2</v>
      </c>
      <c r="F11" s="139" t="n">
        <v>2</v>
      </c>
      <c r="G11" s="203" t="n">
        <v>28.25</v>
      </c>
      <c r="H11" s="251" t="n">
        <v>22.6</v>
      </c>
      <c r="I11" s="249">
        <f>SUM(E11*H11)</f>
        <v/>
      </c>
      <c r="J11" s="203" t="n"/>
      <c r="S11" s="142" t="n"/>
    </row>
    <row r="12">
      <c r="A12" s="203" t="n">
        <v>7</v>
      </c>
      <c r="B12" s="119" t="inlineStr">
        <is>
          <t>手工紫菜</t>
        </is>
      </c>
      <c r="C12" s="119" t="n"/>
      <c r="D12" s="119" t="inlineStr">
        <is>
          <t>条</t>
        </is>
      </c>
      <c r="E12" s="119" t="n">
        <v>1</v>
      </c>
      <c r="F12" s="119" t="n">
        <v>1</v>
      </c>
      <c r="G12" s="252" t="n">
        <v>5.65</v>
      </c>
      <c r="H12" s="206" t="n">
        <v>4.52</v>
      </c>
      <c r="I12" s="249">
        <f>SUM(E12*H12)</f>
        <v/>
      </c>
      <c r="J12" s="203" t="n"/>
      <c r="S12" s="142" t="n"/>
    </row>
    <row r="13">
      <c r="A13" s="203" t="n">
        <v>8</v>
      </c>
      <c r="B13" s="139" t="inlineStr">
        <is>
          <t>大碗面</t>
        </is>
      </c>
      <c r="C13" s="139" t="n"/>
      <c r="D13" s="139" t="inlineStr">
        <is>
          <t>箱</t>
        </is>
      </c>
      <c r="E13" s="139" t="n">
        <v>1</v>
      </c>
      <c r="F13" s="139" t="n">
        <v>1</v>
      </c>
      <c r="G13" s="203" t="n">
        <v>42.94</v>
      </c>
      <c r="H13" s="250" t="n">
        <v>34.34</v>
      </c>
      <c r="I13" s="249">
        <f>SUM(E13*H13)</f>
        <v/>
      </c>
      <c r="J13" s="203" t="n"/>
      <c r="S13" s="142" t="n"/>
    </row>
    <row r="14">
      <c r="A14" s="203" t="n">
        <v>9</v>
      </c>
      <c r="B14" s="139" t="inlineStr">
        <is>
          <t>古越龙山花雕酒</t>
        </is>
      </c>
      <c r="C14" s="139" t="n"/>
      <c r="D14" s="139" t="inlineStr">
        <is>
          <t>支</t>
        </is>
      </c>
      <c r="E14" s="139" t="n">
        <v>3</v>
      </c>
      <c r="F14" s="139" t="n">
        <v>3</v>
      </c>
      <c r="G14" s="203" t="n">
        <v>11.41</v>
      </c>
      <c r="H14" s="250" t="n">
        <v>9.130000000000001</v>
      </c>
      <c r="I14" s="249">
        <f>SUM(E14*H14)</f>
        <v/>
      </c>
      <c r="J14" s="203" t="n"/>
    </row>
    <row r="15">
      <c r="A15" s="203" t="n">
        <v>10</v>
      </c>
      <c r="B15" s="139" t="inlineStr">
        <is>
          <t>海天白醋</t>
        </is>
      </c>
      <c r="C15" s="139" t="n"/>
      <c r="D15" s="139" t="inlineStr">
        <is>
          <t>支</t>
        </is>
      </c>
      <c r="E15" s="139" t="n">
        <v>3</v>
      </c>
      <c r="F15" s="139" t="n">
        <v>0</v>
      </c>
      <c r="G15" s="203" t="n">
        <v>6.22</v>
      </c>
      <c r="H15" s="250" t="n">
        <v>4.91</v>
      </c>
      <c r="I15" s="249">
        <f>SUM(E15*H15)</f>
        <v/>
      </c>
      <c r="J15" s="203" t="n"/>
    </row>
    <row r="16">
      <c r="A16" s="203" t="n">
        <v>11</v>
      </c>
      <c r="B16" s="139" t="inlineStr">
        <is>
          <t>新奇士柠檬</t>
        </is>
      </c>
      <c r="C16" s="139" t="n"/>
      <c r="D16" s="139" t="inlineStr">
        <is>
          <t>个</t>
        </is>
      </c>
      <c r="E16" s="139" t="n">
        <v>6</v>
      </c>
      <c r="F16" s="139" t="n">
        <v>6</v>
      </c>
      <c r="G16" s="203" t="n">
        <v>3.5</v>
      </c>
      <c r="H16" s="250" t="n">
        <v>2.8</v>
      </c>
      <c r="I16" s="249">
        <f>SUM(E16*H16)</f>
        <v/>
      </c>
      <c r="J16" s="203" t="n"/>
    </row>
    <row r="17">
      <c r="A17" s="203" t="n">
        <v>12</v>
      </c>
      <c r="B17" s="139" t="inlineStr">
        <is>
          <t>水饺皮</t>
        </is>
      </c>
      <c r="C17" s="139" t="n"/>
      <c r="D17" s="139" t="inlineStr">
        <is>
          <t>斤</t>
        </is>
      </c>
      <c r="E17" s="139" t="n">
        <v>6</v>
      </c>
      <c r="F17" s="139" t="n">
        <v>6</v>
      </c>
      <c r="G17" s="203" t="n">
        <v>6.22</v>
      </c>
      <c r="H17" s="250" t="n">
        <v>4.97</v>
      </c>
      <c r="I17" s="249">
        <f>SUM(E17*H17)</f>
        <v/>
      </c>
      <c r="J17" s="203" t="n"/>
    </row>
    <row r="18">
      <c r="A18" s="203" t="n">
        <v>13</v>
      </c>
      <c r="B18" s="119" t="inlineStr">
        <is>
          <t>理想牌粟粉</t>
        </is>
      </c>
      <c r="C18" s="119" t="n"/>
      <c r="D18" s="119" t="inlineStr">
        <is>
          <t>盒</t>
        </is>
      </c>
      <c r="E18" s="119" t="n">
        <v>2</v>
      </c>
      <c r="F18" s="119" t="n">
        <v>2</v>
      </c>
      <c r="G18" s="206" t="n">
        <v>11.3</v>
      </c>
      <c r="H18" s="253" t="n">
        <v>9.039999999999999</v>
      </c>
      <c r="I18" s="249">
        <f>SUM(E18*H18)</f>
        <v/>
      </c>
      <c r="J18" s="203" t="n"/>
    </row>
    <row r="19">
      <c r="A19" s="203" t="n">
        <v>14</v>
      </c>
      <c r="B19" s="139" t="inlineStr">
        <is>
          <t>奥坤葡挞皮</t>
        </is>
      </c>
      <c r="C19" s="139" t="n"/>
      <c r="D19" s="139" t="inlineStr">
        <is>
          <t>件</t>
        </is>
      </c>
      <c r="E19" s="139" t="n">
        <v>1</v>
      </c>
      <c r="F19" s="139" t="n">
        <v>0</v>
      </c>
      <c r="G19" s="203" t="n">
        <v>259.9</v>
      </c>
      <c r="H19" s="250" t="n">
        <v>207.92</v>
      </c>
      <c r="I19" s="249">
        <f>SUM(E19*H19)</f>
        <v/>
      </c>
      <c r="J19" s="203" t="n"/>
    </row>
    <row r="20">
      <c r="A20" s="203" t="n">
        <v>15</v>
      </c>
      <c r="B20" s="139" t="inlineStr">
        <is>
          <t>低脂奶粉（雀巢奶粉）</t>
        </is>
      </c>
      <c r="C20" s="139" t="n"/>
      <c r="D20" s="139" t="inlineStr">
        <is>
          <t>包</t>
        </is>
      </c>
      <c r="E20" s="139" t="n">
        <v>1</v>
      </c>
      <c r="F20" s="139" t="n">
        <v>1</v>
      </c>
      <c r="G20" s="203" t="n">
        <v>62.15</v>
      </c>
      <c r="H20" s="250" t="n">
        <v>49.72</v>
      </c>
      <c r="I20" s="249">
        <f>SUM(E20*H20)</f>
        <v/>
      </c>
      <c r="J20" s="203" t="n"/>
    </row>
    <row r="21">
      <c r="A21" s="203" t="n">
        <v>16</v>
      </c>
      <c r="B21" s="139" t="inlineStr">
        <is>
          <t>花奶</t>
        </is>
      </c>
      <c r="C21" s="139" t="n"/>
      <c r="D21" s="139" t="inlineStr">
        <is>
          <t>罐</t>
        </is>
      </c>
      <c r="E21" s="139" t="n">
        <v>2</v>
      </c>
      <c r="F21" s="139" t="n">
        <v>2</v>
      </c>
      <c r="G21" s="203" t="n">
        <v>13.56</v>
      </c>
      <c r="H21" s="250" t="n">
        <v>10.85</v>
      </c>
      <c r="I21" s="249">
        <f>SUM(E21*H21)</f>
        <v/>
      </c>
      <c r="J21" s="203" t="n"/>
    </row>
    <row r="22">
      <c r="A22" s="203" t="n">
        <v>17</v>
      </c>
      <c r="B22" s="139" t="inlineStr">
        <is>
          <t>炼奶</t>
        </is>
      </c>
      <c r="C22" s="139" t="n"/>
      <c r="D22" s="139" t="inlineStr">
        <is>
          <t>罐</t>
        </is>
      </c>
      <c r="E22" s="139" t="n">
        <v>2</v>
      </c>
      <c r="F22" s="139" t="n">
        <v>2</v>
      </c>
      <c r="G22" s="203" t="n">
        <v>22.6</v>
      </c>
      <c r="H22" s="250" t="n">
        <v>18.08</v>
      </c>
      <c r="I22" s="249">
        <f>SUM(E22*H22)</f>
        <v/>
      </c>
      <c r="J22" s="203" t="n"/>
    </row>
    <row r="23">
      <c r="A23" s="203" t="n">
        <v>18</v>
      </c>
      <c r="B23" s="119" t="inlineStr">
        <is>
          <t>鸡蛋</t>
        </is>
      </c>
      <c r="C23" s="119" t="n"/>
      <c r="D23" s="119" t="inlineStr">
        <is>
          <t>斤</t>
        </is>
      </c>
      <c r="E23" s="119" t="n">
        <v>21</v>
      </c>
      <c r="F23" s="119" t="n">
        <v>21</v>
      </c>
      <c r="G23" s="206" t="n">
        <v>10.74</v>
      </c>
      <c r="H23" s="253" t="n">
        <v>8.59</v>
      </c>
      <c r="I23" s="249">
        <f>SUM(E23*H23)</f>
        <v/>
      </c>
      <c r="J23" s="214" t="n"/>
    </row>
    <row r="24">
      <c r="A24" s="203" t="n">
        <v>19</v>
      </c>
      <c r="B24" s="139" t="inlineStr">
        <is>
          <t>一点红红薯仔</t>
        </is>
      </c>
      <c r="C24" s="139" t="n"/>
      <c r="D24" s="139" t="inlineStr">
        <is>
          <t>斤</t>
        </is>
      </c>
      <c r="E24" s="139" t="n">
        <v>15</v>
      </c>
      <c r="F24" s="139" t="n">
        <v>15</v>
      </c>
      <c r="G24" s="203" t="n">
        <v>4.5</v>
      </c>
      <c r="H24" s="250" t="n">
        <v>3.6</v>
      </c>
      <c r="I24" s="249">
        <f>SUM(E24*H24)</f>
        <v/>
      </c>
      <c r="J24" s="203" t="n"/>
    </row>
    <row r="25">
      <c r="A25" s="203" t="n">
        <v>20</v>
      </c>
      <c r="B25" s="139" t="inlineStr">
        <is>
          <t>酸菜</t>
        </is>
      </c>
      <c r="C25" s="145" t="n"/>
      <c r="D25" s="139" t="inlineStr">
        <is>
          <t>斤</t>
        </is>
      </c>
      <c r="E25" s="139" t="n">
        <v>3</v>
      </c>
      <c r="F25" s="139" t="n">
        <v>3</v>
      </c>
      <c r="G25" s="203" t="n">
        <v>6.78</v>
      </c>
      <c r="H25" s="250" t="n">
        <v>5.42</v>
      </c>
      <c r="I25" s="249">
        <f>SUM(E25*H25)</f>
        <v/>
      </c>
      <c r="J25" s="203" t="n"/>
    </row>
    <row r="26">
      <c r="A26" s="203" t="n">
        <v>21</v>
      </c>
      <c r="B26" s="139" t="inlineStr">
        <is>
          <t>春菜苗</t>
        </is>
      </c>
      <c r="C26" s="145" t="n"/>
      <c r="D26" s="139" t="inlineStr">
        <is>
          <t>斤</t>
        </is>
      </c>
      <c r="E26" s="139" t="n">
        <v>10</v>
      </c>
      <c r="F26" s="139" t="n">
        <v>10</v>
      </c>
      <c r="G26" s="203" t="n">
        <v>5.8</v>
      </c>
      <c r="H26" s="250" t="n">
        <v>4.64</v>
      </c>
      <c r="I26" s="249">
        <f>SUM(E26*H26)</f>
        <v/>
      </c>
      <c r="J26" s="203" t="n"/>
    </row>
    <row r="27">
      <c r="A27" s="203" t="n">
        <v>22</v>
      </c>
      <c r="B27" s="139" t="inlineStr">
        <is>
          <t>荷兰豆</t>
        </is>
      </c>
      <c r="C27" s="145" t="n"/>
      <c r="D27" s="139" t="inlineStr">
        <is>
          <t>斤</t>
        </is>
      </c>
      <c r="E27" s="139" t="n">
        <v>8</v>
      </c>
      <c r="F27" s="139" t="n">
        <v>8</v>
      </c>
      <c r="G27" s="203" t="n">
        <v>19</v>
      </c>
      <c r="H27" s="250" t="n">
        <v>15.2</v>
      </c>
      <c r="I27" s="249">
        <f>SUM(E27*H27)</f>
        <v/>
      </c>
      <c r="J27" s="203" t="n"/>
    </row>
    <row r="28">
      <c r="A28" s="203" t="n">
        <v>23</v>
      </c>
      <c r="B28" s="139" t="inlineStr">
        <is>
          <t>去皮马蹄</t>
        </is>
      </c>
      <c r="C28" s="145" t="n"/>
      <c r="D28" s="139" t="inlineStr">
        <is>
          <t>斤</t>
        </is>
      </c>
      <c r="E28" s="139" t="n">
        <v>4</v>
      </c>
      <c r="F28" s="139" t="n">
        <v>4</v>
      </c>
      <c r="G28" s="203" t="n">
        <v>26</v>
      </c>
      <c r="H28" s="250" t="n">
        <v>20.8</v>
      </c>
      <c r="I28" s="249">
        <f>SUM(E28*H28)</f>
        <v/>
      </c>
      <c r="J28" s="203" t="n"/>
    </row>
    <row r="29">
      <c r="A29" s="203" t="n">
        <v>24</v>
      </c>
      <c r="B29" s="207" t="inlineStr">
        <is>
          <t>莲藕</t>
        </is>
      </c>
      <c r="C29" s="145" t="n"/>
      <c r="D29" s="139" t="inlineStr">
        <is>
          <t>斤</t>
        </is>
      </c>
      <c r="E29" s="139" t="n">
        <v>12</v>
      </c>
      <c r="F29" s="139" t="n">
        <v>12</v>
      </c>
      <c r="G29" s="203" t="n">
        <v>9.5</v>
      </c>
      <c r="H29" s="250" t="n">
        <v>7.6</v>
      </c>
      <c r="I29" s="249">
        <f>SUM(E29*H29)</f>
        <v/>
      </c>
      <c r="J29" s="203" t="n"/>
    </row>
    <row r="30">
      <c r="A30" s="203" t="n">
        <v>25</v>
      </c>
      <c r="B30" s="139" t="inlineStr">
        <is>
          <t>宁夏菜心</t>
        </is>
      </c>
      <c r="C30" s="145" t="n"/>
      <c r="D30" s="139" t="inlineStr">
        <is>
          <t>斤</t>
        </is>
      </c>
      <c r="E30" s="139" t="n">
        <v>30</v>
      </c>
      <c r="F30" s="139" t="n">
        <v>30</v>
      </c>
      <c r="G30" s="203" t="n">
        <v>7.5</v>
      </c>
      <c r="H30" s="250" t="n">
        <v>6</v>
      </c>
      <c r="I30" s="249">
        <f>SUM(E30*H30)</f>
        <v/>
      </c>
      <c r="J30" s="203" t="n"/>
    </row>
    <row r="31">
      <c r="A31" s="203" t="n">
        <v>26</v>
      </c>
      <c r="B31" s="139" t="inlineStr">
        <is>
          <t>金针菇</t>
        </is>
      </c>
      <c r="C31" s="139" t="n"/>
      <c r="D31" s="139" t="inlineStr">
        <is>
          <t>斤</t>
        </is>
      </c>
      <c r="E31" s="139" t="n">
        <v>5</v>
      </c>
      <c r="F31" s="139" t="n">
        <v>5</v>
      </c>
      <c r="G31" s="203" t="n">
        <v>9</v>
      </c>
      <c r="H31" s="250" t="n">
        <v>7.2</v>
      </c>
      <c r="I31" s="249">
        <f>SUM(E31*H31)</f>
        <v/>
      </c>
      <c r="J31" s="203" t="n"/>
    </row>
    <row r="32">
      <c r="A32" s="203" t="n">
        <v>27</v>
      </c>
      <c r="B32" s="139" t="inlineStr">
        <is>
          <t>番茄</t>
        </is>
      </c>
      <c r="C32" s="139" t="n"/>
      <c r="D32" s="139" t="inlineStr">
        <is>
          <t>斤</t>
        </is>
      </c>
      <c r="E32" s="139" t="n">
        <v>10</v>
      </c>
      <c r="F32" s="139" t="n">
        <v>10</v>
      </c>
      <c r="G32" s="203" t="n">
        <v>5</v>
      </c>
      <c r="H32" s="250" t="n">
        <v>4</v>
      </c>
      <c r="I32" s="249">
        <f>SUM(E32*H32)</f>
        <v/>
      </c>
      <c r="J32" s="203" t="n"/>
    </row>
    <row r="33">
      <c r="A33" s="203" t="n">
        <v>28</v>
      </c>
      <c r="B33" s="139" t="inlineStr">
        <is>
          <t>苦瓜</t>
        </is>
      </c>
      <c r="C33" s="139" t="n"/>
      <c r="D33" s="139" t="inlineStr">
        <is>
          <t>斤</t>
        </is>
      </c>
      <c r="E33" s="139" t="n">
        <v>18</v>
      </c>
      <c r="F33" s="139" t="n">
        <v>18</v>
      </c>
      <c r="G33" s="203" t="n">
        <v>8.5</v>
      </c>
      <c r="H33" s="250" t="n">
        <v>6.8</v>
      </c>
      <c r="I33" s="249">
        <f>SUM(E33*H33)</f>
        <v/>
      </c>
      <c r="J33" s="203" t="n"/>
    </row>
    <row r="34">
      <c r="A34" s="203" t="n">
        <v>29</v>
      </c>
      <c r="B34" s="139" t="inlineStr">
        <is>
          <t>小唐菜</t>
        </is>
      </c>
      <c r="C34" s="139" t="n"/>
      <c r="D34" s="139" t="inlineStr">
        <is>
          <t>斤</t>
        </is>
      </c>
      <c r="E34" s="139" t="n">
        <v>15</v>
      </c>
      <c r="F34" s="139" t="n">
        <v>15</v>
      </c>
      <c r="G34" s="203" t="n">
        <v>6.8</v>
      </c>
      <c r="H34" s="250" t="n">
        <v>5.44</v>
      </c>
      <c r="I34" s="249">
        <f>SUM(E34*H34)</f>
        <v/>
      </c>
      <c r="J34" s="203" t="n"/>
    </row>
    <row r="35">
      <c r="A35" s="203" t="n">
        <v>30</v>
      </c>
      <c r="B35" s="139" t="inlineStr">
        <is>
          <t>水豆腐</t>
        </is>
      </c>
      <c r="C35" s="145" t="n"/>
      <c r="D35" s="139" t="inlineStr">
        <is>
          <t>板</t>
        </is>
      </c>
      <c r="E35" s="139" t="n">
        <v>2</v>
      </c>
      <c r="F35" s="139" t="n">
        <v>2</v>
      </c>
      <c r="G35" s="203" t="n">
        <v>11.3</v>
      </c>
      <c r="H35" s="250" t="n">
        <v>9.039999999999999</v>
      </c>
      <c r="I35" s="249">
        <f>SUM(E35*H35)</f>
        <v/>
      </c>
      <c r="J35" s="203" t="n"/>
    </row>
    <row r="36">
      <c r="A36" s="203" t="n">
        <v>31</v>
      </c>
      <c r="B36" s="139" t="inlineStr">
        <is>
          <t>芽菜</t>
        </is>
      </c>
      <c r="C36" s="145" t="n"/>
      <c r="D36" s="139" t="inlineStr">
        <is>
          <t>斤</t>
        </is>
      </c>
      <c r="E36" s="139" t="n">
        <v>2</v>
      </c>
      <c r="F36" s="139" t="n">
        <v>2</v>
      </c>
      <c r="G36" s="208" t="n">
        <v>4.5</v>
      </c>
      <c r="H36" s="250" t="n">
        <v>3.6</v>
      </c>
      <c r="I36" s="249">
        <f>SUM(E36*H36)</f>
        <v/>
      </c>
      <c r="J36" s="203" t="n"/>
    </row>
    <row r="37">
      <c r="A37" s="203" t="n">
        <v>32</v>
      </c>
      <c r="B37" s="139" t="inlineStr">
        <is>
          <t>韭黄</t>
        </is>
      </c>
      <c r="C37" s="145" t="n"/>
      <c r="D37" s="139" t="inlineStr">
        <is>
          <t>斤</t>
        </is>
      </c>
      <c r="E37" s="139" t="n">
        <v>1</v>
      </c>
      <c r="F37" s="139" t="n">
        <v>1</v>
      </c>
      <c r="G37" s="208" t="n">
        <v>16</v>
      </c>
      <c r="H37" s="250" t="n">
        <v>12.8</v>
      </c>
      <c r="I37" s="249">
        <f>SUM(E37*H37)</f>
        <v/>
      </c>
      <c r="J37" s="203" t="n"/>
    </row>
    <row r="38">
      <c r="A38" s="203" t="n">
        <v>33</v>
      </c>
      <c r="B38" s="139" t="inlineStr">
        <is>
          <t>红萝卜</t>
        </is>
      </c>
      <c r="C38" s="145" t="n"/>
      <c r="D38" s="139" t="inlineStr">
        <is>
          <t>斤</t>
        </is>
      </c>
      <c r="E38" s="139" t="n">
        <v>5</v>
      </c>
      <c r="F38" s="139" t="n">
        <v>5</v>
      </c>
      <c r="G38" s="208" t="n">
        <v>4</v>
      </c>
      <c r="H38" s="250" t="n">
        <v>3.2</v>
      </c>
      <c r="I38" s="249">
        <f>SUM(E38*H38)</f>
        <v/>
      </c>
      <c r="J38" s="203" t="n"/>
    </row>
    <row r="39">
      <c r="A39" s="203" t="n">
        <v>34</v>
      </c>
      <c r="B39" s="209" t="inlineStr">
        <is>
          <t>姜</t>
        </is>
      </c>
      <c r="C39" s="145" t="n"/>
      <c r="D39" s="139" t="inlineStr">
        <is>
          <t>斤</t>
        </is>
      </c>
      <c r="E39" s="139" t="n">
        <v>3</v>
      </c>
      <c r="F39" s="139" t="n">
        <v>3</v>
      </c>
      <c r="G39" s="208" t="n">
        <v>9</v>
      </c>
      <c r="H39" s="250" t="n">
        <v>7.2</v>
      </c>
      <c r="I39" s="249">
        <f>SUM(E39*H39)</f>
        <v/>
      </c>
      <c r="J39" s="203" t="n"/>
    </row>
    <row r="40">
      <c r="A40" s="203" t="n">
        <v>35</v>
      </c>
      <c r="B40" s="139" t="inlineStr">
        <is>
          <t>红尖椒</t>
        </is>
      </c>
      <c r="C40" s="145" t="n"/>
      <c r="D40" s="139" t="inlineStr">
        <is>
          <t>斤</t>
        </is>
      </c>
      <c r="E40" s="139" t="n">
        <v>2</v>
      </c>
      <c r="F40" s="139" t="n">
        <v>2</v>
      </c>
      <c r="G40" s="208" t="n">
        <v>8.800000000000001</v>
      </c>
      <c r="H40" s="250" t="n">
        <v>7.04</v>
      </c>
      <c r="I40" s="249">
        <f>SUM(E40*H40)</f>
        <v/>
      </c>
      <c r="J40" s="203" t="n"/>
    </row>
    <row r="41">
      <c r="A41" s="203" t="n">
        <v>36</v>
      </c>
      <c r="B41" s="139" t="inlineStr">
        <is>
          <t>蒜肉</t>
        </is>
      </c>
      <c r="C41" s="139" t="n"/>
      <c r="D41" s="139" t="inlineStr">
        <is>
          <t>斤</t>
        </is>
      </c>
      <c r="E41" s="139" t="n">
        <v>3</v>
      </c>
      <c r="F41" s="139" t="n">
        <v>3</v>
      </c>
      <c r="G41" s="203" t="n">
        <v>9</v>
      </c>
      <c r="H41" s="250" t="n">
        <v>7.2</v>
      </c>
      <c r="I41" s="249">
        <f>SUM(E41*H41)</f>
        <v/>
      </c>
      <c r="J41" s="203" t="n"/>
    </row>
    <row r="42">
      <c r="A42" s="203" t="n">
        <v>37</v>
      </c>
      <c r="B42" s="139" t="inlineStr">
        <is>
          <t>葱</t>
        </is>
      </c>
      <c r="C42" s="119" t="n"/>
      <c r="D42" s="139" t="inlineStr">
        <is>
          <t>斤</t>
        </is>
      </c>
      <c r="E42" s="139" t="n">
        <v>1</v>
      </c>
      <c r="F42" s="139" t="n">
        <v>1</v>
      </c>
      <c r="G42" s="250" t="n">
        <v>16.95</v>
      </c>
      <c r="H42" s="249" t="n">
        <v>13.56</v>
      </c>
      <c r="I42" s="249">
        <f>SUM(E42*H42)</f>
        <v/>
      </c>
      <c r="J42" s="203" t="n"/>
    </row>
    <row r="43">
      <c r="A43" s="203" t="n">
        <v>38</v>
      </c>
      <c r="B43" s="139" t="inlineStr">
        <is>
          <t>香菜</t>
        </is>
      </c>
      <c r="C43" s="139" t="n"/>
      <c r="D43" s="139" t="inlineStr">
        <is>
          <t>斤</t>
        </is>
      </c>
      <c r="E43" s="139" t="n">
        <v>0.5</v>
      </c>
      <c r="F43" s="139" t="n">
        <v>0.5</v>
      </c>
      <c r="G43" s="250" t="n">
        <v>18</v>
      </c>
      <c r="H43" s="249" t="n">
        <v>14.4</v>
      </c>
      <c r="I43" s="249">
        <f>SUM(E43*H43)</f>
        <v/>
      </c>
      <c r="J43" s="203" t="n"/>
    </row>
    <row r="44">
      <c r="A44" s="203" t="n">
        <v>39</v>
      </c>
      <c r="B44" s="139" t="inlineStr">
        <is>
          <t>香芹</t>
        </is>
      </c>
      <c r="C44" s="139" t="n"/>
      <c r="D44" s="139" t="inlineStr">
        <is>
          <t>斤</t>
        </is>
      </c>
      <c r="E44" s="139" t="n">
        <v>3</v>
      </c>
      <c r="F44" s="139" t="n">
        <v>3</v>
      </c>
      <c r="G44" s="250" t="n">
        <v>9</v>
      </c>
      <c r="H44" s="249" t="n">
        <v>7.2</v>
      </c>
      <c r="I44" s="249">
        <f>SUM(E44*H44)</f>
        <v/>
      </c>
      <c r="J44" s="203" t="n"/>
    </row>
    <row r="45">
      <c r="A45" s="203" t="n">
        <v>40</v>
      </c>
      <c r="B45" s="139" t="inlineStr">
        <is>
          <t>瘦肉</t>
        </is>
      </c>
      <c r="C45" s="139" t="n"/>
      <c r="D45" s="139" t="inlineStr">
        <is>
          <t>斤</t>
        </is>
      </c>
      <c r="E45" s="139" t="n">
        <v>10</v>
      </c>
      <c r="F45" s="139" t="n">
        <v>10</v>
      </c>
      <c r="G45" s="254" t="n">
        <v>30.52</v>
      </c>
      <c r="H45" s="249" t="n">
        <v>24.42</v>
      </c>
      <c r="I45" s="249">
        <f>SUM(E45*H45)</f>
        <v/>
      </c>
      <c r="J45" s="203" t="n"/>
    </row>
    <row r="46">
      <c r="A46" s="203" t="n">
        <v>41</v>
      </c>
      <c r="B46" s="211" t="inlineStr">
        <is>
          <t>短猪手</t>
        </is>
      </c>
      <c r="C46" s="139" t="n"/>
      <c r="D46" s="119" t="inlineStr">
        <is>
          <t>斤</t>
        </is>
      </c>
      <c r="E46" s="119" t="n">
        <v>32</v>
      </c>
      <c r="F46" s="119" t="n">
        <v>32</v>
      </c>
      <c r="G46" s="254" t="n">
        <v>32.7</v>
      </c>
      <c r="H46" s="249" t="n">
        <v>26.16</v>
      </c>
      <c r="I46" s="249">
        <f>SUM(E46*H46)</f>
        <v/>
      </c>
      <c r="J46" s="203" t="n"/>
    </row>
    <row r="47">
      <c r="A47" s="203" t="n">
        <v>42</v>
      </c>
      <c r="B47" s="139" t="inlineStr">
        <is>
          <t>五花肉</t>
        </is>
      </c>
      <c r="C47" s="139" t="n"/>
      <c r="D47" s="139" t="inlineStr">
        <is>
          <t>斤</t>
        </is>
      </c>
      <c r="E47" s="139" t="n">
        <v>8</v>
      </c>
      <c r="F47" s="139" t="n">
        <v>8</v>
      </c>
      <c r="G47" s="254" t="n">
        <v>28.34</v>
      </c>
      <c r="H47" s="249" t="n">
        <v>22.67</v>
      </c>
      <c r="I47" s="249">
        <f>SUM(E47*H47)</f>
        <v/>
      </c>
      <c r="J47" s="203" t="n"/>
    </row>
    <row r="48">
      <c r="A48" s="203" t="n">
        <v>43</v>
      </c>
      <c r="B48" s="139" t="inlineStr">
        <is>
          <t>水库大头鱼</t>
        </is>
      </c>
      <c r="C48" s="139" t="n"/>
      <c r="D48" s="139" t="inlineStr">
        <is>
          <t>斤</t>
        </is>
      </c>
      <c r="E48" s="139" t="n">
        <v>23</v>
      </c>
      <c r="F48" s="139" t="n">
        <v>23</v>
      </c>
      <c r="G48" s="254" t="n">
        <v>32.7</v>
      </c>
      <c r="H48" s="249" t="n">
        <v>26.16</v>
      </c>
      <c r="I48" s="249">
        <f>SUM(E48*H48)</f>
        <v/>
      </c>
      <c r="J48" s="203" t="n"/>
    </row>
    <row r="49">
      <c r="A49" s="203" t="n">
        <v>44</v>
      </c>
      <c r="B49" s="212" t="inlineStr">
        <is>
          <t>鸡翅</t>
        </is>
      </c>
      <c r="C49" s="139" t="n"/>
      <c r="D49" s="139" t="inlineStr">
        <is>
          <t>斤</t>
        </is>
      </c>
      <c r="E49" s="139" t="n">
        <v>30</v>
      </c>
      <c r="F49" s="139" t="n">
        <v>30</v>
      </c>
      <c r="G49" s="254" t="n">
        <v>14.17</v>
      </c>
      <c r="H49" s="249" t="n">
        <v>11.34</v>
      </c>
      <c r="I49" s="249">
        <f>SUM(E49*H49)</f>
        <v/>
      </c>
      <c r="J49" s="203" t="n"/>
    </row>
    <row r="50">
      <c r="A50" s="203" t="n">
        <v>45</v>
      </c>
      <c r="B50" s="139" t="inlineStr">
        <is>
          <t>牛肉</t>
        </is>
      </c>
      <c r="C50" s="139" t="n"/>
      <c r="D50" s="139" t="inlineStr">
        <is>
          <t>斤</t>
        </is>
      </c>
      <c r="E50" s="139" t="n">
        <v>7</v>
      </c>
      <c r="F50" s="139" t="n">
        <v>7</v>
      </c>
      <c r="G50" s="254" t="n">
        <v>74.12</v>
      </c>
      <c r="H50" s="249" t="n">
        <v>59.3</v>
      </c>
      <c r="I50" s="249">
        <f>SUM(E50*H50)</f>
        <v/>
      </c>
      <c r="J50" s="203" t="n"/>
    </row>
    <row r="51" ht="21" customHeight="1" s="236">
      <c r="A51" s="203" t="n">
        <v>46</v>
      </c>
      <c r="B51" s="139" t="inlineStr">
        <is>
          <t>百花鱼</t>
        </is>
      </c>
      <c r="C51" s="139" t="n"/>
      <c r="D51" s="139" t="inlineStr">
        <is>
          <t>斤</t>
        </is>
      </c>
      <c r="E51" s="139" t="n">
        <v>13.8</v>
      </c>
      <c r="F51" s="139" t="n">
        <v>13.8</v>
      </c>
      <c r="G51" s="255" t="n">
        <v>40.11</v>
      </c>
      <c r="H51" s="256" t="n">
        <v>32.09</v>
      </c>
      <c r="I51" s="249">
        <f>SUM(E51*H51)</f>
        <v/>
      </c>
      <c r="J51" s="141" t="n"/>
    </row>
    <row r="52" ht="22" customHeight="1" s="236">
      <c r="A52" s="203" t="n">
        <v>47</v>
      </c>
      <c r="B52" s="139" t="inlineStr">
        <is>
          <t>上肉碎</t>
        </is>
      </c>
      <c r="C52" s="139" t="n"/>
      <c r="D52" s="139" t="inlineStr">
        <is>
          <t>斤</t>
        </is>
      </c>
      <c r="E52" s="139" t="n">
        <v>4</v>
      </c>
      <c r="F52" s="139" t="n">
        <v>4</v>
      </c>
      <c r="G52" s="141" t="n">
        <v>28.34</v>
      </c>
      <c r="H52" s="141" t="n">
        <v>22.67</v>
      </c>
      <c r="I52" s="249">
        <f>SUM(E52*H52)</f>
        <v/>
      </c>
      <c r="J52" s="141" t="n"/>
    </row>
    <row r="53">
      <c r="A53" s="203" t="n">
        <v>48</v>
      </c>
      <c r="B53" s="139" t="inlineStr">
        <is>
          <t>光明烧鹅</t>
        </is>
      </c>
      <c r="C53" s="139" t="n"/>
      <c r="D53" s="139" t="inlineStr">
        <is>
          <t>斤</t>
        </is>
      </c>
      <c r="E53" s="139" t="n">
        <v>2.2</v>
      </c>
      <c r="F53" s="139" t="n">
        <v>2.2</v>
      </c>
      <c r="G53" s="110" t="n">
        <v>99.44</v>
      </c>
      <c r="H53" s="110" t="n">
        <v>79.55</v>
      </c>
      <c r="I53" s="249">
        <f>SUM(E53*H53)</f>
        <v/>
      </c>
      <c r="J53" s="110" t="n"/>
    </row>
    <row r="54">
      <c r="A54" s="203" t="n">
        <v>49</v>
      </c>
      <c r="B54" s="139" t="inlineStr">
        <is>
          <t>猪心</t>
        </is>
      </c>
      <c r="C54" s="139" t="n"/>
      <c r="D54" s="139" t="inlineStr">
        <is>
          <t>个</t>
        </is>
      </c>
      <c r="E54" s="139" t="n">
        <v>1</v>
      </c>
      <c r="F54" s="139" t="n">
        <v>1</v>
      </c>
      <c r="G54" s="110" t="n">
        <v>31.61</v>
      </c>
      <c r="H54" s="110" t="n">
        <v>25.39</v>
      </c>
      <c r="I54" s="249">
        <f>SUM(E54*H54)</f>
        <v/>
      </c>
      <c r="J54" s="110" t="n"/>
    </row>
    <row r="55" ht="22.5" customHeight="1" s="236">
      <c r="A55" s="203" t="n">
        <v>50</v>
      </c>
      <c r="B55" s="67" t="inlineStr">
        <is>
          <t>总金额（大写）</t>
        </is>
      </c>
      <c r="C55" s="257">
        <f>I55</f>
        <v/>
      </c>
      <c r="D55" s="238" t="n"/>
      <c r="E55" s="258" t="n"/>
      <c r="F55" s="259" t="n"/>
      <c r="G55" s="259" t="n"/>
      <c r="H55" s="260" t="inlineStr">
        <is>
          <t>合计：</t>
        </is>
      </c>
      <c r="I55" s="261">
        <f>SUM(I6:I54)</f>
        <v/>
      </c>
      <c r="J55" s="110" t="n"/>
    </row>
    <row r="56" ht="25.5" customHeight="1" s="236">
      <c r="A56" s="203" t="n"/>
      <c r="B56" s="72" t="inlineStr">
        <is>
          <t>送货人</t>
        </is>
      </c>
      <c r="C56" s="73" t="n"/>
      <c r="D56" s="74" t="n"/>
      <c r="E56" s="74" t="n"/>
      <c r="F56" s="74" t="inlineStr">
        <is>
          <t>收货人</t>
        </is>
      </c>
      <c r="G56" s="74" t="n"/>
      <c r="H56" s="75" t="n"/>
      <c r="I56" s="74" t="n"/>
    </row>
    <row r="57">
      <c r="A57" s="203" t="n"/>
    </row>
    <row r="58">
      <c r="A58" s="203" t="n"/>
    </row>
    <row r="59">
      <c r="A59" s="203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5:D55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122" operator="equal" dxfId="0" stopIfTrue="1">
      <formula>0</formula>
    </cfRule>
  </conditionalFormatting>
  <conditionalFormatting sqref="B6">
    <cfRule type="cellIs" priority="84" operator="equal" dxfId="2" stopIfTrue="1">
      <formula>0</formula>
    </cfRule>
  </conditionalFormatting>
  <conditionalFormatting sqref="C6">
    <cfRule type="cellIs" priority="85" operator="equal" dxfId="2" stopIfTrue="1">
      <formula>0</formula>
    </cfRule>
  </conditionalFormatting>
  <conditionalFormatting sqref="D6">
    <cfRule type="cellIs" priority="49" operator="equal" dxfId="2" stopIfTrue="1">
      <formula>0</formula>
    </cfRule>
  </conditionalFormatting>
  <conditionalFormatting sqref="E6">
    <cfRule type="cellIs" priority="33" operator="equal" dxfId="2" stopIfTrue="1">
      <formula>0</formula>
    </cfRule>
  </conditionalFormatting>
  <conditionalFormatting sqref="F6">
    <cfRule type="cellIs" priority="19" operator="equal" dxfId="2" stopIfTrue="1">
      <formula>0</formula>
    </cfRule>
  </conditionalFormatting>
  <conditionalFormatting sqref="B7">
    <cfRule type="cellIs" priority="89" operator="equal" dxfId="2" stopIfTrue="1">
      <formula>0</formula>
    </cfRule>
  </conditionalFormatting>
  <conditionalFormatting sqref="C7">
    <cfRule type="cellIs" priority="88" operator="equal" dxfId="2" stopIfTrue="1">
      <formula>0</formula>
    </cfRule>
  </conditionalFormatting>
  <conditionalFormatting sqref="D7">
    <cfRule type="cellIs" priority="51" operator="equal" dxfId="2" stopIfTrue="1">
      <formula>0</formula>
    </cfRule>
  </conditionalFormatting>
  <conditionalFormatting sqref="E7">
    <cfRule type="cellIs" priority="35" operator="equal" dxfId="2" stopIfTrue="1">
      <formula>0</formula>
    </cfRule>
  </conditionalFormatting>
  <conditionalFormatting sqref="F7">
    <cfRule type="cellIs" priority="21" operator="equal" dxfId="2" stopIfTrue="1">
      <formula>0</formula>
    </cfRule>
  </conditionalFormatting>
  <conditionalFormatting sqref="B8">
    <cfRule type="cellIs" priority="87" operator="equal" dxfId="2" stopIfTrue="1">
      <formula>0</formula>
    </cfRule>
  </conditionalFormatting>
  <conditionalFormatting sqref="C8">
    <cfRule type="cellIs" priority="86" operator="equal" dxfId="2" stopIfTrue="1">
      <formula>0</formula>
    </cfRule>
  </conditionalFormatting>
  <conditionalFormatting sqref="D8">
    <cfRule type="cellIs" priority="50" operator="equal" dxfId="2" stopIfTrue="1">
      <formula>0</formula>
    </cfRule>
  </conditionalFormatting>
  <conditionalFormatting sqref="E8">
    <cfRule type="cellIs" priority="34" operator="equal" dxfId="2" stopIfTrue="1">
      <formula>0</formula>
    </cfRule>
  </conditionalFormatting>
  <conditionalFormatting sqref="F8">
    <cfRule type="cellIs" priority="20" operator="equal" dxfId="2" stopIfTrue="1">
      <formula>0</formula>
    </cfRule>
  </conditionalFormatting>
  <conditionalFormatting sqref="B9">
    <cfRule type="cellIs" priority="93" operator="equal" dxfId="2" stopIfTrue="1">
      <formula>0</formula>
    </cfRule>
  </conditionalFormatting>
  <conditionalFormatting sqref="C9">
    <cfRule type="cellIs" priority="92" operator="equal" dxfId="2" stopIfTrue="1">
      <formula>0</formula>
    </cfRule>
  </conditionalFormatting>
  <conditionalFormatting sqref="D9">
    <cfRule type="cellIs" priority="53" operator="equal" dxfId="2" stopIfTrue="1">
      <formula>0</formula>
    </cfRule>
  </conditionalFormatting>
  <conditionalFormatting sqref="E9">
    <cfRule type="cellIs" priority="37" operator="equal" dxfId="2" stopIfTrue="1">
      <formula>0</formula>
    </cfRule>
  </conditionalFormatting>
  <conditionalFormatting sqref="F9">
    <cfRule type="cellIs" priority="23" operator="equal" dxfId="2" stopIfTrue="1">
      <formula>0</formula>
    </cfRule>
  </conditionalFormatting>
  <conditionalFormatting sqref="B10">
    <cfRule type="cellIs" priority="91" operator="equal" dxfId="2" stopIfTrue="1">
      <formula>0</formula>
    </cfRule>
  </conditionalFormatting>
  <conditionalFormatting sqref="C10">
    <cfRule type="cellIs" priority="90" operator="equal" dxfId="2" stopIfTrue="1">
      <formula>0</formula>
    </cfRule>
  </conditionalFormatting>
  <conditionalFormatting sqref="D10">
    <cfRule type="cellIs" priority="52" operator="equal" dxfId="2" stopIfTrue="1">
      <formula>0</formula>
    </cfRule>
  </conditionalFormatting>
  <conditionalFormatting sqref="E10">
    <cfRule type="cellIs" priority="36" operator="equal" dxfId="2" stopIfTrue="1">
      <formula>0</formula>
    </cfRule>
  </conditionalFormatting>
  <conditionalFormatting sqref="F10">
    <cfRule type="cellIs" priority="22" operator="equal" dxfId="2" stopIfTrue="1">
      <formula>0</formula>
    </cfRule>
  </conditionalFormatting>
  <conditionalFormatting sqref="G10">
    <cfRule type="cellIs" priority="12" operator="equal" dxfId="2" stopIfTrue="1">
      <formula>0</formula>
    </cfRule>
  </conditionalFormatting>
  <conditionalFormatting sqref="B11">
    <cfRule type="cellIs" priority="83" operator="equal" dxfId="2" stopIfTrue="1">
      <formula>0</formula>
    </cfRule>
  </conditionalFormatting>
  <conditionalFormatting sqref="C11">
    <cfRule type="cellIs" priority="82" operator="equal" dxfId="2" stopIfTrue="1">
      <formula>0</formula>
    </cfRule>
  </conditionalFormatting>
  <conditionalFormatting sqref="D11">
    <cfRule type="cellIs" priority="48" operator="equal" dxfId="2" stopIfTrue="1">
      <formula>0</formula>
    </cfRule>
  </conditionalFormatting>
  <conditionalFormatting sqref="E11">
    <cfRule type="cellIs" priority="32" operator="equal" dxfId="2" stopIfTrue="1">
      <formula>0</formula>
    </cfRule>
  </conditionalFormatting>
  <conditionalFormatting sqref="F11">
    <cfRule type="cellIs" priority="18" operator="equal" dxfId="2" stopIfTrue="1">
      <formula>0</formula>
    </cfRule>
  </conditionalFormatting>
  <conditionalFormatting sqref="B12">
    <cfRule type="cellIs" priority="74" operator="equal" dxfId="2" stopIfTrue="1">
      <formula>0</formula>
    </cfRule>
  </conditionalFormatting>
  <conditionalFormatting sqref="C12">
    <cfRule type="cellIs" priority="75" operator="equal" dxfId="2" stopIfTrue="1">
      <formula>0</formula>
    </cfRule>
  </conditionalFormatting>
  <conditionalFormatting sqref="D12">
    <cfRule type="cellIs" priority="46" operator="equal" dxfId="2" stopIfTrue="1">
      <formula>0</formula>
    </cfRule>
  </conditionalFormatting>
  <conditionalFormatting sqref="E12">
    <cfRule type="cellIs" priority="30" operator="equal" dxfId="2" stopIfTrue="1">
      <formula>0</formula>
    </cfRule>
  </conditionalFormatting>
  <conditionalFormatting sqref="F12">
    <cfRule type="cellIs" priority="16" operator="equal" dxfId="2" stopIfTrue="1">
      <formula>0</formula>
    </cfRule>
  </conditionalFormatting>
  <conditionalFormatting sqref="J23">
    <cfRule type="cellIs" priority="13" operator="equal" dxfId="2" stopIfTrue="1">
      <formula>0</formula>
    </cfRule>
  </conditionalFormatting>
  <conditionalFormatting sqref="G25">
    <cfRule type="cellIs" priority="99" operator="equal" dxfId="0" stopIfTrue="1">
      <formula>0</formula>
    </cfRule>
  </conditionalFormatting>
  <conditionalFormatting sqref="G32">
    <cfRule type="cellIs" priority="95" operator="equal" dxfId="0" stopIfTrue="1">
      <formula>0</formula>
    </cfRule>
  </conditionalFormatting>
  <conditionalFormatting sqref="G35">
    <cfRule type="cellIs" priority="98" operator="equal" dxfId="0" stopIfTrue="1">
      <formula>0</formula>
    </cfRule>
  </conditionalFormatting>
  <conditionalFormatting sqref="D36">
    <cfRule type="cellIs" priority="42" operator="equal" dxfId="0" stopIfTrue="1">
      <formula>0</formula>
    </cfRule>
  </conditionalFormatting>
  <conditionalFormatting sqref="G38">
    <cfRule type="cellIs" priority="94" operator="equal" dxfId="0" stopIfTrue="1">
      <formula>0</formula>
    </cfRule>
  </conditionalFormatting>
  <conditionalFormatting sqref="G41">
    <cfRule type="cellIs" priority="106" operator="equal" dxfId="0" stopIfTrue="1">
      <formula>0</formula>
    </cfRule>
  </conditionalFormatting>
  <conditionalFormatting sqref="G51">
    <cfRule type="cellIs" priority="112" operator="equal" dxfId="0" stopIfTrue="1">
      <formula>0</formula>
    </cfRule>
  </conditionalFormatting>
  <conditionalFormatting sqref="H51">
    <cfRule type="cellIs" priority="114" operator="equal" dxfId="0" stopIfTrue="1">
      <formula>0</formula>
    </cfRule>
  </conditionalFormatting>
  <conditionalFormatting sqref="G52">
    <cfRule type="cellIs" priority="110" operator="equal" dxfId="0" stopIfTrue="1">
      <formula>0</formula>
    </cfRule>
  </conditionalFormatting>
  <conditionalFormatting sqref="J52">
    <cfRule type="cellIs" priority="109" operator="equal" dxfId="2" stopIfTrue="1">
      <formula>0</formula>
    </cfRule>
  </conditionalFormatting>
  <conditionalFormatting sqref="B55">
    <cfRule type="cellIs" priority="7" operator="equal" dxfId="2" stopIfTrue="1">
      <formula>0</formula>
    </cfRule>
  </conditionalFormatting>
  <conditionalFormatting sqref="F55:G55">
    <cfRule type="cellIs" priority="10" operator="equal" dxfId="0" stopIfTrue="1">
      <formula>0</formula>
    </cfRule>
  </conditionalFormatting>
  <conditionalFormatting sqref="H55">
    <cfRule type="cellIs" priority="11" operator="equal" dxfId="0" stopIfTrue="1">
      <formula>0</formula>
    </cfRule>
  </conditionalFormatting>
  <conditionalFormatting sqref="B56">
    <cfRule type="cellIs" priority="8" operator="equal" dxfId="2" stopIfTrue="1">
      <formula>0</formula>
    </cfRule>
  </conditionalFormatting>
  <conditionalFormatting sqref="F56:G56">
    <cfRule type="cellIs" priority="9" operator="equal" dxfId="0" stopIfTrue="1">
      <formula>0</formula>
    </cfRule>
  </conditionalFormatting>
  <conditionalFormatting sqref="A39:A59">
    <cfRule type="cellIs" priority="117" operator="equal" dxfId="2" stopIfTrue="1">
      <formula>0</formula>
    </cfRule>
  </conditionalFormatting>
  <conditionalFormatting sqref="B21:B24">
    <cfRule type="cellIs" priority="68" operator="equal" dxfId="2" stopIfTrue="1">
      <formula>0</formula>
    </cfRule>
  </conditionalFormatting>
  <conditionalFormatting sqref="B25:B30">
    <cfRule type="cellIs" priority="71" operator="equal" dxfId="2" stopIfTrue="1">
      <formula>0</formula>
    </cfRule>
  </conditionalFormatting>
  <conditionalFormatting sqref="B44:B51">
    <cfRule type="cellIs" priority="58" operator="equal" dxfId="2" stopIfTrue="1">
      <formula>0</formula>
    </cfRule>
  </conditionalFormatting>
  <conditionalFormatting sqref="C21:C24">
    <cfRule type="cellIs" priority="70" operator="equal" dxfId="2" stopIfTrue="1">
      <formula>0</formula>
    </cfRule>
  </conditionalFormatting>
  <conditionalFormatting sqref="C25:C30">
    <cfRule type="cellIs" priority="73" operator="equal" dxfId="2" stopIfTrue="1">
      <formula>0</formula>
    </cfRule>
  </conditionalFormatting>
  <conditionalFormatting sqref="C44:C51">
    <cfRule type="cellIs" priority="59" operator="equal" dxfId="2" stopIfTrue="1">
      <formula>0</formula>
    </cfRule>
  </conditionalFormatting>
  <conditionalFormatting sqref="D13:D20">
    <cfRule type="cellIs" priority="47" operator="equal" dxfId="2" stopIfTrue="1">
      <formula>0</formula>
    </cfRule>
  </conditionalFormatting>
  <conditionalFormatting sqref="D21:D24">
    <cfRule type="cellIs" priority="54" operator="equal" dxfId="0" stopIfTrue="1">
      <formula>0</formula>
    </cfRule>
  </conditionalFormatting>
  <conditionalFormatting sqref="D25:D34">
    <cfRule type="cellIs" priority="43" operator="equal" dxfId="0" stopIfTrue="1">
      <formula>0</formula>
    </cfRule>
  </conditionalFormatting>
  <conditionalFormatting sqref="D44:D51">
    <cfRule type="cellIs" priority="44" operator="equal" dxfId="2" stopIfTrue="1">
      <formula>0</formula>
    </cfRule>
  </conditionalFormatting>
  <conditionalFormatting sqref="E13:E20">
    <cfRule type="cellIs" priority="31" operator="equal" dxfId="2" stopIfTrue="1">
      <formula>0</formula>
    </cfRule>
  </conditionalFormatting>
  <conditionalFormatting sqref="E21:E24">
    <cfRule type="cellIs" priority="38" operator="equal" dxfId="0" stopIfTrue="1">
      <formula>0</formula>
    </cfRule>
  </conditionalFormatting>
  <conditionalFormatting sqref="E25:E30">
    <cfRule type="cellIs" priority="39" operator="equal" dxfId="0" stopIfTrue="1">
      <formula>0</formula>
    </cfRule>
  </conditionalFormatting>
  <conditionalFormatting sqref="E31:E34">
    <cfRule type="cellIs" priority="40" operator="equal" dxfId="0" stopIfTrue="1">
      <formula>0</formula>
    </cfRule>
  </conditionalFormatting>
  <conditionalFormatting sqref="E35:E40">
    <cfRule type="cellIs" priority="41" operator="equal" dxfId="0" stopIfTrue="1">
      <formula>0</formula>
    </cfRule>
  </conditionalFormatting>
  <conditionalFormatting sqref="E44:E51">
    <cfRule type="cellIs" priority="28" operator="equal" dxfId="2" stopIfTrue="1">
      <formula>0</formula>
    </cfRule>
  </conditionalFormatting>
  <conditionalFormatting sqref="F13:F20">
    <cfRule type="cellIs" priority="17" operator="equal" dxfId="2" stopIfTrue="1">
      <formula>0</formula>
    </cfRule>
  </conditionalFormatting>
  <conditionalFormatting sqref="F21:F24">
    <cfRule type="cellIs" priority="24" operator="equal" dxfId="0" stopIfTrue="1">
      <formula>0</formula>
    </cfRule>
  </conditionalFormatting>
  <conditionalFormatting sqref="F25:F30">
    <cfRule type="cellIs" priority="25" operator="equal" dxfId="0" stopIfTrue="1">
      <formula>0</formula>
    </cfRule>
  </conditionalFormatting>
  <conditionalFormatting sqref="F31:F34">
    <cfRule type="cellIs" priority="26" operator="equal" dxfId="0" stopIfTrue="1">
      <formula>0</formula>
    </cfRule>
  </conditionalFormatting>
  <conditionalFormatting sqref="F35:F40">
    <cfRule type="cellIs" priority="27" operator="equal" dxfId="0" stopIfTrue="1">
      <formula>0</formula>
    </cfRule>
  </conditionalFormatting>
  <conditionalFormatting sqref="F44:F51">
    <cfRule type="cellIs" priority="14" operator="equal" dxfId="2" stopIfTrue="1">
      <formula>0</formula>
    </cfRule>
  </conditionalFormatting>
  <conditionalFormatting sqref="H6:H8">
    <cfRule type="cellIs" priority="102" operator="equal" dxfId="0" stopIfTrue="1">
      <formula>0</formula>
    </cfRule>
  </conditionalFormatting>
  <conditionalFormatting sqref="H42:H50">
    <cfRule type="cellIs" priority="115" operator="equal" dxfId="0" stopIfTrue="1">
      <formula>0</formula>
    </cfRule>
  </conditionalFormatting>
  <conditionalFormatting sqref="I6:I54">
    <cfRule type="cellIs" priority="105" operator="equal" dxfId="0" stopIfTrue="1">
      <formula>0</formula>
    </cfRule>
  </conditionalFormatting>
  <conditionalFormatting sqref="J6:J12">
    <cfRule type="cellIs" priority="120" operator="equal" dxfId="2" stopIfTrue="1">
      <formula>0</formula>
    </cfRule>
  </conditionalFormatting>
  <conditionalFormatting sqref="J39:J50">
    <cfRule type="cellIs" priority="116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J51 A5:E5">
    <cfRule type="cellIs" priority="113" operator="equal" dxfId="2" stopIfTrue="1">
      <formula>0</formula>
    </cfRule>
  </conditionalFormatting>
  <conditionalFormatting sqref="A6:A38 J5">
    <cfRule type="cellIs" priority="123" operator="equal" dxfId="2" stopIfTrue="1">
      <formula>0</formula>
    </cfRule>
  </conditionalFormatting>
  <conditionalFormatting sqref="G6:G9 G11:G12">
    <cfRule type="cellIs" priority="100" operator="equal" dxfId="0" stopIfTrue="1">
      <formula>0</formula>
    </cfRule>
  </conditionalFormatting>
  <conditionalFormatting sqref="H9 H11:H12">
    <cfRule type="cellIs" priority="103" operator="equal" dxfId="0" stopIfTrue="1">
      <formula>0</formula>
    </cfRule>
  </conditionalFormatting>
  <conditionalFormatting sqref="B13:B20 B31:B34">
    <cfRule type="cellIs" priority="76" operator="equal" dxfId="2" stopIfTrue="1">
      <formula>0</formula>
    </cfRule>
  </conditionalFormatting>
  <conditionalFormatting sqref="C13:C20 C31:C34">
    <cfRule type="cellIs" priority="78" operator="equal" dxfId="2" stopIfTrue="1">
      <formula>0</formula>
    </cfRule>
  </conditionalFormatting>
  <conditionalFormatting sqref="G13:G24 G33:G34 G26:G31">
    <cfRule type="cellIs" priority="101" operator="equal" dxfId="0" stopIfTrue="1">
      <formula>0</formula>
    </cfRule>
  </conditionalFormatting>
  <conditionalFormatting sqref="J13:J22 J24:J38">
    <cfRule type="cellIs" priority="121" operator="equal" dxfId="2" stopIfTrue="1">
      <formula>0</formula>
    </cfRule>
  </conditionalFormatting>
  <conditionalFormatting sqref="B35:B43 B52:B54">
    <cfRule type="cellIs" priority="79" operator="equal" dxfId="2" stopIfTrue="1">
      <formula>0</formula>
    </cfRule>
  </conditionalFormatting>
  <conditionalFormatting sqref="C35:C43 C52:C54">
    <cfRule type="cellIs" priority="81" operator="equal" dxfId="2" stopIfTrue="1">
      <formula>0</formula>
    </cfRule>
  </conditionalFormatting>
  <conditionalFormatting sqref="D35 D37:D40">
    <cfRule type="cellIs" priority="55" operator="equal" dxfId="0" stopIfTrue="1">
      <formula>0</formula>
    </cfRule>
  </conditionalFormatting>
  <conditionalFormatting sqref="G36:G37 G39:G40">
    <cfRule type="cellIs" priority="104" operator="equal" dxfId="0" stopIfTrue="1">
      <formula>0</formula>
    </cfRule>
  </conditionalFormatting>
  <conditionalFormatting sqref="D41:D43 D52:D54">
    <cfRule type="cellIs" priority="45" operator="equal" dxfId="2" stopIfTrue="1">
      <formula>0</formula>
    </cfRule>
  </conditionalFormatting>
  <conditionalFormatting sqref="E41:E43 E52:E54">
    <cfRule type="cellIs" priority="29" operator="equal" dxfId="2" stopIfTrue="1">
      <formula>0</formula>
    </cfRule>
  </conditionalFormatting>
  <conditionalFormatting sqref="F41:F43 F52:F54">
    <cfRule type="cellIs" priority="15" operator="equal" dxfId="2" stopIfTrue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7"/>
  <sheetViews>
    <sheetView zoomScale="51" zoomScaleNormal="51" workbookViewId="0">
      <selection activeCell="A1" sqref="A1:J4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4"/>
    <col width="11.2666666666667" customWidth="1" style="81" min="5" max="5"/>
    <col width="13.2666666666667" customWidth="1" style="81" min="6" max="7"/>
    <col width="15.45" customWidth="1" style="81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85" t="inlineStr">
        <is>
          <t>食用盐</t>
        </is>
      </c>
      <c r="C6" s="84" t="n"/>
      <c r="D6" s="84" t="inlineStr">
        <is>
          <t>包</t>
        </is>
      </c>
      <c r="E6" s="84" t="n">
        <v>2</v>
      </c>
      <c r="F6" s="84" t="n">
        <v>2</v>
      </c>
      <c r="G6" s="190" t="n">
        <v>2.83</v>
      </c>
      <c r="H6" s="190" t="n">
        <v>2.26</v>
      </c>
      <c r="I6" s="243">
        <f>SUM(F6*H6)</f>
        <v/>
      </c>
      <c r="J6" s="49" t="n"/>
      <c r="S6" s="81" t="n"/>
    </row>
    <row r="7" ht="22.5" customHeight="1" s="236">
      <c r="A7" s="49" t="n">
        <v>2</v>
      </c>
      <c r="B7" s="85" t="inlineStr">
        <is>
          <t>海天金标生抽</t>
        </is>
      </c>
      <c r="C7" s="84" t="n"/>
      <c r="D7" s="84" t="inlineStr">
        <is>
          <t>瓶</t>
        </is>
      </c>
      <c r="E7" s="84" t="n">
        <v>2</v>
      </c>
      <c r="F7" s="84" t="n">
        <v>2</v>
      </c>
      <c r="G7" s="190" t="n">
        <v>11.3</v>
      </c>
      <c r="H7" s="190" t="n">
        <v>9.039999999999999</v>
      </c>
      <c r="I7" s="243">
        <f>SUM(F7*H7)</f>
        <v/>
      </c>
      <c r="J7" s="49" t="n"/>
      <c r="M7" s="81" t="n"/>
      <c r="S7" s="81" t="n"/>
    </row>
    <row r="8" ht="22.5" customHeight="1" s="236">
      <c r="A8" s="49" t="n">
        <v>3</v>
      </c>
      <c r="B8" s="84" t="inlineStr">
        <is>
          <t>风车生粉</t>
        </is>
      </c>
      <c r="C8" s="84" t="n"/>
      <c r="D8" s="84" t="inlineStr">
        <is>
          <t>包</t>
        </is>
      </c>
      <c r="E8" s="84" t="n">
        <v>1</v>
      </c>
      <c r="F8" s="84" t="n">
        <v>1</v>
      </c>
      <c r="G8" s="190" t="n">
        <v>429.4</v>
      </c>
      <c r="H8" s="190" t="n">
        <v>343.52</v>
      </c>
      <c r="I8" s="243">
        <f>SUM(F8*H8)</f>
        <v/>
      </c>
      <c r="J8" s="49" t="n"/>
      <c r="S8" s="81" t="n"/>
    </row>
    <row r="9" ht="22.5" customHeight="1" s="236">
      <c r="A9" s="49" t="n">
        <v>4</v>
      </c>
      <c r="B9" s="85" t="inlineStr">
        <is>
          <t>黄豆</t>
        </is>
      </c>
      <c r="C9" s="84" t="n"/>
      <c r="D9" s="84" t="inlineStr">
        <is>
          <t>斤</t>
        </is>
      </c>
      <c r="E9" s="84" t="n">
        <v>15</v>
      </c>
      <c r="F9" s="84" t="n">
        <v>15</v>
      </c>
      <c r="G9" s="190" t="n">
        <v>5.88</v>
      </c>
      <c r="H9" s="190" t="n">
        <v>4.7</v>
      </c>
      <c r="I9" s="243">
        <f>SUM(F9*H9)</f>
        <v/>
      </c>
      <c r="J9" s="49" t="n"/>
      <c r="S9" s="81" t="n"/>
    </row>
    <row r="10" ht="22.5" customHeight="1" s="236">
      <c r="A10" s="49" t="n">
        <v>5</v>
      </c>
      <c r="B10" s="85" t="inlineStr">
        <is>
          <t>海天白米醋</t>
        </is>
      </c>
      <c r="C10" s="84" t="n"/>
      <c r="D10" s="84" t="inlineStr">
        <is>
          <t>支</t>
        </is>
      </c>
      <c r="E10" s="84" t="n">
        <v>5</v>
      </c>
      <c r="F10" s="84" t="n">
        <v>5</v>
      </c>
      <c r="G10" s="190" t="n">
        <v>6.22</v>
      </c>
      <c r="H10" s="190" t="n">
        <v>4.97</v>
      </c>
      <c r="I10" s="243">
        <f>SUM(F10*H10)</f>
        <v/>
      </c>
      <c r="J10" s="49" t="n"/>
      <c r="S10" s="81" t="n"/>
    </row>
    <row r="11" ht="22.5" customHeight="1" s="236">
      <c r="A11" s="49" t="n">
        <v>6</v>
      </c>
      <c r="B11" s="85" t="inlineStr">
        <is>
          <t>家乐鸡粉</t>
        </is>
      </c>
      <c r="C11" s="84" t="n"/>
      <c r="D11" s="84" t="inlineStr">
        <is>
          <t>包</t>
        </is>
      </c>
      <c r="E11" s="84" t="n">
        <v>5</v>
      </c>
      <c r="F11" s="84" t="n">
        <v>5</v>
      </c>
      <c r="G11" s="190" t="n">
        <v>15.26</v>
      </c>
      <c r="H11" s="190" t="n">
        <v>12.2</v>
      </c>
      <c r="I11" s="243">
        <f>SUM(F11*H11)</f>
        <v/>
      </c>
      <c r="J11" s="49" t="n"/>
      <c r="S11" s="81" t="n"/>
    </row>
    <row r="12" ht="22.5" customHeight="1" s="236">
      <c r="A12" s="49" t="n">
        <v>7</v>
      </c>
      <c r="B12" s="84" t="inlineStr">
        <is>
          <t>去壳板栗</t>
        </is>
      </c>
      <c r="C12" s="84" t="n"/>
      <c r="D12" s="84" t="inlineStr">
        <is>
          <t>斤</t>
        </is>
      </c>
      <c r="E12" s="84" t="n">
        <v>15</v>
      </c>
      <c r="F12" s="84" t="n">
        <v>15</v>
      </c>
      <c r="G12" s="263" t="n">
        <v>24.2</v>
      </c>
      <c r="H12" s="190" t="n">
        <v>19.36</v>
      </c>
      <c r="I12" s="243">
        <f>SUM(F12*H12)</f>
        <v/>
      </c>
      <c r="J12" s="49" t="n"/>
      <c r="S12" s="81" t="n"/>
    </row>
    <row r="13" ht="22.5" customHeight="1" s="236">
      <c r="A13" s="49" t="n">
        <v>8</v>
      </c>
      <c r="B13" s="85" t="inlineStr">
        <is>
          <t>紫金酱</t>
        </is>
      </c>
      <c r="C13" s="84" t="n"/>
      <c r="D13" s="84" t="inlineStr">
        <is>
          <t>瓶</t>
        </is>
      </c>
      <c r="E13" s="84" t="n">
        <v>2</v>
      </c>
      <c r="F13" s="84" t="n">
        <v>2</v>
      </c>
      <c r="G13" s="190" t="n">
        <v>10.17</v>
      </c>
      <c r="H13" s="264" t="n">
        <v>8.140000000000001</v>
      </c>
      <c r="I13" s="243">
        <f>SUM(F13*H13)</f>
        <v/>
      </c>
      <c r="J13" s="49" t="n"/>
      <c r="S13" s="81" t="n"/>
    </row>
    <row r="14" ht="22.5" customHeight="1" s="236">
      <c r="A14" s="49" t="n">
        <v>9</v>
      </c>
      <c r="B14" s="85" t="inlineStr">
        <is>
          <t>干辣椒段</t>
        </is>
      </c>
      <c r="C14" s="84" t="n"/>
      <c r="D14" s="84" t="inlineStr">
        <is>
          <t>斤</t>
        </is>
      </c>
      <c r="E14" s="84" t="n">
        <v>0.5</v>
      </c>
      <c r="F14" s="84" t="n">
        <v>0.5</v>
      </c>
      <c r="G14" s="190" t="n">
        <v>24.86</v>
      </c>
      <c r="H14" s="264" t="n">
        <v>19.89</v>
      </c>
      <c r="I14" s="243">
        <f>SUM(F14*H14)</f>
        <v/>
      </c>
      <c r="J14" s="49" t="n"/>
    </row>
    <row r="15" ht="22.5" customHeight="1" s="236">
      <c r="A15" s="49" t="n">
        <v>10</v>
      </c>
      <c r="B15" s="84" t="inlineStr">
        <is>
          <t>葡挞皮</t>
        </is>
      </c>
      <c r="C15" s="84" t="n"/>
      <c r="D15" s="84" t="inlineStr">
        <is>
          <t>件</t>
        </is>
      </c>
      <c r="E15" s="84" t="n">
        <v>1</v>
      </c>
      <c r="F15" s="84" t="n">
        <v>1</v>
      </c>
      <c r="G15" s="263" t="n">
        <v>259.9</v>
      </c>
      <c r="H15" s="264" t="n">
        <v>207.92</v>
      </c>
      <c r="I15" s="243">
        <f>SUM(F15*H15)</f>
        <v/>
      </c>
      <c r="J15" s="49" t="n"/>
    </row>
    <row r="16" ht="22.5" customHeight="1" s="236">
      <c r="A16" s="49" t="n">
        <v>11</v>
      </c>
      <c r="B16" s="62" t="inlineStr">
        <is>
          <t>广西皇帝柑</t>
        </is>
      </c>
      <c r="C16" s="62" t="n"/>
      <c r="D16" s="62" t="inlineStr">
        <is>
          <t>斤</t>
        </is>
      </c>
      <c r="E16" s="62" t="n">
        <v>40</v>
      </c>
      <c r="F16" s="62" t="n">
        <v>40</v>
      </c>
      <c r="G16" s="265" t="n">
        <v>10.9</v>
      </c>
      <c r="H16" s="266" t="n">
        <v>8.720000000000001</v>
      </c>
      <c r="I16" s="243">
        <f>SUM(F16*H16)</f>
        <v/>
      </c>
      <c r="J16" s="49" t="n"/>
    </row>
    <row r="17" ht="22.5" customHeight="1" s="236">
      <c r="A17" s="49" t="n">
        <v>12</v>
      </c>
      <c r="B17" s="84" t="inlineStr">
        <is>
          <t>紫薯</t>
        </is>
      </c>
      <c r="C17" s="84" t="n"/>
      <c r="D17" s="84" t="inlineStr">
        <is>
          <t>斤</t>
        </is>
      </c>
      <c r="E17" s="84" t="n">
        <v>5</v>
      </c>
      <c r="F17" s="84" t="n">
        <v>5</v>
      </c>
      <c r="G17" s="190" t="n">
        <v>6.5</v>
      </c>
      <c r="H17" s="264" t="n">
        <v>5.2</v>
      </c>
      <c r="I17" s="243">
        <f>SUM(F17*H17)</f>
        <v/>
      </c>
      <c r="J17" s="49" t="n"/>
    </row>
    <row r="18" ht="22.5" customHeight="1" s="236">
      <c r="A18" s="49" t="n">
        <v>13</v>
      </c>
      <c r="B18" s="84" t="inlineStr">
        <is>
          <t>黑米</t>
        </is>
      </c>
      <c r="C18" s="84" t="n"/>
      <c r="D18" s="84" t="inlineStr">
        <is>
          <t>斤</t>
        </is>
      </c>
      <c r="E18" s="84" t="n">
        <v>1</v>
      </c>
      <c r="F18" s="84" t="n">
        <v>1</v>
      </c>
      <c r="G18" s="190" t="n">
        <v>10.17</v>
      </c>
      <c r="H18" s="264" t="n">
        <v>8.140000000000001</v>
      </c>
      <c r="I18" s="243">
        <f>SUM(F18*H18)</f>
        <v/>
      </c>
      <c r="J18" s="49" t="n"/>
    </row>
    <row r="19" ht="22.5" customHeight="1" s="236">
      <c r="A19" s="49" t="n">
        <v>14</v>
      </c>
      <c r="B19" s="84" t="inlineStr">
        <is>
          <t>西生菜</t>
        </is>
      </c>
      <c r="C19" s="84" t="n"/>
      <c r="D19" s="84" t="inlineStr">
        <is>
          <t>斤</t>
        </is>
      </c>
      <c r="E19" s="84" t="n">
        <v>3</v>
      </c>
      <c r="F19" s="84" t="n">
        <v>3</v>
      </c>
      <c r="G19" s="190" t="n">
        <v>15</v>
      </c>
      <c r="H19" s="264" t="n">
        <v>12</v>
      </c>
      <c r="I19" s="243">
        <f>SUM(F19*H19)</f>
        <v/>
      </c>
      <c r="J19" s="49" t="n"/>
    </row>
    <row r="20" ht="22.5" customHeight="1" s="236">
      <c r="A20" s="49" t="n">
        <v>15</v>
      </c>
      <c r="B20" s="62" t="inlineStr">
        <is>
          <t>甜豆仁</t>
        </is>
      </c>
      <c r="C20" s="62" t="n"/>
      <c r="D20" s="62" t="inlineStr">
        <is>
          <t>斤</t>
        </is>
      </c>
      <c r="E20" s="62" t="n">
        <v>3</v>
      </c>
      <c r="F20" s="62" t="n">
        <v>3</v>
      </c>
      <c r="G20" s="192" t="n">
        <v>20</v>
      </c>
      <c r="H20" s="266" t="n">
        <v>16</v>
      </c>
      <c r="I20" s="243">
        <f>SUM(F20*H20)</f>
        <v/>
      </c>
      <c r="J20" s="49" t="n"/>
    </row>
    <row r="21" ht="22.5" customHeight="1" s="236">
      <c r="A21" s="49" t="n">
        <v>16</v>
      </c>
      <c r="B21" s="84" t="inlineStr">
        <is>
          <t>酸豆角</t>
        </is>
      </c>
      <c r="C21" s="84" t="n"/>
      <c r="D21" s="84" t="inlineStr">
        <is>
          <t>斤</t>
        </is>
      </c>
      <c r="E21" s="84" t="n">
        <v>2</v>
      </c>
      <c r="F21" s="84" t="n">
        <v>2</v>
      </c>
      <c r="G21" s="190" t="n">
        <v>6.22</v>
      </c>
      <c r="H21" s="264" t="n">
        <v>4.97</v>
      </c>
      <c r="I21" s="243">
        <f>SUM(F21*H21)</f>
        <v/>
      </c>
      <c r="J21" s="49" t="n"/>
    </row>
    <row r="22" ht="22.5" customHeight="1" s="236">
      <c r="A22" s="49" t="n">
        <v>17</v>
      </c>
      <c r="B22" s="180" t="inlineStr">
        <is>
          <t>包菜</t>
        </is>
      </c>
      <c r="C22" s="84" t="n"/>
      <c r="D22" s="84" t="inlineStr">
        <is>
          <t>斤</t>
        </is>
      </c>
      <c r="E22" s="84" t="n">
        <v>20</v>
      </c>
      <c r="F22" s="84" t="n">
        <v>20</v>
      </c>
      <c r="G22" s="190" t="n">
        <v>4.2</v>
      </c>
      <c r="H22" s="264" t="n">
        <v>3.36</v>
      </c>
      <c r="I22" s="243">
        <f>SUM(F22*H22)</f>
        <v/>
      </c>
      <c r="J22" s="49" t="n"/>
    </row>
    <row r="23" ht="22.5" customHeight="1" s="236">
      <c r="A23" s="49" t="n">
        <v>18</v>
      </c>
      <c r="B23" s="84" t="inlineStr">
        <is>
          <t>红罗卜</t>
        </is>
      </c>
      <c r="C23" s="84" t="n"/>
      <c r="D23" s="84" t="inlineStr">
        <is>
          <t>斤</t>
        </is>
      </c>
      <c r="E23" s="84" t="n">
        <v>10</v>
      </c>
      <c r="F23" s="84" t="n">
        <v>10</v>
      </c>
      <c r="G23" s="190" t="n">
        <v>4</v>
      </c>
      <c r="H23" s="264" t="n">
        <v>3.2</v>
      </c>
      <c r="I23" s="243">
        <f>SUM(F23*H23)</f>
        <v/>
      </c>
      <c r="J23" s="49" t="n"/>
    </row>
    <row r="24" ht="22.5" customHeight="1" s="236">
      <c r="A24" s="49" t="n">
        <v>19</v>
      </c>
      <c r="B24" s="84" t="inlineStr">
        <is>
          <t>无叶芥菜</t>
        </is>
      </c>
      <c r="C24" s="84" t="n"/>
      <c r="D24" s="84" t="inlineStr">
        <is>
          <t>斤</t>
        </is>
      </c>
      <c r="E24" s="84" t="n">
        <v>20</v>
      </c>
      <c r="F24" s="84" t="n">
        <v>20</v>
      </c>
      <c r="G24" s="190" t="n">
        <v>9.199999999999999</v>
      </c>
      <c r="H24" s="264" t="n">
        <v>7.36</v>
      </c>
      <c r="I24" s="243">
        <f>SUM(F24*H24)</f>
        <v/>
      </c>
      <c r="J24" s="49" t="n"/>
    </row>
    <row r="25" ht="22.5" customHeight="1" s="236">
      <c r="A25" s="49" t="n">
        <v>20</v>
      </c>
      <c r="B25" s="84" t="inlineStr">
        <is>
          <t>咸菜</t>
        </is>
      </c>
      <c r="C25" s="84" t="n"/>
      <c r="D25" s="84" t="inlineStr">
        <is>
          <t>斤</t>
        </is>
      </c>
      <c r="E25" s="84" t="n">
        <v>3</v>
      </c>
      <c r="F25" s="84" t="n">
        <v>3</v>
      </c>
      <c r="G25" s="190" t="n">
        <v>6.22</v>
      </c>
      <c r="H25" s="264" t="n">
        <v>4.97</v>
      </c>
      <c r="I25" s="243">
        <f>SUM(F25*H25)</f>
        <v/>
      </c>
      <c r="J25" s="49" t="n"/>
    </row>
    <row r="26" ht="22.5" customHeight="1" s="236">
      <c r="A26" s="49" t="n">
        <v>21</v>
      </c>
      <c r="B26" s="84" t="inlineStr">
        <is>
          <t>熟猪红</t>
        </is>
      </c>
      <c r="C26" s="84" t="n"/>
      <c r="D26" s="84" t="inlineStr">
        <is>
          <t>斤</t>
        </is>
      </c>
      <c r="E26" s="84" t="n">
        <v>25</v>
      </c>
      <c r="F26" s="84" t="n">
        <v>25</v>
      </c>
      <c r="G26" s="190" t="n">
        <v>3.82</v>
      </c>
      <c r="H26" s="264" t="n">
        <v>3.05</v>
      </c>
      <c r="I26" s="243">
        <f>SUM(F26*H26)</f>
        <v/>
      </c>
      <c r="J26" s="49" t="n"/>
    </row>
    <row r="27" ht="22.5" customHeight="1" s="236">
      <c r="A27" s="49" t="n">
        <v>22</v>
      </c>
      <c r="B27" s="84" t="inlineStr">
        <is>
          <t>水通菜</t>
        </is>
      </c>
      <c r="C27" s="84" t="n"/>
      <c r="D27" s="84" t="inlineStr">
        <is>
          <t>斤</t>
        </is>
      </c>
      <c r="E27" s="84" t="n">
        <v>26</v>
      </c>
      <c r="F27" s="84" t="n">
        <v>26</v>
      </c>
      <c r="G27" s="190" t="n">
        <v>5.3</v>
      </c>
      <c r="H27" s="264" t="n">
        <v>4.24</v>
      </c>
      <c r="I27" s="243">
        <f>SUM(F27*H27)</f>
        <v/>
      </c>
      <c r="J27" s="49" t="n"/>
    </row>
    <row r="28" ht="22.5" customHeight="1" s="236">
      <c r="A28" s="49" t="n">
        <v>23</v>
      </c>
      <c r="B28" s="84" t="inlineStr">
        <is>
          <t>花菜</t>
        </is>
      </c>
      <c r="C28" s="84" t="n"/>
      <c r="D28" s="84" t="inlineStr">
        <is>
          <t>斤</t>
        </is>
      </c>
      <c r="E28" s="84" t="n">
        <v>18</v>
      </c>
      <c r="F28" s="84" t="n">
        <v>18</v>
      </c>
      <c r="G28" s="190" t="n">
        <v>8.800000000000001</v>
      </c>
      <c r="H28" s="264" t="n">
        <v>7.04</v>
      </c>
      <c r="I28" s="243">
        <f>SUM(F28*H28)</f>
        <v/>
      </c>
      <c r="J28" s="49" t="n"/>
    </row>
    <row r="29" ht="22.5" customHeight="1" s="236">
      <c r="A29" s="49" t="n">
        <v>24</v>
      </c>
      <c r="B29" s="84" t="inlineStr">
        <is>
          <t>小白菜</t>
        </is>
      </c>
      <c r="C29" s="84" t="n"/>
      <c r="D29" s="84" t="inlineStr">
        <is>
          <t>斤</t>
        </is>
      </c>
      <c r="E29" s="84" t="n">
        <v>20</v>
      </c>
      <c r="F29" s="84" t="n">
        <v>20</v>
      </c>
      <c r="G29" s="190" t="n">
        <v>5</v>
      </c>
      <c r="H29" s="264" t="n">
        <v>4</v>
      </c>
      <c r="I29" s="243">
        <f>SUM(F29*H29)</f>
        <v/>
      </c>
      <c r="J29" s="49" t="n"/>
    </row>
    <row r="30" ht="22.5" customHeight="1" s="236">
      <c r="A30" s="49" t="n">
        <v>25</v>
      </c>
      <c r="B30" s="84" t="inlineStr">
        <is>
          <t>青尖椒</t>
        </is>
      </c>
      <c r="C30" s="84" t="n"/>
      <c r="D30" s="84" t="inlineStr">
        <is>
          <t>斤</t>
        </is>
      </c>
      <c r="E30" s="84" t="n">
        <v>20</v>
      </c>
      <c r="F30" s="84" t="n">
        <v>20</v>
      </c>
      <c r="G30" s="190" t="n">
        <v>9.800000000000001</v>
      </c>
      <c r="H30" s="264" t="n">
        <v>7.84</v>
      </c>
      <c r="I30" s="243">
        <f>SUM(F30*H30)</f>
        <v/>
      </c>
      <c r="J30" s="49" t="n"/>
    </row>
    <row r="31" ht="22.5" customHeight="1" s="236">
      <c r="A31" s="49" t="n">
        <v>26</v>
      </c>
      <c r="B31" s="85" t="inlineStr">
        <is>
          <t>姜</t>
        </is>
      </c>
      <c r="C31" s="84" t="n"/>
      <c r="D31" s="84" t="inlineStr">
        <is>
          <t>斤</t>
        </is>
      </c>
      <c r="E31" s="84" t="n">
        <v>5</v>
      </c>
      <c r="F31" s="84" t="n">
        <v>5</v>
      </c>
      <c r="G31" s="190" t="n">
        <v>9</v>
      </c>
      <c r="H31" s="264" t="n">
        <v>7.2</v>
      </c>
      <c r="I31" s="243">
        <f>SUM(F31*H31)</f>
        <v/>
      </c>
      <c r="J31" s="49" t="n"/>
    </row>
    <row r="32" ht="22.5" customHeight="1" s="236">
      <c r="A32" s="49" t="n">
        <v>27</v>
      </c>
      <c r="B32" s="199" t="inlineStr">
        <is>
          <t>葱</t>
        </is>
      </c>
      <c r="C32" s="84" t="n"/>
      <c r="D32" s="84" t="inlineStr">
        <is>
          <t>斤</t>
        </is>
      </c>
      <c r="E32" s="84" t="n">
        <v>1</v>
      </c>
      <c r="F32" s="84" t="n">
        <v>1</v>
      </c>
      <c r="G32" s="190" t="n">
        <v>16.95</v>
      </c>
      <c r="H32" s="264" t="n">
        <v>13.56</v>
      </c>
      <c r="I32" s="243">
        <f>SUM(F32*H32)</f>
        <v/>
      </c>
      <c r="J32" s="49" t="n"/>
    </row>
    <row r="33" ht="22.5" customHeight="1" s="236">
      <c r="A33" s="49" t="n">
        <v>28</v>
      </c>
      <c r="B33" s="84" t="inlineStr">
        <is>
          <t>丝瓜</t>
        </is>
      </c>
      <c r="C33" s="84" t="n"/>
      <c r="D33" s="84" t="inlineStr">
        <is>
          <t>斤</t>
        </is>
      </c>
      <c r="E33" s="84" t="n">
        <v>2</v>
      </c>
      <c r="F33" s="84" t="n">
        <v>2</v>
      </c>
      <c r="G33" s="190" t="n">
        <v>12</v>
      </c>
      <c r="H33" s="264" t="n">
        <v>9.6</v>
      </c>
      <c r="I33" s="243">
        <f>SUM(F33*H33)</f>
        <v/>
      </c>
      <c r="J33" s="49" t="n"/>
    </row>
    <row r="34" ht="22.5" customHeight="1" s="236">
      <c r="A34" s="49" t="n">
        <v>29</v>
      </c>
      <c r="B34" s="84" t="inlineStr">
        <is>
          <t>排骨</t>
        </is>
      </c>
      <c r="C34" s="84" t="n"/>
      <c r="D34" s="84" t="inlineStr">
        <is>
          <t>斤</t>
        </is>
      </c>
      <c r="E34" s="84" t="n">
        <v>30</v>
      </c>
      <c r="F34" s="84" t="n">
        <v>30</v>
      </c>
      <c r="G34" s="190" t="n">
        <v>42.51</v>
      </c>
      <c r="H34" s="264" t="n">
        <v>34.01</v>
      </c>
      <c r="I34" s="243">
        <f>SUM(F34*H34)</f>
        <v/>
      </c>
      <c r="J34" s="49" t="n"/>
    </row>
    <row r="35" ht="22.5" customHeight="1" s="236">
      <c r="A35" s="49" t="n">
        <v>30</v>
      </c>
      <c r="B35" s="194" t="inlineStr">
        <is>
          <t>瘦肉</t>
        </is>
      </c>
      <c r="C35" s="83" t="n"/>
      <c r="D35" s="84" t="inlineStr">
        <is>
          <t>斤</t>
        </is>
      </c>
      <c r="E35" s="83" t="n">
        <v>4</v>
      </c>
      <c r="F35" s="83" t="n">
        <v>4</v>
      </c>
      <c r="G35" s="190" t="n">
        <v>30.52</v>
      </c>
      <c r="H35" s="264" t="n">
        <v>24.42</v>
      </c>
      <c r="I35" s="243">
        <f>SUM(F35*H35)</f>
        <v/>
      </c>
      <c r="J35" s="49" t="n"/>
    </row>
    <row r="36" ht="22.5" customHeight="1" s="236">
      <c r="A36" s="49" t="n">
        <v>31</v>
      </c>
      <c r="B36" s="84" t="inlineStr">
        <is>
          <t>猪颈骨</t>
        </is>
      </c>
      <c r="C36" s="84" t="n"/>
      <c r="D36" s="84" t="inlineStr">
        <is>
          <t>斤</t>
        </is>
      </c>
      <c r="E36" s="84" t="n">
        <v>6</v>
      </c>
      <c r="F36" s="84" t="n">
        <v>6</v>
      </c>
      <c r="G36" s="193" t="n">
        <v>30.52</v>
      </c>
      <c r="H36" s="264" t="n">
        <v>24.42</v>
      </c>
      <c r="I36" s="243">
        <f>SUM(F36*H36)</f>
        <v/>
      </c>
      <c r="J36" s="49" t="n"/>
    </row>
    <row r="37" ht="22.5" customHeight="1" s="236">
      <c r="A37" s="49" t="n">
        <v>32</v>
      </c>
      <c r="B37" s="84" t="inlineStr">
        <is>
          <t>猪肉丸</t>
        </is>
      </c>
      <c r="C37" s="85" t="n"/>
      <c r="D37" s="84" t="inlineStr">
        <is>
          <t>斤</t>
        </is>
      </c>
      <c r="E37" s="85" t="n">
        <v>5</v>
      </c>
      <c r="F37" s="85" t="n">
        <v>5</v>
      </c>
      <c r="G37" s="193" t="n">
        <v>32.77</v>
      </c>
      <c r="H37" s="264" t="n">
        <v>26.22</v>
      </c>
      <c r="I37" s="243">
        <f>SUM(F37*H37)</f>
        <v/>
      </c>
      <c r="J37" s="49" t="n"/>
    </row>
    <row r="38" ht="22.5" customHeight="1" s="236">
      <c r="A38" s="49" t="n">
        <v>33</v>
      </c>
      <c r="B38" s="200" t="inlineStr">
        <is>
          <t>大皖鱼</t>
        </is>
      </c>
      <c r="C38" s="62" t="n"/>
      <c r="D38" s="62" t="inlineStr">
        <is>
          <t>斤</t>
        </is>
      </c>
      <c r="E38" s="62" t="n">
        <v>25</v>
      </c>
      <c r="F38" s="62" t="n">
        <v>25</v>
      </c>
      <c r="G38" s="201" t="n">
        <v>27.25</v>
      </c>
      <c r="H38" s="266" t="n">
        <v>21.8</v>
      </c>
      <c r="I38" s="243">
        <f>SUM(F38*H38)</f>
        <v/>
      </c>
      <c r="J38" s="49" t="n"/>
    </row>
    <row r="39" ht="22.5" customHeight="1" s="236">
      <c r="A39" s="49" t="n">
        <v>34</v>
      </c>
      <c r="B39" s="84" t="inlineStr">
        <is>
          <t>鲜鱿</t>
        </is>
      </c>
      <c r="C39" s="84" t="n"/>
      <c r="D39" s="84" t="inlineStr">
        <is>
          <t>斤</t>
        </is>
      </c>
      <c r="E39" s="84" t="n">
        <v>5</v>
      </c>
      <c r="F39" s="84" t="n">
        <v>5</v>
      </c>
      <c r="G39" s="193" t="n">
        <v>55.37</v>
      </c>
      <c r="H39" s="264" t="n">
        <v>44.3</v>
      </c>
      <c r="I39" s="243">
        <f>SUM(F39*H39)</f>
        <v/>
      </c>
      <c r="J39" s="49" t="n"/>
    </row>
    <row r="40" ht="22.5" customHeight="1" s="236">
      <c r="A40" s="49" t="n">
        <v>35</v>
      </c>
      <c r="B40" s="84" t="inlineStr">
        <is>
          <t>三黄鸡</t>
        </is>
      </c>
      <c r="C40" s="84" t="n"/>
      <c r="D40" s="84" t="inlineStr">
        <is>
          <t>斤</t>
        </is>
      </c>
      <c r="E40" s="84" t="n">
        <v>9</v>
      </c>
      <c r="F40" s="84" t="n">
        <v>9</v>
      </c>
      <c r="G40" s="193" t="n">
        <v>21.58</v>
      </c>
      <c r="H40" s="264" t="n">
        <v>17.27</v>
      </c>
      <c r="I40" s="243">
        <f>SUM(F40*H40)</f>
        <v/>
      </c>
      <c r="J40" s="49" t="n"/>
    </row>
    <row r="41" ht="22.5" customHeight="1" s="236">
      <c r="A41" s="49" t="n">
        <v>36</v>
      </c>
      <c r="B41" s="84" t="inlineStr">
        <is>
          <t>猪骨</t>
        </is>
      </c>
      <c r="C41" s="84" t="n"/>
      <c r="D41" s="84" t="inlineStr">
        <is>
          <t>斤</t>
        </is>
      </c>
      <c r="E41" s="84" t="n">
        <v>7</v>
      </c>
      <c r="F41" s="84" t="n">
        <v>7</v>
      </c>
      <c r="G41" s="218" t="n">
        <v>28.34</v>
      </c>
      <c r="H41" s="267" t="n">
        <v>22.67</v>
      </c>
      <c r="I41" s="243">
        <f>SUM(F41*H41)</f>
        <v/>
      </c>
      <c r="J41" s="49" t="n"/>
    </row>
    <row r="42" ht="22.5" customHeight="1" s="236">
      <c r="A42" s="49" t="n">
        <v>37</v>
      </c>
      <c r="B42" s="84" t="inlineStr">
        <is>
          <t>果园鸡</t>
        </is>
      </c>
      <c r="C42" s="84" t="n"/>
      <c r="D42" s="84" t="inlineStr">
        <is>
          <t>斤</t>
        </is>
      </c>
      <c r="E42" s="84" t="n">
        <v>25</v>
      </c>
      <c r="F42" s="84" t="n">
        <v>25</v>
      </c>
      <c r="G42" s="264" t="n">
        <v>41.42</v>
      </c>
      <c r="H42" s="243" t="n">
        <v>33.14</v>
      </c>
      <c r="I42" s="243">
        <f>SUM(F42*H42)</f>
        <v/>
      </c>
      <c r="J42" s="49" t="n"/>
    </row>
    <row r="43" ht="22.5" customHeight="1" s="236">
      <c r="A43" s="49" t="n">
        <v>38</v>
      </c>
      <c r="B43" s="84" t="inlineStr">
        <is>
          <t>五花肉</t>
        </is>
      </c>
      <c r="C43" s="84" t="n"/>
      <c r="D43" s="84" t="inlineStr">
        <is>
          <t>斤</t>
        </is>
      </c>
      <c r="E43" s="84" t="n">
        <v>6</v>
      </c>
      <c r="F43" s="84" t="n">
        <v>6</v>
      </c>
      <c r="G43" s="264" t="n">
        <v>28.34</v>
      </c>
      <c r="H43" s="243" t="n">
        <v>22.67</v>
      </c>
      <c r="I43" s="243">
        <f>SUM(F43*H43)</f>
        <v/>
      </c>
      <c r="J43" s="49" t="n"/>
    </row>
    <row r="44" ht="22.5" customHeight="1" s="236">
      <c r="A44" s="49" t="n">
        <v>39</v>
      </c>
      <c r="B44" s="84" t="inlineStr">
        <is>
          <t>鲈鱼</t>
        </is>
      </c>
      <c r="C44" s="85" t="n"/>
      <c r="D44" s="84" t="inlineStr">
        <is>
          <t>斤</t>
        </is>
      </c>
      <c r="E44" s="85" t="n">
        <v>12</v>
      </c>
      <c r="F44" s="85" t="n">
        <v>12</v>
      </c>
      <c r="G44" s="264" t="n">
        <v>38.15</v>
      </c>
      <c r="H44" s="243" t="n">
        <v>30.52</v>
      </c>
      <c r="I44" s="243">
        <f>SUM(F44*H44)</f>
        <v/>
      </c>
      <c r="J44" s="49" t="n"/>
    </row>
    <row r="45" ht="22.5" customHeight="1" s="236">
      <c r="A45" s="163" t="n">
        <v>40</v>
      </c>
      <c r="B45" s="84" t="inlineStr">
        <is>
          <t>大生蚝肉</t>
        </is>
      </c>
      <c r="C45" s="84" t="n"/>
      <c r="D45" s="84" t="inlineStr">
        <is>
          <t>斤</t>
        </is>
      </c>
      <c r="E45" s="84" t="n">
        <v>2</v>
      </c>
      <c r="F45" s="84" t="n">
        <v>2</v>
      </c>
      <c r="G45" s="243" t="n">
        <v>38.59</v>
      </c>
      <c r="H45" s="202" t="n">
        <v>30.87</v>
      </c>
      <c r="I45" s="243">
        <f>SUM(F45*H45)</f>
        <v/>
      </c>
      <c r="J45" s="49" t="n"/>
    </row>
    <row r="46" ht="38" customHeight="1" s="236">
      <c r="A46" s="163" t="n"/>
      <c r="B46" s="67" t="inlineStr">
        <is>
          <t>总金额（大写）</t>
        </is>
      </c>
      <c r="C46" s="257">
        <f>I46</f>
        <v/>
      </c>
      <c r="D46" s="238" t="n"/>
      <c r="E46" s="258" t="n"/>
      <c r="F46" s="259" t="n"/>
      <c r="G46" s="259" t="n"/>
      <c r="H46" s="268" t="inlineStr">
        <is>
          <t>合计：</t>
        </is>
      </c>
      <c r="I46" s="261">
        <f>SUM(I6:I45)</f>
        <v/>
      </c>
      <c r="J46" s="87" t="n"/>
    </row>
    <row r="47" ht="38" customHeight="1" s="236">
      <c r="A47" s="164" t="n"/>
      <c r="B47" s="72" t="inlineStr">
        <is>
          <t>送货人</t>
        </is>
      </c>
      <c r="C47" s="73" t="n"/>
      <c r="D47" s="74" t="n"/>
      <c r="E47" s="74" t="n"/>
      <c r="F47" s="74" t="inlineStr">
        <is>
          <t>收货人</t>
        </is>
      </c>
      <c r="G47" s="74" t="n"/>
      <c r="H47" s="74" t="n"/>
      <c r="I47" s="74" t="n"/>
      <c r="J47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46:D46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116" operator="equal" dxfId="0" stopIfTrue="1">
      <formula>0</formula>
    </cfRule>
  </conditionalFormatting>
  <conditionalFormatting sqref="B6">
    <cfRule type="cellIs" priority="78" operator="equal" dxfId="2" stopIfTrue="1">
      <formula>0</formula>
    </cfRule>
  </conditionalFormatting>
  <conditionalFormatting sqref="C6">
    <cfRule type="cellIs" priority="79" operator="equal" dxfId="2" stopIfTrue="1">
      <formula>0</formula>
    </cfRule>
  </conditionalFormatting>
  <conditionalFormatting sqref="D6">
    <cfRule type="cellIs" priority="57" operator="equal" dxfId="2" stopIfTrue="1">
      <formula>0</formula>
    </cfRule>
  </conditionalFormatting>
  <conditionalFormatting sqref="E6">
    <cfRule type="cellIs" priority="37" operator="equal" dxfId="2" stopIfTrue="1">
      <formula>0</formula>
    </cfRule>
  </conditionalFormatting>
  <conditionalFormatting sqref="F6">
    <cfRule type="cellIs" priority="25" operator="equal" dxfId="2" stopIfTrue="1">
      <formula>0</formula>
    </cfRule>
  </conditionalFormatting>
  <conditionalFormatting sqref="B7">
    <cfRule type="cellIs" priority="83" operator="equal" dxfId="2" stopIfTrue="1">
      <formula>0</formula>
    </cfRule>
  </conditionalFormatting>
  <conditionalFormatting sqref="C7">
    <cfRule type="cellIs" priority="82" operator="equal" dxfId="2" stopIfTrue="1">
      <formula>0</formula>
    </cfRule>
  </conditionalFormatting>
  <conditionalFormatting sqref="D7">
    <cfRule type="cellIs" priority="59" operator="equal" dxfId="2" stopIfTrue="1">
      <formula>0</formula>
    </cfRule>
  </conditionalFormatting>
  <conditionalFormatting sqref="E7">
    <cfRule type="cellIs" priority="39" operator="equal" dxfId="2" stopIfTrue="1">
      <formula>0</formula>
    </cfRule>
  </conditionalFormatting>
  <conditionalFormatting sqref="F7">
    <cfRule type="cellIs" priority="27" operator="equal" dxfId="2" stopIfTrue="1">
      <formula>0</formula>
    </cfRule>
  </conditionalFormatting>
  <conditionalFormatting sqref="B8">
    <cfRule type="cellIs" priority="81" operator="equal" dxfId="2" stopIfTrue="1">
      <formula>0</formula>
    </cfRule>
  </conditionalFormatting>
  <conditionalFormatting sqref="C8">
    <cfRule type="cellIs" priority="80" operator="equal" dxfId="2" stopIfTrue="1">
      <formula>0</formula>
    </cfRule>
  </conditionalFormatting>
  <conditionalFormatting sqref="D8">
    <cfRule type="cellIs" priority="58" operator="equal" dxfId="2" stopIfTrue="1">
      <formula>0</formula>
    </cfRule>
  </conditionalFormatting>
  <conditionalFormatting sqref="E8">
    <cfRule type="cellIs" priority="38" operator="equal" dxfId="2" stopIfTrue="1">
      <formula>0</formula>
    </cfRule>
  </conditionalFormatting>
  <conditionalFormatting sqref="F8">
    <cfRule type="cellIs" priority="26" operator="equal" dxfId="2" stopIfTrue="1">
      <formula>0</formula>
    </cfRule>
  </conditionalFormatting>
  <conditionalFormatting sqref="B9">
    <cfRule type="cellIs" priority="87" operator="equal" dxfId="2" stopIfTrue="1">
      <formula>0</formula>
    </cfRule>
  </conditionalFormatting>
  <conditionalFormatting sqref="C9">
    <cfRule type="cellIs" priority="86" operator="equal" dxfId="2" stopIfTrue="1">
      <formula>0</formula>
    </cfRule>
  </conditionalFormatting>
  <conditionalFormatting sqref="D9">
    <cfRule type="cellIs" priority="61" operator="equal" dxfId="2" stopIfTrue="1">
      <formula>0</formula>
    </cfRule>
  </conditionalFormatting>
  <conditionalFormatting sqref="E9">
    <cfRule type="cellIs" priority="41" operator="equal" dxfId="2" stopIfTrue="1">
      <formula>0</formula>
    </cfRule>
  </conditionalFormatting>
  <conditionalFormatting sqref="F9">
    <cfRule type="cellIs" priority="29" operator="equal" dxfId="2" stopIfTrue="1">
      <formula>0</formula>
    </cfRule>
  </conditionalFormatting>
  <conditionalFormatting sqref="B10">
    <cfRule type="cellIs" priority="85" operator="equal" dxfId="2" stopIfTrue="1">
      <formula>0</formula>
    </cfRule>
  </conditionalFormatting>
  <conditionalFormatting sqref="C10">
    <cfRule type="cellIs" priority="84" operator="equal" dxfId="2" stopIfTrue="1">
      <formula>0</formula>
    </cfRule>
  </conditionalFormatting>
  <conditionalFormatting sqref="D10">
    <cfRule type="cellIs" priority="60" operator="equal" dxfId="2" stopIfTrue="1">
      <formula>0</formula>
    </cfRule>
  </conditionalFormatting>
  <conditionalFormatting sqref="E10">
    <cfRule type="cellIs" priority="40" operator="equal" dxfId="2" stopIfTrue="1">
      <formula>0</formula>
    </cfRule>
  </conditionalFormatting>
  <conditionalFormatting sqref="F10">
    <cfRule type="cellIs" priority="28" operator="equal" dxfId="2" stopIfTrue="1">
      <formula>0</formula>
    </cfRule>
  </conditionalFormatting>
  <conditionalFormatting sqref="B11">
    <cfRule type="cellIs" priority="77" operator="equal" dxfId="2" stopIfTrue="1">
      <formula>0</formula>
    </cfRule>
  </conditionalFormatting>
  <conditionalFormatting sqref="C11">
    <cfRule type="cellIs" priority="76" operator="equal" dxfId="2" stopIfTrue="1">
      <formula>0</formula>
    </cfRule>
  </conditionalFormatting>
  <conditionalFormatting sqref="D11">
    <cfRule type="cellIs" priority="56" operator="equal" dxfId="2" stopIfTrue="1">
      <formula>0</formula>
    </cfRule>
  </conditionalFormatting>
  <conditionalFormatting sqref="E11">
    <cfRule type="cellIs" priority="36" operator="equal" dxfId="2" stopIfTrue="1">
      <formula>0</formula>
    </cfRule>
  </conditionalFormatting>
  <conditionalFormatting sqref="F11">
    <cfRule type="cellIs" priority="24" operator="equal" dxfId="2" stopIfTrue="1">
      <formula>0</formula>
    </cfRule>
  </conditionalFormatting>
  <conditionalFormatting sqref="B12">
    <cfRule type="cellIs" priority="70" operator="equal" dxfId="2" stopIfTrue="1">
      <formula>0</formula>
    </cfRule>
  </conditionalFormatting>
  <conditionalFormatting sqref="C12">
    <cfRule type="cellIs" priority="71" operator="equal" dxfId="2" stopIfTrue="1">
      <formula>0</formula>
    </cfRule>
  </conditionalFormatting>
  <conditionalFormatting sqref="D12">
    <cfRule type="cellIs" priority="54" operator="equal" dxfId="2" stopIfTrue="1">
      <formula>0</formula>
    </cfRule>
  </conditionalFormatting>
  <conditionalFormatting sqref="E12">
    <cfRule type="cellIs" priority="33" operator="equal" dxfId="2" stopIfTrue="1">
      <formula>0</formula>
    </cfRule>
  </conditionalFormatting>
  <conditionalFormatting sqref="F12">
    <cfRule type="cellIs" priority="21" operator="equal" dxfId="2" stopIfTrue="1">
      <formula>0</formula>
    </cfRule>
  </conditionalFormatting>
  <conditionalFormatting sqref="G25">
    <cfRule type="cellIs" priority="10" operator="equal" dxfId="0" stopIfTrue="1">
      <formula>0</formula>
    </cfRule>
  </conditionalFormatting>
  <conditionalFormatting sqref="G32">
    <cfRule type="cellIs" priority="8" operator="equal" dxfId="0" stopIfTrue="1">
      <formula>0</formula>
    </cfRule>
  </conditionalFormatting>
  <conditionalFormatting sqref="G35">
    <cfRule type="cellIs" priority="9" operator="equal" dxfId="0" stopIfTrue="1">
      <formula>0</formula>
    </cfRule>
  </conditionalFormatting>
  <conditionalFormatting sqref="G38">
    <cfRule type="cellIs" priority="7" operator="equal" dxfId="0" stopIfTrue="1">
      <formula>0</formula>
    </cfRule>
  </conditionalFormatting>
  <conditionalFormatting sqref="G41">
    <cfRule type="cellIs" priority="16" operator="equal" dxfId="0" stopIfTrue="1">
      <formula>0</formula>
    </cfRule>
  </conditionalFormatting>
  <conditionalFormatting sqref="D43">
    <cfRule type="cellIs" priority="63" operator="equal" dxfId="2" stopIfTrue="1">
      <formula>0</formula>
    </cfRule>
  </conditionalFormatting>
  <conditionalFormatting sqref="B46">
    <cfRule type="cellIs" priority="102" operator="equal" dxfId="2" stopIfTrue="1">
      <formula>0</formula>
    </cfRule>
  </conditionalFormatting>
  <conditionalFormatting sqref="F46:G46">
    <cfRule type="cellIs" priority="106" operator="equal" dxfId="0" stopIfTrue="1">
      <formula>0</formula>
    </cfRule>
  </conditionalFormatting>
  <conditionalFormatting sqref="H46">
    <cfRule type="cellIs" priority="108" operator="equal" dxfId="0" stopIfTrue="1">
      <formula>0</formula>
    </cfRule>
  </conditionalFormatting>
  <conditionalFormatting sqref="J46">
    <cfRule type="cellIs" priority="107" operator="equal" dxfId="2" stopIfTrue="1">
      <formula>0</formula>
    </cfRule>
  </conditionalFormatting>
  <conditionalFormatting sqref="F47:G47">
    <cfRule type="cellIs" priority="104" operator="equal" dxfId="0" stopIfTrue="1">
      <formula>0</formula>
    </cfRule>
  </conditionalFormatting>
  <conditionalFormatting sqref="A39:A45">
    <cfRule type="cellIs" priority="111" operator="equal" dxfId="2" stopIfTrue="1">
      <formula>0</formula>
    </cfRule>
  </conditionalFormatting>
  <conditionalFormatting sqref="B21:B24">
    <cfRule type="cellIs" priority="66" operator="equal" dxfId="2" stopIfTrue="1">
      <formula>0</formula>
    </cfRule>
  </conditionalFormatting>
  <conditionalFormatting sqref="B25:B30">
    <cfRule type="cellIs" priority="68" operator="equal" dxfId="2" stopIfTrue="1">
      <formula>0</formula>
    </cfRule>
  </conditionalFormatting>
  <conditionalFormatting sqref="B35:B43">
    <cfRule type="cellIs" priority="74" operator="equal" dxfId="2" stopIfTrue="1">
      <formula>0</formula>
    </cfRule>
  </conditionalFormatting>
  <conditionalFormatting sqref="B44:B45">
    <cfRule type="cellIs" priority="64" operator="equal" dxfId="2" stopIfTrue="1">
      <formula>0</formula>
    </cfRule>
  </conditionalFormatting>
  <conditionalFormatting sqref="C21:C24">
    <cfRule type="cellIs" priority="67" operator="equal" dxfId="2" stopIfTrue="1">
      <formula>0</formula>
    </cfRule>
  </conditionalFormatting>
  <conditionalFormatting sqref="C25:C30">
    <cfRule type="cellIs" priority="69" operator="equal" dxfId="2" stopIfTrue="1">
      <formula>0</formula>
    </cfRule>
  </conditionalFormatting>
  <conditionalFormatting sqref="C35:C43">
    <cfRule type="cellIs" priority="75" operator="equal" dxfId="2" stopIfTrue="1">
      <formula>0</formula>
    </cfRule>
  </conditionalFormatting>
  <conditionalFormatting sqref="C44:C45">
    <cfRule type="cellIs" priority="65" operator="equal" dxfId="2" stopIfTrue="1">
      <formula>0</formula>
    </cfRule>
  </conditionalFormatting>
  <conditionalFormatting sqref="D13:D42">
    <cfRule type="cellIs" priority="55" operator="equal" dxfId="2" stopIfTrue="1">
      <formula>0</formula>
    </cfRule>
  </conditionalFormatting>
  <conditionalFormatting sqref="D44:D45">
    <cfRule type="cellIs" priority="62" operator="equal" dxfId="2" stopIfTrue="1">
      <formula>0</formula>
    </cfRule>
  </conditionalFormatting>
  <conditionalFormatting sqref="E21:E24">
    <cfRule type="cellIs" priority="31" operator="equal" dxfId="2" stopIfTrue="1">
      <formula>0</formula>
    </cfRule>
  </conditionalFormatting>
  <conditionalFormatting sqref="E25:E30">
    <cfRule type="cellIs" priority="32" operator="equal" dxfId="2" stopIfTrue="1">
      <formula>0</formula>
    </cfRule>
  </conditionalFormatting>
  <conditionalFormatting sqref="E35:E43">
    <cfRule type="cellIs" priority="35" operator="equal" dxfId="2" stopIfTrue="1">
      <formula>0</formula>
    </cfRule>
  </conditionalFormatting>
  <conditionalFormatting sqref="E44:E45">
    <cfRule type="cellIs" priority="30" operator="equal" dxfId="2" stopIfTrue="1">
      <formula>0</formula>
    </cfRule>
  </conditionalFormatting>
  <conditionalFormatting sqref="F21:F24">
    <cfRule type="cellIs" priority="19" operator="equal" dxfId="2" stopIfTrue="1">
      <formula>0</formula>
    </cfRule>
  </conditionalFormatting>
  <conditionalFormatting sqref="F25:F30">
    <cfRule type="cellIs" priority="20" operator="equal" dxfId="2" stopIfTrue="1">
      <formula>0</formula>
    </cfRule>
  </conditionalFormatting>
  <conditionalFormatting sqref="F35:F43">
    <cfRule type="cellIs" priority="23" operator="equal" dxfId="2" stopIfTrue="1">
      <formula>0</formula>
    </cfRule>
  </conditionalFormatting>
  <conditionalFormatting sqref="F44:F45">
    <cfRule type="cellIs" priority="18" operator="equal" dxfId="2" stopIfTrue="1">
      <formula>0</formula>
    </cfRule>
  </conditionalFormatting>
  <conditionalFormatting sqref="G6:G12">
    <cfRule type="cellIs" priority="11" operator="equal" dxfId="0" stopIfTrue="1">
      <formula>0</formula>
    </cfRule>
  </conditionalFormatting>
  <conditionalFormatting sqref="H6:H8">
    <cfRule type="cellIs" priority="13" operator="equal" dxfId="0" stopIfTrue="1">
      <formula>0</formula>
    </cfRule>
  </conditionalFormatting>
  <conditionalFormatting sqref="H9:H12">
    <cfRule type="cellIs" priority="14" operator="equal" dxfId="0" stopIfTrue="1">
      <formula>0</formula>
    </cfRule>
  </conditionalFormatting>
  <conditionalFormatting sqref="I6:I45">
    <cfRule type="cellIs" priority="99" operator="equal" dxfId="0" stopIfTrue="1">
      <formula>0</formula>
    </cfRule>
  </conditionalFormatting>
  <conditionalFormatting sqref="J6:J12">
    <cfRule type="cellIs" priority="114" operator="equal" dxfId="2" stopIfTrue="1">
      <formula>0</formula>
    </cfRule>
  </conditionalFormatting>
  <conditionalFormatting sqref="J13:J38">
    <cfRule type="cellIs" priority="115" operator="equal" dxfId="2" stopIfTrue="1">
      <formula>0</formula>
    </cfRule>
  </conditionalFormatting>
  <conditionalFormatting sqref="J39:J45">
    <cfRule type="cellIs" priority="110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46 A5:E5">
    <cfRule type="cellIs" priority="105" operator="equal" dxfId="2" stopIfTrue="1">
      <formula>0</formula>
    </cfRule>
  </conditionalFormatting>
  <conditionalFormatting sqref="A6:A38 J5">
    <cfRule type="cellIs" priority="117" operator="equal" dxfId="2" stopIfTrue="1">
      <formula>0</formula>
    </cfRule>
  </conditionalFormatting>
  <conditionalFormatting sqref="B13:B20 B31:B34">
    <cfRule type="cellIs" priority="72" operator="equal" dxfId="2" stopIfTrue="1">
      <formula>0</formula>
    </cfRule>
  </conditionalFormatting>
  <conditionalFormatting sqref="C13:C20 C31:C34">
    <cfRule type="cellIs" priority="73" operator="equal" dxfId="2" stopIfTrue="1">
      <formula>0</formula>
    </cfRule>
  </conditionalFormatting>
  <conditionalFormatting sqref="E13:E20 E31:E34">
    <cfRule type="cellIs" priority="34" operator="equal" dxfId="2" stopIfTrue="1">
      <formula>0</formula>
    </cfRule>
  </conditionalFormatting>
  <conditionalFormatting sqref="F13:F20 F31:F34">
    <cfRule type="cellIs" priority="22" operator="equal" dxfId="2" stopIfTrue="1">
      <formula>0</formula>
    </cfRule>
  </conditionalFormatting>
  <conditionalFormatting sqref="G13:G24 G33:G34 G26:G31">
    <cfRule type="cellIs" priority="12" operator="equal" dxfId="0" stopIfTrue="1">
      <formula>0</formula>
    </cfRule>
  </conditionalFormatting>
  <conditionalFormatting sqref="G36:G37 G39:G40">
    <cfRule type="cellIs" priority="15" operator="equal" dxfId="0" stopIfTrue="1">
      <formula>0</formula>
    </cfRule>
  </conditionalFormatting>
  <conditionalFormatting sqref="H42:H44 G45">
    <cfRule type="cellIs" priority="17" operator="equal" dxfId="0" stopIfTrue="1">
      <formula>0</formula>
    </cfRule>
  </conditionalFormatting>
  <conditionalFormatting sqref="A47:B47 J47">
    <cfRule type="cellIs" priority="103" operator="equal" dxfId="2" stopIfTrue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2"/>
  <sheetViews>
    <sheetView zoomScale="58" zoomScaleNormal="58" workbookViewId="0">
      <selection activeCell="A1" sqref="A1:J4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4"/>
    <col width="11.2666666666667" customWidth="1" style="81" min="5" max="5"/>
    <col width="13.2666666666667" customWidth="1" style="81" min="6" max="7"/>
    <col width="15.45" customWidth="1" style="81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85" t="inlineStr">
        <is>
          <t>潮汕鮀岛鱼露</t>
        </is>
      </c>
      <c r="C6" s="84" t="n"/>
      <c r="D6" s="84" t="inlineStr">
        <is>
          <t>支</t>
        </is>
      </c>
      <c r="E6" s="84" t="n">
        <v>2</v>
      </c>
      <c r="F6" s="84" t="n">
        <v>2</v>
      </c>
      <c r="G6" s="190" t="n">
        <v>10.17</v>
      </c>
      <c r="H6" s="190" t="n">
        <v>8.140000000000001</v>
      </c>
      <c r="I6" s="243">
        <f>SUM(E6*H6)</f>
        <v/>
      </c>
      <c r="J6" s="49" t="n"/>
      <c r="S6" s="81" t="n"/>
    </row>
    <row r="7" ht="22.5" customHeight="1" s="236">
      <c r="A7" s="49" t="n">
        <v>2</v>
      </c>
      <c r="B7" s="85" t="inlineStr">
        <is>
          <t>金龙鱼大豆油</t>
        </is>
      </c>
      <c r="C7" s="84" t="n"/>
      <c r="D7" s="84" t="inlineStr">
        <is>
          <t>桶</t>
        </is>
      </c>
      <c r="E7" s="84" t="n">
        <v>2</v>
      </c>
      <c r="F7" s="84" t="n">
        <v>2</v>
      </c>
      <c r="G7" s="190" t="n">
        <v>92.55</v>
      </c>
      <c r="H7" s="190" t="n">
        <v>74.04000000000001</v>
      </c>
      <c r="I7" s="243">
        <f>SUM(E7*H7)</f>
        <v/>
      </c>
      <c r="J7" s="49" t="n"/>
      <c r="M7" s="81" t="n"/>
      <c r="S7" s="81" t="n"/>
    </row>
    <row r="8" ht="22.5" customHeight="1" s="236">
      <c r="A8" s="49" t="n">
        <v>3</v>
      </c>
      <c r="B8" s="84" t="inlineStr">
        <is>
          <t>砂糖</t>
        </is>
      </c>
      <c r="C8" s="84" t="n"/>
      <c r="D8" s="84" t="inlineStr">
        <is>
          <t>斤</t>
        </is>
      </c>
      <c r="E8" s="84" t="n">
        <v>10</v>
      </c>
      <c r="F8" s="84" t="n">
        <v>10</v>
      </c>
      <c r="G8" s="190" t="n">
        <v>9.039999999999999</v>
      </c>
      <c r="H8" s="190" t="n">
        <v>7.23</v>
      </c>
      <c r="I8" s="243">
        <f>SUM(E8*H8)</f>
        <v/>
      </c>
      <c r="J8" s="49" t="n"/>
      <c r="S8" s="81" t="n"/>
    </row>
    <row r="9" ht="22.5" customHeight="1" s="236">
      <c r="A9" s="49" t="n">
        <v>4</v>
      </c>
      <c r="B9" s="85" t="inlineStr">
        <is>
          <t>海天蚝油</t>
        </is>
      </c>
      <c r="C9" s="84" t="n"/>
      <c r="D9" s="84" t="inlineStr">
        <is>
          <t>桶</t>
        </is>
      </c>
      <c r="E9" s="84" t="n">
        <v>1</v>
      </c>
      <c r="F9" s="84" t="n">
        <v>1</v>
      </c>
      <c r="G9" s="190" t="n">
        <v>64.41</v>
      </c>
      <c r="H9" s="190" t="n">
        <v>51.53</v>
      </c>
      <c r="I9" s="243">
        <f>SUM(E9*H9)</f>
        <v/>
      </c>
      <c r="J9" s="49" t="n"/>
      <c r="S9" s="81" t="n"/>
    </row>
    <row r="10" ht="22.5" customHeight="1" s="236">
      <c r="A10" s="49" t="n">
        <v>5</v>
      </c>
      <c r="B10" s="85" t="inlineStr">
        <is>
          <t>海天柱候酱</t>
        </is>
      </c>
      <c r="C10" s="84" t="n"/>
      <c r="D10" s="84" t="inlineStr">
        <is>
          <t>瓶</t>
        </is>
      </c>
      <c r="E10" s="84" t="n">
        <v>3</v>
      </c>
      <c r="F10" s="84" t="n">
        <v>3</v>
      </c>
      <c r="G10" s="190" t="n">
        <v>8.59</v>
      </c>
      <c r="H10" s="190" t="n">
        <v>6.87</v>
      </c>
      <c r="I10" s="243">
        <f>SUM(E10*H10)</f>
        <v/>
      </c>
      <c r="J10" s="49" t="n"/>
      <c r="S10" s="81" t="n"/>
    </row>
    <row r="11" ht="22.5" customHeight="1" s="236">
      <c r="A11" s="49" t="n">
        <v>6</v>
      </c>
      <c r="B11" s="85" t="inlineStr">
        <is>
          <t>海天海鲜酱</t>
        </is>
      </c>
      <c r="C11" s="84" t="n"/>
      <c r="D11" s="84" t="inlineStr">
        <is>
          <t>瓶</t>
        </is>
      </c>
      <c r="E11" s="84" t="n">
        <v>3</v>
      </c>
      <c r="F11" s="84" t="n">
        <v>3</v>
      </c>
      <c r="G11" s="190" t="n">
        <v>7.35</v>
      </c>
      <c r="H11" s="190" t="n">
        <v>5.88</v>
      </c>
      <c r="I11" s="243">
        <f>SUM(E11*H11)</f>
        <v/>
      </c>
      <c r="J11" s="49" t="n"/>
      <c r="S11" s="81" t="n"/>
    </row>
    <row r="12" ht="22.5" customHeight="1" s="236">
      <c r="A12" s="49" t="n">
        <v>7</v>
      </c>
      <c r="B12" s="84" t="inlineStr">
        <is>
          <t>霸王花米粉</t>
        </is>
      </c>
      <c r="C12" s="84" t="n"/>
      <c r="D12" s="84" t="inlineStr">
        <is>
          <t>件</t>
        </is>
      </c>
      <c r="E12" s="84" t="n">
        <v>2</v>
      </c>
      <c r="F12" s="84" t="n">
        <v>2</v>
      </c>
      <c r="G12" s="263" t="n">
        <v>50.85</v>
      </c>
      <c r="H12" s="190" t="n">
        <v>40.68</v>
      </c>
      <c r="I12" s="243">
        <f>SUM(E12*H12)</f>
        <v/>
      </c>
      <c r="J12" s="49" t="n"/>
      <c r="S12" s="81" t="n"/>
    </row>
    <row r="13" ht="22.5" customHeight="1" s="236">
      <c r="A13" s="49" t="n">
        <v>8</v>
      </c>
      <c r="B13" s="85" t="inlineStr">
        <is>
          <t>板栗南瓜</t>
        </is>
      </c>
      <c r="C13" s="84" t="n"/>
      <c r="D13" s="84" t="inlineStr">
        <is>
          <t>斤</t>
        </is>
      </c>
      <c r="E13" s="84" t="n">
        <v>15</v>
      </c>
      <c r="F13" s="84" t="n">
        <v>15</v>
      </c>
      <c r="G13" s="190" t="n">
        <v>8.300000000000001</v>
      </c>
      <c r="H13" s="264" t="n">
        <v>6.64</v>
      </c>
      <c r="I13" s="243">
        <f>SUM(E13*H13)</f>
        <v/>
      </c>
      <c r="J13" s="49" t="n"/>
      <c r="S13" s="81" t="n"/>
    </row>
    <row r="14" ht="22.5" customHeight="1" s="236">
      <c r="A14" s="49" t="n">
        <v>9</v>
      </c>
      <c r="B14" s="85" t="inlineStr">
        <is>
          <t>花生仁</t>
        </is>
      </c>
      <c r="C14" s="84" t="n"/>
      <c r="D14" s="84" t="inlineStr">
        <is>
          <t>斤</t>
        </is>
      </c>
      <c r="E14" s="84" t="n">
        <v>4</v>
      </c>
      <c r="F14" s="84" t="n">
        <v>4</v>
      </c>
      <c r="G14" s="190" t="n">
        <v>10.17</v>
      </c>
      <c r="H14" s="264" t="n">
        <v>8.140000000000001</v>
      </c>
      <c r="I14" s="243">
        <f>SUM(E14*H14)</f>
        <v/>
      </c>
      <c r="J14" s="49" t="n"/>
    </row>
    <row r="15" ht="22.5" customHeight="1" s="236">
      <c r="A15" s="49" t="n">
        <v>10</v>
      </c>
      <c r="B15" s="84" t="inlineStr">
        <is>
          <t>鸡蛋</t>
        </is>
      </c>
      <c r="C15" s="84" t="n"/>
      <c r="D15" s="84" t="inlineStr">
        <is>
          <t>斤</t>
        </is>
      </c>
      <c r="E15" s="84" t="n">
        <v>16</v>
      </c>
      <c r="F15" s="84" t="n">
        <v>16</v>
      </c>
      <c r="G15" s="190" t="n">
        <v>10.74</v>
      </c>
      <c r="H15" s="264" t="n">
        <v>8.59</v>
      </c>
      <c r="I15" s="243">
        <f>SUM(E15*H15)</f>
        <v/>
      </c>
      <c r="J15" s="49" t="n"/>
    </row>
    <row r="16" ht="22.5" customHeight="1" s="236">
      <c r="A16" s="49" t="n">
        <v>11</v>
      </c>
      <c r="B16" s="84" t="inlineStr">
        <is>
          <t>皮蛋</t>
        </is>
      </c>
      <c r="C16" s="84" t="n"/>
      <c r="D16" s="84" t="inlineStr">
        <is>
          <t>个</t>
        </is>
      </c>
      <c r="E16" s="84" t="n">
        <v>30</v>
      </c>
      <c r="F16" s="84" t="n">
        <v>30</v>
      </c>
      <c r="G16" s="190" t="n">
        <v>2.15</v>
      </c>
      <c r="H16" s="264" t="n">
        <v>1.72</v>
      </c>
      <c r="I16" s="243">
        <f>SUM(E16*H16)</f>
        <v/>
      </c>
      <c r="J16" s="49" t="n"/>
    </row>
    <row r="17" ht="22.5" customHeight="1" s="236">
      <c r="A17" s="49" t="n">
        <v>12</v>
      </c>
      <c r="B17" s="85" t="inlineStr">
        <is>
          <t>食用盐</t>
        </is>
      </c>
      <c r="C17" s="84" t="n"/>
      <c r="D17" s="84" t="inlineStr">
        <is>
          <t>包</t>
        </is>
      </c>
      <c r="E17" s="84" t="n">
        <v>10</v>
      </c>
      <c r="F17" s="84" t="n">
        <v>10</v>
      </c>
      <c r="G17" s="190" t="n">
        <v>2.83</v>
      </c>
      <c r="H17" s="264" t="n">
        <v>2.26</v>
      </c>
      <c r="I17" s="243">
        <f>SUM(E17*H17)</f>
        <v/>
      </c>
      <c r="J17" s="49" t="n"/>
    </row>
    <row r="18" ht="22.5" customHeight="1" s="236">
      <c r="A18" s="49" t="n">
        <v>13</v>
      </c>
      <c r="B18" s="84" t="inlineStr">
        <is>
          <t>菜干</t>
        </is>
      </c>
      <c r="C18" s="84" t="n"/>
      <c r="D18" s="84" t="inlineStr">
        <is>
          <t>斤</t>
        </is>
      </c>
      <c r="E18" s="84" t="n">
        <v>1</v>
      </c>
      <c r="F18" s="84" t="n">
        <v>1</v>
      </c>
      <c r="G18" s="190" t="n">
        <v>45.2</v>
      </c>
      <c r="H18" s="264" t="n">
        <v>36.16</v>
      </c>
      <c r="I18" s="243">
        <f>SUM(E18*H18)</f>
        <v/>
      </c>
      <c r="J18" s="49" t="n"/>
    </row>
    <row r="19" ht="22.5" customHeight="1" s="236">
      <c r="A19" s="49" t="n">
        <v>14</v>
      </c>
      <c r="B19" s="84" t="inlineStr">
        <is>
          <t>眉豆</t>
        </is>
      </c>
      <c r="C19" s="84" t="n"/>
      <c r="D19" s="84" t="inlineStr">
        <is>
          <t>斤</t>
        </is>
      </c>
      <c r="E19" s="84" t="n">
        <v>2</v>
      </c>
      <c r="F19" s="84" t="n">
        <v>2</v>
      </c>
      <c r="G19" s="190" t="n">
        <v>10.17</v>
      </c>
      <c r="H19" s="264" t="n">
        <v>8.140000000000001</v>
      </c>
      <c r="I19" s="243">
        <f>SUM(E19*H19)</f>
        <v/>
      </c>
      <c r="J19" s="49" t="n"/>
    </row>
    <row r="20" ht="22.5" customHeight="1" s="236">
      <c r="A20" s="49" t="n">
        <v>15</v>
      </c>
      <c r="B20" s="84" t="inlineStr">
        <is>
          <t>腊肠</t>
        </is>
      </c>
      <c r="C20" s="84" t="n"/>
      <c r="D20" s="84" t="inlineStr">
        <is>
          <t>斤</t>
        </is>
      </c>
      <c r="E20" s="84" t="n">
        <v>2</v>
      </c>
      <c r="F20" s="84" t="n">
        <v>2</v>
      </c>
      <c r="G20" s="190" t="n">
        <v>45.78</v>
      </c>
      <c r="H20" s="264" t="n">
        <v>36.62</v>
      </c>
      <c r="I20" s="243">
        <f>SUM(E20*H20)</f>
        <v/>
      </c>
      <c r="J20" s="49" t="n"/>
    </row>
    <row r="21" ht="22.5" customHeight="1" s="236">
      <c r="A21" s="49" t="n">
        <v>16</v>
      </c>
      <c r="B21" s="84" t="inlineStr">
        <is>
          <t>木薯淀粉</t>
        </is>
      </c>
      <c r="C21" s="84" t="n"/>
      <c r="D21" s="84" t="inlineStr">
        <is>
          <t>斤</t>
        </is>
      </c>
      <c r="E21" s="84" t="n">
        <v>2</v>
      </c>
      <c r="F21" s="84" t="n">
        <v>2</v>
      </c>
      <c r="G21" s="190" t="n">
        <v>7.35</v>
      </c>
      <c r="H21" s="264" t="n">
        <v>5.88</v>
      </c>
      <c r="I21" s="243">
        <f>SUM(E21*H21)</f>
        <v/>
      </c>
      <c r="J21" s="49" t="n"/>
    </row>
    <row r="22" ht="22.5" customHeight="1" s="236">
      <c r="A22" s="49" t="n">
        <v>17</v>
      </c>
      <c r="B22" s="84" t="inlineStr">
        <is>
          <t>腐皮</t>
        </is>
      </c>
      <c r="C22" s="84" t="n"/>
      <c r="D22" s="84" t="inlineStr">
        <is>
          <t>张</t>
        </is>
      </c>
      <c r="E22" s="84" t="n">
        <v>40</v>
      </c>
      <c r="F22" s="84" t="n">
        <v>40</v>
      </c>
      <c r="G22" s="190" t="n">
        <v>3.16</v>
      </c>
      <c r="H22" s="264" t="n">
        <v>2.53</v>
      </c>
      <c r="I22" s="243">
        <f>SUM(E22*H22)</f>
        <v/>
      </c>
      <c r="J22" s="49" t="n"/>
    </row>
    <row r="23" ht="22.5" customHeight="1" s="236">
      <c r="A23" s="49" t="n">
        <v>18</v>
      </c>
      <c r="B23" s="84" t="inlineStr">
        <is>
          <t>地扪玉米粒</t>
        </is>
      </c>
      <c r="C23" s="84" t="n"/>
      <c r="D23" s="84" t="inlineStr">
        <is>
          <t>罐</t>
        </is>
      </c>
      <c r="E23" s="84" t="n">
        <v>5</v>
      </c>
      <c r="F23" s="84" t="n">
        <v>5</v>
      </c>
      <c r="G23" s="190" t="n">
        <v>8.359999999999999</v>
      </c>
      <c r="H23" s="264" t="n">
        <v>6.69</v>
      </c>
      <c r="I23" s="243">
        <f>SUM(E23*H23)</f>
        <v/>
      </c>
      <c r="J23" s="49" t="n"/>
    </row>
    <row r="24" ht="22.5" customHeight="1" s="236">
      <c r="A24" s="49" t="n">
        <v>19</v>
      </c>
      <c r="B24" s="85" t="inlineStr">
        <is>
          <t>沙姜粉</t>
        </is>
      </c>
      <c r="C24" s="84" t="n"/>
      <c r="D24" s="84" t="inlineStr">
        <is>
          <t>包</t>
        </is>
      </c>
      <c r="E24" s="84" t="n">
        <v>1</v>
      </c>
      <c r="F24" s="84" t="n">
        <v>1</v>
      </c>
      <c r="G24" s="190" t="n">
        <v>16.95</v>
      </c>
      <c r="H24" s="264" t="n">
        <v>13.56</v>
      </c>
      <c r="I24" s="243">
        <f>SUM(E24*H24)</f>
        <v/>
      </c>
      <c r="J24" s="49" t="n"/>
    </row>
    <row r="25" ht="22.5" customHeight="1" s="236">
      <c r="A25" s="49" t="n">
        <v>20</v>
      </c>
      <c r="B25" s="62" t="inlineStr">
        <is>
          <t>甘草粉</t>
        </is>
      </c>
      <c r="C25" s="62" t="n"/>
      <c r="D25" s="62" t="inlineStr">
        <is>
          <t>包</t>
        </is>
      </c>
      <c r="E25" s="62" t="n">
        <v>1</v>
      </c>
      <c r="F25" s="62" t="n">
        <v>1</v>
      </c>
      <c r="G25" s="192" t="n">
        <v>40.68</v>
      </c>
      <c r="H25" s="266" t="n">
        <v>32.54</v>
      </c>
      <c r="I25" s="243">
        <f>SUM(E25*H25)</f>
        <v/>
      </c>
      <c r="J25" s="49" t="n"/>
    </row>
    <row r="26" ht="22.5" customHeight="1" s="236">
      <c r="A26" s="49" t="n">
        <v>21</v>
      </c>
      <c r="B26" s="84" t="inlineStr">
        <is>
          <t>无籽红提</t>
        </is>
      </c>
      <c r="C26" s="84" t="n"/>
      <c r="D26" s="84" t="inlineStr">
        <is>
          <t>斤</t>
        </is>
      </c>
      <c r="E26" s="84" t="n">
        <v>4</v>
      </c>
      <c r="F26" s="84" t="n">
        <v>4</v>
      </c>
      <c r="G26" s="190" t="n">
        <v>30.52</v>
      </c>
      <c r="H26" s="264" t="n">
        <v>24.42</v>
      </c>
      <c r="I26" s="243">
        <f>SUM(E26*H26)</f>
        <v/>
      </c>
      <c r="J26" s="49" t="n"/>
    </row>
    <row r="27" ht="22.5" customHeight="1" s="236">
      <c r="A27" s="49" t="n">
        <v>22</v>
      </c>
      <c r="B27" s="84" t="inlineStr">
        <is>
          <t>粗盐</t>
        </is>
      </c>
      <c r="C27" s="84" t="n"/>
      <c r="D27" s="84" t="inlineStr">
        <is>
          <t>包</t>
        </is>
      </c>
      <c r="E27" s="84" t="n">
        <v>1</v>
      </c>
      <c r="F27" s="84" t="n">
        <v>1</v>
      </c>
      <c r="G27" s="190" t="n">
        <v>6.78</v>
      </c>
      <c r="H27" s="264" t="n">
        <v>5.42</v>
      </c>
      <c r="I27" s="243">
        <f>SUM(E27*H27)</f>
        <v/>
      </c>
      <c r="J27" s="49" t="n"/>
    </row>
    <row r="28" ht="22.5" customHeight="1" s="236">
      <c r="A28" s="49" t="n">
        <v>23</v>
      </c>
      <c r="B28" s="84" t="inlineStr">
        <is>
          <t>酸菜</t>
        </is>
      </c>
      <c r="C28" s="84" t="n"/>
      <c r="D28" s="84" t="inlineStr">
        <is>
          <t>斤</t>
        </is>
      </c>
      <c r="E28" s="84" t="n">
        <v>3</v>
      </c>
      <c r="F28" s="84" t="n">
        <v>3</v>
      </c>
      <c r="G28" s="190" t="n">
        <v>6.78</v>
      </c>
      <c r="H28" s="264" t="n">
        <v>5.42</v>
      </c>
      <c r="I28" s="243">
        <f>SUM(E28*H28)</f>
        <v/>
      </c>
      <c r="J28" s="49" t="n"/>
    </row>
    <row r="29" ht="22.5" customHeight="1" s="236">
      <c r="A29" s="49" t="n">
        <v>24</v>
      </c>
      <c r="B29" s="84" t="inlineStr">
        <is>
          <t>水东芥菜</t>
        </is>
      </c>
      <c r="C29" s="84" t="n"/>
      <c r="D29" s="84" t="inlineStr">
        <is>
          <t>斤</t>
        </is>
      </c>
      <c r="E29" s="84" t="n">
        <v>10</v>
      </c>
      <c r="F29" s="84" t="n">
        <v>10</v>
      </c>
      <c r="G29" s="190" t="n">
        <v>5.5</v>
      </c>
      <c r="H29" s="264" t="n">
        <v>4.4</v>
      </c>
      <c r="I29" s="243">
        <f>SUM(E29*H29)</f>
        <v/>
      </c>
      <c r="J29" s="49" t="n"/>
    </row>
    <row r="30" ht="22.5" customHeight="1" s="236">
      <c r="A30" s="49" t="n">
        <v>25</v>
      </c>
      <c r="B30" s="84" t="inlineStr">
        <is>
          <t>红罗卜</t>
        </is>
      </c>
      <c r="C30" s="84" t="n"/>
      <c r="D30" s="84" t="inlineStr">
        <is>
          <t>斤</t>
        </is>
      </c>
      <c r="E30" s="84" t="n">
        <v>8</v>
      </c>
      <c r="F30" s="84" t="n">
        <v>8</v>
      </c>
      <c r="G30" s="190" t="n">
        <v>4</v>
      </c>
      <c r="H30" s="264" t="n">
        <v>3.2</v>
      </c>
      <c r="I30" s="243">
        <f>SUM(E30*H30)</f>
        <v/>
      </c>
      <c r="J30" s="49" t="n"/>
    </row>
    <row r="31" ht="22.5" customHeight="1" s="236">
      <c r="A31" s="49" t="n">
        <v>26</v>
      </c>
      <c r="B31" s="84" t="inlineStr">
        <is>
          <t>西芹</t>
        </is>
      </c>
      <c r="C31" s="84" t="n"/>
      <c r="D31" s="84" t="inlineStr">
        <is>
          <t>斤</t>
        </is>
      </c>
      <c r="E31" s="84" t="n">
        <v>15</v>
      </c>
      <c r="F31" s="84" t="n">
        <v>15</v>
      </c>
      <c r="G31" s="190" t="n">
        <v>8.6</v>
      </c>
      <c r="H31" s="264" t="n">
        <v>6.88</v>
      </c>
      <c r="I31" s="243">
        <f>SUM(E31*H31)</f>
        <v/>
      </c>
      <c r="J31" s="49" t="n"/>
    </row>
    <row r="32" ht="22.5" customHeight="1" s="236">
      <c r="A32" s="49" t="n">
        <v>27</v>
      </c>
      <c r="B32" s="84" t="inlineStr">
        <is>
          <t>春菜苗</t>
        </is>
      </c>
      <c r="C32" s="84" t="n"/>
      <c r="D32" s="84" t="inlineStr">
        <is>
          <t>斤</t>
        </is>
      </c>
      <c r="E32" s="84" t="n">
        <v>30</v>
      </c>
      <c r="F32" s="84" t="n">
        <v>30</v>
      </c>
      <c r="G32" s="190" t="n">
        <v>5.8</v>
      </c>
      <c r="H32" s="264" t="n">
        <v>4.64</v>
      </c>
      <c r="I32" s="243">
        <f>SUM(E32*H32)</f>
        <v/>
      </c>
      <c r="J32" s="49" t="n"/>
    </row>
    <row r="33" ht="22.5" customHeight="1" s="236">
      <c r="A33" s="49" t="n">
        <v>28</v>
      </c>
      <c r="B33" s="180" t="inlineStr">
        <is>
          <t>莲藕</t>
        </is>
      </c>
      <c r="C33" s="84" t="n"/>
      <c r="D33" s="84" t="inlineStr">
        <is>
          <t>斤</t>
        </is>
      </c>
      <c r="E33" s="84" t="n">
        <v>15</v>
      </c>
      <c r="F33" s="84" t="n">
        <v>15</v>
      </c>
      <c r="G33" s="190" t="n">
        <v>9.5</v>
      </c>
      <c r="H33" s="264" t="n">
        <v>7.6</v>
      </c>
      <c r="I33" s="243">
        <f>SUM(E33*H33)</f>
        <v/>
      </c>
      <c r="J33" s="49" t="n"/>
    </row>
    <row r="34" ht="22.5" customHeight="1" s="236">
      <c r="A34" s="49" t="n">
        <v>29</v>
      </c>
      <c r="B34" s="84" t="inlineStr">
        <is>
          <t>茼蒿</t>
        </is>
      </c>
      <c r="C34" s="84" t="n"/>
      <c r="D34" s="84" t="inlineStr">
        <is>
          <t>斤</t>
        </is>
      </c>
      <c r="E34" s="84" t="n">
        <v>25</v>
      </c>
      <c r="F34" s="84" t="n">
        <v>25</v>
      </c>
      <c r="G34" s="190" t="n">
        <v>12</v>
      </c>
      <c r="H34" s="264" t="n">
        <v>9.6</v>
      </c>
      <c r="I34" s="243">
        <f>SUM(E34*H34)</f>
        <v/>
      </c>
      <c r="J34" s="49" t="n"/>
    </row>
    <row r="35" ht="22.5" customHeight="1" s="236">
      <c r="A35" s="49" t="n">
        <v>30</v>
      </c>
      <c r="B35" s="84" t="inlineStr">
        <is>
          <t>蒜肉</t>
        </is>
      </c>
      <c r="C35" s="83" t="n"/>
      <c r="D35" s="84" t="inlineStr">
        <is>
          <t>斤</t>
        </is>
      </c>
      <c r="E35" s="83" t="n">
        <v>2</v>
      </c>
      <c r="F35" s="83" t="n">
        <v>2</v>
      </c>
      <c r="G35" s="190" t="n">
        <v>9</v>
      </c>
      <c r="H35" s="264" t="n">
        <v>7.2</v>
      </c>
      <c r="I35" s="243">
        <f>SUM(E35*H35)</f>
        <v/>
      </c>
      <c r="J35" s="49" t="n"/>
    </row>
    <row r="36" ht="22.5" customHeight="1" s="236">
      <c r="A36" s="49" t="n">
        <v>31</v>
      </c>
      <c r="B36" s="84" t="inlineStr">
        <is>
          <t>芋头</t>
        </is>
      </c>
      <c r="C36" s="84" t="n"/>
      <c r="D36" s="84" t="inlineStr">
        <is>
          <t>斤</t>
        </is>
      </c>
      <c r="E36" s="84" t="n">
        <v>8</v>
      </c>
      <c r="F36" s="84" t="n">
        <v>8</v>
      </c>
      <c r="G36" s="193" t="n">
        <v>11</v>
      </c>
      <c r="H36" s="264" t="n">
        <v>8.800000000000001</v>
      </c>
      <c r="I36" s="243">
        <f>SUM(E36*H36)</f>
        <v/>
      </c>
      <c r="J36" s="49" t="n"/>
    </row>
    <row r="37" ht="22.5" customHeight="1" s="236">
      <c r="A37" s="49" t="n">
        <v>32</v>
      </c>
      <c r="B37" s="84" t="inlineStr">
        <is>
          <t>沙葛</t>
        </is>
      </c>
      <c r="C37" s="85" t="n"/>
      <c r="D37" s="84" t="inlineStr">
        <is>
          <t>斤</t>
        </is>
      </c>
      <c r="E37" s="85" t="n">
        <v>5</v>
      </c>
      <c r="F37" s="85" t="n">
        <v>5</v>
      </c>
      <c r="G37" s="193" t="n">
        <v>6.9</v>
      </c>
      <c r="H37" s="264" t="n">
        <v>5.52</v>
      </c>
      <c r="I37" s="243">
        <f>SUM(E37*H37)</f>
        <v/>
      </c>
      <c r="J37" s="49" t="n"/>
    </row>
    <row r="38" ht="22.5" customHeight="1" s="236">
      <c r="A38" s="49" t="n">
        <v>33</v>
      </c>
      <c r="B38" s="84" t="inlineStr">
        <is>
          <t>猪肝</t>
        </is>
      </c>
      <c r="C38" s="84" t="n"/>
      <c r="D38" s="84" t="inlineStr">
        <is>
          <t>斤</t>
        </is>
      </c>
      <c r="E38" s="84" t="n">
        <v>1</v>
      </c>
      <c r="F38" s="84" t="n">
        <v>1</v>
      </c>
      <c r="G38" s="193" t="n">
        <v>23.98</v>
      </c>
      <c r="H38" s="264" t="n">
        <v>19.18</v>
      </c>
      <c r="I38" s="243">
        <f>SUM(E38*H38)</f>
        <v/>
      </c>
      <c r="J38" s="49" t="n"/>
    </row>
    <row r="39" ht="22.5" customHeight="1" s="236">
      <c r="A39" s="49" t="n">
        <v>34</v>
      </c>
      <c r="B39" s="194" t="inlineStr">
        <is>
          <t>瘦肉</t>
        </is>
      </c>
      <c r="C39" s="84" t="n"/>
      <c r="D39" s="84" t="inlineStr">
        <is>
          <t>斤</t>
        </is>
      </c>
      <c r="E39" s="84" t="n">
        <v>3</v>
      </c>
      <c r="F39" s="84" t="n">
        <v>3</v>
      </c>
      <c r="G39" s="193" t="n">
        <v>30.52</v>
      </c>
      <c r="H39" s="264" t="n">
        <v>24.42</v>
      </c>
      <c r="I39" s="243">
        <f>SUM(E39*H39)</f>
        <v/>
      </c>
      <c r="J39" s="49" t="n"/>
    </row>
    <row r="40" ht="22.5" customHeight="1" s="236">
      <c r="A40" s="49" t="n">
        <v>35</v>
      </c>
      <c r="B40" s="84" t="inlineStr">
        <is>
          <t>粉肠</t>
        </is>
      </c>
      <c r="C40" s="84" t="n"/>
      <c r="D40" s="84" t="inlineStr">
        <is>
          <t>斤</t>
        </is>
      </c>
      <c r="E40" s="84" t="n">
        <v>2</v>
      </c>
      <c r="F40" s="84" t="n">
        <v>2</v>
      </c>
      <c r="G40" s="193" t="n">
        <v>41.97</v>
      </c>
      <c r="H40" s="264" t="n">
        <v>33.57</v>
      </c>
      <c r="I40" s="243">
        <f>SUM(E40*H40)</f>
        <v/>
      </c>
      <c r="J40" s="49" t="n"/>
    </row>
    <row r="41" ht="22.5" customHeight="1" s="236">
      <c r="A41" s="49" t="n">
        <v>36</v>
      </c>
      <c r="B41" s="84" t="inlineStr">
        <is>
          <t>肉碎</t>
        </is>
      </c>
      <c r="C41" s="84" t="n"/>
      <c r="D41" s="84" t="inlineStr">
        <is>
          <t>斤</t>
        </is>
      </c>
      <c r="E41" s="84" t="n">
        <v>8</v>
      </c>
      <c r="F41" s="84" t="n">
        <v>8</v>
      </c>
      <c r="G41" s="218" t="n">
        <v>28.34</v>
      </c>
      <c r="H41" s="267" t="n">
        <v>22.67</v>
      </c>
      <c r="I41" s="243">
        <f>SUM(E41*H41)</f>
        <v/>
      </c>
      <c r="J41" s="49" t="n"/>
    </row>
    <row r="42" ht="22.5" customHeight="1" s="236">
      <c r="A42" s="49" t="n">
        <v>37</v>
      </c>
      <c r="B42" s="189" t="inlineStr">
        <is>
          <t>基围虾</t>
        </is>
      </c>
      <c r="C42" s="84" t="n"/>
      <c r="D42" s="84" t="inlineStr">
        <is>
          <t>斤</t>
        </is>
      </c>
      <c r="E42" s="84" t="n">
        <v>30</v>
      </c>
      <c r="F42" s="84" t="n">
        <v>30</v>
      </c>
      <c r="G42" s="264" t="n">
        <v>64.31</v>
      </c>
      <c r="H42" s="243" t="n">
        <v>51.45</v>
      </c>
      <c r="I42" s="243">
        <f>SUM(E42*H42)</f>
        <v/>
      </c>
      <c r="J42" s="49" t="n"/>
    </row>
    <row r="43" ht="22.5" customHeight="1" s="236">
      <c r="A43" s="49" t="n">
        <v>38</v>
      </c>
      <c r="B43" s="84" t="inlineStr">
        <is>
          <t>牛肉</t>
        </is>
      </c>
      <c r="C43" s="84" t="n"/>
      <c r="D43" s="84" t="inlineStr">
        <is>
          <t>斤</t>
        </is>
      </c>
      <c r="E43" s="84" t="n">
        <v>8</v>
      </c>
      <c r="F43" s="84" t="n">
        <v>8</v>
      </c>
      <c r="G43" s="264" t="n">
        <v>74.12</v>
      </c>
      <c r="H43" s="243" t="n">
        <v>59.3</v>
      </c>
      <c r="I43" s="243">
        <f>SUM(E43*H43)</f>
        <v/>
      </c>
      <c r="J43" s="49" t="n"/>
    </row>
    <row r="44" ht="22.5" customHeight="1" s="236">
      <c r="A44" s="49" t="n">
        <v>39</v>
      </c>
      <c r="B44" s="84" t="inlineStr">
        <is>
          <t>钳鱼</t>
        </is>
      </c>
      <c r="C44" s="84" t="n"/>
      <c r="D44" s="84" t="inlineStr">
        <is>
          <t>斤</t>
        </is>
      </c>
      <c r="E44" s="84" t="n">
        <v>20</v>
      </c>
      <c r="F44" s="84" t="n">
        <v>20</v>
      </c>
      <c r="G44" s="264" t="n">
        <v>31.61</v>
      </c>
      <c r="H44" s="243" t="n">
        <v>25.29</v>
      </c>
      <c r="I44" s="243">
        <f>SUM(E44*H44)</f>
        <v/>
      </c>
      <c r="J44" s="49" t="n"/>
    </row>
    <row r="45" ht="22.5" customHeight="1" s="236">
      <c r="A45" s="49" t="n">
        <v>40</v>
      </c>
      <c r="B45" s="84" t="inlineStr">
        <is>
          <t>白鸭</t>
        </is>
      </c>
      <c r="C45" s="84" t="n"/>
      <c r="D45" s="84" t="inlineStr">
        <is>
          <t>斤</t>
        </is>
      </c>
      <c r="E45" s="84" t="n">
        <v>10</v>
      </c>
      <c r="F45" s="84" t="n">
        <v>10</v>
      </c>
      <c r="G45" s="269" t="n">
        <v>21.58</v>
      </c>
      <c r="H45" s="243" t="n">
        <v>17.27</v>
      </c>
      <c r="I45" s="243">
        <f>SUM(E45*H45)</f>
        <v/>
      </c>
      <c r="J45" s="49" t="n"/>
    </row>
    <row r="46" ht="22.5" customHeight="1" s="236">
      <c r="A46" s="49" t="n">
        <v>41</v>
      </c>
      <c r="B46" s="84" t="inlineStr">
        <is>
          <t>猪骨</t>
        </is>
      </c>
      <c r="C46" s="85" t="n"/>
      <c r="D46" s="84" t="inlineStr">
        <is>
          <t>斤</t>
        </is>
      </c>
      <c r="E46" s="85" t="n">
        <v>7</v>
      </c>
      <c r="F46" s="85" t="n">
        <v>7</v>
      </c>
      <c r="G46" s="269" t="n">
        <v>28.34</v>
      </c>
      <c r="H46" s="243" t="n">
        <v>22.67</v>
      </c>
      <c r="I46" s="243">
        <f>SUM(E46*H46)</f>
        <v/>
      </c>
      <c r="J46" s="49" t="n"/>
    </row>
    <row r="47" ht="22.5" customHeight="1" s="236">
      <c r="A47" s="49" t="n">
        <v>42</v>
      </c>
      <c r="B47" s="84" t="inlineStr">
        <is>
          <t>大只番鸭</t>
        </is>
      </c>
      <c r="C47" s="84" t="n"/>
      <c r="D47" s="84" t="inlineStr">
        <is>
          <t>斤</t>
        </is>
      </c>
      <c r="E47" s="84" t="n">
        <v>20</v>
      </c>
      <c r="F47" s="84" t="n">
        <v>20</v>
      </c>
      <c r="G47" s="269" t="n">
        <v>22.89</v>
      </c>
      <c r="H47" s="243" t="n">
        <v>18.31</v>
      </c>
      <c r="I47" s="243">
        <f>SUM(E47*H47)</f>
        <v/>
      </c>
      <c r="J47" s="49" t="n"/>
    </row>
    <row r="48" ht="22.5" customHeight="1" s="236">
      <c r="A48" s="49" t="n">
        <v>43</v>
      </c>
      <c r="B48" s="84" t="inlineStr">
        <is>
          <t>五花肉</t>
        </is>
      </c>
      <c r="C48" s="85" t="n"/>
      <c r="D48" s="84" t="inlineStr">
        <is>
          <t>斤</t>
        </is>
      </c>
      <c r="E48" s="83" t="n">
        <v>12</v>
      </c>
      <c r="F48" s="83" t="n">
        <v>12</v>
      </c>
      <c r="G48" s="269" t="n">
        <v>28.34</v>
      </c>
      <c r="H48" s="243" t="n">
        <v>22.67</v>
      </c>
      <c r="I48" s="243">
        <f>SUM(E48*H48)</f>
        <v/>
      </c>
      <c r="J48" s="49" t="n"/>
    </row>
    <row r="49" ht="22.5" customHeight="1" s="236">
      <c r="A49" s="49" t="n">
        <v>44</v>
      </c>
      <c r="B49" s="84" t="inlineStr">
        <is>
          <t>猪颈骨</t>
        </is>
      </c>
      <c r="C49" s="85" t="n"/>
      <c r="D49" s="84" t="inlineStr">
        <is>
          <t>斤</t>
        </is>
      </c>
      <c r="E49" s="84" t="n">
        <v>5</v>
      </c>
      <c r="F49" s="84" t="n">
        <v>5</v>
      </c>
      <c r="G49" s="269" t="n">
        <v>30.52</v>
      </c>
      <c r="H49" s="243" t="n">
        <v>24.42</v>
      </c>
      <c r="I49" s="243">
        <f>SUM(E49*H49)</f>
        <v/>
      </c>
      <c r="J49" s="49" t="n"/>
    </row>
    <row r="50" ht="22.5" customHeight="1" s="236">
      <c r="A50" s="163" t="n"/>
      <c r="B50" s="84" t="inlineStr">
        <is>
          <t>清远鸡</t>
        </is>
      </c>
      <c r="C50" s="85" t="n"/>
      <c r="D50" s="84" t="inlineStr">
        <is>
          <t>斤</t>
        </is>
      </c>
      <c r="E50" s="85" t="n">
        <v>3</v>
      </c>
      <c r="F50" s="85" t="n">
        <v>3</v>
      </c>
      <c r="G50" s="269" t="n">
        <v>25.61</v>
      </c>
      <c r="H50" s="243" t="n">
        <v>20.49</v>
      </c>
      <c r="I50" s="243">
        <f>SUM(E50*H50)</f>
        <v/>
      </c>
      <c r="J50" s="49" t="n"/>
    </row>
    <row r="51" ht="38" customHeight="1" s="236">
      <c r="A51" s="163" t="n"/>
      <c r="B51" s="67" t="inlineStr">
        <is>
          <t>总金额（大写）</t>
        </is>
      </c>
      <c r="C51" s="257">
        <f>I51</f>
        <v/>
      </c>
      <c r="D51" s="238" t="n"/>
      <c r="E51" s="258" t="n"/>
      <c r="F51" s="259" t="n"/>
      <c r="G51" s="259" t="n"/>
      <c r="H51" s="268" t="inlineStr">
        <is>
          <t>合计：</t>
        </is>
      </c>
      <c r="I51" s="261">
        <f>SUM(I6:I50)</f>
        <v/>
      </c>
      <c r="J51" s="87" t="n"/>
    </row>
    <row r="52" ht="38" customHeight="1" s="236">
      <c r="A52" s="164" t="n"/>
      <c r="B52" s="72" t="inlineStr">
        <is>
          <t>送货人</t>
        </is>
      </c>
      <c r="C52" s="73" t="n"/>
      <c r="D52" s="74" t="n"/>
      <c r="E52" s="74" t="n"/>
      <c r="F52" s="74" t="inlineStr">
        <is>
          <t>收货人</t>
        </is>
      </c>
      <c r="G52" s="74" t="n"/>
      <c r="H52" s="74" t="n"/>
      <c r="I52" s="74" t="n"/>
      <c r="J52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1:D51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117" operator="equal" dxfId="0" stopIfTrue="1">
      <formula>0</formula>
    </cfRule>
  </conditionalFormatting>
  <conditionalFormatting sqref="B6">
    <cfRule type="cellIs" priority="79" operator="equal" dxfId="2" stopIfTrue="1">
      <formula>0</formula>
    </cfRule>
  </conditionalFormatting>
  <conditionalFormatting sqref="C6">
    <cfRule type="cellIs" priority="80" operator="equal" dxfId="2" stopIfTrue="1">
      <formula>0</formula>
    </cfRule>
  </conditionalFormatting>
  <conditionalFormatting sqref="D6">
    <cfRule type="cellIs" priority="59" operator="equal" dxfId="2" stopIfTrue="1">
      <formula>0</formula>
    </cfRule>
  </conditionalFormatting>
  <conditionalFormatting sqref="E6">
    <cfRule type="cellIs" priority="38" operator="equal" dxfId="2" stopIfTrue="1">
      <formula>0</formula>
    </cfRule>
  </conditionalFormatting>
  <conditionalFormatting sqref="F6">
    <cfRule type="cellIs" priority="14" operator="equal" dxfId="2" stopIfTrue="1">
      <formula>0</formula>
    </cfRule>
  </conditionalFormatting>
  <conditionalFormatting sqref="B7">
    <cfRule type="cellIs" priority="84" operator="equal" dxfId="2" stopIfTrue="1">
      <formula>0</formula>
    </cfRule>
  </conditionalFormatting>
  <conditionalFormatting sqref="C7">
    <cfRule type="cellIs" priority="83" operator="equal" dxfId="2" stopIfTrue="1">
      <formula>0</formula>
    </cfRule>
  </conditionalFormatting>
  <conditionalFormatting sqref="D7">
    <cfRule type="cellIs" priority="61" operator="equal" dxfId="2" stopIfTrue="1">
      <formula>0</formula>
    </cfRule>
  </conditionalFormatting>
  <conditionalFormatting sqref="E7">
    <cfRule type="cellIs" priority="40" operator="equal" dxfId="2" stopIfTrue="1">
      <formula>0</formula>
    </cfRule>
  </conditionalFormatting>
  <conditionalFormatting sqref="F7">
    <cfRule type="cellIs" priority="16" operator="equal" dxfId="2" stopIfTrue="1">
      <formula>0</formula>
    </cfRule>
  </conditionalFormatting>
  <conditionalFormatting sqref="B8">
    <cfRule type="cellIs" priority="82" operator="equal" dxfId="2" stopIfTrue="1">
      <formula>0</formula>
    </cfRule>
  </conditionalFormatting>
  <conditionalFormatting sqref="C8">
    <cfRule type="cellIs" priority="81" operator="equal" dxfId="2" stopIfTrue="1">
      <formula>0</formula>
    </cfRule>
  </conditionalFormatting>
  <conditionalFormatting sqref="D8">
    <cfRule type="cellIs" priority="60" operator="equal" dxfId="2" stopIfTrue="1">
      <formula>0</formula>
    </cfRule>
  </conditionalFormatting>
  <conditionalFormatting sqref="E8">
    <cfRule type="cellIs" priority="39" operator="equal" dxfId="2" stopIfTrue="1">
      <formula>0</formula>
    </cfRule>
  </conditionalFormatting>
  <conditionalFormatting sqref="F8">
    <cfRule type="cellIs" priority="15" operator="equal" dxfId="2" stopIfTrue="1">
      <formula>0</formula>
    </cfRule>
  </conditionalFormatting>
  <conditionalFormatting sqref="B9">
    <cfRule type="cellIs" priority="88" operator="equal" dxfId="2" stopIfTrue="1">
      <formula>0</formula>
    </cfRule>
  </conditionalFormatting>
  <conditionalFormatting sqref="C9">
    <cfRule type="cellIs" priority="87" operator="equal" dxfId="2" stopIfTrue="1">
      <formula>0</formula>
    </cfRule>
  </conditionalFormatting>
  <conditionalFormatting sqref="D9">
    <cfRule type="cellIs" priority="63" operator="equal" dxfId="2" stopIfTrue="1">
      <formula>0</formula>
    </cfRule>
  </conditionalFormatting>
  <conditionalFormatting sqref="E9">
    <cfRule type="cellIs" priority="42" operator="equal" dxfId="2" stopIfTrue="1">
      <formula>0</formula>
    </cfRule>
  </conditionalFormatting>
  <conditionalFormatting sqref="F9">
    <cfRule type="cellIs" priority="18" operator="equal" dxfId="2" stopIfTrue="1">
      <formula>0</formula>
    </cfRule>
  </conditionalFormatting>
  <conditionalFormatting sqref="B10">
    <cfRule type="cellIs" priority="86" operator="equal" dxfId="2" stopIfTrue="1">
      <formula>0</formula>
    </cfRule>
  </conditionalFormatting>
  <conditionalFormatting sqref="C10">
    <cfRule type="cellIs" priority="85" operator="equal" dxfId="2" stopIfTrue="1">
      <formula>0</formula>
    </cfRule>
  </conditionalFormatting>
  <conditionalFormatting sqref="D10">
    <cfRule type="cellIs" priority="62" operator="equal" dxfId="2" stopIfTrue="1">
      <formula>0</formula>
    </cfRule>
  </conditionalFormatting>
  <conditionalFormatting sqref="E10">
    <cfRule type="cellIs" priority="41" operator="equal" dxfId="2" stopIfTrue="1">
      <formula>0</formula>
    </cfRule>
  </conditionalFormatting>
  <conditionalFormatting sqref="F10">
    <cfRule type="cellIs" priority="17" operator="equal" dxfId="2" stopIfTrue="1">
      <formula>0</formula>
    </cfRule>
  </conditionalFormatting>
  <conditionalFormatting sqref="B11">
    <cfRule type="cellIs" priority="78" operator="equal" dxfId="2" stopIfTrue="1">
      <formula>0</formula>
    </cfRule>
  </conditionalFormatting>
  <conditionalFormatting sqref="C11">
    <cfRule type="cellIs" priority="77" operator="equal" dxfId="2" stopIfTrue="1">
      <formula>0</formula>
    </cfRule>
  </conditionalFormatting>
  <conditionalFormatting sqref="D11">
    <cfRule type="cellIs" priority="44" operator="equal" dxfId="2" stopIfTrue="1">
      <formula>0</formula>
    </cfRule>
  </conditionalFormatting>
  <conditionalFormatting sqref="E11">
    <cfRule type="cellIs" priority="37" operator="equal" dxfId="2" stopIfTrue="1">
      <formula>0</formula>
    </cfRule>
  </conditionalFormatting>
  <conditionalFormatting sqref="F11">
    <cfRule type="cellIs" priority="13" operator="equal" dxfId="2" stopIfTrue="1">
      <formula>0</formula>
    </cfRule>
  </conditionalFormatting>
  <conditionalFormatting sqref="B12">
    <cfRule type="cellIs" priority="71" operator="equal" dxfId="2" stopIfTrue="1">
      <formula>0</formula>
    </cfRule>
  </conditionalFormatting>
  <conditionalFormatting sqref="C12">
    <cfRule type="cellIs" priority="72" operator="equal" dxfId="2" stopIfTrue="1">
      <formula>0</formula>
    </cfRule>
  </conditionalFormatting>
  <conditionalFormatting sqref="D12">
    <cfRule type="cellIs" priority="57" operator="equal" dxfId="2" stopIfTrue="1">
      <formula>0</formula>
    </cfRule>
  </conditionalFormatting>
  <conditionalFormatting sqref="E12">
    <cfRule type="cellIs" priority="34" operator="equal" dxfId="2" stopIfTrue="1">
      <formula>0</formula>
    </cfRule>
  </conditionalFormatting>
  <conditionalFormatting sqref="F12">
    <cfRule type="cellIs" priority="10" operator="equal" dxfId="2" stopIfTrue="1">
      <formula>0</formula>
    </cfRule>
  </conditionalFormatting>
  <conditionalFormatting sqref="G25">
    <cfRule type="cellIs" priority="23" operator="equal" dxfId="0" stopIfTrue="1">
      <formula>0</formula>
    </cfRule>
  </conditionalFormatting>
  <conditionalFormatting sqref="G32">
    <cfRule type="cellIs" priority="21" operator="equal" dxfId="0" stopIfTrue="1">
      <formula>0</formula>
    </cfRule>
  </conditionalFormatting>
  <conditionalFormatting sqref="G35">
    <cfRule type="cellIs" priority="22" operator="equal" dxfId="0" stopIfTrue="1">
      <formula>0</formula>
    </cfRule>
  </conditionalFormatting>
  <conditionalFormatting sqref="G38">
    <cfRule type="cellIs" priority="20" operator="equal" dxfId="0" stopIfTrue="1">
      <formula>0</formula>
    </cfRule>
  </conditionalFormatting>
  <conditionalFormatting sqref="G41">
    <cfRule type="cellIs" priority="29" operator="equal" dxfId="0" stopIfTrue="1">
      <formula>0</formula>
    </cfRule>
  </conditionalFormatting>
  <conditionalFormatting sqref="B51">
    <cfRule type="cellIs" priority="103" operator="equal" dxfId="2" stopIfTrue="1">
      <formula>0</formula>
    </cfRule>
  </conditionalFormatting>
  <conditionalFormatting sqref="F51:G51">
    <cfRule type="cellIs" priority="107" operator="equal" dxfId="0" stopIfTrue="1">
      <formula>0</formula>
    </cfRule>
  </conditionalFormatting>
  <conditionalFormatting sqref="H51">
    <cfRule type="cellIs" priority="109" operator="equal" dxfId="0" stopIfTrue="1">
      <formula>0</formula>
    </cfRule>
  </conditionalFormatting>
  <conditionalFormatting sqref="J51">
    <cfRule type="cellIs" priority="108" operator="equal" dxfId="2" stopIfTrue="1">
      <formula>0</formula>
    </cfRule>
  </conditionalFormatting>
  <conditionalFormatting sqref="F52:G52">
    <cfRule type="cellIs" priority="105" operator="equal" dxfId="0" stopIfTrue="1">
      <formula>0</formula>
    </cfRule>
  </conditionalFormatting>
  <conditionalFormatting sqref="A39:A50">
    <cfRule type="cellIs" priority="112" operator="equal" dxfId="2" stopIfTrue="1">
      <formula>0</formula>
    </cfRule>
  </conditionalFormatting>
  <conditionalFormatting sqref="B21:B24">
    <cfRule type="cellIs" priority="67" operator="equal" dxfId="2" stopIfTrue="1">
      <formula>0</formula>
    </cfRule>
  </conditionalFormatting>
  <conditionalFormatting sqref="B25:B30">
    <cfRule type="cellIs" priority="69" operator="equal" dxfId="2" stopIfTrue="1">
      <formula>0</formula>
    </cfRule>
  </conditionalFormatting>
  <conditionalFormatting sqref="B35:B45">
    <cfRule type="cellIs" priority="75" operator="equal" dxfId="2" stopIfTrue="1">
      <formula>0</formula>
    </cfRule>
  </conditionalFormatting>
  <conditionalFormatting sqref="B46:B50">
    <cfRule type="cellIs" priority="65" operator="equal" dxfId="2" stopIfTrue="1">
      <formula>0</formula>
    </cfRule>
  </conditionalFormatting>
  <conditionalFormatting sqref="C21:C24">
    <cfRule type="cellIs" priority="68" operator="equal" dxfId="2" stopIfTrue="1">
      <formula>0</formula>
    </cfRule>
  </conditionalFormatting>
  <conditionalFormatting sqref="C25:C30">
    <cfRule type="cellIs" priority="70" operator="equal" dxfId="2" stopIfTrue="1">
      <formula>0</formula>
    </cfRule>
  </conditionalFormatting>
  <conditionalFormatting sqref="C35:C45">
    <cfRule type="cellIs" priority="76" operator="equal" dxfId="2" stopIfTrue="1">
      <formula>0</formula>
    </cfRule>
  </conditionalFormatting>
  <conditionalFormatting sqref="C46:C50">
    <cfRule type="cellIs" priority="66" operator="equal" dxfId="2" stopIfTrue="1">
      <formula>0</formula>
    </cfRule>
  </conditionalFormatting>
  <conditionalFormatting sqref="D13:D50">
    <cfRule type="cellIs" priority="58" operator="equal" dxfId="2" stopIfTrue="1">
      <formula>0</formula>
    </cfRule>
  </conditionalFormatting>
  <conditionalFormatting sqref="E21:E24">
    <cfRule type="cellIs" priority="32" operator="equal" dxfId="2" stopIfTrue="1">
      <formula>0</formula>
    </cfRule>
  </conditionalFormatting>
  <conditionalFormatting sqref="E25:E30">
    <cfRule type="cellIs" priority="33" operator="equal" dxfId="2" stopIfTrue="1">
      <formula>0</formula>
    </cfRule>
  </conditionalFormatting>
  <conditionalFormatting sqref="E35:E45">
    <cfRule type="cellIs" priority="36" operator="equal" dxfId="2" stopIfTrue="1">
      <formula>0</formula>
    </cfRule>
  </conditionalFormatting>
  <conditionalFormatting sqref="E46:E47">
    <cfRule type="cellIs" priority="31" operator="equal" dxfId="2" stopIfTrue="1">
      <formula>0</formula>
    </cfRule>
  </conditionalFormatting>
  <conditionalFormatting sqref="E48:E50">
    <cfRule type="cellIs" priority="43" operator="equal" dxfId="2" stopIfTrue="1">
      <formula>0</formula>
    </cfRule>
  </conditionalFormatting>
  <conditionalFormatting sqref="F21:F24">
    <cfRule type="cellIs" priority="8" operator="equal" dxfId="2" stopIfTrue="1">
      <formula>0</formula>
    </cfRule>
  </conditionalFormatting>
  <conditionalFormatting sqref="F25:F30">
    <cfRule type="cellIs" priority="9" operator="equal" dxfId="2" stopIfTrue="1">
      <formula>0</formula>
    </cfRule>
  </conditionalFormatting>
  <conditionalFormatting sqref="F35:F45">
    <cfRule type="cellIs" priority="12" operator="equal" dxfId="2" stopIfTrue="1">
      <formula>0</formula>
    </cfRule>
  </conditionalFormatting>
  <conditionalFormatting sqref="F46:F47">
    <cfRule type="cellIs" priority="7" operator="equal" dxfId="2" stopIfTrue="1">
      <formula>0</formula>
    </cfRule>
  </conditionalFormatting>
  <conditionalFormatting sqref="F48:F50">
    <cfRule type="cellIs" priority="19" operator="equal" dxfId="2" stopIfTrue="1">
      <formula>0</formula>
    </cfRule>
  </conditionalFormatting>
  <conditionalFormatting sqref="G6:G12">
    <cfRule type="cellIs" priority="24" operator="equal" dxfId="0" stopIfTrue="1">
      <formula>0</formula>
    </cfRule>
  </conditionalFormatting>
  <conditionalFormatting sqref="H6:H8">
    <cfRule type="cellIs" priority="26" operator="equal" dxfId="0" stopIfTrue="1">
      <formula>0</formula>
    </cfRule>
  </conditionalFormatting>
  <conditionalFormatting sqref="H9:H12">
    <cfRule type="cellIs" priority="27" operator="equal" dxfId="0" stopIfTrue="1">
      <formula>0</formula>
    </cfRule>
  </conditionalFormatting>
  <conditionalFormatting sqref="H42:H50">
    <cfRule type="cellIs" priority="30" operator="equal" dxfId="0" stopIfTrue="1">
      <formula>0</formula>
    </cfRule>
  </conditionalFormatting>
  <conditionalFormatting sqref="I6:I50">
    <cfRule type="cellIs" priority="100" operator="equal" dxfId="0" stopIfTrue="1">
      <formula>0</formula>
    </cfRule>
  </conditionalFormatting>
  <conditionalFormatting sqref="J6:J12">
    <cfRule type="cellIs" priority="115" operator="equal" dxfId="2" stopIfTrue="1">
      <formula>0</formula>
    </cfRule>
  </conditionalFormatting>
  <conditionalFormatting sqref="J13:J38">
    <cfRule type="cellIs" priority="116" operator="equal" dxfId="2" stopIfTrue="1">
      <formula>0</formula>
    </cfRule>
  </conditionalFormatting>
  <conditionalFormatting sqref="J39:J50">
    <cfRule type="cellIs" priority="111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51 A5:E5">
    <cfRule type="cellIs" priority="106" operator="equal" dxfId="2" stopIfTrue="1">
      <formula>0</formula>
    </cfRule>
  </conditionalFormatting>
  <conditionalFormatting sqref="A6:A38 J5">
    <cfRule type="cellIs" priority="118" operator="equal" dxfId="2" stopIfTrue="1">
      <formula>0</formula>
    </cfRule>
  </conditionalFormatting>
  <conditionalFormatting sqref="B13:B20 B31:B34">
    <cfRule type="cellIs" priority="73" operator="equal" dxfId="2" stopIfTrue="1">
      <formula>0</formula>
    </cfRule>
  </conditionalFormatting>
  <conditionalFormatting sqref="C13:C20 C31:C34">
    <cfRule type="cellIs" priority="74" operator="equal" dxfId="2" stopIfTrue="1">
      <formula>0</formula>
    </cfRule>
  </conditionalFormatting>
  <conditionalFormatting sqref="E13:E20 E31:E34">
    <cfRule type="cellIs" priority="35" operator="equal" dxfId="2" stopIfTrue="1">
      <formula>0</formula>
    </cfRule>
  </conditionalFormatting>
  <conditionalFormatting sqref="F13:F20 F31:F34">
    <cfRule type="cellIs" priority="11" operator="equal" dxfId="2" stopIfTrue="1">
      <formula>0</formula>
    </cfRule>
  </conditionalFormatting>
  <conditionalFormatting sqref="G13:G24 G33:G34 G26:G31">
    <cfRule type="cellIs" priority="25" operator="equal" dxfId="0" stopIfTrue="1">
      <formula>0</formula>
    </cfRule>
  </conditionalFormatting>
  <conditionalFormatting sqref="G36:G37 G39:G40">
    <cfRule type="cellIs" priority="28" operator="equal" dxfId="0" stopIfTrue="1">
      <formula>0</formula>
    </cfRule>
  </conditionalFormatting>
  <conditionalFormatting sqref="A52:B52 J52">
    <cfRule type="cellIs" priority="104" operator="equal" dxfId="2" stopIfTrue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46"/>
  <sheetViews>
    <sheetView zoomScale="50" zoomScaleNormal="50" workbookViewId="0">
      <selection activeCell="A1" sqref="A1:J4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5"/>
    <col width="11.2666666666667" customWidth="1" style="81" min="6" max="6"/>
    <col width="13.2666666666667" customWidth="1" style="81" min="7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83" t="inlineStr">
        <is>
          <t>十三香</t>
        </is>
      </c>
      <c r="C6" s="62" t="n"/>
      <c r="D6" s="62" t="inlineStr">
        <is>
          <t>盒</t>
        </is>
      </c>
      <c r="E6" s="62" t="n">
        <v>2</v>
      </c>
      <c r="F6" s="62" t="n">
        <v>2</v>
      </c>
      <c r="G6" s="266" t="n">
        <v>5.085</v>
      </c>
      <c r="H6" s="270" t="n">
        <v>4.068</v>
      </c>
      <c r="I6" s="80">
        <f>F6*H6</f>
        <v/>
      </c>
      <c r="J6" s="49" t="n"/>
      <c r="S6" s="81" t="n"/>
    </row>
    <row r="7" ht="22.5" customHeight="1" s="236">
      <c r="A7" s="49" t="n">
        <v>2</v>
      </c>
      <c r="B7" s="85" t="inlineStr">
        <is>
          <t>干八角</t>
        </is>
      </c>
      <c r="C7" s="84" t="n"/>
      <c r="D7" s="84" t="inlineStr">
        <is>
          <t>斤</t>
        </is>
      </c>
      <c r="E7" s="84" t="n">
        <v>0.5</v>
      </c>
      <c r="F7" s="84" t="n">
        <v>0.5</v>
      </c>
      <c r="G7" s="271" t="n">
        <v>73.45</v>
      </c>
      <c r="H7" s="241" t="n">
        <v>58.76</v>
      </c>
      <c r="I7" s="80">
        <f>F7*H7</f>
        <v/>
      </c>
      <c r="J7" s="49" t="n"/>
      <c r="M7" s="81" t="n"/>
      <c r="S7" s="81" t="n"/>
    </row>
    <row r="8" ht="22.5" customHeight="1" s="236">
      <c r="A8" s="49" t="n">
        <v>3</v>
      </c>
      <c r="B8" s="84" t="inlineStr">
        <is>
          <t>干桂皮</t>
        </is>
      </c>
      <c r="C8" s="84" t="n"/>
      <c r="D8" s="84" t="inlineStr">
        <is>
          <t>斤</t>
        </is>
      </c>
      <c r="E8" s="84" t="n">
        <v>0.5</v>
      </c>
      <c r="F8" s="84" t="n">
        <v>0.5</v>
      </c>
      <c r="G8" s="264" t="n">
        <v>28.25</v>
      </c>
      <c r="H8" s="241" t="n">
        <v>22.6</v>
      </c>
      <c r="I8" s="80">
        <f>F8*H8</f>
        <v/>
      </c>
      <c r="J8" s="49" t="n"/>
      <c r="S8" s="81" t="n"/>
    </row>
    <row r="9" ht="22.5" customHeight="1" s="236">
      <c r="A9" s="49" t="n">
        <v>4</v>
      </c>
      <c r="B9" s="85" t="inlineStr">
        <is>
          <t>珍珠米</t>
        </is>
      </c>
      <c r="C9" s="84" t="n"/>
      <c r="D9" s="84" t="inlineStr">
        <is>
          <t>包</t>
        </is>
      </c>
      <c r="E9" s="84" t="n">
        <v>1</v>
      </c>
      <c r="F9" s="84" t="n">
        <v>1</v>
      </c>
      <c r="G9" s="264" t="n">
        <v>96.05</v>
      </c>
      <c r="H9" s="241" t="n">
        <v>76.84</v>
      </c>
      <c r="I9" s="80">
        <f>F9*H9</f>
        <v/>
      </c>
      <c r="J9" s="80" t="inlineStr">
        <is>
          <t>5KG</t>
        </is>
      </c>
      <c r="S9" s="81" t="n"/>
    </row>
    <row r="10" ht="22.5" customHeight="1" s="236">
      <c r="A10" s="49" t="n">
        <v>5</v>
      </c>
      <c r="B10" s="85" t="inlineStr">
        <is>
          <t>海天金标生抽</t>
        </is>
      </c>
      <c r="C10" s="84" t="n"/>
      <c r="D10" s="84" t="inlineStr">
        <is>
          <t>瓶</t>
        </is>
      </c>
      <c r="E10" s="84" t="n">
        <v>2</v>
      </c>
      <c r="F10" s="84" t="n">
        <v>2</v>
      </c>
      <c r="G10" s="264" t="n">
        <v>11.3</v>
      </c>
      <c r="H10" s="241" t="n">
        <v>9.039999999999999</v>
      </c>
      <c r="I10" s="80">
        <f>F10*H10</f>
        <v/>
      </c>
      <c r="J10" s="80" t="n"/>
      <c r="S10" s="81" t="n"/>
    </row>
    <row r="11" ht="22.5" customHeight="1" s="236">
      <c r="A11" s="49" t="n">
        <v>6</v>
      </c>
      <c r="B11" s="85" t="inlineStr">
        <is>
          <t>上海粗面</t>
        </is>
      </c>
      <c r="C11" s="84" t="n"/>
      <c r="D11" s="84" t="inlineStr">
        <is>
          <t>斤</t>
        </is>
      </c>
      <c r="E11" s="84" t="n">
        <v>14</v>
      </c>
      <c r="F11" s="84" t="n">
        <v>14</v>
      </c>
      <c r="G11" s="264" t="n">
        <v>7.09</v>
      </c>
      <c r="H11" s="241" t="n">
        <v>5.67</v>
      </c>
      <c r="I11" s="80">
        <f>F11*H11</f>
        <v/>
      </c>
      <c r="J11" s="80" t="n"/>
      <c r="S11" s="81" t="n"/>
    </row>
    <row r="12" ht="22.5" customHeight="1" s="236">
      <c r="A12" s="49" t="n">
        <v>7</v>
      </c>
      <c r="B12" s="84" t="inlineStr">
        <is>
          <t>玉竹</t>
        </is>
      </c>
      <c r="C12" s="84" t="n"/>
      <c r="D12" s="84" t="inlineStr">
        <is>
          <t>斤</t>
        </is>
      </c>
      <c r="E12" s="84" t="n">
        <v>0.5</v>
      </c>
      <c r="F12" s="84" t="n">
        <v>0.5</v>
      </c>
      <c r="G12" s="264" t="n">
        <v>58.76</v>
      </c>
      <c r="H12" s="241" t="n">
        <v>47.01</v>
      </c>
      <c r="I12" s="80">
        <f>F12*H12</f>
        <v/>
      </c>
      <c r="J12" s="80" t="n"/>
      <c r="S12" s="81" t="n"/>
    </row>
    <row r="13" ht="22.5" customHeight="1" s="236">
      <c r="A13" s="49" t="n">
        <v>8</v>
      </c>
      <c r="B13" s="85" t="inlineStr">
        <is>
          <t>炸鸡脚</t>
        </is>
      </c>
      <c r="C13" s="84" t="n"/>
      <c r="D13" s="84" t="inlineStr">
        <is>
          <t>斤</t>
        </is>
      </c>
      <c r="E13" s="84" t="n">
        <v>20</v>
      </c>
      <c r="F13" s="84" t="n">
        <v>20</v>
      </c>
      <c r="G13" s="264" t="n">
        <v>30.52</v>
      </c>
      <c r="H13" s="241" t="n">
        <v>24.42</v>
      </c>
      <c r="I13" s="80">
        <f>F13*H13</f>
        <v/>
      </c>
      <c r="J13" s="80" t="n"/>
      <c r="S13" s="81" t="n"/>
    </row>
    <row r="14" ht="22.5" customHeight="1" s="236">
      <c r="A14" s="49" t="n">
        <v>9</v>
      </c>
      <c r="B14" s="85" t="inlineStr">
        <is>
          <t>花生仁</t>
        </is>
      </c>
      <c r="C14" s="84" t="n"/>
      <c r="D14" s="84" t="inlineStr">
        <is>
          <t>斤</t>
        </is>
      </c>
      <c r="E14" s="84" t="n">
        <v>4</v>
      </c>
      <c r="F14" s="84" t="n">
        <v>4</v>
      </c>
      <c r="G14" s="264" t="n">
        <v>10.17</v>
      </c>
      <c r="H14" s="241" t="n">
        <v>8.140000000000001</v>
      </c>
      <c r="I14" s="80">
        <f>F14*H14</f>
        <v/>
      </c>
      <c r="J14" s="80" t="n"/>
    </row>
    <row r="15" ht="22.5" customHeight="1" s="236">
      <c r="A15" s="49" t="n">
        <v>10</v>
      </c>
      <c r="B15" s="84" t="inlineStr">
        <is>
          <t>四季花生酱</t>
        </is>
      </c>
      <c r="C15" s="84" t="n"/>
      <c r="D15" s="84" t="inlineStr">
        <is>
          <t>瓶</t>
        </is>
      </c>
      <c r="E15" s="84" t="n">
        <v>1</v>
      </c>
      <c r="F15" s="84" t="n">
        <v>1</v>
      </c>
      <c r="G15" s="264" t="n">
        <v>63.28</v>
      </c>
      <c r="H15" s="241" t="n">
        <v>50.62</v>
      </c>
      <c r="I15" s="80">
        <f>F15*H15</f>
        <v/>
      </c>
      <c r="J15" s="80" t="n"/>
    </row>
    <row r="16" ht="22.5" customHeight="1" s="236">
      <c r="A16" s="49" t="n">
        <v>11</v>
      </c>
      <c r="B16" s="84" t="inlineStr">
        <is>
          <t>鸡蛋</t>
        </is>
      </c>
      <c r="C16" s="84" t="n"/>
      <c r="D16" s="84" t="inlineStr">
        <is>
          <t>斤</t>
        </is>
      </c>
      <c r="E16" s="84" t="n">
        <v>4</v>
      </c>
      <c r="F16" s="84" t="n">
        <v>4</v>
      </c>
      <c r="G16" s="264" t="n">
        <v>10.74</v>
      </c>
      <c r="H16" s="241" t="n">
        <v>8.59</v>
      </c>
      <c r="I16" s="80">
        <f>F16*H16</f>
        <v/>
      </c>
      <c r="J16" s="80" t="n"/>
    </row>
    <row r="17" ht="22.5" customHeight="1" s="236">
      <c r="A17" s="49" t="n">
        <v>12</v>
      </c>
      <c r="B17" s="85" t="inlineStr">
        <is>
          <t>葡挞皮</t>
        </is>
      </c>
      <c r="C17" s="84" t="n"/>
      <c r="D17" s="84" t="inlineStr">
        <is>
          <t>件</t>
        </is>
      </c>
      <c r="E17" s="84" t="n">
        <v>1</v>
      </c>
      <c r="F17" s="84" t="n">
        <v>1</v>
      </c>
      <c r="G17" s="264" t="n">
        <v>259.9</v>
      </c>
      <c r="H17" s="241" t="n">
        <v>207.92</v>
      </c>
      <c r="I17" s="80">
        <f>F17*H17</f>
        <v/>
      </c>
      <c r="J17" s="80" t="n"/>
    </row>
    <row r="18" ht="22.5" customHeight="1" s="236">
      <c r="A18" s="49" t="n">
        <v>13</v>
      </c>
      <c r="B18" s="84" t="inlineStr">
        <is>
          <t>叉烧酱</t>
        </is>
      </c>
      <c r="C18" s="84" t="n"/>
      <c r="D18" s="84" t="inlineStr">
        <is>
          <t>瓶</t>
        </is>
      </c>
      <c r="E18" s="84" t="n">
        <v>1</v>
      </c>
      <c r="F18" s="84" t="n">
        <v>1</v>
      </c>
      <c r="G18" s="264" t="n">
        <v>25.99</v>
      </c>
      <c r="H18" s="241" t="n">
        <v>20.79</v>
      </c>
      <c r="I18" s="80">
        <f>F18*H18</f>
        <v/>
      </c>
      <c r="J18" s="80" t="n"/>
    </row>
    <row r="19" ht="22.5" customHeight="1" s="236">
      <c r="A19" s="49" t="n">
        <v>14</v>
      </c>
      <c r="B19" s="62" t="inlineStr">
        <is>
          <t>美极鲜生抽</t>
        </is>
      </c>
      <c r="C19" s="62" t="n"/>
      <c r="D19" s="62" t="inlineStr">
        <is>
          <t>瓶</t>
        </is>
      </c>
      <c r="E19" s="62" t="n">
        <v>2</v>
      </c>
      <c r="F19" s="62" t="n">
        <v>2</v>
      </c>
      <c r="G19" s="266" t="n">
        <v>10.4</v>
      </c>
      <c r="H19" s="270" t="n">
        <v>8.32</v>
      </c>
      <c r="I19" s="80">
        <f>F19*H19</f>
        <v/>
      </c>
      <c r="J19" s="80" t="n"/>
    </row>
    <row r="20" ht="22.5" customHeight="1" s="236">
      <c r="A20" s="49" t="n">
        <v>15</v>
      </c>
      <c r="B20" s="84" t="inlineStr">
        <is>
          <t>青枣</t>
        </is>
      </c>
      <c r="C20" s="84" t="n"/>
      <c r="D20" s="84" t="inlineStr">
        <is>
          <t>斤</t>
        </is>
      </c>
      <c r="E20" s="84" t="n">
        <v>40</v>
      </c>
      <c r="F20" s="84" t="n">
        <v>40</v>
      </c>
      <c r="G20" s="264" t="n">
        <v>13.08</v>
      </c>
      <c r="H20" s="241" t="n">
        <v>10.46</v>
      </c>
      <c r="I20" s="80">
        <f>F20*H20</f>
        <v/>
      </c>
      <c r="J20" s="80" t="n"/>
    </row>
    <row r="21" ht="22.5" customHeight="1" s="236">
      <c r="A21" s="49" t="n">
        <v>16</v>
      </c>
      <c r="B21" s="84" t="inlineStr">
        <is>
          <t>白萝卜</t>
        </is>
      </c>
      <c r="C21" s="84" t="n"/>
      <c r="D21" s="84" t="inlineStr">
        <is>
          <t>斤</t>
        </is>
      </c>
      <c r="E21" s="84" t="n">
        <v>20</v>
      </c>
      <c r="F21" s="84" t="n">
        <v>20</v>
      </c>
      <c r="G21" s="264" t="n">
        <v>2.8</v>
      </c>
      <c r="H21" s="241" t="n">
        <v>2.24</v>
      </c>
      <c r="I21" s="80">
        <f>F21*H21</f>
        <v/>
      </c>
      <c r="J21" s="80" t="n"/>
    </row>
    <row r="22" ht="22.5" customHeight="1" s="236">
      <c r="A22" s="49" t="n">
        <v>17</v>
      </c>
      <c r="B22" s="84" t="inlineStr">
        <is>
          <t>芽菜</t>
        </is>
      </c>
      <c r="C22" s="84" t="n"/>
      <c r="D22" s="84" t="inlineStr">
        <is>
          <t>斤</t>
        </is>
      </c>
      <c r="E22" s="84" t="n">
        <v>2</v>
      </c>
      <c r="F22" s="84" t="n">
        <v>2</v>
      </c>
      <c r="G22" s="264" t="n">
        <v>4.5</v>
      </c>
      <c r="H22" s="241" t="n">
        <v>3.6</v>
      </c>
      <c r="I22" s="80">
        <f>F22*H22</f>
        <v/>
      </c>
      <c r="J22" s="80" t="n"/>
    </row>
    <row r="23" ht="22.5" customHeight="1" s="236">
      <c r="A23" s="49" t="n">
        <v>18</v>
      </c>
      <c r="B23" s="84" t="inlineStr">
        <is>
          <t>包菜</t>
        </is>
      </c>
      <c r="C23" s="84" t="n"/>
      <c r="D23" s="84" t="inlineStr">
        <is>
          <t>斤</t>
        </is>
      </c>
      <c r="E23" s="84" t="n">
        <v>4</v>
      </c>
      <c r="F23" s="84" t="n">
        <v>4</v>
      </c>
      <c r="G23" s="264" t="n">
        <v>4.2</v>
      </c>
      <c r="H23" s="241" t="n">
        <v>3.36</v>
      </c>
      <c r="I23" s="80">
        <f>F23*H23</f>
        <v/>
      </c>
      <c r="J23" s="80" t="n"/>
    </row>
    <row r="24" ht="22.5" customHeight="1" s="236">
      <c r="A24" s="49" t="n">
        <v>19</v>
      </c>
      <c r="B24" s="84" t="inlineStr">
        <is>
          <t>香芋仔</t>
        </is>
      </c>
      <c r="C24" s="84" t="n"/>
      <c r="D24" s="84" t="inlineStr">
        <is>
          <t>斤</t>
        </is>
      </c>
      <c r="E24" s="84" t="n">
        <v>10</v>
      </c>
      <c r="F24" s="84" t="n">
        <v>10</v>
      </c>
      <c r="G24" s="264" t="n">
        <v>11</v>
      </c>
      <c r="H24" s="241" t="n">
        <v>8.800000000000001</v>
      </c>
      <c r="I24" s="80">
        <f>F24*H24</f>
        <v/>
      </c>
      <c r="J24" s="80" t="n"/>
    </row>
    <row r="25" ht="22.5" customHeight="1" s="236">
      <c r="A25" s="49" t="n">
        <v>20</v>
      </c>
      <c r="B25" s="84" t="inlineStr">
        <is>
          <t>带壳生花生</t>
        </is>
      </c>
      <c r="C25" s="84" t="n"/>
      <c r="D25" s="84" t="inlineStr">
        <is>
          <t>斤</t>
        </is>
      </c>
      <c r="E25" s="84" t="n">
        <v>7</v>
      </c>
      <c r="F25" s="84" t="n">
        <v>7</v>
      </c>
      <c r="G25" s="264" t="n">
        <v>9.800000000000001</v>
      </c>
      <c r="H25" s="241" t="n">
        <v>7.84</v>
      </c>
      <c r="I25" s="80">
        <f>F25*H25</f>
        <v/>
      </c>
      <c r="J25" s="80" t="n"/>
    </row>
    <row r="26" ht="22.5" customHeight="1" s="236">
      <c r="A26" s="49" t="n">
        <v>21</v>
      </c>
      <c r="B26" s="180" t="inlineStr">
        <is>
          <t>菜脯</t>
        </is>
      </c>
      <c r="C26" s="84" t="n"/>
      <c r="D26" s="84" t="inlineStr">
        <is>
          <t>斤</t>
        </is>
      </c>
      <c r="E26" s="84" t="n">
        <v>2</v>
      </c>
      <c r="F26" s="84" t="n">
        <v>2</v>
      </c>
      <c r="G26" s="264" t="n">
        <v>10.4</v>
      </c>
      <c r="H26" s="241" t="n">
        <v>8.32</v>
      </c>
      <c r="I26" s="80">
        <f>F26*H26</f>
        <v/>
      </c>
      <c r="J26" s="80" t="n"/>
    </row>
    <row r="27" ht="22.5" customHeight="1" s="236">
      <c r="A27" s="49" t="n">
        <v>22</v>
      </c>
      <c r="B27" s="84" t="inlineStr">
        <is>
          <t>上海青</t>
        </is>
      </c>
      <c r="C27" s="84" t="n"/>
      <c r="D27" s="84" t="inlineStr">
        <is>
          <t>斤</t>
        </is>
      </c>
      <c r="E27" s="84" t="n">
        <v>12</v>
      </c>
      <c r="F27" s="84" t="n">
        <v>12</v>
      </c>
      <c r="G27" s="264" t="n">
        <v>6.8</v>
      </c>
      <c r="H27" s="241" t="n">
        <v>5.44</v>
      </c>
      <c r="I27" s="80">
        <f>F27*H27</f>
        <v/>
      </c>
      <c r="J27" s="80" t="n"/>
    </row>
    <row r="28" ht="22.5" customHeight="1" s="236">
      <c r="A28" s="49" t="n">
        <v>23</v>
      </c>
      <c r="B28" s="84" t="inlineStr">
        <is>
          <t>水豆腐</t>
        </is>
      </c>
      <c r="C28" s="84" t="n"/>
      <c r="D28" s="84" t="inlineStr">
        <is>
          <t>板</t>
        </is>
      </c>
      <c r="E28" s="84" t="n">
        <v>4</v>
      </c>
      <c r="F28" s="84" t="n">
        <v>4</v>
      </c>
      <c r="G28" s="264" t="n">
        <v>11.3</v>
      </c>
      <c r="H28" s="241" t="n">
        <v>9.039999999999999</v>
      </c>
      <c r="I28" s="80">
        <f>F28*H28</f>
        <v/>
      </c>
      <c r="J28" s="80" t="n"/>
    </row>
    <row r="29" ht="22.5" customHeight="1" s="236">
      <c r="A29" s="49" t="n">
        <v>24</v>
      </c>
      <c r="B29" s="84" t="inlineStr">
        <is>
          <t>酸菜</t>
        </is>
      </c>
      <c r="C29" s="84" t="n"/>
      <c r="D29" s="84" t="inlineStr">
        <is>
          <t>斤</t>
        </is>
      </c>
      <c r="E29" s="84" t="n">
        <v>8</v>
      </c>
      <c r="F29" s="84" t="n">
        <v>8</v>
      </c>
      <c r="G29" s="264" t="n">
        <v>6.78</v>
      </c>
      <c r="H29" s="241" t="n">
        <v>5.42</v>
      </c>
      <c r="I29" s="80">
        <f>F29*H29</f>
        <v/>
      </c>
      <c r="J29" s="80" t="n"/>
    </row>
    <row r="30" ht="22.5" customHeight="1" s="236">
      <c r="A30" s="49" t="n">
        <v>25</v>
      </c>
      <c r="B30" s="84" t="inlineStr">
        <is>
          <t>攸干</t>
        </is>
      </c>
      <c r="C30" s="84" t="n"/>
      <c r="D30" s="84" t="inlineStr">
        <is>
          <t>斤</t>
        </is>
      </c>
      <c r="E30" s="84" t="n">
        <v>18</v>
      </c>
      <c r="F30" s="84" t="n">
        <v>18</v>
      </c>
      <c r="G30" s="264" t="n">
        <v>9.039999999999999</v>
      </c>
      <c r="H30" s="241" t="n">
        <v>7.23</v>
      </c>
      <c r="I30" s="80">
        <f>F30*H30</f>
        <v/>
      </c>
      <c r="J30" s="80" t="n"/>
    </row>
    <row r="31" ht="22.5" customHeight="1" s="236">
      <c r="A31" s="49" t="n">
        <v>26</v>
      </c>
      <c r="B31" s="84" t="inlineStr">
        <is>
          <t>水东芥菜</t>
        </is>
      </c>
      <c r="C31" s="84" t="n"/>
      <c r="D31" s="84" t="inlineStr">
        <is>
          <t>斤</t>
        </is>
      </c>
      <c r="E31" s="84" t="n">
        <v>30</v>
      </c>
      <c r="F31" s="84" t="n">
        <v>30</v>
      </c>
      <c r="G31" s="264" t="n">
        <v>5.5</v>
      </c>
      <c r="H31" s="241" t="n">
        <v>4.4</v>
      </c>
      <c r="I31" s="80">
        <f>F31*H31</f>
        <v/>
      </c>
      <c r="J31" s="80" t="n"/>
    </row>
    <row r="32" ht="22.5" customHeight="1" s="236">
      <c r="A32" s="49" t="n">
        <v>27</v>
      </c>
      <c r="B32" s="84" t="inlineStr">
        <is>
          <t>大淮山</t>
        </is>
      </c>
      <c r="C32" s="84" t="n"/>
      <c r="D32" s="84" t="inlineStr">
        <is>
          <t>斤</t>
        </is>
      </c>
      <c r="E32" s="84" t="n">
        <v>10</v>
      </c>
      <c r="F32" s="84" t="n">
        <v>10</v>
      </c>
      <c r="G32" s="264" t="n">
        <v>12.3</v>
      </c>
      <c r="H32" s="241" t="n">
        <v>9.84</v>
      </c>
      <c r="I32" s="80">
        <f>F32*H32</f>
        <v/>
      </c>
      <c r="J32" s="80" t="n"/>
    </row>
    <row r="33" ht="22.5" customHeight="1" s="236">
      <c r="A33" s="49" t="n">
        <v>28</v>
      </c>
      <c r="B33" s="84" t="inlineStr">
        <is>
          <t>丝瓜</t>
        </is>
      </c>
      <c r="C33" s="84" t="n"/>
      <c r="D33" s="84" t="inlineStr">
        <is>
          <t>斤</t>
        </is>
      </c>
      <c r="E33" s="84" t="n">
        <v>12</v>
      </c>
      <c r="F33" s="84" t="n">
        <v>12</v>
      </c>
      <c r="G33" s="264" t="n">
        <v>12</v>
      </c>
      <c r="H33" s="241" t="n">
        <v>9.6</v>
      </c>
      <c r="I33" s="80">
        <f>F33*H33</f>
        <v/>
      </c>
      <c r="J33" s="80" t="n"/>
    </row>
    <row r="34" ht="22.5" customHeight="1" s="236">
      <c r="A34" s="49" t="n">
        <v>29</v>
      </c>
      <c r="B34" s="84" t="inlineStr">
        <is>
          <t>草菇</t>
        </is>
      </c>
      <c r="C34" s="84" t="n"/>
      <c r="D34" s="84" t="inlineStr">
        <is>
          <t>斤</t>
        </is>
      </c>
      <c r="E34" s="84" t="n">
        <v>2</v>
      </c>
      <c r="F34" s="84" t="n">
        <v>2</v>
      </c>
      <c r="G34" s="264" t="n">
        <v>24</v>
      </c>
      <c r="H34" s="241" t="n">
        <v>19.2</v>
      </c>
      <c r="I34" s="80">
        <f>F34*H34</f>
        <v/>
      </c>
      <c r="J34" s="80" t="n"/>
    </row>
    <row r="35" ht="22.5" customHeight="1" s="236">
      <c r="A35" s="49" t="n">
        <v>30</v>
      </c>
      <c r="B35" s="85" t="inlineStr">
        <is>
          <t>苋菜</t>
        </is>
      </c>
      <c r="C35" s="83" t="n"/>
      <c r="D35" s="84" t="inlineStr">
        <is>
          <t>斤</t>
        </is>
      </c>
      <c r="E35" s="83" t="n">
        <v>20</v>
      </c>
      <c r="F35" s="83" t="n">
        <v>20</v>
      </c>
      <c r="G35" s="264" t="n">
        <v>8</v>
      </c>
      <c r="H35" s="241" t="n">
        <v>6.4</v>
      </c>
      <c r="I35" s="80">
        <f>F35*H35</f>
        <v/>
      </c>
      <c r="J35" s="80" t="n"/>
    </row>
    <row r="36" ht="22.5" customHeight="1" s="236">
      <c r="A36" s="49" t="n">
        <v>31</v>
      </c>
      <c r="B36" s="84" t="inlineStr">
        <is>
          <t>牛碎腩</t>
        </is>
      </c>
      <c r="C36" s="84" t="n"/>
      <c r="D36" s="84" t="inlineStr">
        <is>
          <t>斤</t>
        </is>
      </c>
      <c r="E36" s="84" t="n">
        <v>20</v>
      </c>
      <c r="F36" s="84" t="n">
        <v>20</v>
      </c>
      <c r="G36" s="264" t="n">
        <v>57.77</v>
      </c>
      <c r="H36" s="241" t="n">
        <v>46.22</v>
      </c>
      <c r="I36" s="80">
        <f>F36*H36</f>
        <v/>
      </c>
      <c r="J36" s="83" t="n"/>
    </row>
    <row r="37" ht="22.5" customHeight="1" s="236">
      <c r="A37" s="49" t="n">
        <v>32</v>
      </c>
      <c r="B37" s="83" t="inlineStr">
        <is>
          <t>黄牛牛排</t>
        </is>
      </c>
      <c r="C37" s="83" t="n"/>
      <c r="D37" s="62" t="inlineStr">
        <is>
          <t>斤</t>
        </is>
      </c>
      <c r="E37" s="83" t="n">
        <v>10</v>
      </c>
      <c r="F37" s="83" t="n">
        <v>10</v>
      </c>
      <c r="G37" s="266" t="n">
        <v>81.75</v>
      </c>
      <c r="H37" s="270" t="n">
        <v>65.40000000000001</v>
      </c>
      <c r="I37" s="80">
        <f>F37*H37</f>
        <v/>
      </c>
      <c r="J37" s="84" t="n"/>
    </row>
    <row r="38" ht="22.5" customHeight="1" s="236">
      <c r="A38" s="49" t="n">
        <v>33</v>
      </c>
      <c r="B38" s="84" t="inlineStr">
        <is>
          <t>五花肉碎</t>
        </is>
      </c>
      <c r="C38" s="84" t="n"/>
      <c r="D38" s="84" t="inlineStr">
        <is>
          <t>斤</t>
        </is>
      </c>
      <c r="E38" s="84" t="n">
        <v>4</v>
      </c>
      <c r="F38" s="84" t="n">
        <v>4</v>
      </c>
      <c r="G38" s="264" t="n">
        <v>28.34</v>
      </c>
      <c r="H38" s="241" t="n">
        <v>22.67</v>
      </c>
      <c r="I38" s="80">
        <f>F38*H38</f>
        <v/>
      </c>
      <c r="J38" s="85" t="n"/>
    </row>
    <row r="39" ht="22.5" customHeight="1" s="236">
      <c r="A39" s="49" t="n">
        <v>34</v>
      </c>
      <c r="B39" s="84" t="inlineStr">
        <is>
          <t>五花肉</t>
        </is>
      </c>
      <c r="C39" s="84" t="n"/>
      <c r="D39" s="84" t="inlineStr">
        <is>
          <t>斤</t>
        </is>
      </c>
      <c r="E39" s="84" t="n">
        <v>7</v>
      </c>
      <c r="F39" s="84" t="n">
        <v>7</v>
      </c>
      <c r="G39" s="264" t="n">
        <v>30.52</v>
      </c>
      <c r="H39" s="241" t="n">
        <v>24.42</v>
      </c>
      <c r="I39" s="80">
        <f>F39*H39</f>
        <v/>
      </c>
      <c r="J39" s="84" t="n"/>
    </row>
    <row r="40" ht="22.5" customHeight="1" s="236">
      <c r="A40" s="49" t="n">
        <v>35</v>
      </c>
      <c r="B40" s="189" t="inlineStr">
        <is>
          <t>白鸭</t>
        </is>
      </c>
      <c r="C40" s="84" t="n"/>
      <c r="D40" s="84" t="inlineStr">
        <is>
          <t>斤</t>
        </is>
      </c>
      <c r="E40" s="84" t="inlineStr">
        <is>
          <t>2个</t>
        </is>
      </c>
      <c r="F40" s="84" t="n">
        <v>8</v>
      </c>
      <c r="G40" s="264" t="n">
        <v>21.58</v>
      </c>
      <c r="H40" s="241" t="n">
        <v>17.27</v>
      </c>
      <c r="I40" s="80">
        <f>F40*H40</f>
        <v/>
      </c>
      <c r="J40" s="84" t="inlineStr">
        <is>
          <t>2只大</t>
        </is>
      </c>
    </row>
    <row r="41" ht="22.5" customHeight="1" s="236">
      <c r="A41" s="49" t="n">
        <v>36</v>
      </c>
      <c r="B41" s="84" t="inlineStr">
        <is>
          <t>猪骨</t>
        </is>
      </c>
      <c r="C41" s="84" t="n"/>
      <c r="D41" s="84" t="inlineStr">
        <is>
          <t>斤</t>
        </is>
      </c>
      <c r="E41" s="84" t="n">
        <v>7</v>
      </c>
      <c r="F41" s="84" t="n">
        <v>7</v>
      </c>
      <c r="G41" s="264" t="n">
        <v>28.34</v>
      </c>
      <c r="H41" s="241" t="n">
        <v>22.67</v>
      </c>
      <c r="I41" s="80">
        <f>F41*H41</f>
        <v/>
      </c>
      <c r="J41" s="80" t="n"/>
    </row>
    <row r="42" ht="22.5" customHeight="1" s="236">
      <c r="A42" s="49" t="n">
        <v>37</v>
      </c>
      <c r="B42" s="84" t="inlineStr">
        <is>
          <t>金昌鱼</t>
        </is>
      </c>
      <c r="C42" s="84" t="n"/>
      <c r="D42" s="84" t="inlineStr">
        <is>
          <t>斤</t>
        </is>
      </c>
      <c r="E42" s="84" t="n">
        <v>10</v>
      </c>
      <c r="F42" s="84" t="n">
        <v>10</v>
      </c>
      <c r="G42" s="264" t="n">
        <v>36.84</v>
      </c>
      <c r="H42" s="241" t="n">
        <v>29.47</v>
      </c>
      <c r="I42" s="80">
        <f>F42*H42</f>
        <v/>
      </c>
      <c r="J42" s="80" t="n"/>
    </row>
    <row r="43" ht="22.5" customHeight="1" s="236">
      <c r="A43" s="49" t="n">
        <v>38</v>
      </c>
      <c r="B43" s="62" t="inlineStr">
        <is>
          <t>大皖鱼</t>
        </is>
      </c>
      <c r="C43" s="62" t="n"/>
      <c r="D43" s="62" t="inlineStr">
        <is>
          <t>斤</t>
        </is>
      </c>
      <c r="E43" s="62" t="n">
        <v>16</v>
      </c>
      <c r="F43" s="62" t="n">
        <v>16</v>
      </c>
      <c r="G43" s="266" t="n">
        <v>27.25</v>
      </c>
      <c r="H43" s="270" t="n">
        <v>21.8</v>
      </c>
      <c r="I43" s="80">
        <f>F43*H43</f>
        <v/>
      </c>
      <c r="J43" s="80" t="n"/>
    </row>
    <row r="44" ht="22.5" customHeight="1" s="236">
      <c r="A44" s="49" t="n">
        <v>39</v>
      </c>
      <c r="B44" s="84" t="inlineStr">
        <is>
          <t>排骨</t>
        </is>
      </c>
      <c r="C44" s="84" t="n"/>
      <c r="D44" s="84" t="inlineStr">
        <is>
          <t>斤</t>
        </is>
      </c>
      <c r="E44" s="84" t="n">
        <v>2</v>
      </c>
      <c r="F44" s="84" t="n">
        <v>2</v>
      </c>
      <c r="G44" s="264" t="n">
        <v>42.51</v>
      </c>
      <c r="H44" s="241" t="n">
        <v>34.01</v>
      </c>
      <c r="I44" s="80">
        <f>F44*H44</f>
        <v/>
      </c>
      <c r="J44" s="80" t="n"/>
    </row>
    <row r="45" ht="38" customHeight="1" s="236">
      <c r="A45" s="163" t="n"/>
      <c r="B45" s="67" t="inlineStr">
        <is>
          <t>总金额（大写）</t>
        </is>
      </c>
      <c r="C45" s="257">
        <f>I45</f>
        <v/>
      </c>
      <c r="D45" s="238" t="n"/>
      <c r="E45" s="258" t="n"/>
      <c r="F45" s="258" t="n"/>
      <c r="G45" s="259" t="n"/>
      <c r="H45" s="260" t="inlineStr">
        <is>
          <t>合计：</t>
        </is>
      </c>
      <c r="I45" s="80">
        <f>SUM(I6:I44)</f>
        <v/>
      </c>
      <c r="J45" s="87" t="n"/>
    </row>
    <row r="46" ht="38" customHeight="1" s="236">
      <c r="A46" s="164" t="n"/>
      <c r="B46" s="72" t="inlineStr">
        <is>
          <t>送货人</t>
        </is>
      </c>
      <c r="C46" s="73" t="n"/>
      <c r="D46" s="74" t="n"/>
      <c r="E46" s="74" t="n"/>
      <c r="F46" s="74" t="n"/>
      <c r="G46" s="74" t="n"/>
      <c r="H46" s="75" t="n"/>
      <c r="I46" s="74" t="n"/>
      <c r="J46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45:D45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">
    <cfRule type="cellIs" priority="7" operator="equal" dxfId="0" stopIfTrue="1">
      <formula>0</formula>
    </cfRule>
  </conditionalFormatting>
  <conditionalFormatting sqref="B6">
    <cfRule type="cellIs" priority="68" operator="equal" dxfId="2" stopIfTrue="1">
      <formula>0</formula>
    </cfRule>
  </conditionalFormatting>
  <conditionalFormatting sqref="C6">
    <cfRule type="cellIs" priority="69" operator="equal" dxfId="2" stopIfTrue="1">
      <formula>0</formula>
    </cfRule>
  </conditionalFormatting>
  <conditionalFormatting sqref="D6">
    <cfRule type="cellIs" priority="46" operator="equal" dxfId="2" stopIfTrue="1">
      <formula>0</formula>
    </cfRule>
  </conditionalFormatting>
  <conditionalFormatting sqref="E6">
    <cfRule type="cellIs" priority="39" operator="equal" dxfId="2" stopIfTrue="1">
      <formula>0</formula>
    </cfRule>
  </conditionalFormatting>
  <conditionalFormatting sqref="F6">
    <cfRule type="cellIs" priority="15" operator="equal" dxfId="2" stopIfTrue="1">
      <formula>0</formula>
    </cfRule>
  </conditionalFormatting>
  <conditionalFormatting sqref="B7">
    <cfRule type="cellIs" priority="73" operator="equal" dxfId="2" stopIfTrue="1">
      <formula>0</formula>
    </cfRule>
  </conditionalFormatting>
  <conditionalFormatting sqref="C7">
    <cfRule type="cellIs" priority="72" operator="equal" dxfId="2" stopIfTrue="1">
      <formula>0</formula>
    </cfRule>
  </conditionalFormatting>
  <conditionalFormatting sqref="D7">
    <cfRule type="cellIs" priority="48" operator="equal" dxfId="2" stopIfTrue="1">
      <formula>0</formula>
    </cfRule>
  </conditionalFormatting>
  <conditionalFormatting sqref="E7">
    <cfRule type="cellIs" priority="41" operator="equal" dxfId="2" stopIfTrue="1">
      <formula>0</formula>
    </cfRule>
  </conditionalFormatting>
  <conditionalFormatting sqref="F7">
    <cfRule type="cellIs" priority="17" operator="equal" dxfId="2" stopIfTrue="1">
      <formula>0</formula>
    </cfRule>
  </conditionalFormatting>
  <conditionalFormatting sqref="B8">
    <cfRule type="cellIs" priority="71" operator="equal" dxfId="2" stopIfTrue="1">
      <formula>0</formula>
    </cfRule>
  </conditionalFormatting>
  <conditionalFormatting sqref="C8">
    <cfRule type="cellIs" priority="70" operator="equal" dxfId="2" stopIfTrue="1">
      <formula>0</formula>
    </cfRule>
  </conditionalFormatting>
  <conditionalFormatting sqref="D8">
    <cfRule type="cellIs" priority="47" operator="equal" dxfId="2" stopIfTrue="1">
      <formula>0</formula>
    </cfRule>
  </conditionalFormatting>
  <conditionalFormatting sqref="E8">
    <cfRule type="cellIs" priority="40" operator="equal" dxfId="2" stopIfTrue="1">
      <formula>0</formula>
    </cfRule>
  </conditionalFormatting>
  <conditionalFormatting sqref="F8">
    <cfRule type="cellIs" priority="16" operator="equal" dxfId="2" stopIfTrue="1">
      <formula>0</formula>
    </cfRule>
  </conditionalFormatting>
  <conditionalFormatting sqref="B9">
    <cfRule type="cellIs" priority="78" operator="equal" dxfId="2" stopIfTrue="1">
      <formula>0</formula>
    </cfRule>
  </conditionalFormatting>
  <conditionalFormatting sqref="D9">
    <cfRule type="cellIs" priority="50" operator="equal" dxfId="2" stopIfTrue="1">
      <formula>0</formula>
    </cfRule>
  </conditionalFormatting>
  <conditionalFormatting sqref="E9">
    <cfRule type="cellIs" priority="43" operator="equal" dxfId="2" stopIfTrue="1">
      <formula>0</formula>
    </cfRule>
  </conditionalFormatting>
  <conditionalFormatting sqref="F9">
    <cfRule type="cellIs" priority="19" operator="equal" dxfId="2" stopIfTrue="1">
      <formula>0</formula>
    </cfRule>
  </conditionalFormatting>
  <conditionalFormatting sqref="B10">
    <cfRule type="cellIs" priority="75" operator="equal" dxfId="2" stopIfTrue="1">
      <formula>0</formula>
    </cfRule>
  </conditionalFormatting>
  <conditionalFormatting sqref="C10">
    <cfRule type="cellIs" priority="74" operator="equal" dxfId="2" stopIfTrue="1">
      <formula>0</formula>
    </cfRule>
  </conditionalFormatting>
  <conditionalFormatting sqref="D10">
    <cfRule type="cellIs" priority="49" operator="equal" dxfId="2" stopIfTrue="1">
      <formula>0</formula>
    </cfRule>
  </conditionalFormatting>
  <conditionalFormatting sqref="E10">
    <cfRule type="cellIs" priority="42" operator="equal" dxfId="2" stopIfTrue="1">
      <formula>0</formula>
    </cfRule>
  </conditionalFormatting>
  <conditionalFormatting sqref="F10">
    <cfRule type="cellIs" priority="18" operator="equal" dxfId="2" stopIfTrue="1">
      <formula>0</formula>
    </cfRule>
  </conditionalFormatting>
  <conditionalFormatting sqref="B11">
    <cfRule type="cellIs" priority="67" operator="equal" dxfId="2" stopIfTrue="1">
      <formula>0</formula>
    </cfRule>
  </conditionalFormatting>
  <conditionalFormatting sqref="C11">
    <cfRule type="cellIs" priority="66" operator="equal" dxfId="2" stopIfTrue="1">
      <formula>0</formula>
    </cfRule>
  </conditionalFormatting>
  <conditionalFormatting sqref="D11">
    <cfRule type="cellIs" priority="21" operator="equal" dxfId="2" stopIfTrue="1">
      <formula>0</formula>
    </cfRule>
  </conditionalFormatting>
  <conditionalFormatting sqref="E11">
    <cfRule type="cellIs" priority="38" operator="equal" dxfId="2" stopIfTrue="1">
      <formula>0</formula>
    </cfRule>
  </conditionalFormatting>
  <conditionalFormatting sqref="F11">
    <cfRule type="cellIs" priority="14" operator="equal" dxfId="2" stopIfTrue="1">
      <formula>0</formula>
    </cfRule>
  </conditionalFormatting>
  <conditionalFormatting sqref="B12">
    <cfRule type="cellIs" priority="57" operator="equal" dxfId="2" stopIfTrue="1">
      <formula>0</formula>
    </cfRule>
  </conditionalFormatting>
  <conditionalFormatting sqref="C12">
    <cfRule type="cellIs" priority="58" operator="equal" dxfId="2" stopIfTrue="1">
      <formula>0</formula>
    </cfRule>
  </conditionalFormatting>
  <conditionalFormatting sqref="D12">
    <cfRule type="cellIs" priority="44" operator="equal" dxfId="2" stopIfTrue="1">
      <formula>0</formula>
    </cfRule>
  </conditionalFormatting>
  <conditionalFormatting sqref="E12">
    <cfRule type="cellIs" priority="35" operator="equal" dxfId="2" stopIfTrue="1">
      <formula>0</formula>
    </cfRule>
  </conditionalFormatting>
  <conditionalFormatting sqref="F12">
    <cfRule type="cellIs" priority="11" operator="equal" dxfId="2" stopIfTrue="1">
      <formula>0</formula>
    </cfRule>
  </conditionalFormatting>
  <conditionalFormatting sqref="J12">
    <cfRule type="cellIs" priority="65" operator="equal" dxfId="2" stopIfTrue="1">
      <formula>0</formula>
    </cfRule>
  </conditionalFormatting>
  <conditionalFormatting sqref="A45">
    <cfRule type="cellIs" priority="96" operator="equal" dxfId="2" stopIfTrue="1">
      <formula>0</formula>
    </cfRule>
  </conditionalFormatting>
  <conditionalFormatting sqref="B45">
    <cfRule type="cellIs" priority="93" operator="equal" dxfId="2" stopIfTrue="1">
      <formula>0</formula>
    </cfRule>
  </conditionalFormatting>
  <conditionalFormatting sqref="H45">
    <cfRule type="cellIs" priority="99" operator="equal" dxfId="0" stopIfTrue="1">
      <formula>0</formula>
    </cfRule>
  </conditionalFormatting>
  <conditionalFormatting sqref="J45">
    <cfRule type="cellIs" priority="98" operator="equal" dxfId="2" stopIfTrue="1">
      <formula>0</formula>
    </cfRule>
  </conditionalFormatting>
  <conditionalFormatting sqref="A39:A44">
    <cfRule type="cellIs" priority="102" operator="equal" dxfId="2" stopIfTrue="1">
      <formula>0</formula>
    </cfRule>
  </conditionalFormatting>
  <conditionalFormatting sqref="B21:B24">
    <cfRule type="cellIs" priority="51" operator="equal" dxfId="2" stopIfTrue="1">
      <formula>0</formula>
    </cfRule>
  </conditionalFormatting>
  <conditionalFormatting sqref="B25:B30">
    <cfRule type="cellIs" priority="54" operator="equal" dxfId="2" stopIfTrue="1">
      <formula>0</formula>
    </cfRule>
  </conditionalFormatting>
  <conditionalFormatting sqref="B37:B38">
    <cfRule type="cellIs" priority="20" operator="equal" dxfId="2" stopIfTrue="1">
      <formula>0</formula>
    </cfRule>
  </conditionalFormatting>
  <conditionalFormatting sqref="C21:C24">
    <cfRule type="cellIs" priority="52" operator="equal" dxfId="2" stopIfTrue="1">
      <formula>0</formula>
    </cfRule>
  </conditionalFormatting>
  <conditionalFormatting sqref="C25:C30">
    <cfRule type="cellIs" priority="55" operator="equal" dxfId="2" stopIfTrue="1">
      <formula>0</formula>
    </cfRule>
  </conditionalFormatting>
  <conditionalFormatting sqref="C35:C44">
    <cfRule type="cellIs" priority="63" operator="equal" dxfId="2" stopIfTrue="1">
      <formula>0</formula>
    </cfRule>
  </conditionalFormatting>
  <conditionalFormatting sqref="D13:D44">
    <cfRule type="cellIs" priority="45" operator="equal" dxfId="2" stopIfTrue="1">
      <formula>0</formula>
    </cfRule>
  </conditionalFormatting>
  <conditionalFormatting sqref="E21:E24">
    <cfRule type="cellIs" priority="33" operator="equal" dxfId="2" stopIfTrue="1">
      <formula>0</formula>
    </cfRule>
  </conditionalFormatting>
  <conditionalFormatting sqref="E25:E30">
    <cfRule type="cellIs" priority="34" operator="equal" dxfId="2" stopIfTrue="1">
      <formula>0</formula>
    </cfRule>
  </conditionalFormatting>
  <conditionalFormatting sqref="E35:E44">
    <cfRule type="cellIs" priority="37" operator="equal" dxfId="2" stopIfTrue="1">
      <formula>0</formula>
    </cfRule>
  </conditionalFormatting>
  <conditionalFormatting sqref="F21:F24">
    <cfRule type="cellIs" priority="9" operator="equal" dxfId="2" stopIfTrue="1">
      <formula>0</formula>
    </cfRule>
  </conditionalFormatting>
  <conditionalFormatting sqref="F25:F30">
    <cfRule type="cellIs" priority="10" operator="equal" dxfId="2" stopIfTrue="1">
      <formula>0</formula>
    </cfRule>
  </conditionalFormatting>
  <conditionalFormatting sqref="F35:F44">
    <cfRule type="cellIs" priority="13" operator="equal" dxfId="2" stopIfTrue="1">
      <formula>0</formula>
    </cfRule>
  </conditionalFormatting>
  <conditionalFormatting sqref="H6:H44">
    <cfRule type="cellIs" priority="8" operator="equal" dxfId="0" stopIfTrue="1">
      <formula>0</formula>
    </cfRule>
  </conditionalFormatting>
  <conditionalFormatting sqref="J6:J8">
    <cfRule type="cellIs" priority="105" operator="equal" dxfId="2" stopIfTrue="1">
      <formula>0</formula>
    </cfRule>
  </conditionalFormatting>
  <conditionalFormatting sqref="J21:J24">
    <cfRule type="cellIs" priority="53" operator="equal" dxfId="2" stopIfTrue="1">
      <formula>0</formula>
    </cfRule>
  </conditionalFormatting>
  <conditionalFormatting sqref="J25:J30">
    <cfRule type="cellIs" priority="56" operator="equal" dxfId="2" stopIfTrue="1">
      <formula>0</formula>
    </cfRule>
  </conditionalFormatting>
  <conditionalFormatting sqref="J35:J44">
    <cfRule type="cellIs" priority="64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6:A38 J5 A5:E5">
    <cfRule type="cellIs" priority="108" operator="equal" dxfId="2" stopIfTrue="1">
      <formula>0</formula>
    </cfRule>
  </conditionalFormatting>
  <conditionalFormatting sqref="G45:G46 G5:I5">
    <cfRule type="cellIs" priority="97" operator="equal" dxfId="0" stopIfTrue="1">
      <formula>0</formula>
    </cfRule>
  </conditionalFormatting>
  <conditionalFormatting sqref="C9 J9:J11 I6:I45">
    <cfRule type="cellIs" priority="77" operator="equal" dxfId="2" stopIfTrue="1">
      <formula>0</formula>
    </cfRule>
  </conditionalFormatting>
  <conditionalFormatting sqref="B13:B20 B31:B34">
    <cfRule type="cellIs" priority="59" operator="equal" dxfId="2" stopIfTrue="1">
      <formula>0</formula>
    </cfRule>
  </conditionalFormatting>
  <conditionalFormatting sqref="C13:C20 C31:C34">
    <cfRule type="cellIs" priority="60" operator="equal" dxfId="2" stopIfTrue="1">
      <formula>0</formula>
    </cfRule>
  </conditionalFormatting>
  <conditionalFormatting sqref="E13:E20 E31:E34">
    <cfRule type="cellIs" priority="36" operator="equal" dxfId="2" stopIfTrue="1">
      <formula>0</formula>
    </cfRule>
  </conditionalFormatting>
  <conditionalFormatting sqref="F13:F20 F31:F34">
    <cfRule type="cellIs" priority="12" operator="equal" dxfId="2" stopIfTrue="1">
      <formula>0</formula>
    </cfRule>
  </conditionalFormatting>
  <conditionalFormatting sqref="J31:J34 J13:J20">
    <cfRule type="cellIs" priority="61" operator="equal" dxfId="2" stopIfTrue="1">
      <formula>0</formula>
    </cfRule>
  </conditionalFormatting>
  <conditionalFormatting sqref="B35:B36 B39:B44">
    <cfRule type="cellIs" priority="62" operator="equal" dxfId="2" stopIfTrue="1">
      <formula>0</formula>
    </cfRule>
  </conditionalFormatting>
  <conditionalFormatting sqref="A46:B46 J46">
    <cfRule type="cellIs" priority="94" operator="equal" dxfId="2" stopIfTrue="1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0"/>
  <sheetViews>
    <sheetView zoomScale="52" zoomScaleNormal="52" workbookViewId="0">
      <selection activeCell="O29" sqref="O29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4"/>
    <col width="11.2666666666667" customWidth="1" style="81" min="5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183" t="inlineStr">
        <is>
          <t>地扪玉米粒</t>
        </is>
      </c>
      <c r="C6" s="184" t="n"/>
      <c r="D6" s="184" t="inlineStr">
        <is>
          <t>箱</t>
        </is>
      </c>
      <c r="E6" s="184" t="n">
        <v>2</v>
      </c>
      <c r="F6" s="184" t="n">
        <v>2</v>
      </c>
      <c r="G6" s="272" t="n">
        <v>200.64</v>
      </c>
      <c r="H6" s="273" t="n">
        <v>160.56</v>
      </c>
      <c r="I6" s="188">
        <f>F6*H6</f>
        <v/>
      </c>
      <c r="J6" s="49" t="inlineStr">
        <is>
          <t>一箱24包</t>
        </is>
      </c>
      <c r="S6" s="81" t="n"/>
    </row>
    <row r="7" ht="22.5" customHeight="1" s="236">
      <c r="A7" s="49" t="n">
        <v>2</v>
      </c>
      <c r="B7" s="85" t="inlineStr">
        <is>
          <t>酸菜</t>
        </is>
      </c>
      <c r="C7" s="84" t="n"/>
      <c r="D7" s="84" t="inlineStr">
        <is>
          <t>斤</t>
        </is>
      </c>
      <c r="E7" s="84" t="n">
        <v>15</v>
      </c>
      <c r="F7" s="84" t="n">
        <v>15</v>
      </c>
      <c r="G7" s="274" t="n">
        <v>6.78</v>
      </c>
      <c r="H7" s="275" t="n">
        <v>5.42</v>
      </c>
      <c r="I7" s="188">
        <f>F7*H7</f>
        <v/>
      </c>
      <c r="J7" s="49" t="n"/>
      <c r="M7" s="81" t="n"/>
      <c r="S7" s="81" t="n"/>
    </row>
    <row r="8" ht="22.5" customHeight="1" s="236">
      <c r="A8" s="49" t="n">
        <v>3</v>
      </c>
      <c r="B8" s="84" t="inlineStr">
        <is>
          <t>五花肉</t>
        </is>
      </c>
      <c r="C8" s="84" t="n"/>
      <c r="D8" s="84" t="inlineStr">
        <is>
          <t>斤</t>
        </is>
      </c>
      <c r="E8" s="84" t="n">
        <v>35</v>
      </c>
      <c r="F8" s="84" t="n">
        <v>35</v>
      </c>
      <c r="G8" s="276" t="n">
        <v>30.52</v>
      </c>
      <c r="H8" s="275" t="n">
        <v>24.42</v>
      </c>
      <c r="I8" s="188">
        <f>F8*H8</f>
        <v/>
      </c>
      <c r="J8" s="49" t="n"/>
      <c r="S8" s="81" t="n"/>
    </row>
    <row r="9" ht="22.5" customHeight="1" s="236">
      <c r="A9" s="49" t="n">
        <v>4</v>
      </c>
      <c r="B9" s="85" t="inlineStr">
        <is>
          <t>杀好脆肉皖</t>
        </is>
      </c>
      <c r="C9" s="84" t="n"/>
      <c r="D9" s="84" t="inlineStr">
        <is>
          <t>斤</t>
        </is>
      </c>
      <c r="E9" s="84" t="n">
        <v>26.5</v>
      </c>
      <c r="F9" s="84" t="n">
        <v>26.5</v>
      </c>
      <c r="G9" s="276" t="n">
        <v>46.87</v>
      </c>
      <c r="H9" s="275" t="n">
        <v>37.5</v>
      </c>
      <c r="I9" s="188">
        <f>F9*H9</f>
        <v/>
      </c>
      <c r="J9" s="80" t="n"/>
      <c r="S9" s="81" t="n"/>
    </row>
    <row r="10" ht="22.5" customHeight="1" s="236">
      <c r="A10" s="49" t="n">
        <v>5</v>
      </c>
      <c r="B10" s="85" t="inlineStr">
        <is>
          <t>客家豆腐</t>
        </is>
      </c>
      <c r="C10" s="84" t="n"/>
      <c r="D10" s="84" t="inlineStr">
        <is>
          <t>板</t>
        </is>
      </c>
      <c r="E10" s="84" t="n">
        <v>6</v>
      </c>
      <c r="F10" s="84" t="n">
        <v>6</v>
      </c>
      <c r="G10" s="276" t="n">
        <v>13.56</v>
      </c>
      <c r="H10" s="275" t="n">
        <v>10.85</v>
      </c>
      <c r="I10" s="188">
        <f>F10*H10</f>
        <v/>
      </c>
      <c r="J10" s="80" t="n"/>
      <c r="S10" s="81" t="n"/>
    </row>
    <row r="11" ht="22.5" customHeight="1" s="236">
      <c r="A11" s="49" t="n">
        <v>6</v>
      </c>
      <c r="B11" s="85" t="inlineStr">
        <is>
          <t>花菜</t>
        </is>
      </c>
      <c r="C11" s="84" t="n"/>
      <c r="D11" s="84" t="inlineStr">
        <is>
          <t>斤</t>
        </is>
      </c>
      <c r="E11" s="84" t="n">
        <v>25</v>
      </c>
      <c r="F11" s="84" t="n">
        <v>25</v>
      </c>
      <c r="G11" s="276" t="n">
        <v>8.800000000000001</v>
      </c>
      <c r="H11" s="275" t="n">
        <v>7.04</v>
      </c>
      <c r="I11" s="188">
        <f>F11*H11</f>
        <v/>
      </c>
      <c r="J11" s="80" t="n"/>
      <c r="S11" s="81" t="n"/>
    </row>
    <row r="12" ht="22.5" customHeight="1" s="236">
      <c r="A12" s="49" t="n">
        <v>7</v>
      </c>
      <c r="B12" s="84" t="inlineStr">
        <is>
          <t>牛肉</t>
        </is>
      </c>
      <c r="C12" s="84" t="n"/>
      <c r="D12" s="84" t="inlineStr">
        <is>
          <t>斤</t>
        </is>
      </c>
      <c r="E12" s="84" t="n">
        <v>8</v>
      </c>
      <c r="F12" s="84" t="n">
        <v>8</v>
      </c>
      <c r="G12" s="276" t="n">
        <v>74.12</v>
      </c>
      <c r="H12" s="275" t="n">
        <v>59.3</v>
      </c>
      <c r="I12" s="188">
        <f>F12*H12</f>
        <v/>
      </c>
      <c r="J12" s="80" t="n"/>
      <c r="S12" s="81" t="n"/>
    </row>
    <row r="13" ht="22.5" customHeight="1" s="236">
      <c r="A13" s="49" t="n">
        <v>8</v>
      </c>
      <c r="B13" s="85" t="inlineStr">
        <is>
          <t>肋排</t>
        </is>
      </c>
      <c r="C13" s="84" t="n"/>
      <c r="D13" s="84" t="inlineStr">
        <is>
          <t>斤</t>
        </is>
      </c>
      <c r="E13" s="84" t="n">
        <v>29</v>
      </c>
      <c r="F13" s="84" t="n">
        <v>29</v>
      </c>
      <c r="G13" s="276" t="n">
        <v>42.51</v>
      </c>
      <c r="H13" s="275" t="n">
        <v>34.01</v>
      </c>
      <c r="I13" s="188">
        <f>F13*H13</f>
        <v/>
      </c>
      <c r="J13" s="80" t="n"/>
      <c r="S13" s="81" t="n"/>
    </row>
    <row r="14" ht="22.5" customHeight="1" s="236">
      <c r="A14" s="49" t="n">
        <v>9</v>
      </c>
      <c r="B14" s="85" t="inlineStr">
        <is>
          <t>菜心</t>
        </is>
      </c>
      <c r="C14" s="84" t="n"/>
      <c r="D14" s="84" t="inlineStr">
        <is>
          <t>斤</t>
        </is>
      </c>
      <c r="E14" s="84" t="n">
        <v>30</v>
      </c>
      <c r="F14" s="84" t="n">
        <v>30</v>
      </c>
      <c r="G14" s="276" t="n">
        <v>8.5</v>
      </c>
      <c r="H14" s="275" t="n">
        <v>6.8</v>
      </c>
      <c r="I14" s="188">
        <f>F14*H14</f>
        <v/>
      </c>
      <c r="J14" s="80" t="n"/>
    </row>
    <row r="15" ht="22.5" customHeight="1" s="236">
      <c r="A15" s="49" t="n">
        <v>10</v>
      </c>
      <c r="B15" s="84" t="inlineStr">
        <is>
          <t>大白菜</t>
        </is>
      </c>
      <c r="C15" s="84" t="n"/>
      <c r="D15" s="84" t="inlineStr">
        <is>
          <t>斤</t>
        </is>
      </c>
      <c r="E15" s="84" t="n">
        <v>25.5</v>
      </c>
      <c r="F15" s="84" t="n">
        <v>25.5</v>
      </c>
      <c r="G15" s="276" t="n">
        <v>3.5</v>
      </c>
      <c r="H15" s="275" t="n">
        <v>2.8</v>
      </c>
      <c r="I15" s="188">
        <f>F15*H15</f>
        <v/>
      </c>
      <c r="J15" s="80" t="n"/>
    </row>
    <row r="16" ht="22.5" customHeight="1" s="236">
      <c r="A16" s="49" t="n">
        <v>11</v>
      </c>
      <c r="B16" s="84" t="inlineStr">
        <is>
          <t>烧鸭</t>
        </is>
      </c>
      <c r="C16" s="84" t="n"/>
      <c r="D16" s="84" t="inlineStr">
        <is>
          <t>斤</t>
        </is>
      </c>
      <c r="E16" s="84" t="n">
        <v>27.5</v>
      </c>
      <c r="F16" s="84" t="n">
        <v>27.5</v>
      </c>
      <c r="G16" s="276" t="n">
        <v>45.2</v>
      </c>
      <c r="H16" s="275" t="n">
        <v>36.16</v>
      </c>
      <c r="I16" s="188">
        <f>F16*H16</f>
        <v/>
      </c>
      <c r="J16" s="80" t="inlineStr">
        <is>
          <t>7只</t>
        </is>
      </c>
    </row>
    <row r="17" ht="22.5" customHeight="1" s="236">
      <c r="A17" s="49" t="n">
        <v>12</v>
      </c>
      <c r="B17" s="85" t="inlineStr">
        <is>
          <t>生姜</t>
        </is>
      </c>
      <c r="C17" s="84" t="n"/>
      <c r="D17" s="84" t="inlineStr">
        <is>
          <t>斤</t>
        </is>
      </c>
      <c r="E17" s="84" t="n">
        <v>3</v>
      </c>
      <c r="F17" s="84" t="n">
        <v>3</v>
      </c>
      <c r="G17" s="276" t="n">
        <v>9</v>
      </c>
      <c r="H17" s="275" t="n">
        <v>7.2</v>
      </c>
      <c r="I17" s="188">
        <f>F17*H17</f>
        <v/>
      </c>
      <c r="J17" s="80" t="n"/>
    </row>
    <row r="18" ht="22.5" customHeight="1" s="236">
      <c r="A18" s="49" t="n">
        <v>13</v>
      </c>
      <c r="B18" s="84" t="inlineStr">
        <is>
          <t>香葱</t>
        </is>
      </c>
      <c r="C18" s="84" t="n"/>
      <c r="D18" s="84" t="inlineStr">
        <is>
          <t>斤</t>
        </is>
      </c>
      <c r="E18" s="84" t="n">
        <v>2</v>
      </c>
      <c r="F18" s="84" t="n">
        <v>2</v>
      </c>
      <c r="G18" s="276" t="n">
        <v>12</v>
      </c>
      <c r="H18" s="275" t="n">
        <v>9.6</v>
      </c>
      <c r="I18" s="188">
        <f>F18*H18</f>
        <v/>
      </c>
      <c r="J18" s="80" t="n"/>
    </row>
    <row r="19" ht="22.5" customHeight="1" s="236">
      <c r="A19" s="49" t="n">
        <v>14</v>
      </c>
      <c r="B19" s="84" t="inlineStr">
        <is>
          <t>香菜</t>
        </is>
      </c>
      <c r="C19" s="84" t="n"/>
      <c r="D19" s="84" t="inlineStr">
        <is>
          <t>斤</t>
        </is>
      </c>
      <c r="E19" s="84" t="n">
        <v>1</v>
      </c>
      <c r="F19" s="84" t="n">
        <v>1</v>
      </c>
      <c r="G19" s="276" t="n">
        <v>18</v>
      </c>
      <c r="H19" s="275" t="n">
        <v>14.4</v>
      </c>
      <c r="I19" s="188">
        <f>F19*H19</f>
        <v/>
      </c>
      <c r="J19" s="80" t="n"/>
    </row>
    <row r="20" ht="22.5" customHeight="1" s="236">
      <c r="A20" s="49" t="n">
        <v>15</v>
      </c>
      <c r="B20" s="84" t="inlineStr">
        <is>
          <t>金龙鱼大豆油</t>
        </is>
      </c>
      <c r="C20" s="84" t="n"/>
      <c r="D20" s="84" t="inlineStr">
        <is>
          <t>瓶</t>
        </is>
      </c>
      <c r="E20" s="84" t="n">
        <v>2</v>
      </c>
      <c r="F20" s="84" t="n">
        <v>2</v>
      </c>
      <c r="G20" s="276" t="n">
        <v>92.55</v>
      </c>
      <c r="H20" s="275" t="n">
        <v>74.04000000000001</v>
      </c>
      <c r="I20" s="188">
        <f>F20*H20</f>
        <v/>
      </c>
      <c r="J20" s="80" t="n"/>
    </row>
    <row r="21" ht="22.5" customHeight="1" s="236">
      <c r="A21" s="49" t="n">
        <v>16</v>
      </c>
      <c r="B21" s="84" t="inlineStr">
        <is>
          <t>家乐鸡粉450g</t>
        </is>
      </c>
      <c r="C21" s="84" t="n"/>
      <c r="D21" s="84" t="inlineStr">
        <is>
          <t>包</t>
        </is>
      </c>
      <c r="E21" s="84" t="n">
        <v>5</v>
      </c>
      <c r="F21" s="84" t="n">
        <v>5</v>
      </c>
      <c r="G21" s="276" t="n">
        <v>15.26</v>
      </c>
      <c r="H21" s="275" t="n">
        <v>12.2</v>
      </c>
      <c r="I21" s="188">
        <f>F21*H21</f>
        <v/>
      </c>
      <c r="J21" s="80" t="n"/>
    </row>
    <row r="22" ht="22.5" customHeight="1" s="236">
      <c r="A22" s="49" t="n">
        <v>17</v>
      </c>
      <c r="B22" s="62" t="inlineStr">
        <is>
          <t>海天生抽大瓶</t>
        </is>
      </c>
      <c r="C22" s="62" t="n"/>
      <c r="D22" s="62" t="inlineStr">
        <is>
          <t>件</t>
        </is>
      </c>
      <c r="E22" s="62" t="n">
        <v>1</v>
      </c>
      <c r="F22" s="62" t="n">
        <v>1</v>
      </c>
      <c r="G22" s="277" t="n">
        <v>31.64</v>
      </c>
      <c r="H22" s="278" t="n">
        <v>25.31</v>
      </c>
      <c r="I22" s="188">
        <f>F22*H22</f>
        <v/>
      </c>
      <c r="J22" s="80" t="n"/>
    </row>
    <row r="23" ht="22.5" customHeight="1" s="236">
      <c r="A23" s="49" t="n">
        <v>18</v>
      </c>
      <c r="B23" s="84" t="inlineStr">
        <is>
          <t>草菇老抽</t>
        </is>
      </c>
      <c r="C23" s="84" t="n"/>
      <c r="D23" s="84" t="inlineStr">
        <is>
          <t>支</t>
        </is>
      </c>
      <c r="E23" s="84" t="n">
        <v>3</v>
      </c>
      <c r="F23" s="84" t="n">
        <v>3</v>
      </c>
      <c r="G23" s="276" t="n">
        <v>11.3</v>
      </c>
      <c r="H23" s="275" t="n">
        <v>11.3</v>
      </c>
      <c r="I23" s="188">
        <f>F23*H23</f>
        <v/>
      </c>
      <c r="J23" s="80" t="n"/>
    </row>
    <row r="24" ht="22.5" customHeight="1" s="236">
      <c r="A24" s="49" t="n">
        <v>19</v>
      </c>
      <c r="B24" s="84" t="inlineStr">
        <is>
          <t>瘦肉</t>
        </is>
      </c>
      <c r="C24" s="84" t="n"/>
      <c r="D24" s="84" t="inlineStr">
        <is>
          <t>斤</t>
        </is>
      </c>
      <c r="E24" s="84" t="n">
        <v>8</v>
      </c>
      <c r="F24" s="84" t="n">
        <v>8</v>
      </c>
      <c r="G24" s="276" t="n">
        <v>30.52</v>
      </c>
      <c r="H24" s="275" t="n">
        <v>24.42</v>
      </c>
      <c r="I24" s="188">
        <f>F24*H24</f>
        <v/>
      </c>
      <c r="J24" s="80" t="n"/>
    </row>
    <row r="25" ht="22.5" customHeight="1" s="236">
      <c r="A25" s="49" t="n">
        <v>20</v>
      </c>
      <c r="B25" s="84" t="inlineStr">
        <is>
          <t>冬瓜</t>
        </is>
      </c>
      <c r="C25" s="84" t="n"/>
      <c r="D25" s="84" t="inlineStr">
        <is>
          <t>斤</t>
        </is>
      </c>
      <c r="E25" s="84" t="n">
        <v>11</v>
      </c>
      <c r="F25" s="84" t="n">
        <v>11</v>
      </c>
      <c r="G25" s="276" t="n">
        <v>2.5</v>
      </c>
      <c r="H25" s="275" t="n">
        <v>2</v>
      </c>
      <c r="I25" s="188">
        <f>F25*H25</f>
        <v/>
      </c>
      <c r="J25" s="80" t="n"/>
    </row>
    <row r="26" ht="22.5" customHeight="1" s="236">
      <c r="A26" s="49" t="n">
        <v>21</v>
      </c>
      <c r="B26" s="187" t="inlineStr">
        <is>
          <t>紫菜</t>
        </is>
      </c>
      <c r="C26" s="62" t="n"/>
      <c r="D26" s="62" t="inlineStr">
        <is>
          <t>包</t>
        </is>
      </c>
      <c r="E26" s="62" t="n">
        <v>10</v>
      </c>
      <c r="F26" s="62" t="n">
        <v>10</v>
      </c>
      <c r="G26" s="277" t="n">
        <v>5.65</v>
      </c>
      <c r="H26" s="278" t="n">
        <v>4.52</v>
      </c>
      <c r="I26" s="188">
        <f>F26*H26</f>
        <v/>
      </c>
      <c r="J26" s="80" t="n"/>
    </row>
    <row r="27" ht="22.5" customHeight="1" s="236">
      <c r="A27" s="49" t="n">
        <v>22</v>
      </c>
      <c r="B27" s="84" t="inlineStr">
        <is>
          <t>鲜鸡蛋</t>
        </is>
      </c>
      <c r="C27" s="84" t="n"/>
      <c r="D27" s="84" t="inlineStr">
        <is>
          <t>斤</t>
        </is>
      </c>
      <c r="E27" s="84" t="n">
        <v>40.5</v>
      </c>
      <c r="F27" s="84" t="n">
        <v>40.5</v>
      </c>
      <c r="G27" s="276" t="n">
        <v>10.74</v>
      </c>
      <c r="H27" s="275" t="n">
        <v>8.59</v>
      </c>
      <c r="I27" s="188">
        <f>F27*H27</f>
        <v/>
      </c>
      <c r="J27" s="80" t="inlineStr">
        <is>
          <t>1件</t>
        </is>
      </c>
    </row>
    <row r="28" ht="22.5" customHeight="1" s="236">
      <c r="A28" s="49" t="n">
        <v>23</v>
      </c>
      <c r="B28" s="84" t="inlineStr">
        <is>
          <t>黑脚鸡</t>
        </is>
      </c>
      <c r="C28" s="84" t="n"/>
      <c r="D28" s="84" t="inlineStr">
        <is>
          <t>斤</t>
        </is>
      </c>
      <c r="E28" s="84" t="n">
        <v>27</v>
      </c>
      <c r="F28" s="84" t="n">
        <v>30</v>
      </c>
      <c r="G28" s="276" t="n">
        <v>30.52</v>
      </c>
      <c r="H28" s="275" t="n">
        <v>24.42</v>
      </c>
      <c r="I28" s="188">
        <f>F28*H28</f>
        <v/>
      </c>
      <c r="J28" s="80" t="n"/>
    </row>
    <row r="29" ht="38" customHeight="1" s="236">
      <c r="A29" s="163" t="n"/>
      <c r="B29" s="67" t="inlineStr">
        <is>
          <t>总金额（大写）</t>
        </is>
      </c>
      <c r="C29" s="257">
        <f>I29</f>
        <v/>
      </c>
      <c r="D29" s="238" t="n"/>
      <c r="E29" s="258" t="n"/>
      <c r="F29" s="259" t="n"/>
      <c r="G29" s="259" t="n"/>
      <c r="H29" s="260" t="inlineStr">
        <is>
          <t>合计：</t>
        </is>
      </c>
      <c r="I29" s="188">
        <f>SUM(I6:I28)</f>
        <v/>
      </c>
      <c r="J29" s="87" t="n"/>
    </row>
    <row r="30" ht="38" customHeight="1" s="236">
      <c r="A30" s="164" t="n"/>
      <c r="B30" s="72" t="inlineStr">
        <is>
          <t>送货人</t>
        </is>
      </c>
      <c r="C30" s="73" t="n"/>
      <c r="D30" s="74" t="n"/>
      <c r="E30" s="74" t="n"/>
      <c r="F30" s="74" t="inlineStr">
        <is>
          <t>收货人</t>
        </is>
      </c>
      <c r="G30" s="74" t="n"/>
      <c r="H30" s="75" t="n"/>
      <c r="I30" s="74" t="n"/>
      <c r="J30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29:D29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103" operator="equal" dxfId="0" stopIfTrue="1">
      <formula>0</formula>
    </cfRule>
  </conditionalFormatting>
  <conditionalFormatting sqref="B6">
    <cfRule type="cellIs" priority="78" operator="equal" dxfId="2" stopIfTrue="1">
      <formula>0</formula>
    </cfRule>
  </conditionalFormatting>
  <conditionalFormatting sqref="C6">
    <cfRule type="cellIs" priority="79" operator="equal" dxfId="2" stopIfTrue="1">
      <formula>0</formula>
    </cfRule>
  </conditionalFormatting>
  <conditionalFormatting sqref="D6">
    <cfRule type="cellIs" priority="56" operator="equal" dxfId="2" stopIfTrue="1">
      <formula>0</formula>
    </cfRule>
  </conditionalFormatting>
  <conditionalFormatting sqref="E6">
    <cfRule type="cellIs" priority="25" operator="equal" dxfId="2" stopIfTrue="1">
      <formula>0</formula>
    </cfRule>
  </conditionalFormatting>
  <conditionalFormatting sqref="F6">
    <cfRule type="cellIs" priority="12" operator="equal" dxfId="2" stopIfTrue="1">
      <formula>0</formula>
    </cfRule>
  </conditionalFormatting>
  <conditionalFormatting sqref="B7">
    <cfRule type="cellIs" priority="83" operator="equal" dxfId="2" stopIfTrue="1">
      <formula>0</formula>
    </cfRule>
  </conditionalFormatting>
  <conditionalFormatting sqref="C7">
    <cfRule type="cellIs" priority="82" operator="equal" dxfId="2" stopIfTrue="1">
      <formula>0</formula>
    </cfRule>
  </conditionalFormatting>
  <conditionalFormatting sqref="E7">
    <cfRule type="cellIs" priority="27" operator="equal" dxfId="2" stopIfTrue="1">
      <formula>0</formula>
    </cfRule>
  </conditionalFormatting>
  <conditionalFormatting sqref="F7">
    <cfRule type="cellIs" priority="14" operator="equal" dxfId="2" stopIfTrue="1">
      <formula>0</formula>
    </cfRule>
  </conditionalFormatting>
  <conditionalFormatting sqref="B8">
    <cfRule type="cellIs" priority="81" operator="equal" dxfId="2" stopIfTrue="1">
      <formula>0</formula>
    </cfRule>
  </conditionalFormatting>
  <conditionalFormatting sqref="C8">
    <cfRule type="cellIs" priority="80" operator="equal" dxfId="2" stopIfTrue="1">
      <formula>0</formula>
    </cfRule>
  </conditionalFormatting>
  <conditionalFormatting sqref="E8">
    <cfRule type="cellIs" priority="26" operator="equal" dxfId="2" stopIfTrue="1">
      <formula>0</formula>
    </cfRule>
  </conditionalFormatting>
  <conditionalFormatting sqref="F8">
    <cfRule type="cellIs" priority="13" operator="equal" dxfId="2" stopIfTrue="1">
      <formula>0</formula>
    </cfRule>
  </conditionalFormatting>
  <conditionalFormatting sqref="B9">
    <cfRule type="cellIs" priority="87" operator="equal" dxfId="2" stopIfTrue="1">
      <formula>0</formula>
    </cfRule>
  </conditionalFormatting>
  <conditionalFormatting sqref="E9">
    <cfRule type="cellIs" priority="29" operator="equal" dxfId="2" stopIfTrue="1">
      <formula>0</formula>
    </cfRule>
  </conditionalFormatting>
  <conditionalFormatting sqref="F9">
    <cfRule type="cellIs" priority="16" operator="equal" dxfId="2" stopIfTrue="1">
      <formula>0</formula>
    </cfRule>
  </conditionalFormatting>
  <conditionalFormatting sqref="B10">
    <cfRule type="cellIs" priority="85" operator="equal" dxfId="2" stopIfTrue="1">
      <formula>0</formula>
    </cfRule>
  </conditionalFormatting>
  <conditionalFormatting sqref="C10">
    <cfRule type="cellIs" priority="84" operator="equal" dxfId="2" stopIfTrue="1">
      <formula>0</formula>
    </cfRule>
  </conditionalFormatting>
  <conditionalFormatting sqref="E10">
    <cfRule type="cellIs" priority="28" operator="equal" dxfId="2" stopIfTrue="1">
      <formula>0</formula>
    </cfRule>
  </conditionalFormatting>
  <conditionalFormatting sqref="F10">
    <cfRule type="cellIs" priority="15" operator="equal" dxfId="2" stopIfTrue="1">
      <formula>0</formula>
    </cfRule>
  </conditionalFormatting>
  <conditionalFormatting sqref="B11">
    <cfRule type="cellIs" priority="77" operator="equal" dxfId="2" stopIfTrue="1">
      <formula>0</formula>
    </cfRule>
  </conditionalFormatting>
  <conditionalFormatting sqref="C11">
    <cfRule type="cellIs" priority="76" operator="equal" dxfId="2" stopIfTrue="1">
      <formula>0</formula>
    </cfRule>
  </conditionalFormatting>
  <conditionalFormatting sqref="E11">
    <cfRule type="cellIs" priority="24" operator="equal" dxfId="2" stopIfTrue="1">
      <formula>0</formula>
    </cfRule>
  </conditionalFormatting>
  <conditionalFormatting sqref="F11">
    <cfRule type="cellIs" priority="11" operator="equal" dxfId="2" stopIfTrue="1">
      <formula>0</formula>
    </cfRule>
  </conditionalFormatting>
  <conditionalFormatting sqref="B12">
    <cfRule type="cellIs" priority="67" operator="equal" dxfId="2" stopIfTrue="1">
      <formula>0</formula>
    </cfRule>
  </conditionalFormatting>
  <conditionalFormatting sqref="C12">
    <cfRule type="cellIs" priority="68" operator="equal" dxfId="2" stopIfTrue="1">
      <formula>0</formula>
    </cfRule>
  </conditionalFormatting>
  <conditionalFormatting sqref="E12">
    <cfRule type="cellIs" priority="21" operator="equal" dxfId="2" stopIfTrue="1">
      <formula>0</formula>
    </cfRule>
  </conditionalFormatting>
  <conditionalFormatting sqref="F12">
    <cfRule type="cellIs" priority="9" operator="equal" dxfId="2" stopIfTrue="1">
      <formula>0</formula>
    </cfRule>
  </conditionalFormatting>
  <conditionalFormatting sqref="J12">
    <cfRule type="cellIs" priority="75" operator="equal" dxfId="2" stopIfTrue="1">
      <formula>0</formula>
    </cfRule>
  </conditionalFormatting>
  <conditionalFormatting sqref="H28">
    <cfRule type="cellIs" priority="17" operator="equal" dxfId="0" stopIfTrue="1">
      <formula>0</formula>
    </cfRule>
  </conditionalFormatting>
  <conditionalFormatting sqref="B29">
    <cfRule type="cellIs" priority="90" operator="equal" dxfId="2" stopIfTrue="1">
      <formula>0</formula>
    </cfRule>
  </conditionalFormatting>
  <conditionalFormatting sqref="F29:G29">
    <cfRule type="cellIs" priority="94" operator="equal" dxfId="0" stopIfTrue="1">
      <formula>0</formula>
    </cfRule>
  </conditionalFormatting>
  <conditionalFormatting sqref="H29">
    <cfRule type="cellIs" priority="96" operator="equal" dxfId="0" stopIfTrue="1">
      <formula>0</formula>
    </cfRule>
  </conditionalFormatting>
  <conditionalFormatting sqref="J29">
    <cfRule type="cellIs" priority="95" operator="equal" dxfId="2" stopIfTrue="1">
      <formula>0</formula>
    </cfRule>
  </conditionalFormatting>
  <conditionalFormatting sqref="F30:G30">
    <cfRule type="cellIs" priority="92" operator="equal" dxfId="0" stopIfTrue="1">
      <formula>0</formula>
    </cfRule>
  </conditionalFormatting>
  <conditionalFormatting sqref="B13:B20">
    <cfRule type="cellIs" priority="69" operator="equal" dxfId="2" stopIfTrue="1">
      <formula>0</formula>
    </cfRule>
  </conditionalFormatting>
  <conditionalFormatting sqref="B21:B24">
    <cfRule type="cellIs" priority="61" operator="equal" dxfId="2" stopIfTrue="1">
      <formula>0</formula>
    </cfRule>
  </conditionalFormatting>
  <conditionalFormatting sqref="B25:B28">
    <cfRule type="cellIs" priority="64" operator="equal" dxfId="2" stopIfTrue="1">
      <formula>0</formula>
    </cfRule>
  </conditionalFormatting>
  <conditionalFormatting sqref="C13:C20">
    <cfRule type="cellIs" priority="70" operator="equal" dxfId="2" stopIfTrue="1">
      <formula>0</formula>
    </cfRule>
  </conditionalFormatting>
  <conditionalFormatting sqref="C21:C24">
    <cfRule type="cellIs" priority="62" operator="equal" dxfId="2" stopIfTrue="1">
      <formula>0</formula>
    </cfRule>
  </conditionalFormatting>
  <conditionalFormatting sqref="C25:C28">
    <cfRule type="cellIs" priority="65" operator="equal" dxfId="2" stopIfTrue="1">
      <formula>0</formula>
    </cfRule>
  </conditionalFormatting>
  <conditionalFormatting sqref="D7:D28">
    <cfRule type="cellIs" priority="58" operator="equal" dxfId="2" stopIfTrue="1">
      <formula>0</formula>
    </cfRule>
  </conditionalFormatting>
  <conditionalFormatting sqref="E13:E20">
    <cfRule type="cellIs" priority="22" operator="equal" dxfId="2" stopIfTrue="1">
      <formula>0</formula>
    </cfRule>
  </conditionalFormatting>
  <conditionalFormatting sqref="E21:E24">
    <cfRule type="cellIs" priority="19" operator="equal" dxfId="2" stopIfTrue="1">
      <formula>0</formula>
    </cfRule>
  </conditionalFormatting>
  <conditionalFormatting sqref="E25:E28">
    <cfRule type="cellIs" priority="20" operator="equal" dxfId="2" stopIfTrue="1">
      <formula>0</formula>
    </cfRule>
  </conditionalFormatting>
  <conditionalFormatting sqref="F13:F20">
    <cfRule type="cellIs" priority="10" operator="equal" dxfId="2" stopIfTrue="1">
      <formula>0</formula>
    </cfRule>
  </conditionalFormatting>
  <conditionalFormatting sqref="F21:F24">
    <cfRule type="cellIs" priority="7" operator="equal" dxfId="2" stopIfTrue="1">
      <formula>0</formula>
    </cfRule>
  </conditionalFormatting>
  <conditionalFormatting sqref="F25:F28">
    <cfRule type="cellIs" priority="8" operator="equal" dxfId="2" stopIfTrue="1">
      <formula>0</formula>
    </cfRule>
  </conditionalFormatting>
  <conditionalFormatting sqref="H6:H27">
    <cfRule type="cellIs" priority="18" operator="equal" dxfId="0" stopIfTrue="1">
      <formula>0</formula>
    </cfRule>
  </conditionalFormatting>
  <conditionalFormatting sqref="J6:J8">
    <cfRule type="cellIs" priority="102" operator="equal" dxfId="2" stopIfTrue="1">
      <formula>0</formula>
    </cfRule>
  </conditionalFormatting>
  <conditionalFormatting sqref="J13:J20">
    <cfRule type="cellIs" priority="71" operator="equal" dxfId="2" stopIfTrue="1">
      <formula>0</formula>
    </cfRule>
  </conditionalFormatting>
  <conditionalFormatting sqref="J21:J24">
    <cfRule type="cellIs" priority="63" operator="equal" dxfId="2" stopIfTrue="1">
      <formula>0</formula>
    </cfRule>
  </conditionalFormatting>
  <conditionalFormatting sqref="J25:J28">
    <cfRule type="cellIs" priority="66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29 A5:E5">
    <cfRule type="cellIs" priority="93" operator="equal" dxfId="2" stopIfTrue="1">
      <formula>0</formula>
    </cfRule>
  </conditionalFormatting>
  <conditionalFormatting sqref="A6:A28 J5">
    <cfRule type="cellIs" priority="104" operator="equal" dxfId="2" stopIfTrue="1">
      <formula>0</formula>
    </cfRule>
  </conditionalFormatting>
  <conditionalFormatting sqref="C9 J9:J11 I6:I29">
    <cfRule type="cellIs" priority="86" operator="equal" dxfId="2" stopIfTrue="1">
      <formula>0</formula>
    </cfRule>
  </conditionalFormatting>
  <conditionalFormatting sqref="A30:B30 J30">
    <cfRule type="cellIs" priority="91" operator="equal" dxfId="2" stopIfTrue="1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57"/>
  <sheetViews>
    <sheetView zoomScale="56" zoomScaleNormal="56" workbookViewId="0">
      <selection activeCell="A1" sqref="A1:J4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4"/>
    <col width="11.2666666666667" customWidth="1" style="81" min="5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85" t="inlineStr">
        <is>
          <t>东古南乳（320g）</t>
        </is>
      </c>
      <c r="C6" s="84" t="n"/>
      <c r="D6" s="84" t="inlineStr">
        <is>
          <t>瓶</t>
        </is>
      </c>
      <c r="E6" s="84" t="n">
        <v>3</v>
      </c>
      <c r="F6" s="84" t="n">
        <v>3</v>
      </c>
      <c r="G6" s="264" t="n">
        <v>11.3</v>
      </c>
      <c r="H6" s="241" t="n">
        <v>9.07</v>
      </c>
      <c r="I6" s="80">
        <f>F6*H6</f>
        <v/>
      </c>
      <c r="J6" s="49" t="n"/>
      <c r="S6" s="81" t="n"/>
    </row>
    <row r="7" ht="22.5" customHeight="1" s="236">
      <c r="A7" s="49" t="n">
        <v>2</v>
      </c>
      <c r="B7" s="85" t="inlineStr">
        <is>
          <t>三五重庆火锅料</t>
        </is>
      </c>
      <c r="C7" s="84" t="n"/>
      <c r="D7" s="84" t="inlineStr">
        <is>
          <t>包</t>
        </is>
      </c>
      <c r="E7" s="84" t="n">
        <v>3</v>
      </c>
      <c r="F7" s="84" t="n">
        <v>3</v>
      </c>
      <c r="G7" s="274" t="n">
        <v>22.6</v>
      </c>
      <c r="H7" s="275" t="n">
        <v>18.08</v>
      </c>
      <c r="I7" s="80">
        <f>F7*H7</f>
        <v/>
      </c>
      <c r="J7" s="49" t="n"/>
      <c r="M7" s="81" t="n"/>
      <c r="S7" s="81" t="n"/>
    </row>
    <row r="8" ht="22.5" customHeight="1" s="236">
      <c r="A8" s="49" t="n">
        <v>3</v>
      </c>
      <c r="B8" s="84" t="inlineStr">
        <is>
          <t>大碗面</t>
        </is>
      </c>
      <c r="C8" s="84" t="n"/>
      <c r="D8" s="84" t="inlineStr">
        <is>
          <t>箱</t>
        </is>
      </c>
      <c r="E8" s="84" t="n">
        <v>2</v>
      </c>
      <c r="F8" s="84" t="n">
        <v>2</v>
      </c>
      <c r="G8" s="276" t="n">
        <v>42.94</v>
      </c>
      <c r="H8" s="275" t="n">
        <v>34.35</v>
      </c>
      <c r="I8" s="80">
        <f>F8*H8</f>
        <v/>
      </c>
      <c r="J8" s="49" t="n"/>
      <c r="S8" s="81" t="n"/>
    </row>
    <row r="9" ht="22.5" customHeight="1" s="236">
      <c r="A9" s="49" t="n">
        <v>4</v>
      </c>
      <c r="B9" s="85" t="inlineStr">
        <is>
          <t>霸王花米粉</t>
        </is>
      </c>
      <c r="C9" s="84" t="n"/>
      <c r="D9" s="84" t="inlineStr">
        <is>
          <t>箱</t>
        </is>
      </c>
      <c r="E9" s="84" t="n">
        <v>1</v>
      </c>
      <c r="F9" s="84" t="n">
        <v>1</v>
      </c>
      <c r="G9" s="276" t="n">
        <v>50.85</v>
      </c>
      <c r="H9" s="275" t="n">
        <v>40.68</v>
      </c>
      <c r="I9" s="80">
        <f>F9*H9</f>
        <v/>
      </c>
      <c r="J9" s="80" t="n"/>
      <c r="S9" s="81" t="n"/>
    </row>
    <row r="10" ht="22.5" customHeight="1" s="236">
      <c r="A10" s="49" t="n">
        <v>5</v>
      </c>
      <c r="B10" s="85" t="inlineStr">
        <is>
          <t>食用盐</t>
        </is>
      </c>
      <c r="C10" s="84" t="n"/>
      <c r="D10" s="84" t="inlineStr">
        <is>
          <t>包</t>
        </is>
      </c>
      <c r="E10" s="84" t="n">
        <v>20</v>
      </c>
      <c r="F10" s="84" t="n">
        <v>20</v>
      </c>
      <c r="G10" s="276" t="n">
        <v>2.83</v>
      </c>
      <c r="H10" s="275" t="n">
        <v>2.26</v>
      </c>
      <c r="I10" s="80">
        <f>F10*H10</f>
        <v/>
      </c>
      <c r="J10" s="80" t="n"/>
      <c r="S10" s="81" t="n"/>
    </row>
    <row r="11" ht="22.5" customHeight="1" s="236">
      <c r="A11" s="49" t="n">
        <v>6</v>
      </c>
      <c r="B11" s="85" t="inlineStr">
        <is>
          <t>上海粗面（手工面）</t>
        </is>
      </c>
      <c r="C11" s="84" t="n"/>
      <c r="D11" s="84" t="inlineStr">
        <is>
          <t>斤</t>
        </is>
      </c>
      <c r="E11" s="84" t="n">
        <v>14</v>
      </c>
      <c r="F11" s="84" t="n">
        <v>14</v>
      </c>
      <c r="G11" s="276" t="n">
        <v>7.09</v>
      </c>
      <c r="H11" s="275" t="n">
        <v>5.67</v>
      </c>
      <c r="I11" s="80">
        <f>F11*H11</f>
        <v/>
      </c>
      <c r="J11" s="80" t="n"/>
      <c r="S11" s="81" t="n"/>
    </row>
    <row r="12" ht="22.5" customHeight="1" s="236">
      <c r="A12" s="49" t="n">
        <v>7</v>
      </c>
      <c r="B12" s="84" t="inlineStr">
        <is>
          <t>柠檬</t>
        </is>
      </c>
      <c r="C12" s="84" t="n"/>
      <c r="D12" s="84" t="inlineStr">
        <is>
          <t>只</t>
        </is>
      </c>
      <c r="E12" s="84" t="n">
        <v>6</v>
      </c>
      <c r="F12" s="84" t="n">
        <v>6</v>
      </c>
      <c r="G12" s="276" t="n">
        <v>3.5</v>
      </c>
      <c r="H12" s="275" t="n">
        <v>2.8</v>
      </c>
      <c r="I12" s="80">
        <f>F12*H12</f>
        <v/>
      </c>
      <c r="J12" s="80" t="n"/>
      <c r="S12" s="81" t="n"/>
    </row>
    <row r="13" ht="22.5" customHeight="1" s="236">
      <c r="A13" s="49" t="n">
        <v>8</v>
      </c>
      <c r="B13" s="83" t="inlineStr">
        <is>
          <t>美极鲜生抽</t>
        </is>
      </c>
      <c r="C13" s="62" t="n"/>
      <c r="D13" s="62" t="inlineStr">
        <is>
          <t>支</t>
        </is>
      </c>
      <c r="E13" s="62" t="n">
        <v>2</v>
      </c>
      <c r="F13" s="62" t="n">
        <v>2</v>
      </c>
      <c r="G13" s="277" t="n">
        <v>10.04</v>
      </c>
      <c r="H13" s="278" t="n">
        <v>8.32</v>
      </c>
      <c r="I13" s="80">
        <f>F13*H13</f>
        <v/>
      </c>
      <c r="J13" s="80" t="n"/>
      <c r="S13" s="81" t="n"/>
    </row>
    <row r="14" ht="22.5" customHeight="1" s="236">
      <c r="A14" s="49" t="n">
        <v>9</v>
      </c>
      <c r="B14" s="85" t="inlineStr">
        <is>
          <t>盐焗鸡粉</t>
        </is>
      </c>
      <c r="C14" s="84" t="n"/>
      <c r="D14" s="84" t="inlineStr">
        <is>
          <t>盒</t>
        </is>
      </c>
      <c r="E14" s="84" t="n">
        <v>3</v>
      </c>
      <c r="F14" s="84" t="n">
        <v>3</v>
      </c>
      <c r="G14" s="276" t="n">
        <v>18.08</v>
      </c>
      <c r="H14" s="275" t="n">
        <v>14.46</v>
      </c>
      <c r="I14" s="80">
        <f>F14*H14</f>
        <v/>
      </c>
      <c r="J14" s="80" t="n"/>
    </row>
    <row r="15" ht="22.5" customHeight="1" s="236">
      <c r="A15" s="49" t="n">
        <v>10</v>
      </c>
      <c r="B15" s="84" t="inlineStr">
        <is>
          <t>坛乡剁椒</t>
        </is>
      </c>
      <c r="C15" s="84" t="n"/>
      <c r="D15" s="84" t="inlineStr">
        <is>
          <t>罐</t>
        </is>
      </c>
      <c r="E15" s="84" t="n">
        <v>2</v>
      </c>
      <c r="F15" s="84" t="n">
        <v>2</v>
      </c>
      <c r="G15" s="276" t="n">
        <v>21.7</v>
      </c>
      <c r="H15" s="275" t="n">
        <v>17.36</v>
      </c>
      <c r="I15" s="80">
        <f>F15*H15</f>
        <v/>
      </c>
      <c r="J15" s="80" t="n"/>
    </row>
    <row r="16" ht="22.5" customHeight="1" s="236">
      <c r="A16" s="49" t="n">
        <v>11</v>
      </c>
      <c r="B16" s="84" t="inlineStr">
        <is>
          <t>绿豆</t>
        </is>
      </c>
      <c r="C16" s="84" t="n"/>
      <c r="D16" s="84" t="inlineStr">
        <is>
          <t>斤</t>
        </is>
      </c>
      <c r="E16" s="84" t="n">
        <v>2</v>
      </c>
      <c r="F16" s="84" t="n">
        <v>2</v>
      </c>
      <c r="G16" s="276" t="n">
        <v>8.81</v>
      </c>
      <c r="H16" s="275" t="n">
        <v>7.05</v>
      </c>
      <c r="I16" s="80">
        <f>F16*H16</f>
        <v/>
      </c>
      <c r="J16" s="80" t="n"/>
    </row>
    <row r="17" ht="22.5" customHeight="1" s="236">
      <c r="A17" s="49" t="n">
        <v>12</v>
      </c>
      <c r="B17" s="85" t="inlineStr">
        <is>
          <t>麦芽糖（小罐）</t>
        </is>
      </c>
      <c r="C17" s="84" t="n"/>
      <c r="D17" s="84" t="inlineStr">
        <is>
          <t>罐</t>
        </is>
      </c>
      <c r="E17" s="84" t="n">
        <v>2</v>
      </c>
      <c r="F17" s="84" t="n">
        <v>2</v>
      </c>
      <c r="G17" s="276" t="n">
        <v>13.33</v>
      </c>
      <c r="H17" s="275" t="n">
        <v>10.67</v>
      </c>
      <c r="I17" s="80">
        <f>F17*H17</f>
        <v/>
      </c>
      <c r="J17" s="80" t="n"/>
    </row>
    <row r="18" ht="22.5" customHeight="1" s="236">
      <c r="A18" s="49" t="n">
        <v>13</v>
      </c>
      <c r="B18" s="62" t="inlineStr">
        <is>
          <t>原味面包片（切片）</t>
        </is>
      </c>
      <c r="C18" s="62" t="n"/>
      <c r="D18" s="62" t="inlineStr">
        <is>
          <t>条</t>
        </is>
      </c>
      <c r="E18" s="62" t="n">
        <v>2</v>
      </c>
      <c r="F18" s="62" t="n">
        <v>2</v>
      </c>
      <c r="G18" s="277" t="n">
        <v>24.3</v>
      </c>
      <c r="H18" s="278" t="n">
        <v>19.44</v>
      </c>
      <c r="I18" s="80">
        <f>F18*H18</f>
        <v/>
      </c>
      <c r="J18" s="80" t="n"/>
    </row>
    <row r="19" ht="22.5" customHeight="1" s="236">
      <c r="A19" s="49" t="n">
        <v>14</v>
      </c>
      <c r="B19" s="84" t="inlineStr">
        <is>
          <t>水饺皮</t>
        </is>
      </c>
      <c r="C19" s="84" t="n"/>
      <c r="D19" s="84" t="inlineStr">
        <is>
          <t>斤</t>
        </is>
      </c>
      <c r="E19" s="84" t="n">
        <v>7</v>
      </c>
      <c r="F19" s="84" t="n">
        <v>7</v>
      </c>
      <c r="G19" s="276" t="n">
        <v>6.21</v>
      </c>
      <c r="H19" s="275" t="n">
        <v>4.97</v>
      </c>
      <c r="I19" s="80">
        <f>F19*H19</f>
        <v/>
      </c>
      <c r="J19" s="80" t="n"/>
    </row>
    <row r="20" ht="22.5" customHeight="1" s="236">
      <c r="A20" s="49" t="n">
        <v>15</v>
      </c>
      <c r="B20" s="84" t="inlineStr">
        <is>
          <t>黑芝麻</t>
        </is>
      </c>
      <c r="C20" s="84" t="n"/>
      <c r="D20" s="84" t="inlineStr">
        <is>
          <t>斤</t>
        </is>
      </c>
      <c r="E20" s="84" t="n">
        <v>0.5</v>
      </c>
      <c r="F20" s="84" t="n">
        <v>0.5</v>
      </c>
      <c r="G20" s="276" t="n">
        <v>25.99</v>
      </c>
      <c r="H20" s="275" t="n">
        <v>20.79</v>
      </c>
      <c r="I20" s="80">
        <f>F20*H20</f>
        <v/>
      </c>
      <c r="J20" s="80" t="n"/>
    </row>
    <row r="21" ht="22.5" customHeight="1" s="236">
      <c r="A21" s="49" t="n">
        <v>16</v>
      </c>
      <c r="B21" s="62" t="inlineStr">
        <is>
          <t>冬瓜糖</t>
        </is>
      </c>
      <c r="C21" s="62" t="n"/>
      <c r="D21" s="62" t="inlineStr">
        <is>
          <t>斤</t>
        </is>
      </c>
      <c r="E21" s="62" t="n">
        <v>2</v>
      </c>
      <c r="F21" s="62" t="n">
        <v>2</v>
      </c>
      <c r="G21" s="277" t="n">
        <v>16.95</v>
      </c>
      <c r="H21" s="278" t="n">
        <v>13.56</v>
      </c>
      <c r="I21" s="80">
        <f>F21*H21</f>
        <v/>
      </c>
      <c r="J21" s="80" t="n"/>
    </row>
    <row r="22" ht="22.5" customHeight="1" s="236">
      <c r="A22" s="49" t="n">
        <v>17</v>
      </c>
      <c r="B22" s="84" t="inlineStr">
        <is>
          <t>古越龙山花雕酒</t>
        </is>
      </c>
      <c r="C22" s="84" t="n"/>
      <c r="D22" s="84" t="inlineStr">
        <is>
          <t>支</t>
        </is>
      </c>
      <c r="E22" s="84" t="n">
        <v>3</v>
      </c>
      <c r="F22" s="84" t="n">
        <v>3</v>
      </c>
      <c r="G22" s="276" t="n">
        <v>11.41</v>
      </c>
      <c r="H22" s="275" t="n">
        <v>9.130000000000001</v>
      </c>
      <c r="I22" s="80">
        <f>F22*H22</f>
        <v/>
      </c>
      <c r="J22" s="80" t="n"/>
    </row>
    <row r="23" ht="22.5" customHeight="1" s="236">
      <c r="A23" s="49" t="n">
        <v>18</v>
      </c>
      <c r="B23" s="84" t="inlineStr">
        <is>
          <t>咸蛋黄</t>
        </is>
      </c>
      <c r="C23" s="84" t="n"/>
      <c r="D23" s="84" t="inlineStr">
        <is>
          <t>包</t>
        </is>
      </c>
      <c r="E23" s="84" t="n">
        <v>2</v>
      </c>
      <c r="F23" s="84" t="n">
        <v>2</v>
      </c>
      <c r="G23" s="276" t="n">
        <v>41.81</v>
      </c>
      <c r="H23" s="275" t="n">
        <v>33.45</v>
      </c>
      <c r="I23" s="80">
        <f>F23*H23</f>
        <v/>
      </c>
      <c r="J23" s="80" t="n"/>
    </row>
    <row r="24" ht="22.5" customHeight="1" s="236">
      <c r="A24" s="49" t="n">
        <v>19</v>
      </c>
      <c r="B24" s="84" t="inlineStr">
        <is>
          <t>水豆腐</t>
        </is>
      </c>
      <c r="C24" s="84" t="n"/>
      <c r="D24" s="84" t="inlineStr">
        <is>
          <t>斤</t>
        </is>
      </c>
      <c r="E24" s="84" t="n">
        <v>3</v>
      </c>
      <c r="F24" s="84" t="n">
        <v>3</v>
      </c>
      <c r="G24" s="276" t="n">
        <v>4.52</v>
      </c>
      <c r="H24" s="275" t="n">
        <v>3.62</v>
      </c>
      <c r="I24" s="80">
        <f>F24*H24</f>
        <v/>
      </c>
      <c r="J24" s="80" t="n"/>
    </row>
    <row r="25" ht="22.5" customHeight="1" s="236">
      <c r="A25" s="49" t="n">
        <v>20</v>
      </c>
      <c r="B25" s="84" t="inlineStr">
        <is>
          <t>红肉火龙果</t>
        </is>
      </c>
      <c r="C25" s="84" t="n"/>
      <c r="D25" s="84" t="inlineStr">
        <is>
          <t>斤</t>
        </is>
      </c>
      <c r="E25" s="84" t="n">
        <v>4</v>
      </c>
      <c r="F25" s="84" t="n">
        <v>4</v>
      </c>
      <c r="G25" s="276" t="n">
        <v>9.59</v>
      </c>
      <c r="H25" s="275" t="n">
        <v>7.67</v>
      </c>
      <c r="I25" s="80">
        <f>F25*H25</f>
        <v/>
      </c>
      <c r="J25" s="80" t="n"/>
    </row>
    <row r="26" ht="22.5" customHeight="1" s="236">
      <c r="A26" s="49" t="n">
        <v>21</v>
      </c>
      <c r="B26" s="180" t="inlineStr">
        <is>
          <t>芽菜</t>
        </is>
      </c>
      <c r="C26" s="84" t="n"/>
      <c r="D26" s="84" t="inlineStr">
        <is>
          <t>斤</t>
        </is>
      </c>
      <c r="E26" s="84" t="n">
        <v>2</v>
      </c>
      <c r="F26" s="84" t="n">
        <v>2</v>
      </c>
      <c r="G26" s="276" t="n">
        <v>4.5</v>
      </c>
      <c r="H26" s="275" t="n">
        <v>3.6</v>
      </c>
      <c r="I26" s="80">
        <f>F26*H26</f>
        <v/>
      </c>
      <c r="J26" s="80" t="n"/>
    </row>
    <row r="27" ht="22.5" customHeight="1" s="236">
      <c r="A27" s="49" t="n">
        <v>22</v>
      </c>
      <c r="B27" s="84" t="inlineStr">
        <is>
          <t>红萝卜</t>
        </is>
      </c>
      <c r="C27" s="84" t="n"/>
      <c r="D27" s="84" t="inlineStr">
        <is>
          <t>斤</t>
        </is>
      </c>
      <c r="E27" s="84" t="n">
        <v>6</v>
      </c>
      <c r="F27" s="84" t="n">
        <v>6</v>
      </c>
      <c r="G27" s="276" t="n">
        <v>4</v>
      </c>
      <c r="H27" s="275" t="n">
        <v>3.2</v>
      </c>
      <c r="I27" s="80">
        <f>F27*H27</f>
        <v/>
      </c>
      <c r="J27" s="80" t="n"/>
    </row>
    <row r="28" ht="22.5" customHeight="1" s="236">
      <c r="A28" s="49" t="n">
        <v>23</v>
      </c>
      <c r="B28" s="84" t="inlineStr">
        <is>
          <t>荷兰土豆</t>
        </is>
      </c>
      <c r="C28" s="84" t="n"/>
      <c r="D28" s="84" t="inlineStr">
        <is>
          <t>斤</t>
        </is>
      </c>
      <c r="E28" s="84" t="n">
        <v>10</v>
      </c>
      <c r="F28" s="84" t="n">
        <v>10</v>
      </c>
      <c r="G28" s="276" t="n">
        <v>4.5</v>
      </c>
      <c r="H28" s="275" t="n">
        <v>3.6</v>
      </c>
      <c r="I28" s="80">
        <f>F28*H28</f>
        <v/>
      </c>
      <c r="J28" s="80" t="n"/>
    </row>
    <row r="29" ht="22.5" customHeight="1" s="236">
      <c r="A29" s="163" t="n"/>
      <c r="B29" s="181" t="inlineStr">
        <is>
          <t>甜玉米</t>
        </is>
      </c>
      <c r="C29" s="84" t="n"/>
      <c r="D29" s="84" t="inlineStr">
        <is>
          <t>斤</t>
        </is>
      </c>
      <c r="E29" s="181" t="n">
        <v>16</v>
      </c>
      <c r="F29" s="181" t="n">
        <v>16</v>
      </c>
      <c r="G29" s="279" t="n">
        <v>8.300000000000001</v>
      </c>
      <c r="H29" s="275" t="n">
        <v>6.64</v>
      </c>
      <c r="I29" s="80">
        <f>F29*H29</f>
        <v/>
      </c>
      <c r="J29" s="80" t="n"/>
    </row>
    <row r="30" ht="22.5" customHeight="1" s="236">
      <c r="A30" s="163" t="n"/>
      <c r="B30" s="181" t="inlineStr">
        <is>
          <t>大白菜</t>
        </is>
      </c>
      <c r="C30" s="84" t="n"/>
      <c r="D30" s="84" t="inlineStr">
        <is>
          <t>斤</t>
        </is>
      </c>
      <c r="E30" s="181" t="n">
        <v>15</v>
      </c>
      <c r="F30" s="181" t="n">
        <v>15</v>
      </c>
      <c r="G30" s="279" t="n">
        <v>3.5</v>
      </c>
      <c r="H30" s="275" t="n">
        <v>2.8</v>
      </c>
      <c r="I30" s="80">
        <f>F30*H30</f>
        <v/>
      </c>
      <c r="J30" s="80" t="n"/>
    </row>
    <row r="31" ht="22.5" customHeight="1" s="236">
      <c r="A31" s="163" t="n"/>
      <c r="B31" s="181" t="inlineStr">
        <is>
          <t>酸菜</t>
        </is>
      </c>
      <c r="C31" s="84" t="n"/>
      <c r="D31" s="84" t="inlineStr">
        <is>
          <t>斤</t>
        </is>
      </c>
      <c r="E31" s="181" t="n">
        <v>2.5</v>
      </c>
      <c r="F31" s="181" t="n">
        <v>2.5</v>
      </c>
      <c r="G31" s="279" t="n">
        <v>6.78</v>
      </c>
      <c r="H31" s="275" t="n">
        <v>5.42</v>
      </c>
      <c r="I31" s="80">
        <f>F31*H31</f>
        <v/>
      </c>
      <c r="J31" s="80" t="n"/>
    </row>
    <row r="32" ht="22.5" customHeight="1" s="236">
      <c r="A32" s="163" t="n"/>
      <c r="B32" s="181" t="inlineStr">
        <is>
          <t>青椒</t>
        </is>
      </c>
      <c r="C32" s="84" t="n"/>
      <c r="D32" s="84" t="inlineStr">
        <is>
          <t>斤</t>
        </is>
      </c>
      <c r="E32" s="181" t="n">
        <v>3</v>
      </c>
      <c r="F32" s="181" t="n">
        <v>3</v>
      </c>
      <c r="G32" s="279" t="n">
        <v>9.800000000000001</v>
      </c>
      <c r="H32" s="275" t="n">
        <v>7.84</v>
      </c>
      <c r="I32" s="80">
        <f>F32*H32</f>
        <v/>
      </c>
      <c r="J32" s="80" t="n"/>
    </row>
    <row r="33" ht="22.5" customHeight="1" s="236">
      <c r="A33" s="163" t="n"/>
      <c r="B33" s="181" t="inlineStr">
        <is>
          <t>去皮莴笋</t>
        </is>
      </c>
      <c r="C33" s="84" t="n"/>
      <c r="D33" s="84" t="inlineStr">
        <is>
          <t>斤</t>
        </is>
      </c>
      <c r="E33" s="181" t="n">
        <v>20</v>
      </c>
      <c r="F33" s="181" t="n">
        <v>20</v>
      </c>
      <c r="G33" s="279" t="n">
        <v>8</v>
      </c>
      <c r="H33" s="275" t="n">
        <v>6.4</v>
      </c>
      <c r="I33" s="80">
        <f>F33*H33</f>
        <v/>
      </c>
      <c r="J33" s="80" t="n"/>
    </row>
    <row r="34" ht="22.5" customHeight="1" s="236">
      <c r="A34" s="163" t="n"/>
      <c r="B34" s="181" t="inlineStr">
        <is>
          <t>包菜</t>
        </is>
      </c>
      <c r="C34" s="84" t="n"/>
      <c r="D34" s="84" t="inlineStr">
        <is>
          <t>斤</t>
        </is>
      </c>
      <c r="E34" s="181" t="n">
        <v>35</v>
      </c>
      <c r="F34" s="181" t="n">
        <v>35</v>
      </c>
      <c r="G34" s="279" t="n">
        <v>4.2</v>
      </c>
      <c r="H34" s="275" t="n">
        <v>3.36</v>
      </c>
      <c r="I34" s="80">
        <f>F34*H34</f>
        <v/>
      </c>
      <c r="J34" s="80" t="n"/>
    </row>
    <row r="35" ht="22.5" customHeight="1" s="236">
      <c r="A35" s="163" t="n"/>
      <c r="B35" s="181" t="inlineStr">
        <is>
          <t>莲藕</t>
        </is>
      </c>
      <c r="C35" s="84" t="n"/>
      <c r="D35" s="84" t="inlineStr">
        <is>
          <t>斤</t>
        </is>
      </c>
      <c r="E35" s="181" t="n">
        <v>15</v>
      </c>
      <c r="F35" s="181" t="n">
        <v>15</v>
      </c>
      <c r="G35" s="279" t="n">
        <v>9.5</v>
      </c>
      <c r="H35" s="275" t="n">
        <v>7.6</v>
      </c>
      <c r="I35" s="80">
        <f>F35*H35</f>
        <v/>
      </c>
      <c r="J35" s="80" t="n"/>
    </row>
    <row r="36" ht="22.5" customHeight="1" s="236">
      <c r="A36" s="163" t="n"/>
      <c r="B36" s="181" t="inlineStr">
        <is>
          <t>丝瓜</t>
        </is>
      </c>
      <c r="C36" s="84" t="n"/>
      <c r="D36" s="84" t="inlineStr">
        <is>
          <t>斤</t>
        </is>
      </c>
      <c r="E36" s="181" t="n">
        <v>18</v>
      </c>
      <c r="F36" s="181" t="n">
        <v>18</v>
      </c>
      <c r="G36" s="279" t="n">
        <v>12</v>
      </c>
      <c r="H36" s="275" t="n">
        <v>9.6</v>
      </c>
      <c r="I36" s="80">
        <f>F36*H36</f>
        <v/>
      </c>
      <c r="J36" s="80" t="n"/>
    </row>
    <row r="37" ht="22.5" customHeight="1" s="236">
      <c r="A37" s="163" t="n"/>
      <c r="B37" s="181" t="inlineStr">
        <is>
          <t>生菜</t>
        </is>
      </c>
      <c r="C37" s="84" t="n"/>
      <c r="D37" s="84" t="inlineStr">
        <is>
          <t>斤</t>
        </is>
      </c>
      <c r="E37" s="181" t="n">
        <v>25</v>
      </c>
      <c r="F37" s="181" t="n">
        <v>25</v>
      </c>
      <c r="G37" s="279" t="n">
        <v>5</v>
      </c>
      <c r="H37" s="275" t="n">
        <v>4</v>
      </c>
      <c r="I37" s="80">
        <f>F37*H37</f>
        <v/>
      </c>
      <c r="J37" s="80" t="n"/>
    </row>
    <row r="38" ht="22.5" customHeight="1" s="236">
      <c r="A38" s="163" t="n"/>
      <c r="B38" s="181" t="inlineStr">
        <is>
          <t>香芹</t>
        </is>
      </c>
      <c r="C38" s="84" t="n"/>
      <c r="D38" s="84" t="inlineStr">
        <is>
          <t>斤</t>
        </is>
      </c>
      <c r="E38" s="181" t="n">
        <v>2</v>
      </c>
      <c r="F38" s="181" t="n">
        <v>2</v>
      </c>
      <c r="G38" s="279" t="n">
        <v>9</v>
      </c>
      <c r="H38" s="275" t="n">
        <v>7.2</v>
      </c>
      <c r="I38" s="80">
        <f>F38*H38</f>
        <v/>
      </c>
      <c r="J38" s="80" t="n"/>
    </row>
    <row r="39" ht="22.5" customHeight="1" s="236">
      <c r="A39" s="163" t="n"/>
      <c r="B39" s="181" t="inlineStr">
        <is>
          <t>白洋葱</t>
        </is>
      </c>
      <c r="C39" s="84" t="n"/>
      <c r="D39" s="84" t="inlineStr">
        <is>
          <t>斤</t>
        </is>
      </c>
      <c r="E39" s="181" t="n">
        <v>5</v>
      </c>
      <c r="F39" s="181" t="n">
        <v>5</v>
      </c>
      <c r="G39" s="279" t="n">
        <v>4.6</v>
      </c>
      <c r="H39" s="275" t="n">
        <v>3.68</v>
      </c>
      <c r="I39" s="80">
        <f>F39*H39</f>
        <v/>
      </c>
      <c r="J39" s="80" t="n"/>
    </row>
    <row r="40" ht="22.5" customHeight="1" s="236">
      <c r="A40" s="163" t="n"/>
      <c r="B40" s="181" t="inlineStr">
        <is>
          <t>生姜</t>
        </is>
      </c>
      <c r="C40" s="84" t="n"/>
      <c r="D40" s="84" t="inlineStr">
        <is>
          <t>斤</t>
        </is>
      </c>
      <c r="E40" s="181" t="n">
        <v>5</v>
      </c>
      <c r="F40" s="181" t="n">
        <v>5</v>
      </c>
      <c r="G40" s="279" t="n">
        <v>9</v>
      </c>
      <c r="H40" s="275" t="n">
        <v>7.2</v>
      </c>
      <c r="I40" s="80">
        <f>F40*H40</f>
        <v/>
      </c>
      <c r="J40" s="80" t="n"/>
    </row>
    <row r="41" ht="22.5" customHeight="1" s="236">
      <c r="A41" s="163" t="n"/>
      <c r="B41" s="181" t="inlineStr">
        <is>
          <t>蒜肉</t>
        </is>
      </c>
      <c r="C41" s="84" t="n"/>
      <c r="D41" s="84" t="inlineStr">
        <is>
          <t>斤</t>
        </is>
      </c>
      <c r="E41" s="181" t="n">
        <v>3</v>
      </c>
      <c r="F41" s="181" t="n">
        <v>3</v>
      </c>
      <c r="G41" s="279" t="n">
        <v>9</v>
      </c>
      <c r="H41" s="275" t="n">
        <v>7.2</v>
      </c>
      <c r="I41" s="80">
        <f>F41*H41</f>
        <v/>
      </c>
      <c r="J41" s="80" t="n"/>
    </row>
    <row r="42" ht="22.5" customHeight="1" s="236">
      <c r="A42" s="163" t="n"/>
      <c r="B42" s="181" t="inlineStr">
        <is>
          <t>马蹄肉</t>
        </is>
      </c>
      <c r="C42" s="84" t="n"/>
      <c r="D42" s="84" t="inlineStr">
        <is>
          <t>斤</t>
        </is>
      </c>
      <c r="E42" s="181" t="n">
        <v>2</v>
      </c>
      <c r="F42" s="181" t="n">
        <v>2</v>
      </c>
      <c r="G42" s="279" t="n">
        <v>26</v>
      </c>
      <c r="H42" s="275" t="n">
        <v>20.8</v>
      </c>
      <c r="I42" s="80">
        <f>F42*H42</f>
        <v/>
      </c>
      <c r="J42" s="80" t="n"/>
    </row>
    <row r="43" ht="22.5" customHeight="1" s="236">
      <c r="A43" s="163" t="n"/>
      <c r="B43" s="181" t="inlineStr">
        <is>
          <t>南瓜</t>
        </is>
      </c>
      <c r="C43" s="84" t="n"/>
      <c r="D43" s="84" t="inlineStr">
        <is>
          <t>斤</t>
        </is>
      </c>
      <c r="E43" s="181" t="n">
        <v>4</v>
      </c>
      <c r="F43" s="181" t="n">
        <v>4</v>
      </c>
      <c r="G43" s="279" t="n">
        <v>2.8</v>
      </c>
      <c r="H43" s="275" t="n">
        <v>2.24</v>
      </c>
      <c r="I43" s="80">
        <f>F43*H43</f>
        <v/>
      </c>
      <c r="J43" s="80" t="n"/>
    </row>
    <row r="44" ht="22.5" customHeight="1" s="236">
      <c r="A44" s="163" t="n"/>
      <c r="B44" s="181" t="inlineStr">
        <is>
          <t>淮山</t>
        </is>
      </c>
      <c r="C44" s="84" t="n"/>
      <c r="D44" s="84" t="inlineStr">
        <is>
          <t>斤</t>
        </is>
      </c>
      <c r="E44" s="181" t="n">
        <v>1</v>
      </c>
      <c r="F44" s="181" t="n">
        <v>1</v>
      </c>
      <c r="G44" s="279" t="n">
        <v>12.3</v>
      </c>
      <c r="H44" s="275" t="n">
        <v>9.84</v>
      </c>
      <c r="I44" s="80">
        <f>F44*H44</f>
        <v/>
      </c>
      <c r="J44" s="80" t="n"/>
    </row>
    <row r="45" ht="22.5" customHeight="1" s="236">
      <c r="A45" s="163" t="n"/>
      <c r="B45" s="181" t="inlineStr">
        <is>
          <t>瘦肉</t>
        </is>
      </c>
      <c r="C45" s="84" t="n"/>
      <c r="D45" s="84" t="inlineStr">
        <is>
          <t>斤</t>
        </is>
      </c>
      <c r="E45" s="181" t="n">
        <v>6</v>
      </c>
      <c r="F45" s="181" t="n">
        <v>6</v>
      </c>
      <c r="G45" s="279" t="n">
        <v>30.52</v>
      </c>
      <c r="H45" s="275" t="n">
        <v>24.42</v>
      </c>
      <c r="I45" s="80">
        <f>F45*H45</f>
        <v/>
      </c>
      <c r="J45" s="80" t="n"/>
    </row>
    <row r="46" ht="22.5" customHeight="1" s="236">
      <c r="A46" s="163" t="n"/>
      <c r="B46" s="181" t="inlineStr">
        <is>
          <t>胡须鸡（果园鸡）</t>
        </is>
      </c>
      <c r="C46" s="84" t="n"/>
      <c r="D46" s="84" t="inlineStr">
        <is>
          <t>斤</t>
        </is>
      </c>
      <c r="E46" s="181" t="n">
        <v>60</v>
      </c>
      <c r="F46" s="181" t="n">
        <v>60</v>
      </c>
      <c r="G46" s="279" t="n">
        <v>41.42</v>
      </c>
      <c r="H46" s="275" t="n">
        <v>33.14</v>
      </c>
      <c r="I46" s="80">
        <f>F46*H46</f>
        <v/>
      </c>
      <c r="J46" s="80" t="n"/>
    </row>
    <row r="47" ht="22.5" customHeight="1" s="236">
      <c r="A47" s="163" t="n"/>
      <c r="B47" s="181" t="inlineStr">
        <is>
          <t>广东腊肉</t>
        </is>
      </c>
      <c r="C47" s="84" t="n"/>
      <c r="D47" s="84" t="inlineStr">
        <is>
          <t>斤</t>
        </is>
      </c>
      <c r="E47" s="181" t="n">
        <v>3</v>
      </c>
      <c r="F47" s="181" t="n">
        <v>3</v>
      </c>
      <c r="G47" s="279" t="n">
        <v>60.79</v>
      </c>
      <c r="H47" s="275" t="n">
        <v>48.64</v>
      </c>
      <c r="I47" s="80">
        <f>F47*H47</f>
        <v/>
      </c>
      <c r="J47" s="80" t="n"/>
    </row>
    <row r="48" ht="22.5" customHeight="1" s="236">
      <c r="A48" s="163" t="n"/>
      <c r="B48" s="181" t="inlineStr">
        <is>
          <t>大鱼头</t>
        </is>
      </c>
      <c r="C48" s="84" t="n"/>
      <c r="D48" s="84" t="inlineStr">
        <is>
          <t>斤</t>
        </is>
      </c>
      <c r="E48" s="181" t="n">
        <v>25</v>
      </c>
      <c r="F48" s="181" t="n">
        <v>25</v>
      </c>
      <c r="G48" s="279" t="n">
        <v>28.34</v>
      </c>
      <c r="H48" s="275" t="n">
        <v>22.67</v>
      </c>
      <c r="I48" s="80">
        <f>F48*H48</f>
        <v/>
      </c>
      <c r="J48" s="80" t="n"/>
    </row>
    <row r="49" ht="22.5" customHeight="1" s="236">
      <c r="A49" s="163" t="n"/>
      <c r="B49" s="181" t="inlineStr">
        <is>
          <t>白鸭</t>
        </is>
      </c>
      <c r="C49" s="84" t="n"/>
      <c r="D49" s="84" t="inlineStr">
        <is>
          <t>只</t>
        </is>
      </c>
      <c r="E49" s="181" t="n">
        <v>2</v>
      </c>
      <c r="F49" s="181" t="n">
        <v>2</v>
      </c>
      <c r="G49" s="279" t="n">
        <v>21.58</v>
      </c>
      <c r="H49" s="275" t="n">
        <v>17.27</v>
      </c>
      <c r="I49" s="80">
        <f>F49*H49</f>
        <v/>
      </c>
      <c r="J49" s="80" t="n"/>
    </row>
    <row r="50" ht="22.5" customHeight="1" s="236">
      <c r="A50" s="163" t="n"/>
      <c r="B50" s="181" t="inlineStr">
        <is>
          <t>大骨</t>
        </is>
      </c>
      <c r="C50" s="84" t="n"/>
      <c r="D50" s="84" t="inlineStr">
        <is>
          <t>斤</t>
        </is>
      </c>
      <c r="E50" s="181" t="n">
        <v>7</v>
      </c>
      <c r="F50" s="181" t="n">
        <v>7</v>
      </c>
      <c r="G50" s="279" t="n">
        <v>28.34</v>
      </c>
      <c r="H50" s="275" t="n">
        <v>22.67</v>
      </c>
      <c r="I50" s="80">
        <f>F50*H50</f>
        <v/>
      </c>
      <c r="J50" s="80" t="n"/>
    </row>
    <row r="51" ht="22.5" customHeight="1" s="236">
      <c r="A51" s="163" t="n"/>
      <c r="B51" s="181" t="inlineStr">
        <is>
          <t>去皮五花肉</t>
        </is>
      </c>
      <c r="C51" s="84" t="n"/>
      <c r="D51" s="84" t="inlineStr">
        <is>
          <t>斤</t>
        </is>
      </c>
      <c r="E51" s="181" t="n">
        <v>15</v>
      </c>
      <c r="F51" s="181" t="n">
        <v>15</v>
      </c>
      <c r="G51" s="279" t="n">
        <v>29.98</v>
      </c>
      <c r="H51" s="275" t="n">
        <v>23.98</v>
      </c>
      <c r="I51" s="80">
        <f>F51*H51</f>
        <v/>
      </c>
      <c r="J51" s="80" t="n"/>
    </row>
    <row r="52" ht="22.5" customHeight="1" s="236">
      <c r="A52" s="163" t="n"/>
      <c r="B52" s="181" t="inlineStr">
        <is>
          <t>鲈鱼</t>
        </is>
      </c>
      <c r="C52" s="84" t="n"/>
      <c r="D52" s="84" t="inlineStr">
        <is>
          <t>斤</t>
        </is>
      </c>
      <c r="E52" s="181" t="n">
        <v>12</v>
      </c>
      <c r="F52" s="181" t="n">
        <v>12</v>
      </c>
      <c r="G52" s="279" t="n">
        <v>38.15</v>
      </c>
      <c r="H52" s="275" t="n">
        <v>30.52</v>
      </c>
      <c r="I52" s="80">
        <f>F52*H52</f>
        <v/>
      </c>
      <c r="J52" s="80" t="n"/>
    </row>
    <row r="53" ht="22.5" customHeight="1" s="236">
      <c r="A53" s="163" t="n"/>
      <c r="B53" s="181" t="inlineStr">
        <is>
          <t>肉条</t>
        </is>
      </c>
      <c r="C53" s="84" t="n"/>
      <c r="D53" s="84" t="inlineStr">
        <is>
          <t>斤</t>
        </is>
      </c>
      <c r="E53" s="181" t="n">
        <v>5</v>
      </c>
      <c r="F53" s="181" t="n">
        <v>5</v>
      </c>
      <c r="G53" s="279" t="n">
        <v>30.52</v>
      </c>
      <c r="H53" s="275" t="n">
        <v>24.42</v>
      </c>
      <c r="I53" s="80">
        <f>F53*H53</f>
        <v/>
      </c>
      <c r="J53" s="80" t="n"/>
    </row>
    <row r="54" ht="22.5" customHeight="1" s="236">
      <c r="A54" s="163" t="n"/>
      <c r="B54" s="181" t="inlineStr">
        <is>
          <t>肉碎</t>
        </is>
      </c>
      <c r="C54" s="84" t="n"/>
      <c r="D54" s="84" t="inlineStr">
        <is>
          <t>斤</t>
        </is>
      </c>
      <c r="E54" s="181" t="n">
        <v>4</v>
      </c>
      <c r="F54" s="181" t="n">
        <v>4</v>
      </c>
      <c r="G54" s="279" t="n">
        <v>28.34</v>
      </c>
      <c r="H54" s="275" t="n">
        <v>22.67</v>
      </c>
      <c r="I54" s="80">
        <f>F54*H54</f>
        <v/>
      </c>
      <c r="J54" s="80" t="n"/>
    </row>
    <row r="55" ht="22.5" customHeight="1" s="236">
      <c r="A55" s="163" t="n"/>
      <c r="B55" s="181" t="inlineStr">
        <is>
          <t>麻虾</t>
        </is>
      </c>
      <c r="C55" s="84" t="n"/>
      <c r="D55" s="84" t="inlineStr">
        <is>
          <t>斤</t>
        </is>
      </c>
      <c r="E55" s="181" t="n">
        <v>1</v>
      </c>
      <c r="F55" s="181" t="n">
        <v>1</v>
      </c>
      <c r="G55" s="279" t="n">
        <v>64.31</v>
      </c>
      <c r="H55" s="275" t="n">
        <v>51.45</v>
      </c>
      <c r="I55" s="80">
        <f>F55*H55</f>
        <v/>
      </c>
      <c r="J55" s="80" t="n"/>
    </row>
    <row r="56" ht="38" customHeight="1" s="236">
      <c r="A56" s="163" t="n"/>
      <c r="B56" s="67" t="inlineStr">
        <is>
          <t>总金额（大写）</t>
        </is>
      </c>
      <c r="C56" s="257">
        <f>I56</f>
        <v/>
      </c>
      <c r="D56" s="84" t="n"/>
      <c r="E56" s="258" t="n"/>
      <c r="F56" s="259" t="n"/>
      <c r="G56" s="259" t="n"/>
      <c r="H56" s="260" t="inlineStr">
        <is>
          <t>合计：</t>
        </is>
      </c>
      <c r="I56" s="80">
        <f>SUM(I6:I55)</f>
        <v/>
      </c>
      <c r="J56" s="87" t="n"/>
    </row>
    <row r="57" ht="38" customHeight="1" s="236">
      <c r="A57" s="164" t="n"/>
      <c r="B57" s="72" t="inlineStr">
        <is>
          <t>送货人</t>
        </is>
      </c>
      <c r="C57" s="73" t="n"/>
      <c r="D57" s="74" t="n"/>
      <c r="E57" s="74" t="n"/>
      <c r="F57" s="74" t="inlineStr">
        <is>
          <t>收货人</t>
        </is>
      </c>
      <c r="G57" s="74" t="n"/>
      <c r="H57" s="75" t="n"/>
      <c r="I57" s="74" t="n"/>
      <c r="J57" s="74" t="n"/>
    </row>
  </sheetData>
  <mergeCells count="8">
    <mergeCell ref="A1:J1"/>
    <mergeCell ref="A2:J2"/>
    <mergeCell ref="A3:D3"/>
    <mergeCell ref="F3:H3"/>
    <mergeCell ref="A4:B4"/>
    <mergeCell ref="C4:E4"/>
    <mergeCell ref="F4:H4"/>
    <mergeCell ref="I4:J4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97" operator="equal" dxfId="0" stopIfTrue="1">
      <formula>0</formula>
    </cfRule>
  </conditionalFormatting>
  <conditionalFormatting sqref="B6">
    <cfRule type="cellIs" priority="77" operator="equal" dxfId="2" stopIfTrue="1">
      <formula>0</formula>
    </cfRule>
  </conditionalFormatting>
  <conditionalFormatting sqref="C6">
    <cfRule type="cellIs" priority="78" operator="equal" dxfId="2" stopIfTrue="1">
      <formula>0</formula>
    </cfRule>
  </conditionalFormatting>
  <conditionalFormatting sqref="D6">
    <cfRule type="cellIs" priority="61" operator="equal" dxfId="2" stopIfTrue="1">
      <formula>0</formula>
    </cfRule>
  </conditionalFormatting>
  <conditionalFormatting sqref="E6">
    <cfRule type="cellIs" priority="22" operator="equal" dxfId="2" stopIfTrue="1">
      <formula>0</formula>
    </cfRule>
  </conditionalFormatting>
  <conditionalFormatting sqref="F6">
    <cfRule type="cellIs" priority="12" operator="equal" dxfId="2" stopIfTrue="1">
      <formula>0</formula>
    </cfRule>
  </conditionalFormatting>
  <conditionalFormatting sqref="B7">
    <cfRule type="cellIs" priority="82" operator="equal" dxfId="2" stopIfTrue="1">
      <formula>0</formula>
    </cfRule>
  </conditionalFormatting>
  <conditionalFormatting sqref="C7">
    <cfRule type="cellIs" priority="81" operator="equal" dxfId="2" stopIfTrue="1">
      <formula>0</formula>
    </cfRule>
  </conditionalFormatting>
  <conditionalFormatting sqref="E7">
    <cfRule type="cellIs" priority="24" operator="equal" dxfId="2" stopIfTrue="1">
      <formula>0</formula>
    </cfRule>
  </conditionalFormatting>
  <conditionalFormatting sqref="F7">
    <cfRule type="cellIs" priority="14" operator="equal" dxfId="2" stopIfTrue="1">
      <formula>0</formula>
    </cfRule>
  </conditionalFormatting>
  <conditionalFormatting sqref="B8">
    <cfRule type="cellIs" priority="80" operator="equal" dxfId="2" stopIfTrue="1">
      <formula>0</formula>
    </cfRule>
  </conditionalFormatting>
  <conditionalFormatting sqref="C8">
    <cfRule type="cellIs" priority="79" operator="equal" dxfId="2" stopIfTrue="1">
      <formula>0</formula>
    </cfRule>
  </conditionalFormatting>
  <conditionalFormatting sqref="E8">
    <cfRule type="cellIs" priority="23" operator="equal" dxfId="2" stopIfTrue="1">
      <formula>0</formula>
    </cfRule>
  </conditionalFormatting>
  <conditionalFormatting sqref="F8">
    <cfRule type="cellIs" priority="13" operator="equal" dxfId="2" stopIfTrue="1">
      <formula>0</formula>
    </cfRule>
  </conditionalFormatting>
  <conditionalFormatting sqref="B9">
    <cfRule type="cellIs" priority="86" operator="equal" dxfId="2" stopIfTrue="1">
      <formula>0</formula>
    </cfRule>
  </conditionalFormatting>
  <conditionalFormatting sqref="E9">
    <cfRule type="cellIs" priority="26" operator="equal" dxfId="2" stopIfTrue="1">
      <formula>0</formula>
    </cfRule>
  </conditionalFormatting>
  <conditionalFormatting sqref="F9">
    <cfRule type="cellIs" priority="16" operator="equal" dxfId="2" stopIfTrue="1">
      <formula>0</formula>
    </cfRule>
  </conditionalFormatting>
  <conditionalFormatting sqref="B10">
    <cfRule type="cellIs" priority="84" operator="equal" dxfId="2" stopIfTrue="1">
      <formula>0</formula>
    </cfRule>
  </conditionalFormatting>
  <conditionalFormatting sqref="C10">
    <cfRule type="cellIs" priority="83" operator="equal" dxfId="2" stopIfTrue="1">
      <formula>0</formula>
    </cfRule>
  </conditionalFormatting>
  <conditionalFormatting sqref="E10">
    <cfRule type="cellIs" priority="25" operator="equal" dxfId="2" stopIfTrue="1">
      <formula>0</formula>
    </cfRule>
  </conditionalFormatting>
  <conditionalFormatting sqref="F10">
    <cfRule type="cellIs" priority="15" operator="equal" dxfId="2" stopIfTrue="1">
      <formula>0</formula>
    </cfRule>
  </conditionalFormatting>
  <conditionalFormatting sqref="B11">
    <cfRule type="cellIs" priority="76" operator="equal" dxfId="2" stopIfTrue="1">
      <formula>0</formula>
    </cfRule>
  </conditionalFormatting>
  <conditionalFormatting sqref="C11">
    <cfRule type="cellIs" priority="75" operator="equal" dxfId="2" stopIfTrue="1">
      <formula>0</formula>
    </cfRule>
  </conditionalFormatting>
  <conditionalFormatting sqref="E11">
    <cfRule type="cellIs" priority="21" operator="equal" dxfId="2" stopIfTrue="1">
      <formula>0</formula>
    </cfRule>
  </conditionalFormatting>
  <conditionalFormatting sqref="F11">
    <cfRule type="cellIs" priority="11" operator="equal" dxfId="2" stopIfTrue="1">
      <formula>0</formula>
    </cfRule>
  </conditionalFormatting>
  <conditionalFormatting sqref="B12">
    <cfRule type="cellIs" priority="69" operator="equal" dxfId="2" stopIfTrue="1">
      <formula>0</formula>
    </cfRule>
  </conditionalFormatting>
  <conditionalFormatting sqref="C12">
    <cfRule type="cellIs" priority="70" operator="equal" dxfId="2" stopIfTrue="1">
      <formula>0</formula>
    </cfRule>
  </conditionalFormatting>
  <conditionalFormatting sqref="E12">
    <cfRule type="cellIs" priority="19" operator="equal" dxfId="2" stopIfTrue="1">
      <formula>0</formula>
    </cfRule>
  </conditionalFormatting>
  <conditionalFormatting sqref="F12">
    <cfRule type="cellIs" priority="9" operator="equal" dxfId="2" stopIfTrue="1">
      <formula>0</formula>
    </cfRule>
  </conditionalFormatting>
  <conditionalFormatting sqref="J12">
    <cfRule type="cellIs" priority="74" operator="equal" dxfId="2" stopIfTrue="1">
      <formula>0</formula>
    </cfRule>
  </conditionalFormatting>
  <conditionalFormatting sqref="B56">
    <cfRule type="cellIs" priority="87" operator="equal" dxfId="2" stopIfTrue="1">
      <formula>0</formula>
    </cfRule>
  </conditionalFormatting>
  <conditionalFormatting sqref="F56:G56">
    <cfRule type="cellIs" priority="91" operator="equal" dxfId="0" stopIfTrue="1">
      <formula>0</formula>
    </cfRule>
  </conditionalFormatting>
  <conditionalFormatting sqref="H56">
    <cfRule type="cellIs" priority="93" operator="equal" dxfId="0" stopIfTrue="1">
      <formula>0</formula>
    </cfRule>
  </conditionalFormatting>
  <conditionalFormatting sqref="J56">
    <cfRule type="cellIs" priority="92" operator="equal" dxfId="2" stopIfTrue="1">
      <formula>0</formula>
    </cfRule>
  </conditionalFormatting>
  <conditionalFormatting sqref="F57:G57">
    <cfRule type="cellIs" priority="89" operator="equal" dxfId="0" stopIfTrue="1">
      <formula>0</formula>
    </cfRule>
  </conditionalFormatting>
  <conditionalFormatting sqref="B13:B20">
    <cfRule type="cellIs" priority="71" operator="equal" dxfId="2" stopIfTrue="1">
      <formula>0</formula>
    </cfRule>
  </conditionalFormatting>
  <conditionalFormatting sqref="B21:B24">
    <cfRule type="cellIs" priority="63" operator="equal" dxfId="2" stopIfTrue="1">
      <formula>0</formula>
    </cfRule>
  </conditionalFormatting>
  <conditionalFormatting sqref="B25:B55">
    <cfRule type="cellIs" priority="66" operator="equal" dxfId="2" stopIfTrue="1">
      <formula>0</formula>
    </cfRule>
  </conditionalFormatting>
  <conditionalFormatting sqref="C13:C20">
    <cfRule type="cellIs" priority="72" operator="equal" dxfId="2" stopIfTrue="1">
      <formula>0</formula>
    </cfRule>
  </conditionalFormatting>
  <conditionalFormatting sqref="C21:C24">
    <cfRule type="cellIs" priority="64" operator="equal" dxfId="2" stopIfTrue="1">
      <formula>0</formula>
    </cfRule>
  </conditionalFormatting>
  <conditionalFormatting sqref="C25:C55">
    <cfRule type="cellIs" priority="67" operator="equal" dxfId="2" stopIfTrue="1">
      <formula>0</formula>
    </cfRule>
  </conditionalFormatting>
  <conditionalFormatting sqref="D7:D56">
    <cfRule type="cellIs" priority="62" operator="equal" dxfId="2" stopIfTrue="1">
      <formula>0</formula>
    </cfRule>
  </conditionalFormatting>
  <conditionalFormatting sqref="E13:E20">
    <cfRule type="cellIs" priority="20" operator="equal" dxfId="2" stopIfTrue="1">
      <formula>0</formula>
    </cfRule>
  </conditionalFormatting>
  <conditionalFormatting sqref="E21:E24">
    <cfRule type="cellIs" priority="17" operator="equal" dxfId="2" stopIfTrue="1">
      <formula>0</formula>
    </cfRule>
  </conditionalFormatting>
  <conditionalFormatting sqref="E25:E55">
    <cfRule type="cellIs" priority="18" operator="equal" dxfId="2" stopIfTrue="1">
      <formula>0</formula>
    </cfRule>
  </conditionalFormatting>
  <conditionalFormatting sqref="F13:F20">
    <cfRule type="cellIs" priority="10" operator="equal" dxfId="2" stopIfTrue="1">
      <formula>0</formula>
    </cfRule>
  </conditionalFormatting>
  <conditionalFormatting sqref="F21:F24">
    <cfRule type="cellIs" priority="7" operator="equal" dxfId="2" stopIfTrue="1">
      <formula>0</formula>
    </cfRule>
  </conditionalFormatting>
  <conditionalFormatting sqref="F25:F55">
    <cfRule type="cellIs" priority="8" operator="equal" dxfId="2" stopIfTrue="1">
      <formula>0</formula>
    </cfRule>
  </conditionalFormatting>
  <conditionalFormatting sqref="H6:H27">
    <cfRule type="cellIs" priority="28" operator="equal" dxfId="0" stopIfTrue="1">
      <formula>0</formula>
    </cfRule>
  </conditionalFormatting>
  <conditionalFormatting sqref="H28:H55">
    <cfRule type="cellIs" priority="27" operator="equal" dxfId="0" stopIfTrue="1">
      <formula>0</formula>
    </cfRule>
  </conditionalFormatting>
  <conditionalFormatting sqref="J6:J8">
    <cfRule type="cellIs" priority="96" operator="equal" dxfId="2" stopIfTrue="1">
      <formula>0</formula>
    </cfRule>
  </conditionalFormatting>
  <conditionalFormatting sqref="J13:J20">
    <cfRule type="cellIs" priority="73" operator="equal" dxfId="2" stopIfTrue="1">
      <formula>0</formula>
    </cfRule>
  </conditionalFormatting>
  <conditionalFormatting sqref="J21:J24">
    <cfRule type="cellIs" priority="65" operator="equal" dxfId="2" stopIfTrue="1">
      <formula>0</formula>
    </cfRule>
  </conditionalFormatting>
  <conditionalFormatting sqref="J25:J55">
    <cfRule type="cellIs" priority="68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56 A5:E5">
    <cfRule type="cellIs" priority="90" operator="equal" dxfId="2" stopIfTrue="1">
      <formula>0</formula>
    </cfRule>
  </conditionalFormatting>
  <conditionalFormatting sqref="A6:A55 J5">
    <cfRule type="cellIs" priority="98" operator="equal" dxfId="2" stopIfTrue="1">
      <formula>0</formula>
    </cfRule>
  </conditionalFormatting>
  <conditionalFormatting sqref="C9 J9:J11 I6:I56">
    <cfRule type="cellIs" priority="85" operator="equal" dxfId="2" stopIfTrue="1">
      <formula>0</formula>
    </cfRule>
  </conditionalFormatting>
  <conditionalFormatting sqref="A57:B57 J57">
    <cfRule type="cellIs" priority="88" operator="equal" dxfId="2" stopIfTrue="1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46"/>
  <sheetViews>
    <sheetView zoomScale="45" zoomScaleNormal="45" workbookViewId="0">
      <selection activeCell="A1" sqref="A1:J4"/>
    </sheetView>
  </sheetViews>
  <sheetFormatPr baseColWidth="8" defaultColWidth="9.81666666666667" defaultRowHeight="13.5"/>
  <cols>
    <col width="9.81666666666667" customWidth="1" style="81" min="1" max="1"/>
    <col width="46" customWidth="1" style="81" min="2" max="2"/>
    <col width="15.2666666666667" customWidth="1" style="34" min="3" max="3"/>
    <col width="9.81666666666667" customWidth="1" style="81" min="4" max="4"/>
    <col width="11.2666666666667" customWidth="1" style="81" min="5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85" t="inlineStr">
        <is>
          <t>枸杞子</t>
        </is>
      </c>
      <c r="C6" s="84" t="n"/>
      <c r="D6" s="84" t="inlineStr">
        <is>
          <t>斤</t>
        </is>
      </c>
      <c r="E6" s="84" t="n">
        <v>0.5</v>
      </c>
      <c r="F6" s="84" t="n">
        <v>0.5</v>
      </c>
      <c r="G6" s="264" t="n">
        <v>54.24</v>
      </c>
      <c r="H6" s="241" t="n">
        <v>43.39</v>
      </c>
      <c r="I6" s="80">
        <f>F6*H6</f>
        <v/>
      </c>
      <c r="J6" s="49" t="n"/>
      <c r="S6" s="81" t="n"/>
    </row>
    <row r="7" ht="22.5" customHeight="1" s="236">
      <c r="A7" s="49" t="n">
        <v>2</v>
      </c>
      <c r="B7" s="85" t="inlineStr">
        <is>
          <t>钢丝球</t>
        </is>
      </c>
      <c r="C7" s="84" t="n"/>
      <c r="D7" s="84" t="inlineStr">
        <is>
          <t>个</t>
        </is>
      </c>
      <c r="E7" s="84" t="n">
        <v>10</v>
      </c>
      <c r="F7" s="84" t="n">
        <v>10</v>
      </c>
      <c r="G7" s="274" t="n">
        <v>25.99</v>
      </c>
      <c r="H7" s="275" t="n">
        <v>20.79</v>
      </c>
      <c r="I7" s="80">
        <f>F7*H7</f>
        <v/>
      </c>
      <c r="J7" s="49" t="n"/>
      <c r="M7" s="81" t="n"/>
      <c r="S7" s="81" t="n"/>
    </row>
    <row r="8" ht="22.5" customHeight="1" s="236">
      <c r="A8" s="49" t="n">
        <v>3</v>
      </c>
      <c r="B8" s="84" t="inlineStr">
        <is>
          <t>鸡蛋</t>
        </is>
      </c>
      <c r="C8" s="84" t="n"/>
      <c r="D8" s="84" t="inlineStr">
        <is>
          <t>斤</t>
        </is>
      </c>
      <c r="E8" s="84" t="n">
        <v>24</v>
      </c>
      <c r="F8" s="84" t="n">
        <v>24</v>
      </c>
      <c r="G8" s="276" t="n">
        <v>10.74</v>
      </c>
      <c r="H8" s="275" t="n">
        <v>8.59</v>
      </c>
      <c r="I8" s="80">
        <f>F8*H8</f>
        <v/>
      </c>
      <c r="J8" s="49" t="n"/>
      <c r="S8" s="81" t="n"/>
    </row>
    <row r="9" ht="22.5" customHeight="1" s="236">
      <c r="A9" s="49" t="n">
        <v>4</v>
      </c>
      <c r="B9" s="85" t="inlineStr">
        <is>
          <t>砂糖</t>
        </is>
      </c>
      <c r="C9" s="84" t="n"/>
      <c r="D9" s="84" t="inlineStr">
        <is>
          <t>斤</t>
        </is>
      </c>
      <c r="E9" s="84" t="n">
        <v>10</v>
      </c>
      <c r="F9" s="84" t="n">
        <v>10</v>
      </c>
      <c r="G9" s="276" t="n">
        <v>9.039999999999999</v>
      </c>
      <c r="H9" s="275" t="n">
        <v>7.23</v>
      </c>
      <c r="I9" s="80">
        <f>F9*H9</f>
        <v/>
      </c>
      <c r="J9" s="80" t="n"/>
      <c r="S9" s="81" t="n"/>
    </row>
    <row r="10" ht="22.5" customHeight="1" s="236">
      <c r="A10" s="49" t="n">
        <v>5</v>
      </c>
      <c r="B10" s="85" t="inlineStr">
        <is>
          <t>黄豆</t>
        </is>
      </c>
      <c r="C10" s="84" t="n"/>
      <c r="D10" s="84" t="inlineStr">
        <is>
          <t>斤</t>
        </is>
      </c>
      <c r="E10" s="84" t="n">
        <v>10</v>
      </c>
      <c r="F10" s="84" t="n">
        <v>10</v>
      </c>
      <c r="G10" s="276" t="n">
        <v>5.88</v>
      </c>
      <c r="H10" s="275" t="n">
        <v>4.7</v>
      </c>
      <c r="I10" s="80">
        <f>F10*H10</f>
        <v/>
      </c>
      <c r="J10" s="80" t="n"/>
      <c r="S10" s="81" t="n"/>
    </row>
    <row r="11" ht="22.5" customHeight="1" s="236">
      <c r="A11" s="49" t="n">
        <v>6</v>
      </c>
      <c r="B11" s="85" t="inlineStr">
        <is>
          <t>金龙鱼大豆油</t>
        </is>
      </c>
      <c r="C11" s="84" t="n"/>
      <c r="D11" s="84" t="inlineStr">
        <is>
          <t>件</t>
        </is>
      </c>
      <c r="E11" s="84" t="n">
        <v>1</v>
      </c>
      <c r="F11" s="84" t="n">
        <v>1</v>
      </c>
      <c r="G11" s="276" t="n">
        <v>370.2</v>
      </c>
      <c r="H11" s="275" t="n">
        <v>296.16</v>
      </c>
      <c r="I11" s="80">
        <f>F11*H11</f>
        <v/>
      </c>
      <c r="J11" s="80" t="inlineStr">
        <is>
          <t>5L</t>
        </is>
      </c>
      <c r="S11" s="81" t="n"/>
    </row>
    <row r="12" ht="22.5" customHeight="1" s="236">
      <c r="A12" s="49" t="n">
        <v>7</v>
      </c>
      <c r="B12" s="84" t="inlineStr">
        <is>
          <t>大厨味精</t>
        </is>
      </c>
      <c r="C12" s="84" t="n"/>
      <c r="D12" s="84" t="inlineStr">
        <is>
          <t>包</t>
        </is>
      </c>
      <c r="E12" s="84" t="n">
        <v>5</v>
      </c>
      <c r="F12" s="84" t="n">
        <v>5</v>
      </c>
      <c r="G12" s="276" t="n">
        <v>11.3</v>
      </c>
      <c r="H12" s="275" t="n">
        <v>9.039999999999999</v>
      </c>
      <c r="I12" s="80">
        <f>F12*H12</f>
        <v/>
      </c>
      <c r="J12" s="80" t="n"/>
      <c r="S12" s="81" t="n"/>
    </row>
    <row r="13" ht="22.5" customHeight="1" s="236">
      <c r="A13" s="49" t="n">
        <v>8</v>
      </c>
      <c r="B13" s="85" t="inlineStr">
        <is>
          <t>广合腐乳</t>
        </is>
      </c>
      <c r="C13" s="84" t="n"/>
      <c r="D13" s="84" t="inlineStr">
        <is>
          <t>瓶</t>
        </is>
      </c>
      <c r="E13" s="84" t="n">
        <v>5</v>
      </c>
      <c r="F13" s="84" t="n">
        <v>5</v>
      </c>
      <c r="G13" s="276" t="n">
        <v>11.87</v>
      </c>
      <c r="H13" s="275" t="n">
        <v>9.49</v>
      </c>
      <c r="I13" s="80">
        <f>F13*H13</f>
        <v/>
      </c>
      <c r="J13" s="80" t="n"/>
      <c r="S13" s="81" t="n"/>
    </row>
    <row r="14" ht="22.5" customHeight="1" s="236">
      <c r="A14" s="49" t="n">
        <v>9</v>
      </c>
      <c r="B14" s="85" t="inlineStr">
        <is>
          <t>芝麻酱</t>
        </is>
      </c>
      <c r="C14" s="84" t="n"/>
      <c r="D14" s="84" t="inlineStr">
        <is>
          <t>瓶</t>
        </is>
      </c>
      <c r="E14" s="84" t="n">
        <v>1</v>
      </c>
      <c r="F14" s="84" t="n">
        <v>1</v>
      </c>
      <c r="G14" s="276" t="n">
        <v>12.43</v>
      </c>
      <c r="H14" s="275" t="n">
        <v>9.94</v>
      </c>
      <c r="I14" s="80">
        <f>F14*H14</f>
        <v/>
      </c>
      <c r="J14" s="80" t="inlineStr">
        <is>
          <t>400g</t>
        </is>
      </c>
    </row>
    <row r="15" ht="22.5" customHeight="1" s="236">
      <c r="A15" s="49" t="n">
        <v>10</v>
      </c>
      <c r="B15" s="84" t="inlineStr">
        <is>
          <t>花生米</t>
        </is>
      </c>
      <c r="C15" s="84" t="n"/>
      <c r="D15" s="84" t="inlineStr">
        <is>
          <t>斤</t>
        </is>
      </c>
      <c r="E15" s="84" t="n">
        <v>2</v>
      </c>
      <c r="F15" s="84" t="n">
        <v>2</v>
      </c>
      <c r="G15" s="276" t="n">
        <v>10.17</v>
      </c>
      <c r="H15" s="275" t="n">
        <v>8.140000000000001</v>
      </c>
      <c r="I15" s="80">
        <f>F15*H15</f>
        <v/>
      </c>
      <c r="J15" s="80" t="n"/>
    </row>
    <row r="16" ht="22.5" customHeight="1" s="236">
      <c r="A16" s="159" t="n">
        <v>11</v>
      </c>
      <c r="B16" s="62" t="inlineStr">
        <is>
          <t>炸鸡脚</t>
        </is>
      </c>
      <c r="C16" s="62" t="n"/>
      <c r="D16" s="62" t="inlineStr">
        <is>
          <t>斤</t>
        </is>
      </c>
      <c r="E16" s="62" t="n">
        <v>8</v>
      </c>
      <c r="F16" s="62" t="n">
        <v>8</v>
      </c>
      <c r="G16" s="277" t="n">
        <v>30.52</v>
      </c>
      <c r="H16" s="278" t="n">
        <v>24.42</v>
      </c>
      <c r="I16" s="80">
        <f>F16*H16</f>
        <v/>
      </c>
      <c r="J16" s="80" t="n"/>
    </row>
    <row r="17" ht="22.5" customHeight="1" s="236">
      <c r="A17" s="49" t="n">
        <v>12</v>
      </c>
      <c r="B17" s="85" t="inlineStr">
        <is>
          <t>柠檬</t>
        </is>
      </c>
      <c r="C17" s="84" t="n"/>
      <c r="D17" s="84" t="inlineStr">
        <is>
          <t>个</t>
        </is>
      </c>
      <c r="E17" s="84" t="n">
        <v>4</v>
      </c>
      <c r="F17" s="84" t="n">
        <v>4</v>
      </c>
      <c r="G17" s="276" t="n">
        <v>3.5</v>
      </c>
      <c r="H17" s="275" t="n">
        <v>2.8</v>
      </c>
      <c r="I17" s="80">
        <f>F17*H17</f>
        <v/>
      </c>
      <c r="J17" s="80" t="n"/>
    </row>
    <row r="18" ht="22.5" customHeight="1" s="236">
      <c r="A18" s="49" t="n">
        <v>13</v>
      </c>
      <c r="B18" s="84" t="inlineStr">
        <is>
          <t>淮山</t>
        </is>
      </c>
      <c r="C18" s="84" t="n"/>
      <c r="D18" s="84" t="inlineStr">
        <is>
          <t>斤</t>
        </is>
      </c>
      <c r="E18" s="84" t="n">
        <v>4</v>
      </c>
      <c r="F18" s="84" t="n">
        <v>4</v>
      </c>
      <c r="G18" s="276" t="n">
        <v>12.3</v>
      </c>
      <c r="H18" s="275" t="n">
        <v>9.84</v>
      </c>
      <c r="I18" s="80">
        <f>F18*H18</f>
        <v/>
      </c>
      <c r="J18" s="80" t="n"/>
    </row>
    <row r="19" ht="22.5" customHeight="1" s="236">
      <c r="A19" s="49" t="n">
        <v>14</v>
      </c>
      <c r="B19" s="84" t="inlineStr">
        <is>
          <t>绿豆芽</t>
        </is>
      </c>
      <c r="C19" s="84" t="n"/>
      <c r="D19" s="84" t="inlineStr">
        <is>
          <t>斤</t>
        </is>
      </c>
      <c r="E19" s="84" t="n">
        <v>2</v>
      </c>
      <c r="F19" s="84" t="n">
        <v>2</v>
      </c>
      <c r="G19" s="276" t="n">
        <v>3</v>
      </c>
      <c r="H19" s="275" t="n">
        <v>2.4</v>
      </c>
      <c r="I19" s="80">
        <f>F19*H19</f>
        <v/>
      </c>
      <c r="J19" s="80" t="n"/>
    </row>
    <row r="20" ht="22.5" customHeight="1" s="236">
      <c r="A20" s="49" t="n">
        <v>15</v>
      </c>
      <c r="B20" s="84" t="inlineStr">
        <is>
          <t>韭黄</t>
        </is>
      </c>
      <c r="C20" s="84" t="n"/>
      <c r="D20" s="84" t="inlineStr">
        <is>
          <t>斤</t>
        </is>
      </c>
      <c r="E20" s="84" t="n">
        <v>1</v>
      </c>
      <c r="F20" s="84" t="n">
        <v>1</v>
      </c>
      <c r="G20" s="276" t="n">
        <v>16</v>
      </c>
      <c r="H20" s="275" t="n">
        <v>12.8</v>
      </c>
      <c r="I20" s="80">
        <f>F20*H20</f>
        <v/>
      </c>
      <c r="J20" s="80" t="n"/>
    </row>
    <row r="21" ht="22.5" customHeight="1" s="236">
      <c r="A21" s="49" t="n">
        <v>16</v>
      </c>
      <c r="B21" s="84" t="inlineStr">
        <is>
          <t>陈村粉</t>
        </is>
      </c>
      <c r="C21" s="84" t="n"/>
      <c r="D21" s="84" t="inlineStr">
        <is>
          <t>斤</t>
        </is>
      </c>
      <c r="E21" s="84" t="n">
        <v>35</v>
      </c>
      <c r="F21" s="84" t="n">
        <v>35</v>
      </c>
      <c r="G21" s="276" t="n">
        <v>4.52</v>
      </c>
      <c r="H21" s="275" t="n">
        <v>3.62</v>
      </c>
      <c r="I21" s="80">
        <f>F21*H21</f>
        <v/>
      </c>
      <c r="J21" s="80" t="n"/>
    </row>
    <row r="22" ht="22.5" customHeight="1" s="236">
      <c r="A22" s="49" t="n">
        <v>17</v>
      </c>
      <c r="B22" s="84" t="inlineStr">
        <is>
          <t>油麦菜</t>
        </is>
      </c>
      <c r="C22" s="84" t="n"/>
      <c r="D22" s="84" t="inlineStr">
        <is>
          <t>斤</t>
        </is>
      </c>
      <c r="E22" s="84" t="n">
        <v>12</v>
      </c>
      <c r="F22" s="84" t="n">
        <v>12</v>
      </c>
      <c r="G22" s="276" t="n">
        <v>5.3</v>
      </c>
      <c r="H22" s="275" t="n">
        <v>4.24</v>
      </c>
      <c r="I22" s="80">
        <f>F22*H22</f>
        <v/>
      </c>
      <c r="J22" s="80" t="n"/>
    </row>
    <row r="23" ht="22.5" customHeight="1" s="236">
      <c r="A23" s="49" t="n">
        <v>18</v>
      </c>
      <c r="B23" s="84" t="inlineStr">
        <is>
          <t>萝卜干碎</t>
        </is>
      </c>
      <c r="C23" s="84" t="n"/>
      <c r="D23" s="84" t="inlineStr">
        <is>
          <t>斤</t>
        </is>
      </c>
      <c r="E23" s="84" t="n">
        <v>2</v>
      </c>
      <c r="F23" s="84" t="n">
        <v>2</v>
      </c>
      <c r="G23" s="276" t="n">
        <v>9.83</v>
      </c>
      <c r="H23" s="275" t="n">
        <v>8.6</v>
      </c>
      <c r="I23" s="80">
        <f>F23*H23</f>
        <v/>
      </c>
      <c r="J23" s="80" t="n"/>
    </row>
    <row r="24" ht="22.5" customHeight="1" s="236">
      <c r="A24" s="49" t="n">
        <v>19</v>
      </c>
      <c r="B24" s="84" t="inlineStr">
        <is>
          <t>竹蔗</t>
        </is>
      </c>
      <c r="C24" s="84" t="n"/>
      <c r="D24" s="84" t="inlineStr">
        <is>
          <t>斤</t>
        </is>
      </c>
      <c r="E24" s="84" t="n">
        <v>3</v>
      </c>
      <c r="F24" s="84" t="n">
        <v>3</v>
      </c>
      <c r="G24" s="276" t="n">
        <v>4.5</v>
      </c>
      <c r="H24" s="275" t="n">
        <v>3.6</v>
      </c>
      <c r="I24" s="80">
        <f>F24*H24</f>
        <v/>
      </c>
      <c r="J24" s="80" t="n"/>
    </row>
    <row r="25" ht="22.5" customHeight="1" s="236">
      <c r="A25" s="49" t="n">
        <v>20</v>
      </c>
      <c r="B25" s="84" t="inlineStr">
        <is>
          <t>马蹄肉</t>
        </is>
      </c>
      <c r="C25" s="84" t="n"/>
      <c r="D25" s="84" t="inlineStr">
        <is>
          <t>斤</t>
        </is>
      </c>
      <c r="E25" s="84" t="n">
        <v>4</v>
      </c>
      <c r="F25" s="84" t="n">
        <v>4</v>
      </c>
      <c r="G25" s="276" t="n">
        <v>26</v>
      </c>
      <c r="H25" s="275" t="n">
        <v>20.8</v>
      </c>
      <c r="I25" s="80">
        <f>F25*H25</f>
        <v/>
      </c>
      <c r="J25" s="80" t="n"/>
    </row>
    <row r="26" ht="22.5" customHeight="1" s="236">
      <c r="A26" s="49" t="n">
        <v>21</v>
      </c>
      <c r="B26" s="180" t="inlineStr">
        <is>
          <t>白萝卜</t>
        </is>
      </c>
      <c r="C26" s="84" t="n"/>
      <c r="D26" s="84" t="inlineStr">
        <is>
          <t>条</t>
        </is>
      </c>
      <c r="E26" s="84" t="n">
        <v>4</v>
      </c>
      <c r="F26" s="84" t="n">
        <v>4</v>
      </c>
      <c r="G26" s="276" t="n">
        <v>2.8</v>
      </c>
      <c r="H26" s="275" t="n">
        <v>2.24</v>
      </c>
      <c r="I26" s="80">
        <f>F26*H26</f>
        <v/>
      </c>
      <c r="J26" s="80" t="n"/>
    </row>
    <row r="27" ht="22.5" customHeight="1" s="236">
      <c r="A27" s="49" t="n">
        <v>22</v>
      </c>
      <c r="B27" s="84" t="inlineStr">
        <is>
          <t>南瓜</t>
        </is>
      </c>
      <c r="C27" s="84" t="n"/>
      <c r="D27" s="84" t="inlineStr">
        <is>
          <t>斤</t>
        </is>
      </c>
      <c r="E27" s="84" t="n">
        <v>25</v>
      </c>
      <c r="F27" s="84" t="n">
        <v>25</v>
      </c>
      <c r="G27" s="276" t="n">
        <v>2.8</v>
      </c>
      <c r="H27" s="275" t="n">
        <v>2.24</v>
      </c>
      <c r="I27" s="80">
        <f>F27*H27</f>
        <v/>
      </c>
      <c r="J27" s="80" t="n"/>
    </row>
    <row r="28" ht="22.5" customHeight="1" s="236">
      <c r="A28" s="49" t="n">
        <v>23</v>
      </c>
      <c r="B28" s="84" t="inlineStr">
        <is>
          <t>紫苏</t>
        </is>
      </c>
      <c r="C28" s="84" t="n"/>
      <c r="D28" s="84" t="inlineStr">
        <is>
          <t>斤</t>
        </is>
      </c>
      <c r="E28" s="84" t="n">
        <v>0.5</v>
      </c>
      <c r="F28" s="84" t="n">
        <v>0.5</v>
      </c>
      <c r="G28" s="276" t="n">
        <v>8</v>
      </c>
      <c r="H28" s="275" t="n">
        <v>6.4</v>
      </c>
      <c r="I28" s="80">
        <f>F28*H28</f>
        <v/>
      </c>
      <c r="J28" s="80" t="n"/>
    </row>
    <row r="29" ht="22.5" customHeight="1" s="236">
      <c r="A29" s="163" t="n"/>
      <c r="B29" s="181" t="inlineStr">
        <is>
          <t>咸菜</t>
        </is>
      </c>
      <c r="C29" s="84" t="n"/>
      <c r="D29" s="84" t="inlineStr">
        <is>
          <t>斤</t>
        </is>
      </c>
      <c r="E29" s="181" t="n">
        <v>20</v>
      </c>
      <c r="F29" s="181" t="n">
        <v>20</v>
      </c>
      <c r="G29" s="279" t="n">
        <v>6.21</v>
      </c>
      <c r="H29" s="275" t="n">
        <v>4.97</v>
      </c>
      <c r="I29" s="80">
        <f>F29*H29</f>
        <v/>
      </c>
      <c r="J29" s="80" t="n"/>
    </row>
    <row r="30" ht="22.5" customHeight="1" s="236">
      <c r="A30" s="163" t="n"/>
      <c r="B30" s="181" t="inlineStr">
        <is>
          <t>本地菜心</t>
        </is>
      </c>
      <c r="C30" s="84" t="n"/>
      <c r="D30" s="84" t="inlineStr">
        <is>
          <t>斤</t>
        </is>
      </c>
      <c r="E30" s="181" t="n">
        <v>35</v>
      </c>
      <c r="F30" s="181" t="n">
        <v>35</v>
      </c>
      <c r="G30" s="279" t="n">
        <v>6.08</v>
      </c>
      <c r="H30" s="275" t="n">
        <v>5.44</v>
      </c>
      <c r="I30" s="80">
        <f>F30*H30</f>
        <v/>
      </c>
      <c r="J30" s="80" t="n"/>
    </row>
    <row r="31" ht="22.5" customHeight="1" s="236">
      <c r="A31" s="163" t="n"/>
      <c r="B31" s="181" t="inlineStr">
        <is>
          <t>青木瓜</t>
        </is>
      </c>
      <c r="C31" s="84" t="n"/>
      <c r="D31" s="84" t="inlineStr">
        <is>
          <t>斤</t>
        </is>
      </c>
      <c r="E31" s="181" t="n">
        <v>17</v>
      </c>
      <c r="F31" s="181" t="n">
        <v>17</v>
      </c>
      <c r="G31" s="279" t="n">
        <v>4.5</v>
      </c>
      <c r="H31" s="275" t="n">
        <v>3.6</v>
      </c>
      <c r="I31" s="80">
        <f>F31*H31</f>
        <v/>
      </c>
      <c r="J31" s="80" t="n"/>
    </row>
    <row r="32" ht="22.5" customHeight="1" s="236">
      <c r="A32" s="163" t="n"/>
      <c r="B32" s="181" t="inlineStr">
        <is>
          <t>酸菜</t>
        </is>
      </c>
      <c r="C32" s="84" t="n"/>
      <c r="D32" s="84" t="inlineStr">
        <is>
          <t>斤</t>
        </is>
      </c>
      <c r="E32" s="181" t="n">
        <v>7</v>
      </c>
      <c r="F32" s="181" t="n">
        <v>7</v>
      </c>
      <c r="G32" s="279" t="n">
        <v>6.78</v>
      </c>
      <c r="H32" s="275" t="n">
        <v>5.42</v>
      </c>
      <c r="I32" s="80">
        <f>F32*H32</f>
        <v/>
      </c>
      <c r="J32" s="80" t="n"/>
    </row>
    <row r="33" ht="22.5" customHeight="1" s="236">
      <c r="A33" s="163" t="n"/>
      <c r="B33" s="181" t="inlineStr">
        <is>
          <t>蚕菜</t>
        </is>
      </c>
      <c r="C33" s="84" t="n"/>
      <c r="D33" s="84" t="inlineStr">
        <is>
          <t>斤</t>
        </is>
      </c>
      <c r="E33" s="181" t="n">
        <v>25</v>
      </c>
      <c r="F33" s="181" t="n">
        <v>25</v>
      </c>
      <c r="G33" s="279" t="n">
        <v>4.5</v>
      </c>
      <c r="H33" s="275" t="n">
        <v>3.6</v>
      </c>
      <c r="I33" s="80">
        <f>F33*H33</f>
        <v/>
      </c>
      <c r="J33" s="80" t="n"/>
    </row>
    <row r="34" ht="22.5" customHeight="1" s="236">
      <c r="A34" s="163" t="n"/>
      <c r="B34" s="181" t="inlineStr">
        <is>
          <t>葱</t>
        </is>
      </c>
      <c r="C34" s="84" t="n"/>
      <c r="D34" s="84" t="inlineStr">
        <is>
          <t>斤</t>
        </is>
      </c>
      <c r="E34" s="181" t="n">
        <v>2</v>
      </c>
      <c r="F34" s="181" t="n">
        <v>2</v>
      </c>
      <c r="G34" s="279" t="n">
        <v>16.95</v>
      </c>
      <c r="H34" s="275" t="n">
        <v>13.56</v>
      </c>
      <c r="I34" s="80">
        <f>F34*H34</f>
        <v/>
      </c>
      <c r="J34" s="80" t="n"/>
    </row>
    <row r="35" ht="22.5" customHeight="1" s="236">
      <c r="A35" s="163" t="n"/>
      <c r="B35" s="181" t="inlineStr">
        <is>
          <t>青尖椒</t>
        </is>
      </c>
      <c r="C35" s="84" t="n"/>
      <c r="D35" s="84" t="inlineStr">
        <is>
          <t>斤</t>
        </is>
      </c>
      <c r="E35" s="181" t="n">
        <v>3</v>
      </c>
      <c r="F35" s="181" t="n">
        <v>3</v>
      </c>
      <c r="G35" s="279" t="n">
        <v>9.800000000000001</v>
      </c>
      <c r="H35" s="275" t="n">
        <v>7.84</v>
      </c>
      <c r="I35" s="80">
        <f>F35*H35</f>
        <v/>
      </c>
      <c r="J35" s="80" t="n"/>
    </row>
    <row r="36" ht="22.5" customHeight="1" s="236">
      <c r="A36" s="163" t="n"/>
      <c r="B36" s="181" t="inlineStr">
        <is>
          <t>排骨</t>
        </is>
      </c>
      <c r="C36" s="84" t="n"/>
      <c r="D36" s="84" t="inlineStr">
        <is>
          <t>斤</t>
        </is>
      </c>
      <c r="E36" s="181" t="n">
        <v>2</v>
      </c>
      <c r="F36" s="181" t="n">
        <v>2</v>
      </c>
      <c r="G36" s="279" t="n">
        <v>42.51</v>
      </c>
      <c r="H36" s="275" t="n">
        <v>34.01</v>
      </c>
      <c r="I36" s="80">
        <f>F36*H36</f>
        <v/>
      </c>
      <c r="J36" s="80" t="n"/>
    </row>
    <row r="37" ht="22.5" customHeight="1" s="236">
      <c r="A37" s="163" t="n"/>
      <c r="B37" s="181" t="inlineStr">
        <is>
          <t>羊肉</t>
        </is>
      </c>
      <c r="C37" s="84" t="n"/>
      <c r="D37" s="84" t="inlineStr">
        <is>
          <t>斤</t>
        </is>
      </c>
      <c r="E37" s="181" t="n">
        <v>2</v>
      </c>
      <c r="F37" s="181" t="n">
        <v>2</v>
      </c>
      <c r="G37" s="279" t="n">
        <v>85.02</v>
      </c>
      <c r="H37" s="275" t="n">
        <v>68.02</v>
      </c>
      <c r="I37" s="80">
        <f>F37*H37</f>
        <v/>
      </c>
      <c r="J37" s="80" t="n"/>
    </row>
    <row r="38" ht="22.5" customHeight="1" s="236">
      <c r="A38" s="163" t="n"/>
      <c r="B38" s="181" t="inlineStr">
        <is>
          <t>五花肉</t>
        </is>
      </c>
      <c r="C38" s="84" t="n"/>
      <c r="D38" s="84" t="inlineStr">
        <is>
          <t>斤</t>
        </is>
      </c>
      <c r="E38" s="181" t="n">
        <v>8</v>
      </c>
      <c r="F38" s="181" t="n">
        <v>8</v>
      </c>
      <c r="G38" s="279" t="n">
        <v>28.34</v>
      </c>
      <c r="H38" s="275" t="n">
        <v>22.67</v>
      </c>
      <c r="I38" s="80">
        <f>F38*H38</f>
        <v/>
      </c>
      <c r="J38" s="80" t="n"/>
    </row>
    <row r="39" ht="22.5" customHeight="1" s="236">
      <c r="A39" s="163" t="n"/>
      <c r="B39" s="181" t="inlineStr">
        <is>
          <t>猪大肠</t>
        </is>
      </c>
      <c r="C39" s="84" t="n"/>
      <c r="D39" s="84" t="inlineStr">
        <is>
          <t>斤</t>
        </is>
      </c>
      <c r="E39" s="181" t="n">
        <v>20</v>
      </c>
      <c r="F39" s="181" t="n">
        <v>20</v>
      </c>
      <c r="G39" s="279" t="n">
        <v>41.42</v>
      </c>
      <c r="H39" s="275" t="n">
        <v>33.14</v>
      </c>
      <c r="I39" s="80">
        <f>F39*H39</f>
        <v/>
      </c>
      <c r="J39" s="80" t="n"/>
    </row>
    <row r="40" ht="22.5" customHeight="1" s="236">
      <c r="A40" s="163" t="n"/>
      <c r="B40" s="181" t="inlineStr">
        <is>
          <t>金昌鱼</t>
        </is>
      </c>
      <c r="C40" s="84" t="n"/>
      <c r="D40" s="84" t="inlineStr">
        <is>
          <t>斤</t>
        </is>
      </c>
      <c r="E40" s="181" t="n">
        <v>18</v>
      </c>
      <c r="F40" s="181" t="n">
        <v>18</v>
      </c>
      <c r="G40" s="279" t="n">
        <v>41.42</v>
      </c>
      <c r="H40" s="275" t="n">
        <v>33.14</v>
      </c>
      <c r="I40" s="80">
        <f>F40*H40</f>
        <v/>
      </c>
      <c r="J40" s="80" t="n"/>
    </row>
    <row r="41" ht="22.5" customHeight="1" s="236">
      <c r="A41" s="163" t="n"/>
      <c r="B41" s="181" t="inlineStr">
        <is>
          <t>麻鸡</t>
        </is>
      </c>
      <c r="C41" s="84" t="n"/>
      <c r="D41" s="84" t="inlineStr">
        <is>
          <t>只</t>
        </is>
      </c>
      <c r="E41" s="181" t="n">
        <v>4</v>
      </c>
      <c r="F41" s="181" t="n">
        <v>4</v>
      </c>
      <c r="G41" s="279" t="n">
        <v>21.58</v>
      </c>
      <c r="H41" s="275" t="n">
        <v>17.27</v>
      </c>
      <c r="I41" s="80">
        <f>F41*H41</f>
        <v/>
      </c>
      <c r="J41" s="80" t="n"/>
    </row>
    <row r="42" ht="22.5" customHeight="1" s="236">
      <c r="A42" s="163" t="n"/>
      <c r="B42" s="181" t="inlineStr">
        <is>
          <t>猪骨</t>
        </is>
      </c>
      <c r="C42" s="84" t="n"/>
      <c r="D42" s="84" t="inlineStr">
        <is>
          <t>斤</t>
        </is>
      </c>
      <c r="E42" s="181" t="n">
        <v>7</v>
      </c>
      <c r="F42" s="181" t="n">
        <v>7</v>
      </c>
      <c r="G42" s="279" t="n">
        <v>28.34</v>
      </c>
      <c r="H42" s="275" t="n">
        <v>22.67</v>
      </c>
      <c r="I42" s="80">
        <f>F42*H42</f>
        <v/>
      </c>
      <c r="J42" s="80" t="n"/>
    </row>
    <row r="43" ht="22.5" customHeight="1" s="236">
      <c r="A43" s="163" t="n"/>
      <c r="B43" s="181" t="inlineStr">
        <is>
          <t>冻虾仁</t>
        </is>
      </c>
      <c r="C43" s="84" t="n"/>
      <c r="D43" s="84" t="inlineStr">
        <is>
          <t>斤</t>
        </is>
      </c>
      <c r="E43" s="181" t="n">
        <v>2</v>
      </c>
      <c r="F43" s="181" t="n">
        <v>2</v>
      </c>
      <c r="G43" s="279" t="n">
        <v>954.85</v>
      </c>
      <c r="H43" s="275" t="n">
        <v>763.88</v>
      </c>
      <c r="I43" s="80">
        <f>F43*H43</f>
        <v/>
      </c>
      <c r="J43" s="80" t="n"/>
    </row>
    <row r="44" ht="22.5" customHeight="1" s="236">
      <c r="A44" s="163" t="n"/>
      <c r="B44" s="181" t="inlineStr">
        <is>
          <t>粉肠</t>
        </is>
      </c>
      <c r="C44" s="84" t="n"/>
      <c r="D44" s="84" t="inlineStr">
        <is>
          <t>斤</t>
        </is>
      </c>
      <c r="E44" s="181" t="n">
        <v>0.5</v>
      </c>
      <c r="F44" s="181" t="n">
        <v>0.5</v>
      </c>
      <c r="G44" s="279" t="n">
        <v>41.97</v>
      </c>
      <c r="H44" s="275" t="n">
        <v>33.57</v>
      </c>
      <c r="I44" s="80">
        <f>F44*H44</f>
        <v/>
      </c>
      <c r="J44" s="80" t="n"/>
    </row>
    <row r="45" ht="38" customHeight="1" s="236">
      <c r="A45" s="163" t="n"/>
      <c r="B45" s="67" t="inlineStr">
        <is>
          <t>总金额（大写）</t>
        </is>
      </c>
      <c r="C45" s="257">
        <f>I45</f>
        <v/>
      </c>
      <c r="D45" s="84" t="n"/>
      <c r="E45" s="258" t="n"/>
      <c r="F45" s="259" t="n"/>
      <c r="G45" s="259" t="n"/>
      <c r="H45" s="260" t="inlineStr">
        <is>
          <t>合计：</t>
        </is>
      </c>
      <c r="I45" s="80">
        <f>SUM(I6:I44)</f>
        <v/>
      </c>
      <c r="J45" s="87" t="n"/>
    </row>
    <row r="46" ht="38" customHeight="1" s="236">
      <c r="A46" s="164" t="n"/>
      <c r="B46" s="72" t="inlineStr">
        <is>
          <t>送货人</t>
        </is>
      </c>
      <c r="C46" s="73" t="n"/>
      <c r="D46" s="74" t="n"/>
      <c r="E46" s="74" t="n"/>
      <c r="F46" s="74" t="inlineStr">
        <is>
          <t>收货人</t>
        </is>
      </c>
      <c r="G46" s="74" t="n"/>
      <c r="H46" s="75" t="n"/>
      <c r="I46" s="74" t="n"/>
      <c r="J46" s="74" t="n"/>
    </row>
  </sheetData>
  <mergeCells count="8">
    <mergeCell ref="A1:J1"/>
    <mergeCell ref="A2:J2"/>
    <mergeCell ref="A3:D3"/>
    <mergeCell ref="F3:H3"/>
    <mergeCell ref="A4:B4"/>
    <mergeCell ref="C4:E4"/>
    <mergeCell ref="F4:H4"/>
    <mergeCell ref="I4:J4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97" operator="equal" dxfId="0" stopIfTrue="1">
      <formula>0</formula>
    </cfRule>
  </conditionalFormatting>
  <conditionalFormatting sqref="B6">
    <cfRule type="cellIs" priority="77" operator="equal" dxfId="2" stopIfTrue="1">
      <formula>0</formula>
    </cfRule>
  </conditionalFormatting>
  <conditionalFormatting sqref="C6">
    <cfRule type="cellIs" priority="78" operator="equal" dxfId="2" stopIfTrue="1">
      <formula>0</formula>
    </cfRule>
  </conditionalFormatting>
  <conditionalFormatting sqref="D6">
    <cfRule type="cellIs" priority="61" operator="equal" dxfId="2" stopIfTrue="1">
      <formula>0</formula>
    </cfRule>
  </conditionalFormatting>
  <conditionalFormatting sqref="E6">
    <cfRule type="cellIs" priority="22" operator="equal" dxfId="2" stopIfTrue="1">
      <formula>0</formula>
    </cfRule>
  </conditionalFormatting>
  <conditionalFormatting sqref="F6">
    <cfRule type="cellIs" priority="12" operator="equal" dxfId="2" stopIfTrue="1">
      <formula>0</formula>
    </cfRule>
  </conditionalFormatting>
  <conditionalFormatting sqref="B7">
    <cfRule type="cellIs" priority="82" operator="equal" dxfId="2" stopIfTrue="1">
      <formula>0</formula>
    </cfRule>
  </conditionalFormatting>
  <conditionalFormatting sqref="C7">
    <cfRule type="cellIs" priority="81" operator="equal" dxfId="2" stopIfTrue="1">
      <formula>0</formula>
    </cfRule>
  </conditionalFormatting>
  <conditionalFormatting sqref="E7">
    <cfRule type="cellIs" priority="24" operator="equal" dxfId="2" stopIfTrue="1">
      <formula>0</formula>
    </cfRule>
  </conditionalFormatting>
  <conditionalFormatting sqref="F7">
    <cfRule type="cellIs" priority="14" operator="equal" dxfId="2" stopIfTrue="1">
      <formula>0</formula>
    </cfRule>
  </conditionalFormatting>
  <conditionalFormatting sqref="B8">
    <cfRule type="cellIs" priority="80" operator="equal" dxfId="2" stopIfTrue="1">
      <formula>0</formula>
    </cfRule>
  </conditionalFormatting>
  <conditionalFormatting sqref="C8">
    <cfRule type="cellIs" priority="79" operator="equal" dxfId="2" stopIfTrue="1">
      <formula>0</formula>
    </cfRule>
  </conditionalFormatting>
  <conditionalFormatting sqref="E8">
    <cfRule type="cellIs" priority="23" operator="equal" dxfId="2" stopIfTrue="1">
      <formula>0</formula>
    </cfRule>
  </conditionalFormatting>
  <conditionalFormatting sqref="F8">
    <cfRule type="cellIs" priority="13" operator="equal" dxfId="2" stopIfTrue="1">
      <formula>0</formula>
    </cfRule>
  </conditionalFormatting>
  <conditionalFormatting sqref="B9">
    <cfRule type="cellIs" priority="86" operator="equal" dxfId="2" stopIfTrue="1">
      <formula>0</formula>
    </cfRule>
  </conditionalFormatting>
  <conditionalFormatting sqref="E9">
    <cfRule type="cellIs" priority="26" operator="equal" dxfId="2" stopIfTrue="1">
      <formula>0</formula>
    </cfRule>
  </conditionalFormatting>
  <conditionalFormatting sqref="F9">
    <cfRule type="cellIs" priority="16" operator="equal" dxfId="2" stopIfTrue="1">
      <formula>0</formula>
    </cfRule>
  </conditionalFormatting>
  <conditionalFormatting sqref="B10">
    <cfRule type="cellIs" priority="84" operator="equal" dxfId="2" stopIfTrue="1">
      <formula>0</formula>
    </cfRule>
  </conditionalFormatting>
  <conditionalFormatting sqref="C10">
    <cfRule type="cellIs" priority="83" operator="equal" dxfId="2" stopIfTrue="1">
      <formula>0</formula>
    </cfRule>
  </conditionalFormatting>
  <conditionalFormatting sqref="E10">
    <cfRule type="cellIs" priority="25" operator="equal" dxfId="2" stopIfTrue="1">
      <formula>0</formula>
    </cfRule>
  </conditionalFormatting>
  <conditionalFormatting sqref="F10">
    <cfRule type="cellIs" priority="15" operator="equal" dxfId="2" stopIfTrue="1">
      <formula>0</formula>
    </cfRule>
  </conditionalFormatting>
  <conditionalFormatting sqref="B11">
    <cfRule type="cellIs" priority="76" operator="equal" dxfId="2" stopIfTrue="1">
      <formula>0</formula>
    </cfRule>
  </conditionalFormatting>
  <conditionalFormatting sqref="C11">
    <cfRule type="cellIs" priority="75" operator="equal" dxfId="2" stopIfTrue="1">
      <formula>0</formula>
    </cfRule>
  </conditionalFormatting>
  <conditionalFormatting sqref="E11">
    <cfRule type="cellIs" priority="21" operator="equal" dxfId="2" stopIfTrue="1">
      <formula>0</formula>
    </cfRule>
  </conditionalFormatting>
  <conditionalFormatting sqref="F11">
    <cfRule type="cellIs" priority="11" operator="equal" dxfId="2" stopIfTrue="1">
      <formula>0</formula>
    </cfRule>
  </conditionalFormatting>
  <conditionalFormatting sqref="B12">
    <cfRule type="cellIs" priority="69" operator="equal" dxfId="2" stopIfTrue="1">
      <formula>0</formula>
    </cfRule>
  </conditionalFormatting>
  <conditionalFormatting sqref="C12">
    <cfRule type="cellIs" priority="70" operator="equal" dxfId="2" stopIfTrue="1">
      <formula>0</formula>
    </cfRule>
  </conditionalFormatting>
  <conditionalFormatting sqref="E12">
    <cfRule type="cellIs" priority="19" operator="equal" dxfId="2" stopIfTrue="1">
      <formula>0</formula>
    </cfRule>
  </conditionalFormatting>
  <conditionalFormatting sqref="F12">
    <cfRule type="cellIs" priority="9" operator="equal" dxfId="2" stopIfTrue="1">
      <formula>0</formula>
    </cfRule>
  </conditionalFormatting>
  <conditionalFormatting sqref="J12">
    <cfRule type="cellIs" priority="74" operator="equal" dxfId="2" stopIfTrue="1">
      <formula>0</formula>
    </cfRule>
  </conditionalFormatting>
  <conditionalFormatting sqref="B45">
    <cfRule type="cellIs" priority="87" operator="equal" dxfId="2" stopIfTrue="1">
      <formula>0</formula>
    </cfRule>
  </conditionalFormatting>
  <conditionalFormatting sqref="F45:G45">
    <cfRule type="cellIs" priority="91" operator="equal" dxfId="0" stopIfTrue="1">
      <formula>0</formula>
    </cfRule>
  </conditionalFormatting>
  <conditionalFormatting sqref="H45">
    <cfRule type="cellIs" priority="93" operator="equal" dxfId="0" stopIfTrue="1">
      <formula>0</formula>
    </cfRule>
  </conditionalFormatting>
  <conditionalFormatting sqref="J45">
    <cfRule type="cellIs" priority="92" operator="equal" dxfId="2" stopIfTrue="1">
      <formula>0</formula>
    </cfRule>
  </conditionalFormatting>
  <conditionalFormatting sqref="F46:G46">
    <cfRule type="cellIs" priority="89" operator="equal" dxfId="0" stopIfTrue="1">
      <formula>0</formula>
    </cfRule>
  </conditionalFormatting>
  <conditionalFormatting sqref="B13:B20">
    <cfRule type="cellIs" priority="71" operator="equal" dxfId="2" stopIfTrue="1">
      <formula>0</formula>
    </cfRule>
  </conditionalFormatting>
  <conditionalFormatting sqref="B21:B24">
    <cfRule type="cellIs" priority="63" operator="equal" dxfId="2" stopIfTrue="1">
      <formula>0</formula>
    </cfRule>
  </conditionalFormatting>
  <conditionalFormatting sqref="B25:B44">
    <cfRule type="cellIs" priority="66" operator="equal" dxfId="2" stopIfTrue="1">
      <formula>0</formula>
    </cfRule>
  </conditionalFormatting>
  <conditionalFormatting sqref="C13:C20">
    <cfRule type="cellIs" priority="72" operator="equal" dxfId="2" stopIfTrue="1">
      <formula>0</formula>
    </cfRule>
  </conditionalFormatting>
  <conditionalFormatting sqref="C21:C24">
    <cfRule type="cellIs" priority="64" operator="equal" dxfId="2" stopIfTrue="1">
      <formula>0</formula>
    </cfRule>
  </conditionalFormatting>
  <conditionalFormatting sqref="C25:C44">
    <cfRule type="cellIs" priority="67" operator="equal" dxfId="2" stopIfTrue="1">
      <formula>0</formula>
    </cfRule>
  </conditionalFormatting>
  <conditionalFormatting sqref="D7:D45">
    <cfRule type="cellIs" priority="62" operator="equal" dxfId="2" stopIfTrue="1">
      <formula>0</formula>
    </cfRule>
  </conditionalFormatting>
  <conditionalFormatting sqref="E13:E20">
    <cfRule type="cellIs" priority="20" operator="equal" dxfId="2" stopIfTrue="1">
      <formula>0</formula>
    </cfRule>
  </conditionalFormatting>
  <conditionalFormatting sqref="E21:E24">
    <cfRule type="cellIs" priority="17" operator="equal" dxfId="2" stopIfTrue="1">
      <formula>0</formula>
    </cfRule>
  </conditionalFormatting>
  <conditionalFormatting sqref="E25:E44">
    <cfRule type="cellIs" priority="18" operator="equal" dxfId="2" stopIfTrue="1">
      <formula>0</formula>
    </cfRule>
  </conditionalFormatting>
  <conditionalFormatting sqref="F13:F20">
    <cfRule type="cellIs" priority="10" operator="equal" dxfId="2" stopIfTrue="1">
      <formula>0</formula>
    </cfRule>
  </conditionalFormatting>
  <conditionalFormatting sqref="F21:F24">
    <cfRule type="cellIs" priority="7" operator="equal" dxfId="2" stopIfTrue="1">
      <formula>0</formula>
    </cfRule>
  </conditionalFormatting>
  <conditionalFormatting sqref="F25:F44">
    <cfRule type="cellIs" priority="8" operator="equal" dxfId="2" stopIfTrue="1">
      <formula>0</formula>
    </cfRule>
  </conditionalFormatting>
  <conditionalFormatting sqref="H6:H27">
    <cfRule type="cellIs" priority="28" operator="equal" dxfId="0" stopIfTrue="1">
      <formula>0</formula>
    </cfRule>
  </conditionalFormatting>
  <conditionalFormatting sqref="H28:H44">
    <cfRule type="cellIs" priority="27" operator="equal" dxfId="0" stopIfTrue="1">
      <formula>0</formula>
    </cfRule>
  </conditionalFormatting>
  <conditionalFormatting sqref="J6:J8">
    <cfRule type="cellIs" priority="96" operator="equal" dxfId="2" stopIfTrue="1">
      <formula>0</formula>
    </cfRule>
  </conditionalFormatting>
  <conditionalFormatting sqref="J13:J20">
    <cfRule type="cellIs" priority="73" operator="equal" dxfId="2" stopIfTrue="1">
      <formula>0</formula>
    </cfRule>
  </conditionalFormatting>
  <conditionalFormatting sqref="J21:J24">
    <cfRule type="cellIs" priority="65" operator="equal" dxfId="2" stopIfTrue="1">
      <formula>0</formula>
    </cfRule>
  </conditionalFormatting>
  <conditionalFormatting sqref="J25:J44">
    <cfRule type="cellIs" priority="68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45 A5:E5">
    <cfRule type="cellIs" priority="90" operator="equal" dxfId="2" stopIfTrue="1">
      <formula>0</formula>
    </cfRule>
  </conditionalFormatting>
  <conditionalFormatting sqref="A6:A44 J5">
    <cfRule type="cellIs" priority="98" operator="equal" dxfId="2" stopIfTrue="1">
      <formula>0</formula>
    </cfRule>
  </conditionalFormatting>
  <conditionalFormatting sqref="C9 J9:J11 I6:I45">
    <cfRule type="cellIs" priority="85" operator="equal" dxfId="2" stopIfTrue="1">
      <formula>0</formula>
    </cfRule>
  </conditionalFormatting>
  <conditionalFormatting sqref="A46:B46 J46">
    <cfRule type="cellIs" priority="88" operator="equal" dxfId="2" stopIfTrue="1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53"/>
  <sheetViews>
    <sheetView zoomScale="48" zoomScaleNormal="48" workbookViewId="0">
      <selection activeCell="A1" sqref="A1:J4"/>
    </sheetView>
  </sheetViews>
  <sheetFormatPr baseColWidth="8" defaultColWidth="9.81666666666667" defaultRowHeight="13.5"/>
  <cols>
    <col width="9.81666666666667" customWidth="1" style="81" min="1" max="1"/>
    <col width="31.1833333333333" customWidth="1" style="81" min="2" max="2"/>
    <col width="15.2666666666667" customWidth="1" style="34" min="3" max="3"/>
    <col width="9.81666666666667" customWidth="1" style="81" min="4" max="4"/>
    <col width="11.2666666666667" customWidth="1" style="81" min="5" max="5"/>
    <col width="13.2666666666667" customWidth="1" style="81" min="6" max="7"/>
    <col width="15.45" customWidth="1" style="35" min="8" max="8"/>
    <col width="16.0916666666667" customWidth="1" style="81" min="9" max="9"/>
    <col width="19" customWidth="1" style="81" min="10" max="10"/>
    <col width="9.81666666666667" customWidth="1" style="81" min="11" max="16384"/>
  </cols>
  <sheetData>
    <row r="1" ht="25.5" customHeight="1" s="236">
      <c r="A1" s="36" t="inlineStr">
        <is>
          <t>粤旺农业集团有限公司</t>
        </is>
      </c>
      <c r="B1" s="237" t="n"/>
      <c r="C1" s="237" t="n"/>
      <c r="D1" s="237" t="n"/>
      <c r="E1" s="237" t="n"/>
      <c r="F1" s="237" t="n"/>
      <c r="G1" s="237" t="n"/>
      <c r="H1" s="237" t="n"/>
      <c r="I1" s="237" t="n"/>
      <c r="J1" s="238" t="n"/>
    </row>
    <row r="2" ht="25.5" customHeight="1" s="236">
      <c r="A2" s="36" t="inlineStr">
        <is>
          <t>配  送  单</t>
        </is>
      </c>
      <c r="B2" s="237" t="n"/>
      <c r="C2" s="237" t="n"/>
      <c r="D2" s="237" t="n"/>
      <c r="E2" s="237" t="n"/>
      <c r="F2" s="237" t="n"/>
      <c r="G2" s="237" t="n"/>
      <c r="H2" s="237" t="n"/>
      <c r="I2" s="237" t="n"/>
      <c r="J2" s="238" t="n"/>
    </row>
    <row r="3" ht="14.25" customHeight="1" s="236">
      <c r="A3" s="40" t="inlineStr">
        <is>
          <t>客户名称：翠湖社区</t>
        </is>
      </c>
      <c r="B3" s="237" t="n"/>
      <c r="C3" s="237" t="n"/>
      <c r="D3" s="238" t="n"/>
      <c r="E3" s="239" t="n"/>
      <c r="F3" s="239" t="inlineStr">
        <is>
          <t>供应商联系人：黄彬</t>
        </is>
      </c>
      <c r="G3" s="237" t="n"/>
      <c r="H3" s="238" t="n"/>
      <c r="I3" s="240" t="inlineStr">
        <is>
          <t>发货日期：</t>
        </is>
      </c>
      <c r="J3" s="77" t="inlineStr">
        <is>
          <t>2021.11.10</t>
        </is>
      </c>
    </row>
    <row r="4" ht="14.25" customHeight="1" s="236">
      <c r="A4" s="43" t="n"/>
      <c r="B4" s="238" t="n"/>
      <c r="C4" s="43" t="n"/>
      <c r="D4" s="237" t="n"/>
      <c r="E4" s="238" t="n"/>
      <c r="F4" s="241" t="inlineStr">
        <is>
          <t>电话：18823451235</t>
        </is>
      </c>
      <c r="G4" s="237" t="n"/>
      <c r="H4" s="238" t="n"/>
      <c r="I4" s="242" t="inlineStr">
        <is>
          <t>订单编号：GXSZH20211110006</t>
        </is>
      </c>
      <c r="J4" s="238" t="n"/>
    </row>
    <row r="5" ht="22.5" customHeight="1" s="236">
      <c r="A5" s="47" t="inlineStr">
        <is>
          <t>序号</t>
        </is>
      </c>
      <c r="B5" s="47" t="inlineStr">
        <is>
          <t>产品名称</t>
        </is>
      </c>
      <c r="C5" s="48" t="inlineStr">
        <is>
          <t>规格</t>
        </is>
      </c>
      <c r="D5" s="47" t="inlineStr">
        <is>
          <t>单位</t>
        </is>
      </c>
      <c r="E5" s="47" t="inlineStr">
        <is>
          <t>配送数</t>
        </is>
      </c>
      <c r="F5" s="47" t="inlineStr">
        <is>
          <t>实收数</t>
        </is>
      </c>
      <c r="G5" s="47" t="inlineStr">
        <is>
          <t>含税价</t>
        </is>
      </c>
      <c r="H5" s="262" t="inlineStr">
        <is>
          <t>含税折扣价</t>
        </is>
      </c>
      <c r="I5" s="262" t="inlineStr">
        <is>
          <t>金额</t>
        </is>
      </c>
      <c r="J5" s="47" t="inlineStr">
        <is>
          <t>原始备注</t>
        </is>
      </c>
    </row>
    <row r="6" ht="22.5" customHeight="1" s="236">
      <c r="A6" s="49" t="n">
        <v>1</v>
      </c>
      <c r="B6" s="165" t="inlineStr">
        <is>
          <t>原味面包片</t>
        </is>
      </c>
      <c r="C6" s="166" t="inlineStr">
        <is>
          <t>1小包</t>
        </is>
      </c>
      <c r="D6" s="169" t="inlineStr">
        <is>
          <t>包</t>
        </is>
      </c>
      <c r="E6" s="165" t="n">
        <v>1</v>
      </c>
      <c r="F6" s="165" t="n">
        <v>1</v>
      </c>
      <c r="G6" s="266" t="n">
        <v>24.3</v>
      </c>
      <c r="H6" s="270" t="n">
        <v>19.44</v>
      </c>
      <c r="I6" s="80">
        <f>F6*H6</f>
        <v/>
      </c>
      <c r="J6" s="166" t="inlineStr">
        <is>
          <t>切片</t>
        </is>
      </c>
      <c r="S6" s="81" t="n"/>
    </row>
    <row r="7" ht="22.5" customHeight="1" s="236">
      <c r="A7" s="49" t="n">
        <v>2</v>
      </c>
      <c r="B7" s="168" t="inlineStr">
        <is>
          <t>太阳香米</t>
        </is>
      </c>
      <c r="C7" s="166" t="inlineStr">
        <is>
          <t>月亮牌</t>
        </is>
      </c>
      <c r="D7" s="169" t="inlineStr">
        <is>
          <t>包</t>
        </is>
      </c>
      <c r="E7" s="165" t="n">
        <v>1</v>
      </c>
      <c r="F7" s="165" t="n">
        <v>1</v>
      </c>
      <c r="G7" s="271" t="n">
        <v>269.51</v>
      </c>
      <c r="H7" s="241" t="n">
        <v>215.6</v>
      </c>
      <c r="I7" s="80">
        <f>F7*H7</f>
        <v/>
      </c>
      <c r="J7" s="166" t="inlineStr">
        <is>
          <t>月亮牌</t>
        </is>
      </c>
      <c r="M7" s="81" t="n"/>
      <c r="S7" s="81" t="n"/>
    </row>
    <row r="8" ht="22.5" customHeight="1" s="236">
      <c r="A8" s="49" t="n">
        <v>3</v>
      </c>
      <c r="B8" s="168" t="inlineStr">
        <is>
          <t>家乐鸡粉</t>
        </is>
      </c>
      <c r="C8" s="169" t="n"/>
      <c r="D8" s="169" t="inlineStr">
        <is>
          <t>包</t>
        </is>
      </c>
      <c r="E8" s="165" t="n">
        <v>5</v>
      </c>
      <c r="F8" s="165" t="n">
        <v>5</v>
      </c>
      <c r="G8" s="264" t="n">
        <v>15.26</v>
      </c>
      <c r="H8" s="241" t="n">
        <v>12.2</v>
      </c>
      <c r="I8" s="80">
        <f>F8*H8</f>
        <v/>
      </c>
      <c r="J8" s="174" t="n"/>
      <c r="S8" s="81" t="n"/>
    </row>
    <row r="9" ht="22.5" customHeight="1" s="236">
      <c r="A9" s="49" t="n">
        <v>4</v>
      </c>
      <c r="B9" s="168" t="inlineStr">
        <is>
          <t>海天陈醋</t>
        </is>
      </c>
      <c r="C9" s="170" t="inlineStr">
        <is>
          <t>500ML</t>
        </is>
      </c>
      <c r="D9" s="169" t="inlineStr">
        <is>
          <t>支</t>
        </is>
      </c>
      <c r="E9" s="165" t="n">
        <v>3</v>
      </c>
      <c r="F9" s="165" t="n">
        <v>3</v>
      </c>
      <c r="G9" s="264" t="n">
        <v>7.35</v>
      </c>
      <c r="H9" s="241" t="n">
        <v>5.88</v>
      </c>
      <c r="I9" s="80">
        <f>F9*H9</f>
        <v/>
      </c>
      <c r="J9" s="170" t="inlineStr">
        <is>
          <t>500ML</t>
        </is>
      </c>
      <c r="S9" s="81" t="n"/>
    </row>
    <row r="10" ht="22.5" customHeight="1" s="236">
      <c r="A10" s="49" t="n">
        <v>5</v>
      </c>
      <c r="B10" s="168" t="inlineStr">
        <is>
          <t>龙山雕酒</t>
        </is>
      </c>
      <c r="C10" s="166" t="inlineStr">
        <is>
          <t>古越牌</t>
        </is>
      </c>
      <c r="D10" s="169" t="inlineStr">
        <is>
          <t>支</t>
        </is>
      </c>
      <c r="E10" s="165" t="n">
        <v>3</v>
      </c>
      <c r="F10" s="165" t="n">
        <v>3</v>
      </c>
      <c r="G10" s="264" t="n">
        <v>11.41</v>
      </c>
      <c r="H10" s="241" t="n">
        <v>9.130000000000001</v>
      </c>
      <c r="I10" s="80">
        <f>F10*H10</f>
        <v/>
      </c>
      <c r="J10" s="166" t="inlineStr">
        <is>
          <t>古越牌</t>
        </is>
      </c>
      <c r="S10" s="81" t="n"/>
    </row>
    <row r="11" ht="22.5" customHeight="1" s="236">
      <c r="A11" s="49" t="n">
        <v>6</v>
      </c>
      <c r="B11" s="168" t="inlineStr">
        <is>
          <t>鸡蛋</t>
        </is>
      </c>
      <c r="C11" s="169" t="n"/>
      <c r="D11" s="169" t="inlineStr">
        <is>
          <t>斤</t>
        </is>
      </c>
      <c r="E11" s="165" t="n">
        <v>24</v>
      </c>
      <c r="F11" s="165" t="n">
        <v>24</v>
      </c>
      <c r="G11" s="264" t="n">
        <v>10.74</v>
      </c>
      <c r="H11" s="241" t="n">
        <v>8.59</v>
      </c>
      <c r="I11" s="80">
        <f>F11*H11</f>
        <v/>
      </c>
      <c r="J11" s="174" t="inlineStr">
        <is>
          <t>24斤</t>
        </is>
      </c>
      <c r="S11" s="81" t="n"/>
    </row>
    <row r="12" ht="22.5" customHeight="1" s="236">
      <c r="A12" s="49" t="n">
        <v>7</v>
      </c>
      <c r="B12" s="168" t="inlineStr">
        <is>
          <t>花生仁</t>
        </is>
      </c>
      <c r="C12" s="169" t="n"/>
      <c r="D12" s="169" t="inlineStr">
        <is>
          <t>斤</t>
        </is>
      </c>
      <c r="E12" s="165" t="n">
        <v>4</v>
      </c>
      <c r="F12" s="165" t="n">
        <v>4</v>
      </c>
      <c r="G12" s="264" t="n">
        <v>10.17</v>
      </c>
      <c r="H12" s="241" t="n">
        <v>8.140000000000001</v>
      </c>
      <c r="I12" s="80">
        <f>F12*H12</f>
        <v/>
      </c>
      <c r="J12" s="174" t="n"/>
      <c r="S12" s="81" t="n"/>
    </row>
    <row r="13" ht="22.5" customHeight="1" s="236">
      <c r="A13" s="49" t="n">
        <v>8</v>
      </c>
      <c r="B13" s="168" t="inlineStr">
        <is>
          <t>干辣椒段</t>
        </is>
      </c>
      <c r="C13" s="169" t="n"/>
      <c r="D13" s="169" t="inlineStr">
        <is>
          <t>斤</t>
        </is>
      </c>
      <c r="E13" s="165" t="n">
        <v>0.5</v>
      </c>
      <c r="F13" s="165" t="n">
        <v>0.5</v>
      </c>
      <c r="G13" s="264" t="n">
        <v>24.86</v>
      </c>
      <c r="H13" s="241" t="n">
        <v>19.89</v>
      </c>
      <c r="I13" s="80">
        <f>F13*H13</f>
        <v/>
      </c>
      <c r="J13" s="174" t="n"/>
      <c r="S13" s="81" t="n"/>
    </row>
    <row r="14" ht="22.5" customHeight="1" s="236">
      <c r="A14" s="49" t="n">
        <v>9</v>
      </c>
      <c r="B14" s="168" t="inlineStr">
        <is>
          <t>干茶树菇</t>
        </is>
      </c>
      <c r="C14" s="169" t="n"/>
      <c r="D14" s="169" t="inlineStr">
        <is>
          <t>斤</t>
        </is>
      </c>
      <c r="E14" s="165" t="n">
        <v>2</v>
      </c>
      <c r="F14" s="165" t="n">
        <v>2</v>
      </c>
      <c r="G14" s="264" t="n">
        <v>73.45</v>
      </c>
      <c r="H14" s="241" t="n">
        <v>58.76</v>
      </c>
      <c r="I14" s="80">
        <f>F14*H14</f>
        <v/>
      </c>
      <c r="J14" s="174" t="n"/>
    </row>
    <row r="15" ht="22.5" customHeight="1" s="236">
      <c r="A15" s="49" t="n">
        <v>10</v>
      </c>
      <c r="B15" s="168" t="inlineStr">
        <is>
          <t>百利红腮豆</t>
        </is>
      </c>
      <c r="C15" s="169" t="n"/>
      <c r="D15" s="169" t="inlineStr">
        <is>
          <t>瓶</t>
        </is>
      </c>
      <c r="E15" s="165" t="n">
        <v>12</v>
      </c>
      <c r="F15" s="165" t="n">
        <v>12</v>
      </c>
      <c r="G15" s="266" t="n">
        <v>8.48</v>
      </c>
      <c r="H15" s="270" t="n">
        <v>6.78</v>
      </c>
      <c r="I15" s="80">
        <f>F15*H15</f>
        <v/>
      </c>
      <c r="J15" s="174" t="n"/>
    </row>
    <row r="16" ht="22.5" customHeight="1" s="236">
      <c r="A16" s="49" t="n">
        <v>11</v>
      </c>
      <c r="B16" s="168" t="inlineStr">
        <is>
          <t>辣妹子</t>
        </is>
      </c>
      <c r="C16" s="169" t="n"/>
      <c r="D16" s="169" t="inlineStr">
        <is>
          <t>罐</t>
        </is>
      </c>
      <c r="E16" s="165" t="n">
        <v>1</v>
      </c>
      <c r="F16" s="165" t="n">
        <v>1</v>
      </c>
      <c r="G16" s="264" t="n">
        <v>29.61</v>
      </c>
      <c r="H16" s="241" t="n">
        <v>23.68</v>
      </c>
      <c r="I16" s="80">
        <f>F16*H16</f>
        <v/>
      </c>
      <c r="J16" s="174" t="n"/>
    </row>
    <row r="17" ht="22.5" customHeight="1" s="236">
      <c r="A17" s="49" t="n">
        <v>12</v>
      </c>
      <c r="B17" s="168" t="inlineStr">
        <is>
          <t>青瓜</t>
        </is>
      </c>
      <c r="C17" s="169" t="n"/>
      <c r="D17" s="169" t="inlineStr">
        <is>
          <t>斤</t>
        </is>
      </c>
      <c r="E17" s="165" t="n">
        <v>4</v>
      </c>
      <c r="F17" s="165" t="n">
        <v>4</v>
      </c>
      <c r="G17" s="264" t="n">
        <v>7.8</v>
      </c>
      <c r="H17" s="241" t="n">
        <v>6.24</v>
      </c>
      <c r="I17" s="80">
        <f>F17*H17</f>
        <v/>
      </c>
      <c r="J17" s="174" t="n"/>
    </row>
    <row r="18" ht="22.5" customHeight="1" s="236">
      <c r="A18" s="49" t="n">
        <v>13</v>
      </c>
      <c r="B18" s="168" t="inlineStr">
        <is>
          <t>香蕉</t>
        </is>
      </c>
      <c r="C18" s="169" t="n"/>
      <c r="D18" s="169" t="inlineStr">
        <is>
          <t>条</t>
        </is>
      </c>
      <c r="E18" s="165" t="n">
        <v>135</v>
      </c>
      <c r="F18" s="165" t="n">
        <v>135</v>
      </c>
      <c r="G18" s="266" t="n">
        <v>8.720000000000001</v>
      </c>
      <c r="H18" s="270" t="n">
        <v>6.98</v>
      </c>
      <c r="I18" s="80">
        <f>F18*H18</f>
        <v/>
      </c>
      <c r="J18" s="174" t="n"/>
    </row>
    <row r="19" ht="22.5" customHeight="1" s="236">
      <c r="A19" s="49" t="n">
        <v>14</v>
      </c>
      <c r="B19" s="168" t="inlineStr">
        <is>
          <t>秀珍菇</t>
        </is>
      </c>
      <c r="C19" s="169" t="n"/>
      <c r="D19" s="169" t="inlineStr">
        <is>
          <t>斤</t>
        </is>
      </c>
      <c r="E19" s="165" t="n">
        <v>0.5</v>
      </c>
      <c r="F19" s="165" t="n">
        <v>0.5</v>
      </c>
      <c r="G19" s="264" t="n">
        <v>16</v>
      </c>
      <c r="H19" s="241" t="n">
        <v>12.8</v>
      </c>
      <c r="I19" s="80">
        <f>F19*H19</f>
        <v/>
      </c>
      <c r="J19" s="174" t="n"/>
    </row>
    <row r="20" ht="22.5" customHeight="1" s="236">
      <c r="A20" s="49" t="n">
        <v>15</v>
      </c>
      <c r="B20" s="168" t="inlineStr">
        <is>
          <t>绿豆芽</t>
        </is>
      </c>
      <c r="C20" s="169" t="n"/>
      <c r="D20" s="169" t="inlineStr">
        <is>
          <t>斤</t>
        </is>
      </c>
      <c r="E20" s="165" t="n">
        <v>2</v>
      </c>
      <c r="F20" s="165" t="n">
        <v>2</v>
      </c>
      <c r="G20" s="264" t="n">
        <v>3</v>
      </c>
      <c r="H20" s="241" t="n">
        <v>2.4</v>
      </c>
      <c r="I20" s="80">
        <f>F20*H20</f>
        <v/>
      </c>
      <c r="J20" s="174" t="n"/>
    </row>
    <row r="21" ht="22.5" customHeight="1" s="236">
      <c r="A21" s="49" t="n">
        <v>16</v>
      </c>
      <c r="B21" s="168" t="inlineStr">
        <is>
          <t>韭黄</t>
        </is>
      </c>
      <c r="C21" s="169" t="n"/>
      <c r="D21" s="169" t="inlineStr">
        <is>
          <t>斤</t>
        </is>
      </c>
      <c r="E21" s="165" t="n">
        <v>1</v>
      </c>
      <c r="F21" s="165" t="n">
        <v>1</v>
      </c>
      <c r="G21" s="264" t="n">
        <v>16</v>
      </c>
      <c r="H21" s="241" t="n">
        <v>12.8</v>
      </c>
      <c r="I21" s="80">
        <f>F21*H21</f>
        <v/>
      </c>
      <c r="J21" s="174" t="n"/>
    </row>
    <row r="22" ht="22.5" customHeight="1" s="236">
      <c r="A22" s="49" t="n">
        <v>17</v>
      </c>
      <c r="B22" s="168" t="inlineStr">
        <is>
          <t>红萝卜</t>
        </is>
      </c>
      <c r="C22" s="169" t="n"/>
      <c r="D22" s="169" t="inlineStr">
        <is>
          <t>斤</t>
        </is>
      </c>
      <c r="E22" s="165" t="n">
        <v>10</v>
      </c>
      <c r="F22" s="165" t="n">
        <v>10</v>
      </c>
      <c r="G22" s="264" t="n">
        <v>4</v>
      </c>
      <c r="H22" s="241" t="n">
        <v>3.2</v>
      </c>
      <c r="I22" s="80">
        <f>F22*H22</f>
        <v/>
      </c>
      <c r="J22" s="174" t="n"/>
    </row>
    <row r="23" ht="22.5" customHeight="1" s="236">
      <c r="A23" s="49" t="n">
        <v>18</v>
      </c>
      <c r="B23" s="168" t="inlineStr">
        <is>
          <t>河粉</t>
        </is>
      </c>
      <c r="C23" s="169" t="n"/>
      <c r="D23" s="169" t="inlineStr">
        <is>
          <t>斤</t>
        </is>
      </c>
      <c r="E23" s="165" t="n">
        <v>35</v>
      </c>
      <c r="F23" s="165" t="n">
        <v>35</v>
      </c>
      <c r="G23" s="264" t="n">
        <v>3.96</v>
      </c>
      <c r="H23" s="241" t="n">
        <v>3.16</v>
      </c>
      <c r="I23" s="80">
        <f>F23*H23</f>
        <v/>
      </c>
      <c r="J23" s="174" t="n"/>
    </row>
    <row r="24" ht="22.5" customHeight="1" s="236">
      <c r="A24" s="49" t="n">
        <v>19</v>
      </c>
      <c r="B24" s="168" t="inlineStr">
        <is>
          <t>番薯仔</t>
        </is>
      </c>
      <c r="C24" s="169" t="n"/>
      <c r="D24" s="169" t="inlineStr">
        <is>
          <t>斤</t>
        </is>
      </c>
      <c r="E24" s="165" t="n">
        <v>13</v>
      </c>
      <c r="F24" s="165" t="n">
        <v>13</v>
      </c>
      <c r="G24" s="266" t="n">
        <v>6.75</v>
      </c>
      <c r="H24" s="270" t="n">
        <v>5.42</v>
      </c>
      <c r="I24" s="80">
        <f>F24*H24</f>
        <v/>
      </c>
      <c r="J24" s="174" t="n"/>
    </row>
    <row r="25" ht="22.5" customHeight="1" s="236">
      <c r="A25" s="49" t="n">
        <v>20</v>
      </c>
      <c r="B25" s="168" t="inlineStr">
        <is>
          <t>酸豆角</t>
        </is>
      </c>
      <c r="C25" s="169" t="n"/>
      <c r="D25" s="169" t="inlineStr">
        <is>
          <t>斤</t>
        </is>
      </c>
      <c r="E25" s="165" t="n">
        <v>2</v>
      </c>
      <c r="F25" s="165" t="n">
        <v>2</v>
      </c>
      <c r="G25" s="264" t="n">
        <v>6.22</v>
      </c>
      <c r="H25" s="241" t="n">
        <v>4.97</v>
      </c>
      <c r="I25" s="80">
        <f>F25*H25</f>
        <v/>
      </c>
      <c r="J25" s="174" t="n"/>
    </row>
    <row r="26" ht="22.5" customHeight="1" s="236">
      <c r="A26" s="49" t="n">
        <v>21</v>
      </c>
      <c r="B26" s="168" t="inlineStr">
        <is>
          <t>芥菜</t>
        </is>
      </c>
      <c r="C26" s="169" t="n"/>
      <c r="D26" s="169" t="inlineStr">
        <is>
          <t>斤</t>
        </is>
      </c>
      <c r="E26" s="165" t="n">
        <v>22</v>
      </c>
      <c r="F26" s="165" t="n">
        <v>22</v>
      </c>
      <c r="G26" s="264" t="n">
        <v>6.5</v>
      </c>
      <c r="H26" s="241" t="n">
        <v>5.2</v>
      </c>
      <c r="I26" s="80">
        <f>F26*H26</f>
        <v/>
      </c>
      <c r="J26" s="174" t="n"/>
    </row>
    <row r="27" ht="22.5" customHeight="1" s="236">
      <c r="A27" s="49" t="n">
        <v>22</v>
      </c>
      <c r="B27" s="168" t="inlineStr">
        <is>
          <t>京葱</t>
        </is>
      </c>
      <c r="C27" s="169" t="n"/>
      <c r="D27" s="169" t="inlineStr">
        <is>
          <t>斤</t>
        </is>
      </c>
      <c r="E27" s="165" t="n">
        <v>6</v>
      </c>
      <c r="F27" s="165" t="n">
        <v>6</v>
      </c>
      <c r="G27" s="264" t="n">
        <v>8</v>
      </c>
      <c r="H27" s="241" t="n">
        <v>6.4</v>
      </c>
      <c r="I27" s="80">
        <f>F27*H27</f>
        <v/>
      </c>
      <c r="J27" s="174" t="n"/>
    </row>
    <row r="28" ht="22.5" customHeight="1" s="236">
      <c r="A28" s="49" t="n">
        <v>23</v>
      </c>
      <c r="B28" s="168" t="inlineStr">
        <is>
          <t>花菜</t>
        </is>
      </c>
      <c r="C28" s="169" t="n"/>
      <c r="D28" s="169" t="inlineStr">
        <is>
          <t>斤</t>
        </is>
      </c>
      <c r="E28" s="165" t="n">
        <v>20</v>
      </c>
      <c r="F28" s="165" t="n">
        <v>20</v>
      </c>
      <c r="G28" s="264" t="n">
        <v>8.800000000000001</v>
      </c>
      <c r="H28" s="241" t="n">
        <v>7.04</v>
      </c>
      <c r="I28" s="80">
        <f>F28*H28</f>
        <v/>
      </c>
      <c r="J28" s="174" t="n"/>
    </row>
    <row r="29" ht="22.5" customHeight="1" s="236">
      <c r="A29" s="49" t="n">
        <v>24</v>
      </c>
      <c r="B29" s="168" t="inlineStr">
        <is>
          <t>豆角</t>
        </is>
      </c>
      <c r="C29" s="169" t="n"/>
      <c r="D29" s="169" t="inlineStr">
        <is>
          <t>斤</t>
        </is>
      </c>
      <c r="E29" s="165" t="n">
        <v>6</v>
      </c>
      <c r="F29" s="165" t="n">
        <v>6</v>
      </c>
      <c r="G29" s="264" t="n">
        <v>7</v>
      </c>
      <c r="H29" s="241" t="n">
        <v>5.6</v>
      </c>
      <c r="I29" s="80">
        <f>F29*H29</f>
        <v/>
      </c>
      <c r="J29" s="174" t="n"/>
    </row>
    <row r="30" ht="22.5" customHeight="1" s="236">
      <c r="A30" s="49" t="n">
        <v>25</v>
      </c>
      <c r="B30" s="168" t="inlineStr">
        <is>
          <t>青尖椒</t>
        </is>
      </c>
      <c r="C30" s="169" t="n"/>
      <c r="D30" s="169" t="inlineStr">
        <is>
          <t>斤</t>
        </is>
      </c>
      <c r="E30" s="165" t="n">
        <v>15</v>
      </c>
      <c r="F30" s="165" t="n">
        <v>15</v>
      </c>
      <c r="G30" s="264" t="n">
        <v>9.800000000000001</v>
      </c>
      <c r="H30" s="241" t="n">
        <v>7.84</v>
      </c>
      <c r="I30" s="80">
        <f>F30*H30</f>
        <v/>
      </c>
      <c r="J30" s="174" t="n"/>
    </row>
    <row r="31" ht="22.5" customHeight="1" s="236">
      <c r="A31" s="49" t="n">
        <v>26</v>
      </c>
      <c r="B31" s="168" t="inlineStr">
        <is>
          <t>红尖椒</t>
        </is>
      </c>
      <c r="C31" s="169" t="n"/>
      <c r="D31" s="169" t="inlineStr">
        <is>
          <t>斤</t>
        </is>
      </c>
      <c r="E31" s="165" t="n">
        <v>2</v>
      </c>
      <c r="F31" s="165" t="n">
        <v>2</v>
      </c>
      <c r="G31" s="264" t="n">
        <v>8.800000000000001</v>
      </c>
      <c r="H31" s="241" t="n">
        <v>7.04</v>
      </c>
      <c r="I31" s="80">
        <f>F31*H31</f>
        <v/>
      </c>
      <c r="J31" s="174" t="n"/>
    </row>
    <row r="32" ht="22.5" customHeight="1" s="236">
      <c r="A32" s="49" t="n">
        <v>27</v>
      </c>
      <c r="B32" s="168" t="inlineStr">
        <is>
          <t>甜豆</t>
        </is>
      </c>
      <c r="C32" s="169" t="n"/>
      <c r="D32" s="169" t="inlineStr">
        <is>
          <t>斤</t>
        </is>
      </c>
      <c r="E32" s="165" t="n">
        <v>16</v>
      </c>
      <c r="F32" s="165" t="n">
        <v>16</v>
      </c>
      <c r="G32" s="264" t="n">
        <v>15</v>
      </c>
      <c r="H32" s="241" t="n">
        <v>12</v>
      </c>
      <c r="I32" s="80">
        <f>F32*H32</f>
        <v/>
      </c>
      <c r="J32" s="174" t="n"/>
    </row>
    <row r="33" ht="22.5" customHeight="1" s="236">
      <c r="A33" s="49" t="n">
        <v>28</v>
      </c>
      <c r="B33" s="168" t="inlineStr">
        <is>
          <t>黄圆椒</t>
        </is>
      </c>
      <c r="C33" s="169" t="n"/>
      <c r="D33" s="169" t="inlineStr">
        <is>
          <t>斤</t>
        </is>
      </c>
      <c r="E33" s="165" t="n">
        <v>2</v>
      </c>
      <c r="F33" s="165" t="n">
        <v>2</v>
      </c>
      <c r="G33" s="264" t="n">
        <v>16</v>
      </c>
      <c r="H33" s="241" t="n">
        <v>12.8</v>
      </c>
      <c r="I33" s="80">
        <f>F33*H33</f>
        <v/>
      </c>
      <c r="J33" s="174" t="n"/>
    </row>
    <row r="34" ht="22.5" customHeight="1" s="236">
      <c r="A34" s="49" t="n">
        <v>29</v>
      </c>
      <c r="B34" s="168" t="inlineStr">
        <is>
          <t>青圆椒</t>
        </is>
      </c>
      <c r="C34" s="169" t="n"/>
      <c r="D34" s="169" t="inlineStr">
        <is>
          <t>斤</t>
        </is>
      </c>
      <c r="E34" s="165" t="n">
        <v>2</v>
      </c>
      <c r="F34" s="165" t="n">
        <v>2</v>
      </c>
      <c r="G34" s="264" t="n">
        <v>7.5</v>
      </c>
      <c r="H34" s="241" t="n">
        <v>6</v>
      </c>
      <c r="I34" s="80">
        <f>F34*H34</f>
        <v/>
      </c>
      <c r="J34" s="174" t="n"/>
    </row>
    <row r="35" ht="22.5" customHeight="1" s="236">
      <c r="A35" s="49" t="n">
        <v>30</v>
      </c>
      <c r="B35" s="168" t="inlineStr">
        <is>
          <t>通菜</t>
        </is>
      </c>
      <c r="C35" s="169" t="n"/>
      <c r="D35" s="169" t="inlineStr">
        <is>
          <t>斤</t>
        </is>
      </c>
      <c r="E35" s="165" t="n">
        <v>27</v>
      </c>
      <c r="F35" s="165" t="n">
        <v>27</v>
      </c>
      <c r="G35" s="264" t="n">
        <v>5.3</v>
      </c>
      <c r="H35" s="241" t="n">
        <v>4.24</v>
      </c>
      <c r="I35" s="80">
        <f>F35*H35</f>
        <v/>
      </c>
      <c r="J35" s="174" t="n"/>
    </row>
    <row r="36" ht="22.5" customHeight="1" s="236">
      <c r="A36" s="49" t="n">
        <v>31</v>
      </c>
      <c r="B36" s="168" t="inlineStr">
        <is>
          <t>土豆</t>
        </is>
      </c>
      <c r="C36" s="169" t="n"/>
      <c r="D36" s="169" t="inlineStr">
        <is>
          <t>斤</t>
        </is>
      </c>
      <c r="E36" s="165" t="n">
        <v>20</v>
      </c>
      <c r="F36" s="165" t="n">
        <v>20</v>
      </c>
      <c r="G36" s="264" t="n">
        <v>4.6</v>
      </c>
      <c r="H36" s="241" t="n">
        <v>3.68</v>
      </c>
      <c r="I36" s="80">
        <f>F36*H36</f>
        <v/>
      </c>
      <c r="J36" s="174" t="n"/>
    </row>
    <row r="37" ht="22.5" customHeight="1" s="236">
      <c r="A37" s="49" t="n">
        <v>32</v>
      </c>
      <c r="B37" s="171" t="inlineStr">
        <is>
          <t>白菜心</t>
        </is>
      </c>
      <c r="C37" s="172" t="n"/>
      <c r="D37" s="169" t="inlineStr">
        <is>
          <t>斤</t>
        </is>
      </c>
      <c r="E37" s="173" t="n">
        <v>22</v>
      </c>
      <c r="F37" s="173" t="n">
        <v>22</v>
      </c>
      <c r="G37" s="266" t="n">
        <v>6.5</v>
      </c>
      <c r="H37" s="270" t="n">
        <v>5.2</v>
      </c>
      <c r="I37" s="80">
        <f>F37*H37</f>
        <v/>
      </c>
      <c r="J37" s="174" t="n"/>
    </row>
    <row r="38" ht="22.5" customHeight="1" s="236">
      <c r="A38" s="49" t="n">
        <v>33</v>
      </c>
      <c r="B38" s="171" t="inlineStr">
        <is>
          <t>佛手瓜</t>
        </is>
      </c>
      <c r="C38" s="172" t="n"/>
      <c r="D38" s="169" t="inlineStr">
        <is>
          <t>斤</t>
        </is>
      </c>
      <c r="E38" s="173" t="n">
        <v>17</v>
      </c>
      <c r="F38" s="173" t="n">
        <v>17</v>
      </c>
      <c r="G38" s="264" t="n">
        <v>4.5</v>
      </c>
      <c r="H38" s="241" t="n">
        <v>3.6</v>
      </c>
      <c r="I38" s="80">
        <f>F38*H38</f>
        <v/>
      </c>
      <c r="J38" s="174" t="n"/>
    </row>
    <row r="39" ht="22.5" customHeight="1" s="236">
      <c r="A39" s="49" t="n">
        <v>34</v>
      </c>
      <c r="B39" s="171" t="inlineStr">
        <is>
          <t>姜</t>
        </is>
      </c>
      <c r="C39" s="172" t="n"/>
      <c r="D39" s="169" t="inlineStr">
        <is>
          <t>斤</t>
        </is>
      </c>
      <c r="E39" s="173" t="n">
        <v>5</v>
      </c>
      <c r="F39" s="173" t="n">
        <v>5</v>
      </c>
      <c r="G39" s="264" t="n">
        <v>9</v>
      </c>
      <c r="H39" s="241" t="n">
        <v>7.2</v>
      </c>
      <c r="I39" s="80">
        <f>F39*H39</f>
        <v/>
      </c>
      <c r="J39" s="174" t="n"/>
    </row>
    <row r="40" ht="22.5" customHeight="1" s="236">
      <c r="A40" s="49" t="n">
        <v>35</v>
      </c>
      <c r="B40" s="171" t="inlineStr">
        <is>
          <t>蒜米</t>
        </is>
      </c>
      <c r="C40" s="172" t="n"/>
      <c r="D40" s="169" t="inlineStr">
        <is>
          <t>斤</t>
        </is>
      </c>
      <c r="E40" s="173" t="n">
        <v>2</v>
      </c>
      <c r="F40" s="173" t="n">
        <v>2</v>
      </c>
      <c r="G40" s="264" t="n">
        <v>9</v>
      </c>
      <c r="H40" s="241" t="n">
        <v>7.2</v>
      </c>
      <c r="I40" s="80">
        <f>F40*H40</f>
        <v/>
      </c>
      <c r="J40" s="174" t="n"/>
    </row>
    <row r="41" ht="22.5" customHeight="1" s="236">
      <c r="A41" s="49" t="n">
        <v>36</v>
      </c>
      <c r="B41" s="171" t="inlineStr">
        <is>
          <t>香菜</t>
        </is>
      </c>
      <c r="C41" s="172" t="n"/>
      <c r="D41" s="169" t="inlineStr">
        <is>
          <t>斤</t>
        </is>
      </c>
      <c r="E41" s="173" t="n">
        <v>0.2</v>
      </c>
      <c r="F41" s="173" t="n">
        <v>0.2</v>
      </c>
      <c r="G41" s="264" t="n">
        <v>18</v>
      </c>
      <c r="H41" s="241" t="n">
        <v>14.4</v>
      </c>
      <c r="I41" s="80">
        <f>F41*H41</f>
        <v/>
      </c>
      <c r="J41" s="174" t="n"/>
    </row>
    <row r="42" ht="22.5" customHeight="1" s="236">
      <c r="A42" s="49" t="n">
        <v>37</v>
      </c>
      <c r="B42" s="171" t="inlineStr">
        <is>
          <t>葱</t>
        </is>
      </c>
      <c r="C42" s="169" t="n"/>
      <c r="D42" s="169" t="inlineStr">
        <is>
          <t>斤</t>
        </is>
      </c>
      <c r="E42" s="173" t="n">
        <v>1</v>
      </c>
      <c r="F42" s="173" t="n">
        <v>1</v>
      </c>
      <c r="G42" s="264" t="n">
        <v>16.95</v>
      </c>
      <c r="H42" s="241" t="n">
        <v>13.56</v>
      </c>
      <c r="I42" s="80">
        <f>F42*H42</f>
        <v/>
      </c>
      <c r="J42" s="169" t="n"/>
    </row>
    <row r="43" ht="22.5" customHeight="1" s="236">
      <c r="A43" s="49" t="n">
        <v>38</v>
      </c>
      <c r="B43" s="171" t="inlineStr">
        <is>
          <t>牛肉</t>
        </is>
      </c>
      <c r="C43" s="172" t="n"/>
      <c r="D43" s="169" t="inlineStr">
        <is>
          <t>斤</t>
        </is>
      </c>
      <c r="E43" s="173" t="n">
        <v>6.5</v>
      </c>
      <c r="F43" s="173" t="n">
        <v>6.5</v>
      </c>
      <c r="G43" s="264" t="n">
        <v>74.12</v>
      </c>
      <c r="H43" s="241" t="n">
        <v>59.3</v>
      </c>
      <c r="I43" s="80">
        <f>F43*H43</f>
        <v/>
      </c>
      <c r="J43" s="174" t="n"/>
    </row>
    <row r="44" ht="22.5" customHeight="1" s="236">
      <c r="A44" s="49" t="n">
        <v>39</v>
      </c>
      <c r="B44" s="171" t="inlineStr">
        <is>
          <t>瘦肉</t>
        </is>
      </c>
      <c r="C44" s="172" t="n"/>
      <c r="D44" s="169" t="inlineStr">
        <is>
          <t>斤</t>
        </is>
      </c>
      <c r="E44" s="173" t="n">
        <v>3</v>
      </c>
      <c r="F44" s="173" t="n">
        <v>3</v>
      </c>
      <c r="G44" s="264" t="n">
        <v>30.52</v>
      </c>
      <c r="H44" s="241" t="n">
        <v>24.42</v>
      </c>
      <c r="I44" s="80">
        <f>F44*H44</f>
        <v/>
      </c>
      <c r="J44" s="174" t="n"/>
    </row>
    <row r="45" ht="22.5" customHeight="1" s="236">
      <c r="A45" s="49" t="n">
        <v>40</v>
      </c>
      <c r="B45" s="171" t="inlineStr">
        <is>
          <t>带环胡须鸡（果园鸡）</t>
        </is>
      </c>
      <c r="C45" s="172" t="n"/>
      <c r="D45" s="169" t="inlineStr">
        <is>
          <t>斤</t>
        </is>
      </c>
      <c r="E45" s="173" t="n">
        <v>40</v>
      </c>
      <c r="F45" s="173" t="n">
        <v>40</v>
      </c>
      <c r="G45" s="269" t="n">
        <v>41.42</v>
      </c>
      <c r="H45" s="243" t="n">
        <v>33.14</v>
      </c>
      <c r="I45" s="80">
        <f>F45*H45</f>
        <v/>
      </c>
      <c r="J45" s="174" t="n"/>
    </row>
    <row r="46" ht="22.5" customHeight="1" s="236">
      <c r="A46" s="49" t="n">
        <v>41</v>
      </c>
      <c r="B46" s="171" t="inlineStr">
        <is>
          <t>五花肉</t>
        </is>
      </c>
      <c r="C46" s="172" t="n"/>
      <c r="D46" s="169" t="inlineStr">
        <is>
          <t>斤</t>
        </is>
      </c>
      <c r="E46" s="173" t="n">
        <v>15</v>
      </c>
      <c r="F46" s="173" t="n">
        <v>15</v>
      </c>
      <c r="G46" s="264" t="n">
        <v>30.52</v>
      </c>
      <c r="H46" s="241" t="n">
        <v>24.42</v>
      </c>
      <c r="I46" s="80">
        <f>F46*H46</f>
        <v/>
      </c>
      <c r="J46" s="174" t="n"/>
    </row>
    <row r="47" ht="22.5" customHeight="1" s="236">
      <c r="A47" s="49" t="n">
        <v>42</v>
      </c>
      <c r="B47" s="171" t="inlineStr">
        <is>
          <t>肉条</t>
        </is>
      </c>
      <c r="C47" s="172" t="n"/>
      <c r="D47" s="169" t="inlineStr">
        <is>
          <t>斤</t>
        </is>
      </c>
      <c r="E47" s="173" t="n">
        <v>7</v>
      </c>
      <c r="F47" s="173" t="n">
        <v>7</v>
      </c>
      <c r="G47" s="264" t="n">
        <v>30.52</v>
      </c>
      <c r="H47" s="241" t="n">
        <v>24.42</v>
      </c>
      <c r="I47" s="80">
        <f>F47*H47</f>
        <v/>
      </c>
      <c r="J47" s="174" t="n"/>
    </row>
    <row r="48" ht="22.5" customHeight="1" s="236">
      <c r="A48" s="49" t="n">
        <v>43</v>
      </c>
      <c r="B48" s="171" t="inlineStr">
        <is>
          <t>白鸭</t>
        </is>
      </c>
      <c r="C48" s="172" t="n"/>
      <c r="D48" s="169" t="inlineStr">
        <is>
          <t>斤</t>
        </is>
      </c>
      <c r="E48" s="173" t="n">
        <v>6</v>
      </c>
      <c r="F48" s="173" t="n">
        <v>6</v>
      </c>
      <c r="G48" s="269" t="n">
        <v>21.58</v>
      </c>
      <c r="H48" s="243" t="n">
        <v>17.27</v>
      </c>
      <c r="I48" s="80">
        <f>F48*H48</f>
        <v/>
      </c>
      <c r="J48" s="174" t="n"/>
    </row>
    <row r="49" ht="22.5" customHeight="1" s="236">
      <c r="A49" s="49" t="n">
        <v>44</v>
      </c>
      <c r="B49" s="171" t="inlineStr">
        <is>
          <t>猪骨</t>
        </is>
      </c>
      <c r="C49" s="172" t="n"/>
      <c r="D49" s="169" t="inlineStr">
        <is>
          <t>斤</t>
        </is>
      </c>
      <c r="E49" s="173" t="n">
        <v>7</v>
      </c>
      <c r="F49" s="173" t="n">
        <v>7</v>
      </c>
      <c r="G49" s="269" t="n">
        <v>28.34</v>
      </c>
      <c r="H49" s="243" t="n">
        <v>22.67</v>
      </c>
      <c r="I49" s="80">
        <f>F49*H49</f>
        <v/>
      </c>
      <c r="J49" s="174" t="n"/>
    </row>
    <row r="50" ht="22.5" customHeight="1" s="236">
      <c r="A50" s="49" t="n">
        <v>45</v>
      </c>
      <c r="B50" s="171" t="inlineStr">
        <is>
          <t>猪手</t>
        </is>
      </c>
      <c r="C50" s="166" t="inlineStr">
        <is>
          <t>开边烧毛</t>
        </is>
      </c>
      <c r="D50" s="169" t="inlineStr">
        <is>
          <t>斤</t>
        </is>
      </c>
      <c r="E50" s="173" t="n">
        <v>25</v>
      </c>
      <c r="F50" s="173" t="n">
        <v>25</v>
      </c>
      <c r="G50" s="269" t="n">
        <v>32.7</v>
      </c>
      <c r="H50" s="243" t="n">
        <v>26.16</v>
      </c>
      <c r="I50" s="80">
        <f>F50*H50</f>
        <v/>
      </c>
      <c r="J50" s="166" t="inlineStr">
        <is>
          <t>开边烧毛</t>
        </is>
      </c>
    </row>
    <row r="51" ht="38" customHeight="1" s="236">
      <c r="A51" s="49" t="n">
        <v>46</v>
      </c>
      <c r="B51" s="171" t="inlineStr">
        <is>
          <t>无骨鸡扒肉</t>
        </is>
      </c>
      <c r="C51" s="172" t="n"/>
      <c r="D51" s="169" t="inlineStr">
        <is>
          <t>包</t>
        </is>
      </c>
      <c r="E51" s="173" t="n">
        <v>5</v>
      </c>
      <c r="F51" s="173" t="n">
        <v>5</v>
      </c>
      <c r="G51" s="269" t="n">
        <v>49.05</v>
      </c>
      <c r="H51" s="269" t="n">
        <v>39.24</v>
      </c>
      <c r="I51" s="80">
        <f>F51*H51</f>
        <v/>
      </c>
      <c r="J51" s="174" t="n"/>
    </row>
    <row r="52" ht="38" customHeight="1" s="236">
      <c r="A52" s="67" t="n"/>
      <c r="B52" s="67" t="inlineStr">
        <is>
          <t>总金额（大写）</t>
        </is>
      </c>
      <c r="C52" s="257">
        <f>I52</f>
        <v/>
      </c>
      <c r="D52" s="238" t="n"/>
      <c r="E52" s="258" t="n"/>
      <c r="F52" s="259" t="n"/>
      <c r="G52" s="259" t="n"/>
      <c r="H52" s="260" t="inlineStr">
        <is>
          <t>合计：</t>
        </is>
      </c>
      <c r="I52" s="261">
        <f>SUM(I6:I51)</f>
        <v/>
      </c>
      <c r="J52" s="91" t="n"/>
    </row>
    <row r="53" ht="25.5" customHeight="1" s="236">
      <c r="A53" s="72" t="n"/>
      <c r="B53" s="72" t="inlineStr">
        <is>
          <t>送货人</t>
        </is>
      </c>
      <c r="C53" s="73" t="n"/>
      <c r="D53" s="74" t="n"/>
      <c r="E53" s="74" t="n"/>
      <c r="F53" s="74" t="inlineStr">
        <is>
          <t>收货人</t>
        </is>
      </c>
      <c r="G53" s="74" t="n"/>
      <c r="H53" s="75" t="n"/>
      <c r="I53" s="74" t="n"/>
    </row>
  </sheetData>
  <mergeCells count="9">
    <mergeCell ref="A1:J1"/>
    <mergeCell ref="A2:J2"/>
    <mergeCell ref="A3:D3"/>
    <mergeCell ref="F3:H3"/>
    <mergeCell ref="A4:B4"/>
    <mergeCell ref="C4:E4"/>
    <mergeCell ref="F4:H4"/>
    <mergeCell ref="I4:J4"/>
    <mergeCell ref="C52:D52"/>
  </mergeCells>
  <conditionalFormatting sqref="F1:I1">
    <cfRule type="cellIs" priority="3" operator="equal" dxfId="0" stopIfTrue="1">
      <formula>0</formula>
    </cfRule>
  </conditionalFormatting>
  <conditionalFormatting sqref="I4">
    <cfRule type="cellIs" priority="1" operator="equal" dxfId="0" stopIfTrue="1">
      <formula>0</formula>
    </cfRule>
  </conditionalFormatting>
  <conditionalFormatting sqref="F5:I5">
    <cfRule type="cellIs" priority="115" operator="equal" dxfId="0" stopIfTrue="1">
      <formula>0</formula>
    </cfRule>
  </conditionalFormatting>
  <conditionalFormatting sqref="J6">
    <cfRule type="cellIs" priority="25" operator="equal" dxfId="2" stopIfTrue="1">
      <formula>0</formula>
    </cfRule>
  </conditionalFormatting>
  <conditionalFormatting sqref="J7">
    <cfRule type="cellIs" priority="24" operator="equal" dxfId="2" stopIfTrue="1">
      <formula>0</formula>
    </cfRule>
  </conditionalFormatting>
  <conditionalFormatting sqref="J9">
    <cfRule type="cellIs" priority="21" operator="equal" dxfId="2" stopIfTrue="1">
      <formula>0</formula>
    </cfRule>
  </conditionalFormatting>
  <conditionalFormatting sqref="J10">
    <cfRule type="cellIs" priority="23" operator="equal" dxfId="2" stopIfTrue="1">
      <formula>0</formula>
    </cfRule>
  </conditionalFormatting>
  <conditionalFormatting sqref="J42">
    <cfRule type="cellIs" priority="26" operator="equal" dxfId="2" stopIfTrue="1">
      <formula>0</formula>
    </cfRule>
  </conditionalFormatting>
  <conditionalFormatting sqref="H46">
    <cfRule type="cellIs" priority="20" operator="equal" dxfId="0" stopIfTrue="1">
      <formula>0</formula>
    </cfRule>
  </conditionalFormatting>
  <conditionalFormatting sqref="H47">
    <cfRule type="cellIs" priority="19" operator="equal" dxfId="0" stopIfTrue="1">
      <formula>0</formula>
    </cfRule>
  </conditionalFormatting>
  <conditionalFormatting sqref="J50">
    <cfRule type="cellIs" priority="22" operator="equal" dxfId="2" stopIfTrue="1">
      <formula>0</formula>
    </cfRule>
  </conditionalFormatting>
  <conditionalFormatting sqref="B52">
    <cfRule type="cellIs" priority="7" operator="equal" dxfId="2" stopIfTrue="1">
      <formula>0</formula>
    </cfRule>
  </conditionalFormatting>
  <conditionalFormatting sqref="F52:G52">
    <cfRule type="cellIs" priority="10" operator="equal" dxfId="0" stopIfTrue="1">
      <formula>0</formula>
    </cfRule>
  </conditionalFormatting>
  <conditionalFormatting sqref="H52">
    <cfRule type="cellIs" priority="11" operator="equal" dxfId="0" stopIfTrue="1">
      <formula>0</formula>
    </cfRule>
  </conditionalFormatting>
  <conditionalFormatting sqref="J52">
    <cfRule type="cellIs" priority="103" operator="equal" dxfId="2" stopIfTrue="1">
      <formula>0</formula>
    </cfRule>
  </conditionalFormatting>
  <conditionalFormatting sqref="A53">
    <cfRule type="cellIs" priority="14" operator="equal" dxfId="2" stopIfTrue="1">
      <formula>0</formula>
    </cfRule>
  </conditionalFormatting>
  <conditionalFormatting sqref="B53">
    <cfRule type="cellIs" priority="8" operator="equal" dxfId="2" stopIfTrue="1">
      <formula>0</formula>
    </cfRule>
  </conditionalFormatting>
  <conditionalFormatting sqref="F53:G53">
    <cfRule type="cellIs" priority="9" operator="equal" dxfId="0" stopIfTrue="1">
      <formula>0</formula>
    </cfRule>
  </conditionalFormatting>
  <conditionalFormatting sqref="A39:A51">
    <cfRule type="cellIs" priority="111" operator="equal" dxfId="2" stopIfTrue="1">
      <formula>0</formula>
    </cfRule>
  </conditionalFormatting>
  <conditionalFormatting sqref="C6:C51">
    <cfRule type="cellIs" priority="29" operator="equal" dxfId="2" stopIfTrue="1">
      <formula>0</formula>
    </cfRule>
  </conditionalFormatting>
  <conditionalFormatting sqref="D6:D51">
    <cfRule type="cellIs" priority="28" operator="equal" dxfId="2" stopIfTrue="1">
      <formula>0</formula>
    </cfRule>
  </conditionalFormatting>
  <conditionalFormatting sqref="H6:H44">
    <cfRule type="cellIs" priority="30" operator="equal" dxfId="0" stopIfTrue="1">
      <formula>0</formula>
    </cfRule>
  </conditionalFormatting>
  <conditionalFormatting sqref="I6:I51">
    <cfRule type="cellIs" priority="98" operator="equal" dxfId="2" stopIfTrue="1">
      <formula>0</formula>
    </cfRule>
  </conditionalFormatting>
  <conditionalFormatting sqref="A1:E1 J1">
    <cfRule type="cellIs" priority="4" operator="equal" dxfId="2" stopIfTrue="1">
      <formula>0</formula>
    </cfRule>
  </conditionalFormatting>
  <conditionalFormatting sqref="A2:E3 A4:C4 J2:J3">
    <cfRule type="cellIs" priority="6" operator="equal" dxfId="2" stopIfTrue="1">
      <formula>0</formula>
    </cfRule>
  </conditionalFormatting>
  <conditionalFormatting sqref="F2:H2 I2:I3">
    <cfRule type="cellIs" priority="5" operator="equal" dxfId="0" stopIfTrue="1">
      <formula>0</formula>
    </cfRule>
  </conditionalFormatting>
  <conditionalFormatting sqref="F3:H4">
    <cfRule type="cellIs" priority="2" operator="equal" dxfId="0" stopIfTrue="1">
      <formula>0</formula>
    </cfRule>
  </conditionalFormatting>
  <conditionalFormatting sqref="A52 A5:E5">
    <cfRule type="cellIs" priority="13" operator="equal" dxfId="2" stopIfTrue="1">
      <formula>0</formula>
    </cfRule>
  </conditionalFormatting>
  <conditionalFormatting sqref="A6:A38 J5">
    <cfRule type="cellIs" priority="116" operator="equal" dxfId="2" stopIfTrue="1">
      <formula>0</formula>
    </cfRule>
  </conditionalFormatting>
  <conditionalFormatting sqref="J8 J11:J41 J43:J49 J51">
    <cfRule type="cellIs" priority="27" operator="equal" dxfId="2" stopIfTrue="1">
      <formula>0</formula>
    </cfRule>
  </conditionalFormatting>
  <conditionalFormatting sqref="H45 H48:H50">
    <cfRule type="cellIs" priority="109" operator="equal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2020-04-08T12:53:00Z</dcterms:created>
  <dcterms:modified xsi:type="dcterms:W3CDTF">2021-12-13T10:09:24Z</dcterms:modified>
  <cp:lastModifiedBy>Administrator</cp:lastModifiedBy>
</cp:coreProperties>
</file>