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DELL\OneDrive\Desktop\BTL_N2_GDNM\Plan\"/>
    </mc:Choice>
  </mc:AlternateContent>
  <xr:revisionPtr revIDLastSave="0" documentId="13_ncr:1_{A5AD1A6F-4E87-49A7-A674-D9D58F288622}" xr6:coauthVersionLast="47" xr6:coauthVersionMax="47" xr10:uidLastSave="{00000000-0000-0000-0000-000000000000}"/>
  <bookViews>
    <workbookView xWindow="-110" yWindow="-110" windowWidth="25820" windowHeight="1550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11" l="1"/>
  <c r="I8" i="11" l="1"/>
  <c r="I7" i="11" s="1"/>
  <c r="H48" i="11"/>
  <c r="H47" i="11"/>
  <c r="H41" i="11"/>
  <c r="H30" i="11"/>
  <c r="H18" i="11"/>
  <c r="H11" i="11"/>
  <c r="H31" i="11" l="1"/>
  <c r="H33" i="11"/>
  <c r="H12" i="11"/>
  <c r="I9" i="11"/>
  <c r="H42" i="11" l="1"/>
  <c r="H40" i="11"/>
  <c r="H14" i="11"/>
  <c r="H38" i="11"/>
  <c r="H20" i="11"/>
  <c r="J8" i="11"/>
  <c r="K8" i="11" s="1"/>
  <c r="L8" i="11" s="1"/>
  <c r="M8" i="11" s="1"/>
  <c r="N8" i="11" s="1"/>
  <c r="O8" i="11" s="1"/>
  <c r="P8" i="11" s="1"/>
  <c r="H43" i="11" l="1"/>
  <c r="H44" i="11"/>
  <c r="H39" i="11"/>
  <c r="H22" i="11"/>
  <c r="H15" i="11"/>
  <c r="H16" i="11"/>
  <c r="P7" i="11"/>
  <c r="Q8" i="11"/>
  <c r="R8" i="11" s="1"/>
  <c r="S8" i="11" s="1"/>
  <c r="T8" i="11" s="1"/>
  <c r="U8" i="11" s="1"/>
  <c r="V8" i="11" s="1"/>
  <c r="W8" i="11" s="1"/>
  <c r="J9" i="11"/>
  <c r="H29" i="11" l="1"/>
  <c r="H28" i="11"/>
  <c r="H26" i="11"/>
  <c r="W7" i="11"/>
  <c r="X8" i="11"/>
  <c r="Y8" i="11" s="1"/>
  <c r="Z8" i="11" s="1"/>
  <c r="AA8" i="11" s="1"/>
  <c r="AB8" i="11" s="1"/>
  <c r="AC8" i="11" s="1"/>
  <c r="AD8" i="11" s="1"/>
  <c r="K9" i="11"/>
  <c r="AE8" i="11" l="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<sst xmlns="http://schemas.openxmlformats.org/spreadsheetml/2006/main" count="107" uniqueCount="66">
  <si>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</si>
  <si>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</si>
  <si>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</si>
  <si>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</si>
  <si>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</si>
  <si>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</si>
  <si>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</si>
  <si>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</si>
  <si>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</si>
  <si>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</si>
  <si>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</si>
  <si>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</si>
  <si>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</si>
  <si>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</si>
  <si>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</si>
  <si>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</si>
  <si>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</si>
  <si>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</si>
  <si>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</si>
  <si>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</si>
  <si>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</si>
  <si>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</si>
  <si>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</si>
  <si>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</si>
  <si>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</si>
  <si>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</si>
  <si>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Leader</t>
  </si>
  <si>
    <t>Tạo SRS</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</si>
  <si>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</si>
  <si>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</si>
  <si>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</si>
  <si>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</si>
  <si>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</si>
  <si>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</si>
  <si>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</si>
  <si>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</si>
  <si>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</si>
  <si>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</si>
  <si>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</si>
  <si>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</si>
  <si>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</si>
  <si>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</si>
  <si>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</si>
  <si>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</si>
  <si>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</si>
  <si>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Web TMDT</t>
  </si>
  <si>
    <t xml:space="preserve">Trịnh Quốc Tráng </t>
  </si>
  <si>
    <t>Nguyễn Hàm Sáng</t>
  </si>
  <si>
    <t xml:space="preserve">Hoàng Ngọc Toản </t>
  </si>
  <si>
    <t>Dương Phúc Nam</t>
  </si>
  <si>
    <t xml:space="preserve">Nguyễn Duy Khánh </t>
  </si>
  <si>
    <t xml:space="preserve"> Các case study trong dự án</t>
  </si>
  <si>
    <t>Hoàng Ngọc Toản</t>
  </si>
  <si>
    <t>Nguyễn Duy Khánh</t>
  </si>
  <si>
    <t xml:space="preserve"> UI design (figma)</t>
  </si>
  <si>
    <t>10/23/24</t>
  </si>
  <si>
    <t>Trịnh Quốc Tráng</t>
  </si>
  <si>
    <t>Thiết kế trang đăng kí, đăng nhập</t>
  </si>
  <si>
    <t>Thiết kế trang danh sách sản phẩm</t>
  </si>
  <si>
    <t>Thiết kế trang chi tiết sản phẩm</t>
  </si>
  <si>
    <t xml:space="preserve">Thiết kế giỏ hàng </t>
  </si>
  <si>
    <t>10/29/24</t>
  </si>
  <si>
    <t>Code trang đăng ký, đăng nhập</t>
  </si>
  <si>
    <t xml:space="preserve">Code trang danh sách sản phẩm </t>
  </si>
  <si>
    <t>Code trang chi tiết sản phẩm</t>
  </si>
  <si>
    <t>Xây dựng báo cáo chi tiết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</si>
</sst>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theme="5" tint="0.79998168889431442"/>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3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right/>
      <top/>
      <bottom style="thin">
        <color theme="5" tint="0.59996337778862885"/>
      </bottom>
      <diagonal/>
    </border>
    <border>
      <left/>
      <right/>
      <top style="thin">
        <color theme="5" tint="0.59996337778862885"/>
      </top>
      <bottom/>
      <diagonal/>
    </border>
    <border>
      <left/>
      <right/>
      <top style="thin">
        <color theme="6" tint="0.59996337778862885"/>
      </top>
      <bottom/>
      <diagonal/>
    </border>
    <border>
      <left/>
      <right/>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20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9" fillId="3" borderId="6" xfId="12" applyFont="1" applyFill="1" applyBorder="1" applyAlignment="1">
      <alignment horizontal="center" vertical="center"/>
    </xf>
    <xf numFmtId="0" fontId="19" fillId="3" borderId="7" xfId="12" applyFont="1" applyFill="1" applyBorder="1" applyAlignment="1">
      <alignment horizontal="center" vertical="center"/>
    </xf>
    <xf numFmtId="0" fontId="23" fillId="6" borderId="0" xfId="0" applyFont="1" applyFill="1" applyAlignment="1">
      <alignment horizontal="center" vertical="center"/>
    </xf>
    <xf numFmtId="0" fontId="13" fillId="0" borderId="4" xfId="0" applyFont="1" applyBorder="1" applyAlignment="1">
      <alignment vertical="center"/>
    </xf>
    <xf numFmtId="0" fontId="0" fillId="13" borderId="0" xfId="0" applyFill="1"/>
    <xf numFmtId="0" fontId="19" fillId="3" borderId="22" xfId="12" applyFont="1" applyFill="1" applyBorder="1" applyAlignment="1">
      <alignment horizontal="center" vertical="center"/>
    </xf>
    <xf numFmtId="0" fontId="19" fillId="3" borderId="6" xfId="12" applyFont="1" applyFill="1" applyBorder="1" applyAlignment="1">
      <alignment horizontal="center" vertical="center"/>
    </xf>
    <xf numFmtId="9" fontId="1" fillId="3" borderId="22" xfId="2" applyFont="1" applyFill="1" applyBorder="1" applyAlignment="1">
      <alignment horizontal="center" vertical="center"/>
    </xf>
    <xf numFmtId="9" fontId="1" fillId="3" borderId="6" xfId="2" applyFont="1"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165" fontId="19" fillId="3" borderId="22" xfId="10" applyFont="1" applyFill="1" applyBorder="1">
      <alignment horizontal="center" vertical="center"/>
    </xf>
    <xf numFmtId="165" fontId="19" fillId="3" borderId="6" xfId="10" applyFont="1" applyFill="1" applyBorder="1">
      <alignment horizontal="center"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19" fillId="4" borderId="5" xfId="12" applyFont="1" applyFill="1" applyBorder="1" applyAlignment="1">
      <alignment horizontal="center" vertical="center"/>
    </xf>
    <xf numFmtId="0" fontId="19" fillId="4" borderId="0" xfId="12" applyFont="1" applyFill="1" applyBorder="1" applyAlignment="1">
      <alignment horizontal="center" vertical="center"/>
    </xf>
    <xf numFmtId="0" fontId="19" fillId="4" borderId="29" xfId="12" applyFont="1" applyFill="1" applyBorder="1" applyAlignment="1">
      <alignment horizontal="center" vertical="center"/>
    </xf>
    <xf numFmtId="0" fontId="19" fillId="4" borderId="5" xfId="11" applyFont="1" applyFill="1" applyBorder="1" applyAlignment="1">
      <alignment horizontal="center" vertical="center"/>
    </xf>
    <xf numFmtId="0" fontId="1" fillId="4" borderId="0" xfId="11" applyFont="1" applyFill="1" applyBorder="1" applyAlignment="1">
      <alignment horizontal="center" vertical="center"/>
    </xf>
    <xf numFmtId="0" fontId="1" fillId="4" borderId="29" xfId="11" applyFont="1" applyFill="1" applyBorder="1" applyAlignment="1">
      <alignment horizontal="center" vertical="center"/>
    </xf>
    <xf numFmtId="9" fontId="32" fillId="4" borderId="0" xfId="2" applyFont="1" applyFill="1" applyBorder="1" applyAlignment="1">
      <alignment horizontal="center" vertical="center"/>
    </xf>
    <xf numFmtId="9" fontId="32" fillId="4" borderId="29" xfId="2" applyFont="1" applyFill="1" applyBorder="1" applyAlignment="1">
      <alignment horizontal="center" vertical="center"/>
    </xf>
    <xf numFmtId="0" fontId="19" fillId="4" borderId="29" xfId="12" applyFont="1" applyFill="1" applyBorder="1" applyAlignment="1">
      <alignment horizontal="center" vertical="center"/>
    </xf>
    <xf numFmtId="0" fontId="1" fillId="4" borderId="29" xfId="11" applyFont="1" applyFill="1" applyBorder="1" applyAlignment="1">
      <alignment horizontal="center" vertical="center"/>
    </xf>
    <xf numFmtId="0" fontId="19" fillId="4" borderId="30" xfId="12" applyFont="1" applyFill="1" applyBorder="1" applyAlignment="1">
      <alignment horizontal="center" vertical="center"/>
    </xf>
    <xf numFmtId="9" fontId="1" fillId="4" borderId="30" xfId="2" applyFont="1" applyFill="1" applyBorder="1" applyAlignment="1">
      <alignment horizontal="center" vertical="center"/>
    </xf>
    <xf numFmtId="9" fontId="1" fillId="4" borderId="29" xfId="2" applyFont="1" applyFill="1" applyBorder="1" applyAlignment="1">
      <alignment horizontal="center" vertical="center"/>
    </xf>
    <xf numFmtId="165" fontId="32" fillId="4" borderId="29" xfId="0" applyNumberFormat="1" applyFont="1" applyFill="1" applyBorder="1" applyAlignment="1">
      <alignment horizontal="center" vertical="center"/>
    </xf>
    <xf numFmtId="165" fontId="19" fillId="4" borderId="0" xfId="0" applyNumberFormat="1" applyFont="1" applyFill="1" applyAlignment="1">
      <alignment horizontal="center" vertical="center"/>
    </xf>
    <xf numFmtId="0" fontId="19" fillId="5" borderId="31" xfId="12" applyFont="1" applyFill="1" applyBorder="1" applyAlignment="1">
      <alignment horizontal="center" vertical="center"/>
    </xf>
    <xf numFmtId="0" fontId="19" fillId="5" borderId="32" xfId="12" applyFont="1" applyFill="1" applyBorder="1" applyAlignment="1">
      <alignment horizontal="center" vertical="center"/>
    </xf>
    <xf numFmtId="9" fontId="1" fillId="5" borderId="31" xfId="2" applyFont="1" applyFill="1" applyBorder="1" applyAlignment="1">
      <alignment horizontal="center" vertical="center"/>
    </xf>
    <xf numFmtId="9" fontId="1" fillId="5" borderId="32" xfId="2" applyFont="1" applyFill="1" applyBorder="1" applyAlignment="1">
      <alignment horizontal="center" vertical="center"/>
    </xf>
    <xf numFmtId="165" fontId="19" fillId="5" borderId="31" xfId="10" applyFont="1" applyFill="1" applyBorder="1" applyAlignment="1">
      <alignment horizontal="center" vertical="center"/>
    </xf>
    <xf numFmtId="165" fontId="19" fillId="5" borderId="32" xfId="10" applyFont="1" applyFill="1" applyBorder="1" applyAlignment="1">
      <alignment horizontal="center" vertical="center"/>
    </xf>
    <xf numFmtId="0" fontId="4" fillId="13" borderId="4" xfId="0" applyFont="1" applyFill="1" applyBorder="1" applyAlignment="1">
      <alignment vertical="center"/>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10" xfId="0" applyFont="1" applyFill="1" applyBorder="1" applyAlignment="1">
      <alignment horizontal="center" vertical="center"/>
    </xf>
    <xf numFmtId="0" fontId="4" fillId="13" borderId="25" xfId="0" applyFont="1" applyFill="1" applyBorder="1" applyAlignment="1">
      <alignment horizontal="center" vertical="center"/>
    </xf>
    <xf numFmtId="0" fontId="4" fillId="13" borderId="12" xfId="0" applyFont="1" applyFill="1" applyBorder="1" applyAlignment="1">
      <alignment horizontal="center" vertical="center"/>
    </xf>
    <xf numFmtId="0" fontId="4" fillId="13" borderId="26" xfId="0" applyFont="1" applyFill="1" applyBorder="1" applyAlignment="1">
      <alignment horizontal="center" vertical="center"/>
    </xf>
    <xf numFmtId="0" fontId="4" fillId="13" borderId="27" xfId="0" applyFont="1" applyFill="1" applyBorder="1" applyAlignment="1">
      <alignment horizontal="center" vertical="center"/>
    </xf>
    <xf numFmtId="0" fontId="4" fillId="13" borderId="11" xfId="0" applyFont="1" applyFill="1" applyBorder="1" applyAlignment="1">
      <alignment horizontal="center" vertical="center"/>
    </xf>
    <xf numFmtId="0" fontId="4" fillId="13" borderId="28"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1" xfId="0" applyFont="1" applyFill="1" applyBorder="1" applyAlignment="1">
      <alignment horizontal="center" vertical="center"/>
    </xf>
    <xf numFmtId="0" fontId="4" fillId="4" borderId="0" xfId="0" applyFont="1" applyFill="1" applyAlignment="1">
      <alignment horizontal="center" vertical="center"/>
    </xf>
    <xf numFmtId="0" fontId="4" fillId="4" borderId="11" xfId="0" applyFont="1" applyFill="1" applyBorder="1" applyAlignment="1">
      <alignment horizontal="center" vertical="center"/>
    </xf>
    <xf numFmtId="0" fontId="4" fillId="14" borderId="0" xfId="0" applyFont="1" applyFill="1" applyAlignment="1">
      <alignment horizontal="center" vertical="center"/>
    </xf>
    <xf numFmtId="0" fontId="4" fillId="14" borderId="11" xfId="0" applyFont="1" applyFill="1" applyBorder="1" applyAlignment="1">
      <alignment horizontal="center" vertical="center"/>
    </xf>
    <xf numFmtId="0" fontId="4" fillId="4" borderId="23"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26" xfId="0" applyFont="1" applyFill="1" applyBorder="1" applyAlignment="1">
      <alignment horizontal="center" vertical="center"/>
    </xf>
    <xf numFmtId="0" fontId="4" fillId="4" borderId="27" xfId="0" applyFont="1" applyFill="1" applyBorder="1" applyAlignment="1">
      <alignment horizontal="center" vertical="center"/>
    </xf>
    <xf numFmtId="0" fontId="4" fillId="4" borderId="28" xfId="0" applyFont="1" applyFill="1" applyBorder="1" applyAlignment="1">
      <alignment horizontal="center" vertical="center"/>
    </xf>
    <xf numFmtId="0" fontId="4" fillId="14" borderId="12" xfId="0" applyFont="1" applyFill="1" applyBorder="1" applyAlignment="1">
      <alignment horizontal="center" vertical="center"/>
    </xf>
    <xf numFmtId="0" fontId="4" fillId="14" borderId="26"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5" xfId="0" applyFont="1" applyFill="1" applyBorder="1" applyAlignment="1">
      <alignment vertical="center"/>
    </xf>
    <xf numFmtId="0" fontId="4" fillId="14" borderId="27" xfId="0" applyFont="1" applyFill="1" applyBorder="1" applyAlignment="1">
      <alignment vertical="center"/>
    </xf>
    <xf numFmtId="0" fontId="4" fillId="5" borderId="4" xfId="0" applyFont="1" applyFill="1" applyBorder="1" applyAlignment="1">
      <alignment vertical="center"/>
    </xf>
    <xf numFmtId="0" fontId="4" fillId="15" borderId="23" xfId="0" applyFont="1" applyFill="1" applyBorder="1" applyAlignment="1">
      <alignment horizontal="center" vertical="center"/>
    </xf>
    <xf numFmtId="0" fontId="4" fillId="15" borderId="10" xfId="0" applyFont="1" applyFill="1" applyBorder="1" applyAlignment="1">
      <alignment horizontal="center" vertical="center"/>
    </xf>
    <xf numFmtId="0" fontId="4" fillId="15" borderId="24" xfId="0" applyFont="1" applyFill="1" applyBorder="1" applyAlignment="1">
      <alignment horizontal="center" vertical="center"/>
    </xf>
    <xf numFmtId="0" fontId="4" fillId="5" borderId="23"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27" xfId="0" applyFont="1" applyFill="1" applyBorder="1" applyAlignment="1">
      <alignment horizontal="center" vertical="center"/>
    </xf>
    <xf numFmtId="0" fontId="4" fillId="5" borderId="28" xfId="0" applyFont="1" applyFill="1" applyBorder="1" applyAlignment="1">
      <alignment horizontal="center" vertical="center"/>
    </xf>
    <xf numFmtId="0" fontId="4" fillId="15" borderId="25" xfId="0" applyFont="1" applyFill="1" applyBorder="1" applyAlignment="1">
      <alignment horizontal="center" vertical="center"/>
    </xf>
    <xf numFmtId="0" fontId="4" fillId="15" borderId="12" xfId="0" applyFont="1" applyFill="1" applyBorder="1" applyAlignment="1">
      <alignment horizontal="center" vertical="center"/>
    </xf>
    <xf numFmtId="0" fontId="4" fillId="15" borderId="26" xfId="0" applyFont="1" applyFill="1" applyBorder="1" applyAlignment="1">
      <alignment horizontal="center" vertical="center"/>
    </xf>
    <xf numFmtId="0" fontId="4" fillId="15" borderId="27" xfId="0" applyFont="1" applyFill="1" applyBorder="1" applyAlignment="1">
      <alignment horizontal="center" vertical="center"/>
    </xf>
    <xf numFmtId="0" fontId="4" fillId="15" borderId="11" xfId="0" applyFont="1" applyFill="1" applyBorder="1" applyAlignment="1">
      <alignment horizontal="center" vertical="center"/>
    </xf>
    <xf numFmtId="0" fontId="4" fillId="15" borderId="28"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tabSelected="1" showRuler="0" zoomScaleNormal="100" zoomScalePageLayoutView="70" workbookViewId="0">
      <selection activeCell="AF36" sqref="AF36"/>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1.7">
      <c r="A1" s="14"/>
      <c r="B1" s="93" t="s">
        <v>45</v>
      </c>
      <c r="C1" s="18"/>
      <c r="D1" s="19"/>
      <c r="E1" s="20"/>
      <c r="F1" s="21"/>
      <c r="H1" s="1"/>
      <c r="I1" s="121" t="s">
        <v>21</v>
      </c>
      <c r="J1" s="122"/>
      <c r="K1" s="122"/>
      <c r="L1" s="122"/>
      <c r="M1" s="122"/>
      <c r="N1" s="122"/>
      <c r="O1" s="122"/>
      <c r="P1" s="24"/>
      <c r="Q1" s="120">
        <v>45583</v>
      </c>
      <c r="R1" s="119"/>
      <c r="S1" s="119"/>
      <c r="T1" s="119"/>
      <c r="U1" s="119"/>
      <c r="V1" s="119"/>
      <c r="W1" s="119"/>
      <c r="X1" s="119"/>
      <c r="Y1" s="119"/>
      <c r="Z1" s="119"/>
    </row>
    <row r="2" spans="1:64" ht="30" customHeight="1" x14ac:dyDescent="0.7">
      <c r="B2" s="91" t="s">
        <v>20</v>
      </c>
      <c r="C2" s="92" t="s">
        <v>46</v>
      </c>
      <c r="D2" s="22"/>
      <c r="E2" s="23"/>
      <c r="F2" s="22"/>
      <c r="I2" s="121" t="s">
        <v>22</v>
      </c>
      <c r="J2" s="122"/>
      <c r="K2" s="122"/>
      <c r="L2" s="122"/>
      <c r="M2" s="122"/>
      <c r="N2" s="122"/>
      <c r="O2" s="122"/>
      <c r="P2" s="24"/>
      <c r="Q2" s="118">
        <v>3</v>
      </c>
      <c r="R2" s="119"/>
      <c r="S2" s="119"/>
      <c r="T2" s="119"/>
      <c r="U2" s="119"/>
      <c r="V2" s="119"/>
      <c r="W2" s="119"/>
      <c r="X2" s="119"/>
      <c r="Y2" s="119"/>
      <c r="Z2" s="119"/>
    </row>
    <row r="3" spans="1:64" ht="24.5" x14ac:dyDescent="0.7">
      <c r="B3" s="91" t="s">
        <v>44</v>
      </c>
      <c r="C3" s="92" t="s">
        <v>47</v>
      </c>
      <c r="D3" s="22"/>
      <c r="E3" s="23"/>
      <c r="F3" s="22"/>
      <c r="I3" s="103"/>
      <c r="J3" s="26"/>
      <c r="K3" s="26"/>
      <c r="L3" s="26"/>
      <c r="M3" s="26"/>
      <c r="N3" s="26"/>
      <c r="O3" s="26"/>
      <c r="P3" s="24"/>
      <c r="Q3" s="101"/>
      <c r="R3" s="102"/>
      <c r="S3" s="102"/>
      <c r="T3" s="102"/>
      <c r="U3" s="102"/>
      <c r="V3" s="102"/>
      <c r="W3" s="102"/>
      <c r="X3" s="102"/>
      <c r="Y3" s="102"/>
      <c r="Z3" s="102"/>
    </row>
    <row r="4" spans="1:64" ht="24.5" x14ac:dyDescent="0.7">
      <c r="B4" s="91"/>
      <c r="C4" s="92" t="s">
        <v>48</v>
      </c>
      <c r="D4" s="22"/>
      <c r="E4" s="23"/>
      <c r="F4" s="22"/>
      <c r="I4" s="103"/>
      <c r="J4" s="26"/>
      <c r="K4" s="26"/>
      <c r="L4" s="26"/>
      <c r="M4" s="26"/>
      <c r="N4" s="26"/>
      <c r="O4" s="26"/>
      <c r="P4" s="24"/>
      <c r="Q4" s="101"/>
      <c r="R4" s="102"/>
      <c r="S4" s="102"/>
      <c r="T4" s="102"/>
      <c r="U4" s="102"/>
      <c r="V4" s="102"/>
      <c r="W4" s="102"/>
      <c r="X4" s="102"/>
      <c r="Y4" s="102"/>
      <c r="Z4" s="102"/>
    </row>
    <row r="5" spans="1:64" ht="24.5" x14ac:dyDescent="0.7">
      <c r="B5" s="91"/>
      <c r="C5" s="92" t="s">
        <v>49</v>
      </c>
      <c r="D5" s="22"/>
      <c r="E5" s="23"/>
      <c r="F5" s="22"/>
      <c r="I5" s="103"/>
      <c r="J5" s="26"/>
      <c r="K5" s="26"/>
      <c r="L5" s="26"/>
      <c r="M5" s="26"/>
      <c r="N5" s="26"/>
      <c r="O5" s="26"/>
      <c r="P5" s="24"/>
      <c r="Q5" s="101"/>
      <c r="R5" s="102"/>
      <c r="S5" s="102"/>
      <c r="T5" s="102"/>
      <c r="U5" s="102"/>
      <c r="V5" s="102"/>
      <c r="W5" s="102"/>
      <c r="X5" s="102"/>
      <c r="Y5" s="102"/>
      <c r="Z5" s="102"/>
    </row>
    <row r="6" spans="1:64" s="26" customFormat="1" ht="20" x14ac:dyDescent="0.3">
      <c r="A6" s="13"/>
      <c r="B6" s="25"/>
      <c r="C6" s="104" t="s">
        <v>50</v>
      </c>
      <c r="D6" s="27"/>
      <c r="E6" s="28"/>
    </row>
    <row r="7" spans="1:64" s="26" customFormat="1" ht="30" customHeight="1" x14ac:dyDescent="0.3">
      <c r="A7" s="14"/>
      <c r="B7" s="29"/>
      <c r="E7" s="30"/>
      <c r="I7" s="133">
        <f>I8</f>
        <v>45593</v>
      </c>
      <c r="J7" s="131"/>
      <c r="K7" s="131"/>
      <c r="L7" s="131"/>
      <c r="M7" s="131"/>
      <c r="N7" s="131"/>
      <c r="O7" s="131"/>
      <c r="P7" s="131">
        <f>P8</f>
        <v>45600</v>
      </c>
      <c r="Q7" s="131"/>
      <c r="R7" s="131"/>
      <c r="S7" s="131"/>
      <c r="T7" s="131"/>
      <c r="U7" s="131"/>
      <c r="V7" s="131"/>
      <c r="W7" s="131">
        <f>W8</f>
        <v>45607</v>
      </c>
      <c r="X7" s="131"/>
      <c r="Y7" s="131"/>
      <c r="Z7" s="131"/>
      <c r="AA7" s="131"/>
      <c r="AB7" s="131"/>
      <c r="AC7" s="131"/>
      <c r="AD7" s="131">
        <f>AD8</f>
        <v>45614</v>
      </c>
      <c r="AE7" s="131"/>
      <c r="AF7" s="131"/>
      <c r="AG7" s="131"/>
      <c r="AH7" s="131"/>
      <c r="AI7" s="131"/>
      <c r="AJ7" s="131"/>
      <c r="AK7" s="131">
        <f>AK8</f>
        <v>45621</v>
      </c>
      <c r="AL7" s="131"/>
      <c r="AM7" s="131"/>
      <c r="AN7" s="131"/>
      <c r="AO7" s="131"/>
      <c r="AP7" s="131"/>
      <c r="AQ7" s="131"/>
      <c r="AR7" s="131">
        <f>AR8</f>
        <v>45628</v>
      </c>
      <c r="AS7" s="131"/>
      <c r="AT7" s="131"/>
      <c r="AU7" s="131"/>
      <c r="AV7" s="131"/>
      <c r="AW7" s="131"/>
      <c r="AX7" s="131"/>
      <c r="AY7" s="131">
        <f>AY8</f>
        <v>45635</v>
      </c>
      <c r="AZ7" s="131"/>
      <c r="BA7" s="131"/>
      <c r="BB7" s="131"/>
      <c r="BC7" s="131"/>
      <c r="BD7" s="131"/>
      <c r="BE7" s="131"/>
      <c r="BF7" s="131">
        <f>BF8</f>
        <v>45642</v>
      </c>
      <c r="BG7" s="131"/>
      <c r="BH7" s="131"/>
      <c r="BI7" s="131"/>
      <c r="BJ7" s="131"/>
      <c r="BK7" s="131"/>
      <c r="BL7" s="132"/>
    </row>
    <row r="8" spans="1:64" s="26" customFormat="1" ht="15" customHeight="1" x14ac:dyDescent="0.3">
      <c r="A8" s="123"/>
      <c r="B8" s="124" t="s">
        <v>5</v>
      </c>
      <c r="C8" s="126" t="s">
        <v>23</v>
      </c>
      <c r="D8" s="128" t="s">
        <v>1</v>
      </c>
      <c r="E8" s="128" t="s">
        <v>3</v>
      </c>
      <c r="F8" s="128" t="s">
        <v>4</v>
      </c>
      <c r="I8" s="31">
        <f>Project_Start-WEEKDAY(Project_Start,1)+2+7*(Display_Week-1)</f>
        <v>45593</v>
      </c>
      <c r="J8" s="31">
        <f>I8+1</f>
        <v>45594</v>
      </c>
      <c r="K8" s="31">
        <f t="shared" ref="K8:AX8" si="0">J8+1</f>
        <v>45595</v>
      </c>
      <c r="L8" s="31">
        <f t="shared" si="0"/>
        <v>45596</v>
      </c>
      <c r="M8" s="31">
        <f t="shared" si="0"/>
        <v>45597</v>
      </c>
      <c r="N8" s="31">
        <f t="shared" si="0"/>
        <v>45598</v>
      </c>
      <c r="O8" s="32">
        <f t="shared" si="0"/>
        <v>45599</v>
      </c>
      <c r="P8" s="33">
        <f>O8+1</f>
        <v>45600</v>
      </c>
      <c r="Q8" s="31">
        <f>P8+1</f>
        <v>45601</v>
      </c>
      <c r="R8" s="31">
        <f t="shared" si="0"/>
        <v>45602</v>
      </c>
      <c r="S8" s="31">
        <f t="shared" si="0"/>
        <v>45603</v>
      </c>
      <c r="T8" s="31">
        <f t="shared" si="0"/>
        <v>45604</v>
      </c>
      <c r="U8" s="31">
        <f t="shared" si="0"/>
        <v>45605</v>
      </c>
      <c r="V8" s="32">
        <f t="shared" si="0"/>
        <v>45606</v>
      </c>
      <c r="W8" s="33">
        <f>V8+1</f>
        <v>45607</v>
      </c>
      <c r="X8" s="31">
        <f>W8+1</f>
        <v>45608</v>
      </c>
      <c r="Y8" s="31">
        <f t="shared" si="0"/>
        <v>45609</v>
      </c>
      <c r="Z8" s="31">
        <f t="shared" si="0"/>
        <v>45610</v>
      </c>
      <c r="AA8" s="31">
        <f t="shared" si="0"/>
        <v>45611</v>
      </c>
      <c r="AB8" s="31">
        <f t="shared" si="0"/>
        <v>45612</v>
      </c>
      <c r="AC8" s="32">
        <f t="shared" si="0"/>
        <v>45613</v>
      </c>
      <c r="AD8" s="33">
        <f>AC8+1</f>
        <v>45614</v>
      </c>
      <c r="AE8" s="31">
        <f>AD8+1</f>
        <v>45615</v>
      </c>
      <c r="AF8" s="31">
        <f t="shared" si="0"/>
        <v>45616</v>
      </c>
      <c r="AG8" s="31">
        <f t="shared" si="0"/>
        <v>45617</v>
      </c>
      <c r="AH8" s="31">
        <f t="shared" si="0"/>
        <v>45618</v>
      </c>
      <c r="AI8" s="31">
        <f t="shared" si="0"/>
        <v>45619</v>
      </c>
      <c r="AJ8" s="32">
        <f t="shared" si="0"/>
        <v>45620</v>
      </c>
      <c r="AK8" s="33">
        <f>AJ8+1</f>
        <v>45621</v>
      </c>
      <c r="AL8" s="31">
        <f>AK8+1</f>
        <v>45622</v>
      </c>
      <c r="AM8" s="31">
        <f t="shared" si="0"/>
        <v>45623</v>
      </c>
      <c r="AN8" s="31">
        <f t="shared" si="0"/>
        <v>45624</v>
      </c>
      <c r="AO8" s="31">
        <f t="shared" si="0"/>
        <v>45625</v>
      </c>
      <c r="AP8" s="31">
        <f t="shared" si="0"/>
        <v>45626</v>
      </c>
      <c r="AQ8" s="32">
        <f t="shared" si="0"/>
        <v>45627</v>
      </c>
      <c r="AR8" s="33">
        <f>AQ8+1</f>
        <v>45628</v>
      </c>
      <c r="AS8" s="31">
        <f>AR8+1</f>
        <v>45629</v>
      </c>
      <c r="AT8" s="31">
        <f t="shared" si="0"/>
        <v>45630</v>
      </c>
      <c r="AU8" s="31">
        <f t="shared" si="0"/>
        <v>45631</v>
      </c>
      <c r="AV8" s="31">
        <f t="shared" si="0"/>
        <v>45632</v>
      </c>
      <c r="AW8" s="31">
        <f t="shared" si="0"/>
        <v>45633</v>
      </c>
      <c r="AX8" s="32">
        <f t="shared" si="0"/>
        <v>45634</v>
      </c>
      <c r="AY8" s="33">
        <f>AX8+1</f>
        <v>45635</v>
      </c>
      <c r="AZ8" s="31">
        <f>AY8+1</f>
        <v>45636</v>
      </c>
      <c r="BA8" s="31">
        <f t="shared" ref="BA8:BE8" si="1">AZ8+1</f>
        <v>45637</v>
      </c>
      <c r="BB8" s="31">
        <f t="shared" si="1"/>
        <v>45638</v>
      </c>
      <c r="BC8" s="31">
        <f t="shared" si="1"/>
        <v>45639</v>
      </c>
      <c r="BD8" s="31">
        <f t="shared" si="1"/>
        <v>45640</v>
      </c>
      <c r="BE8" s="32">
        <f t="shared" si="1"/>
        <v>45641</v>
      </c>
      <c r="BF8" s="33">
        <f>BE8+1</f>
        <v>45642</v>
      </c>
      <c r="BG8" s="31">
        <f>BF8+1</f>
        <v>45643</v>
      </c>
      <c r="BH8" s="31">
        <f t="shared" ref="BH8:BL8" si="2">BG8+1</f>
        <v>45644</v>
      </c>
      <c r="BI8" s="31">
        <f t="shared" si="2"/>
        <v>45645</v>
      </c>
      <c r="BJ8" s="31">
        <f t="shared" si="2"/>
        <v>45646</v>
      </c>
      <c r="BK8" s="31">
        <f t="shared" si="2"/>
        <v>45647</v>
      </c>
      <c r="BL8" s="31">
        <f t="shared" si="2"/>
        <v>45648</v>
      </c>
    </row>
    <row r="9" spans="1:64" s="26" customFormat="1" ht="15" customHeight="1" thickBot="1" x14ac:dyDescent="0.35">
      <c r="A9" s="123"/>
      <c r="B9" s="125"/>
      <c r="C9" s="127"/>
      <c r="D9" s="127"/>
      <c r="E9" s="127"/>
      <c r="F9" s="127"/>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5" customFormat="1" ht="30" customHeight="1" thickBot="1" x14ac:dyDescent="0.35">
      <c r="A11" s="14"/>
      <c r="B11" s="107" t="s">
        <v>24</v>
      </c>
      <c r="C11" s="40"/>
      <c r="D11" s="41"/>
      <c r="E11" s="42"/>
      <c r="F11" s="43"/>
      <c r="G11" s="17"/>
      <c r="H11" s="5" t="str">
        <f t="shared" ref="H11:H48" si="5">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5">
      <c r="A12" s="14"/>
      <c r="B12" s="105" t="s">
        <v>25</v>
      </c>
      <c r="C12" s="46" t="s">
        <v>26</v>
      </c>
      <c r="D12" s="47">
        <v>0.75</v>
      </c>
      <c r="E12" s="48" t="s">
        <v>55</v>
      </c>
      <c r="F12" s="48" t="s">
        <v>61</v>
      </c>
      <c r="G12" s="17"/>
      <c r="H12" s="5" t="e">
        <f t="shared" si="5"/>
        <v>#VALUE!</v>
      </c>
      <c r="I12"/>
      <c r="J12" s="166"/>
      <c r="K12" s="166"/>
      <c r="L12" s="166"/>
      <c r="M12" s="166"/>
      <c r="N12" s="109"/>
      <c r="O12" s="109"/>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s="108"/>
    </row>
    <row r="13" spans="1:64" s="45" customFormat="1" ht="30" customHeight="1" thickBot="1" x14ac:dyDescent="0.35">
      <c r="A13" s="14"/>
      <c r="B13" s="110" t="s">
        <v>54</v>
      </c>
      <c r="C13" s="46" t="s">
        <v>52</v>
      </c>
      <c r="D13" s="112">
        <v>0.5</v>
      </c>
      <c r="E13" s="129" t="s">
        <v>55</v>
      </c>
      <c r="F13" s="129" t="s">
        <v>61</v>
      </c>
      <c r="G13" s="17"/>
      <c r="H13" s="5"/>
      <c r="I13" s="49"/>
      <c r="J13" s="49"/>
      <c r="K13" s="114"/>
      <c r="L13" s="165"/>
      <c r="M13" s="115"/>
      <c r="N13" s="159"/>
      <c r="O13" s="160"/>
      <c r="P13" s="161"/>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x14ac:dyDescent="0.35">
      <c r="A14" s="14"/>
      <c r="B14" s="111"/>
      <c r="C14" s="50" t="s">
        <v>49</v>
      </c>
      <c r="D14" s="113"/>
      <c r="E14" s="130"/>
      <c r="F14" s="130"/>
      <c r="G14" s="17"/>
      <c r="H14" s="5" t="str">
        <f t="shared" si="5"/>
        <v/>
      </c>
      <c r="I14" s="49"/>
      <c r="J14" s="49"/>
      <c r="K14" s="116"/>
      <c r="L14" s="166"/>
      <c r="M14" s="117"/>
      <c r="N14" s="162"/>
      <c r="O14" s="163"/>
      <c r="P14" s="164"/>
      <c r="Q14" s="49"/>
      <c r="R14" s="49"/>
      <c r="S14" s="49"/>
      <c r="T14" s="49"/>
      <c r="U14" s="53"/>
      <c r="V14" s="53"/>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x14ac:dyDescent="0.35">
      <c r="A15" s="13"/>
      <c r="B15" s="110" t="s">
        <v>27</v>
      </c>
      <c r="C15" s="50" t="s">
        <v>47</v>
      </c>
      <c r="D15" s="112">
        <v>0.75</v>
      </c>
      <c r="E15" s="52" t="s">
        <v>55</v>
      </c>
      <c r="F15" s="52" t="s">
        <v>61</v>
      </c>
      <c r="G15" s="17"/>
      <c r="H15" s="5" t="e">
        <f t="shared" si="5"/>
        <v>#VALUE!</v>
      </c>
      <c r="I15" s="49"/>
      <c r="J15" s="49"/>
      <c r="K15" s="114"/>
      <c r="L15" s="165"/>
      <c r="M15" s="115"/>
      <c r="N15" s="159"/>
      <c r="O15" s="161"/>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5" customFormat="1" ht="30" customHeight="1" thickBot="1" x14ac:dyDescent="0.35">
      <c r="A16" s="13"/>
      <c r="B16" s="111"/>
      <c r="C16" s="50" t="s">
        <v>53</v>
      </c>
      <c r="D16" s="113"/>
      <c r="E16" s="52" t="s">
        <v>55</v>
      </c>
      <c r="F16" s="52" t="s">
        <v>61</v>
      </c>
      <c r="G16" s="17"/>
      <c r="H16" s="5" t="e">
        <f t="shared" si="5"/>
        <v>#VALUE!</v>
      </c>
      <c r="I16" s="49"/>
      <c r="J16" s="49"/>
      <c r="K16" s="116"/>
      <c r="L16" s="166"/>
      <c r="M16" s="117"/>
      <c r="N16" s="162"/>
      <c r="O16" s="164"/>
      <c r="P16" s="49"/>
      <c r="Q16" s="49"/>
      <c r="R16" s="49"/>
      <c r="S16" s="49"/>
      <c r="T16" s="49"/>
      <c r="U16" s="49"/>
      <c r="V16" s="49"/>
      <c r="W16" s="49"/>
      <c r="X16" s="49"/>
      <c r="Y16" s="53"/>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x14ac:dyDescent="0.35">
      <c r="A17" s="13"/>
      <c r="B17" s="106" t="s">
        <v>51</v>
      </c>
      <c r="C17" s="50" t="s">
        <v>56</v>
      </c>
      <c r="D17" s="51">
        <v>0.75</v>
      </c>
      <c r="E17" s="52" t="s">
        <v>55</v>
      </c>
      <c r="F17" s="52" t="s">
        <v>61</v>
      </c>
      <c r="G17" s="17"/>
      <c r="H17" s="5"/>
      <c r="I17" s="49"/>
      <c r="J17" s="49"/>
      <c r="K17" s="49"/>
      <c r="L17" s="156"/>
      <c r="M17" s="158"/>
      <c r="N17" s="157"/>
      <c r="O17" s="155"/>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x14ac:dyDescent="0.35">
      <c r="A18" s="14"/>
      <c r="B18" s="54" t="s">
        <v>42</v>
      </c>
      <c r="C18" s="55"/>
      <c r="D18" s="56"/>
      <c r="E18" s="57"/>
      <c r="F18" s="58"/>
      <c r="G18" s="17"/>
      <c r="H18" s="5" t="str">
        <f t="shared" si="5"/>
        <v/>
      </c>
    </row>
    <row r="19" spans="1:64" s="45" customFormat="1" ht="30" customHeight="1" thickBot="1" x14ac:dyDescent="0.35">
      <c r="A19" s="14"/>
      <c r="B19" s="135" t="s">
        <v>28</v>
      </c>
      <c r="C19" s="138" t="s">
        <v>56</v>
      </c>
      <c r="D19" s="140">
        <v>0.5</v>
      </c>
      <c r="E19" s="148" t="s">
        <v>55</v>
      </c>
      <c r="F19" s="148" t="s">
        <v>61</v>
      </c>
      <c r="G19" s="17"/>
      <c r="H19" s="5"/>
      <c r="K19" s="167"/>
      <c r="L19" s="167"/>
      <c r="M19" s="167"/>
      <c r="N19" s="167"/>
      <c r="O19" s="169"/>
      <c r="P19" s="169"/>
    </row>
    <row r="20" spans="1:64" s="45" customFormat="1" ht="30" customHeight="1" thickBot="1" x14ac:dyDescent="0.35">
      <c r="A20" s="14"/>
      <c r="B20" s="136"/>
      <c r="C20" s="139"/>
      <c r="D20" s="141"/>
      <c r="E20" s="147"/>
      <c r="F20" s="147"/>
      <c r="G20" s="17"/>
      <c r="H20" s="5" t="str">
        <f t="shared" si="5"/>
        <v/>
      </c>
      <c r="I20" s="49"/>
      <c r="J20" s="49"/>
      <c r="K20" s="168"/>
      <c r="L20" s="168"/>
      <c r="M20" s="168"/>
      <c r="N20" s="168"/>
      <c r="O20" s="170"/>
      <c r="P20" s="170"/>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x14ac:dyDescent="0.35">
      <c r="A21" s="14"/>
      <c r="B21" s="142" t="s">
        <v>29</v>
      </c>
      <c r="C21" s="143" t="s">
        <v>49</v>
      </c>
      <c r="D21" s="59">
        <v>1</v>
      </c>
      <c r="E21" s="60" t="s">
        <v>55</v>
      </c>
      <c r="F21" s="60" t="s">
        <v>61</v>
      </c>
      <c r="G21" s="17"/>
      <c r="H21" s="5"/>
      <c r="I21" s="49"/>
      <c r="J21" s="49"/>
      <c r="K21" s="171"/>
      <c r="L21" s="172"/>
      <c r="M21" s="172"/>
      <c r="N21" s="172"/>
      <c r="O21" s="172"/>
      <c r="P21" s="173"/>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5" customFormat="1" ht="30" customHeight="1" thickBot="1" x14ac:dyDescent="0.35">
      <c r="A22" s="13"/>
      <c r="B22" s="134" t="s">
        <v>30</v>
      </c>
      <c r="C22" s="137" t="s">
        <v>52</v>
      </c>
      <c r="D22" s="59">
        <v>1</v>
      </c>
      <c r="E22" s="60" t="s">
        <v>55</v>
      </c>
      <c r="F22" s="60" t="s">
        <v>61</v>
      </c>
      <c r="G22" s="17"/>
      <c r="H22" s="5" t="e">
        <f t="shared" si="5"/>
        <v>#VALUE!</v>
      </c>
      <c r="I22" s="49"/>
      <c r="J22" s="49"/>
      <c r="K22" s="171"/>
      <c r="L22" s="172"/>
      <c r="M22" s="172"/>
      <c r="N22" s="172"/>
      <c r="O22" s="172"/>
      <c r="P22" s="173"/>
      <c r="Q22" s="49"/>
      <c r="R22" s="49"/>
      <c r="S22" s="49"/>
      <c r="T22" s="49"/>
      <c r="U22" s="53"/>
      <c r="V22" s="53"/>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x14ac:dyDescent="0.35">
      <c r="A23" s="13"/>
      <c r="B23" s="134" t="s">
        <v>57</v>
      </c>
      <c r="C23" s="137" t="s">
        <v>52</v>
      </c>
      <c r="D23" s="59">
        <v>1</v>
      </c>
      <c r="E23" s="60" t="s">
        <v>55</v>
      </c>
      <c r="F23" s="60" t="s">
        <v>61</v>
      </c>
      <c r="G23" s="17"/>
      <c r="H23" s="5"/>
      <c r="I23" s="49"/>
      <c r="J23" s="49"/>
      <c r="K23" s="171"/>
      <c r="L23" s="172"/>
      <c r="M23" s="172"/>
      <c r="N23" s="172"/>
      <c r="O23" s="172"/>
      <c r="P23" s="173"/>
      <c r="Q23" s="49"/>
      <c r="R23" s="49"/>
      <c r="S23" s="49"/>
      <c r="T23" s="49"/>
      <c r="U23" s="53"/>
      <c r="V23" s="53"/>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x14ac:dyDescent="0.35">
      <c r="A24" s="13"/>
      <c r="B24" s="144" t="s">
        <v>58</v>
      </c>
      <c r="C24" s="137" t="s">
        <v>49</v>
      </c>
      <c r="D24" s="145">
        <v>0.5</v>
      </c>
      <c r="E24" s="60" t="s">
        <v>55</v>
      </c>
      <c r="F24" s="60" t="s">
        <v>61</v>
      </c>
      <c r="G24" s="17"/>
      <c r="H24" s="5"/>
      <c r="I24" s="49"/>
      <c r="J24" s="49"/>
      <c r="K24" s="174"/>
      <c r="L24" s="175"/>
      <c r="M24" s="175"/>
      <c r="N24" s="176"/>
      <c r="O24" s="182"/>
      <c r="P24" s="179"/>
      <c r="Q24" s="179"/>
      <c r="R24" s="180"/>
      <c r="S24" s="49"/>
      <c r="T24" s="49"/>
      <c r="U24" s="53"/>
      <c r="V24" s="53"/>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x14ac:dyDescent="0.35">
      <c r="A25" s="13"/>
      <c r="B25" s="136"/>
      <c r="C25" s="137" t="s">
        <v>52</v>
      </c>
      <c r="D25" s="146"/>
      <c r="E25" s="60" t="s">
        <v>55</v>
      </c>
      <c r="F25" s="60" t="s">
        <v>61</v>
      </c>
      <c r="G25" s="17"/>
      <c r="H25" s="5"/>
      <c r="I25" s="49"/>
      <c r="J25" s="49"/>
      <c r="K25" s="177"/>
      <c r="L25" s="168"/>
      <c r="M25" s="168"/>
      <c r="N25" s="178"/>
      <c r="O25" s="183"/>
      <c r="P25" s="170"/>
      <c r="Q25" s="170"/>
      <c r="R25" s="181"/>
      <c r="S25" s="49"/>
      <c r="T25" s="49"/>
      <c r="U25" s="53"/>
      <c r="V25" s="53"/>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x14ac:dyDescent="0.35">
      <c r="A26" s="13"/>
      <c r="B26" s="134" t="s">
        <v>59</v>
      </c>
      <c r="C26" s="137"/>
      <c r="D26" s="59"/>
      <c r="E26" s="60"/>
      <c r="F26" s="60"/>
      <c r="G26" s="17"/>
      <c r="H26" s="5" t="str">
        <f t="shared" si="5"/>
        <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5" customFormat="1" ht="30" customHeight="1" thickBot="1" x14ac:dyDescent="0.35">
      <c r="A27" s="13"/>
      <c r="B27" s="134" t="s">
        <v>60</v>
      </c>
      <c r="C27" s="137"/>
      <c r="D27" s="59"/>
      <c r="E27" s="60"/>
      <c r="F27" s="60"/>
      <c r="G27" s="17"/>
      <c r="H27" s="5"/>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5" customFormat="1" ht="30" customHeight="1" thickBot="1" x14ac:dyDescent="0.35">
      <c r="A28" s="13"/>
      <c r="B28" s="134" t="s">
        <v>31</v>
      </c>
      <c r="C28" s="137"/>
      <c r="D28" s="59"/>
      <c r="E28" s="60"/>
      <c r="F28" s="60"/>
      <c r="G28" s="17"/>
      <c r="H28" s="5" t="str">
        <f t="shared" si="5"/>
        <v/>
      </c>
      <c r="I28" s="49"/>
      <c r="J28" s="49"/>
      <c r="K28" s="49"/>
      <c r="L28" s="49"/>
      <c r="M28" s="49"/>
      <c r="N28" s="49"/>
      <c r="O28" s="49"/>
      <c r="P28" s="49"/>
      <c r="Q28" s="49"/>
      <c r="R28" s="49"/>
      <c r="S28" s="49"/>
      <c r="T28" s="49"/>
      <c r="U28" s="49"/>
      <c r="V28" s="49"/>
      <c r="W28" s="49"/>
      <c r="X28" s="49"/>
      <c r="Y28" s="53"/>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x14ac:dyDescent="0.35">
      <c r="A29" s="13"/>
      <c r="B29" s="134" t="s">
        <v>32</v>
      </c>
      <c r="C29" s="137"/>
      <c r="D29" s="59"/>
      <c r="E29" s="60"/>
      <c r="F29" s="60"/>
      <c r="G29" s="17"/>
      <c r="H29" s="5" t="str">
        <f t="shared" si="5"/>
        <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thickBot="1" x14ac:dyDescent="0.35">
      <c r="A30" s="13"/>
      <c r="B30" s="61" t="s">
        <v>43</v>
      </c>
      <c r="C30" s="62"/>
      <c r="D30" s="63"/>
      <c r="E30" s="64"/>
      <c r="F30" s="65"/>
      <c r="G30" s="17"/>
      <c r="H30" s="5" t="str">
        <f t="shared" si="5"/>
        <v/>
      </c>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row>
    <row r="31" spans="1:64" s="45" customFormat="1" ht="30" customHeight="1" thickBot="1" x14ac:dyDescent="0.35">
      <c r="A31" s="13"/>
      <c r="B31" s="67" t="s">
        <v>33</v>
      </c>
      <c r="C31" s="68"/>
      <c r="D31" s="69"/>
      <c r="E31" s="70"/>
      <c r="F31" s="70"/>
      <c r="G31" s="17"/>
      <c r="H31" s="5" t="str">
        <f t="shared" si="5"/>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5" customFormat="1" ht="30" customHeight="1" thickBot="1" x14ac:dyDescent="0.35">
      <c r="A32" s="13"/>
      <c r="B32" s="67" t="s">
        <v>34</v>
      </c>
      <c r="C32" s="68" t="s">
        <v>56</v>
      </c>
      <c r="D32" s="69">
        <v>0.1</v>
      </c>
      <c r="E32" s="70" t="s">
        <v>55</v>
      </c>
      <c r="F32" s="70" t="s">
        <v>61</v>
      </c>
      <c r="G32" s="17"/>
      <c r="H32" s="5"/>
      <c r="I32" s="49"/>
      <c r="J32" s="49"/>
      <c r="K32" s="184"/>
      <c r="L32" s="184"/>
      <c r="M32" s="185"/>
      <c r="N32" s="186"/>
      <c r="O32" s="186"/>
      <c r="P32" s="186"/>
      <c r="Q32" s="187"/>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5" customFormat="1" ht="30" customHeight="1" thickBot="1" x14ac:dyDescent="0.35">
      <c r="A33" s="13"/>
      <c r="B33" s="67" t="s">
        <v>62</v>
      </c>
      <c r="C33" s="68" t="s">
        <v>56</v>
      </c>
      <c r="D33" s="69">
        <v>1</v>
      </c>
      <c r="E33" s="70" t="s">
        <v>55</v>
      </c>
      <c r="F33" s="70" t="s">
        <v>61</v>
      </c>
      <c r="G33" s="17"/>
      <c r="H33" s="5" t="e">
        <f t="shared" si="5"/>
        <v>#VALUE!</v>
      </c>
      <c r="I33" s="49"/>
      <c r="J33" s="49"/>
      <c r="K33" s="188"/>
      <c r="L33" s="189"/>
      <c r="M33" s="189"/>
      <c r="N33" s="189"/>
      <c r="O33" s="189"/>
      <c r="P33" s="189"/>
      <c r="Q33" s="190"/>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5" customFormat="1" ht="30" customHeight="1" thickBot="1" x14ac:dyDescent="0.35">
      <c r="A34" s="13"/>
      <c r="B34" s="67" t="s">
        <v>63</v>
      </c>
      <c r="C34" s="68" t="s">
        <v>56</v>
      </c>
      <c r="D34" s="69">
        <v>0.25</v>
      </c>
      <c r="E34" s="70" t="s">
        <v>55</v>
      </c>
      <c r="F34" s="70" t="s">
        <v>61</v>
      </c>
      <c r="G34" s="17"/>
      <c r="H34" s="5"/>
      <c r="I34" s="49"/>
      <c r="J34" s="49"/>
      <c r="K34" s="188"/>
      <c r="L34" s="189"/>
      <c r="M34" s="190"/>
      <c r="N34" s="185"/>
      <c r="O34" s="186"/>
      <c r="P34" s="186"/>
      <c r="Q34" s="186"/>
      <c r="R34" s="187"/>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5" customFormat="1" ht="30" customHeight="1" thickBot="1" x14ac:dyDescent="0.35">
      <c r="A35" s="13"/>
      <c r="B35" s="67" t="s">
        <v>64</v>
      </c>
      <c r="C35" s="68"/>
      <c r="D35" s="69"/>
      <c r="E35" s="70"/>
      <c r="F35" s="70"/>
      <c r="G35" s="17"/>
      <c r="H35" s="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5" customFormat="1" ht="30" customHeight="1" thickBot="1" x14ac:dyDescent="0.35">
      <c r="A36" s="13"/>
      <c r="B36" s="149" t="s">
        <v>65</v>
      </c>
      <c r="C36" s="68" t="s">
        <v>47</v>
      </c>
      <c r="D36" s="151">
        <v>0.25</v>
      </c>
      <c r="E36" s="153" t="s">
        <v>55</v>
      </c>
      <c r="F36" s="153" t="s">
        <v>61</v>
      </c>
      <c r="G36" s="17"/>
      <c r="H36" s="5"/>
      <c r="I36" s="49"/>
      <c r="J36" s="49"/>
      <c r="K36" s="191"/>
      <c r="L36" s="192"/>
      <c r="M36" s="195"/>
      <c r="N36" s="196"/>
      <c r="O36" s="196"/>
      <c r="P36" s="196"/>
      <c r="Q36" s="196"/>
      <c r="R36" s="197"/>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s="45" customFormat="1" ht="30" customHeight="1" thickBot="1" x14ac:dyDescent="0.35">
      <c r="A37" s="13"/>
      <c r="B37" s="150"/>
      <c r="C37" s="68" t="s">
        <v>53</v>
      </c>
      <c r="D37" s="152"/>
      <c r="E37" s="154"/>
      <c r="F37" s="154"/>
      <c r="G37" s="17"/>
      <c r="H37" s="5"/>
      <c r="I37" s="49"/>
      <c r="J37" s="49"/>
      <c r="K37" s="193"/>
      <c r="L37" s="194"/>
      <c r="M37" s="198"/>
      <c r="N37" s="199"/>
      <c r="O37" s="199"/>
      <c r="P37" s="199"/>
      <c r="Q37" s="199"/>
      <c r="R37" s="200"/>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s="45" customFormat="1" ht="30" customHeight="1" thickBot="1" x14ac:dyDescent="0.35">
      <c r="A38" s="13"/>
      <c r="B38" s="67" t="s">
        <v>35</v>
      </c>
      <c r="C38" s="68"/>
      <c r="D38" s="69"/>
      <c r="E38" s="70"/>
      <c r="F38" s="70"/>
      <c r="G38" s="17"/>
      <c r="H38" s="5" t="str">
        <f t="shared" si="5"/>
        <v/>
      </c>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s="45" customFormat="1" ht="30" customHeight="1" thickBot="1" x14ac:dyDescent="0.35">
      <c r="A39" s="13"/>
      <c r="B39" s="67" t="s">
        <v>36</v>
      </c>
      <c r="C39" s="68"/>
      <c r="D39" s="69"/>
      <c r="E39" s="70"/>
      <c r="F39" s="70"/>
      <c r="G39" s="17"/>
      <c r="H39" s="5" t="str">
        <f t="shared" si="5"/>
        <v/>
      </c>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s="45" customFormat="1" ht="30" customHeight="1" thickBot="1" x14ac:dyDescent="0.35">
      <c r="A40" s="13"/>
      <c r="B40" s="67" t="s">
        <v>37</v>
      </c>
      <c r="C40" s="68"/>
      <c r="D40" s="69"/>
      <c r="E40" s="70"/>
      <c r="F40" s="70"/>
      <c r="G40" s="17"/>
      <c r="H40" s="5" t="str">
        <f t="shared" si="5"/>
        <v/>
      </c>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row>
    <row r="41" spans="1:64" s="45" customFormat="1" ht="30" customHeight="1" thickBot="1" x14ac:dyDescent="0.35">
      <c r="A41" s="13"/>
      <c r="B41" s="71" t="s">
        <v>38</v>
      </c>
      <c r="C41" s="72"/>
      <c r="D41" s="73"/>
      <c r="E41" s="74"/>
      <c r="F41" s="75"/>
      <c r="G41" s="17"/>
      <c r="H41" s="5" t="str">
        <f t="shared" si="5"/>
        <v/>
      </c>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row>
    <row r="42" spans="1:64" s="45" customFormat="1" ht="30" customHeight="1" thickBot="1" x14ac:dyDescent="0.35">
      <c r="A42" s="13"/>
      <c r="B42" s="77" t="s">
        <v>39</v>
      </c>
      <c r="C42" s="78"/>
      <c r="D42" s="79"/>
      <c r="E42" s="80"/>
      <c r="F42" s="80"/>
      <c r="G42" s="17"/>
      <c r="H42" s="5" t="str">
        <f t="shared" si="5"/>
        <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1:64" s="45" customFormat="1" ht="30" customHeight="1" thickBot="1" x14ac:dyDescent="0.35">
      <c r="A43" s="13"/>
      <c r="B43" s="77" t="s">
        <v>40</v>
      </c>
      <c r="C43" s="78"/>
      <c r="D43" s="79"/>
      <c r="E43" s="80"/>
      <c r="F43" s="80"/>
      <c r="G43" s="17"/>
      <c r="H43" s="5" t="str">
        <f t="shared" si="5"/>
        <v/>
      </c>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row>
    <row r="44" spans="1:64" s="45" customFormat="1" ht="30" customHeight="1" thickBot="1" x14ac:dyDescent="0.35">
      <c r="A44" s="13"/>
      <c r="B44" s="77" t="s">
        <v>41</v>
      </c>
      <c r="C44" s="78"/>
      <c r="D44" s="79"/>
      <c r="E44" s="80"/>
      <c r="F44" s="80"/>
      <c r="G44" s="17"/>
      <c r="H44" s="5" t="str">
        <f t="shared" si="5"/>
        <v/>
      </c>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row>
    <row r="45" spans="1:64" s="45" customFormat="1" ht="30" customHeight="1" thickBot="1" x14ac:dyDescent="0.35">
      <c r="A45" s="13"/>
      <c r="B45" s="77"/>
      <c r="C45" s="78"/>
      <c r="D45" s="79"/>
      <c r="E45" s="80"/>
      <c r="F45" s="80"/>
      <c r="G45" s="17"/>
      <c r="H45" s="5"/>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row>
    <row r="46" spans="1:64" s="45" customFormat="1" ht="30" customHeight="1" thickBot="1" x14ac:dyDescent="0.35">
      <c r="A46" s="13"/>
      <c r="B46" s="77"/>
      <c r="C46" s="78"/>
      <c r="D46" s="79"/>
      <c r="E46" s="80"/>
      <c r="F46" s="80"/>
      <c r="G46" s="17"/>
      <c r="H46" s="5"/>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row>
    <row r="47" spans="1:64" s="45" customFormat="1" ht="30" customHeight="1" thickBot="1" x14ac:dyDescent="0.35">
      <c r="A47" s="13"/>
      <c r="B47" s="81"/>
      <c r="C47" s="82"/>
      <c r="D47" s="83"/>
      <c r="E47" s="84"/>
      <c r="F47" s="84"/>
      <c r="G47" s="17"/>
      <c r="H47" s="5" t="str">
        <f t="shared" si="5"/>
        <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45" customFormat="1" ht="30" customHeight="1" thickBot="1" x14ac:dyDescent="0.35">
      <c r="A48" s="14"/>
      <c r="B48" s="85" t="s">
        <v>0</v>
      </c>
      <c r="C48" s="86"/>
      <c r="D48" s="87"/>
      <c r="E48" s="88"/>
      <c r="F48" s="89"/>
      <c r="G48" s="17"/>
      <c r="H48" s="6" t="str">
        <f t="shared" si="5"/>
        <v/>
      </c>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row>
    <row r="49" spans="3:7" ht="30" customHeight="1" x14ac:dyDescent="0.3">
      <c r="G49" s="3"/>
    </row>
    <row r="50" spans="3:7" ht="30" customHeight="1" x14ac:dyDescent="0.3">
      <c r="C50" s="16"/>
      <c r="F50" s="15"/>
    </row>
    <row r="51" spans="3:7" ht="30" customHeight="1" x14ac:dyDescent="0.3">
      <c r="C51" s="4"/>
    </row>
  </sheetData>
  <mergeCells count="54">
    <mergeCell ref="M32:Q32"/>
    <mergeCell ref="K33:Q33"/>
    <mergeCell ref="K34:M34"/>
    <mergeCell ref="N34:R34"/>
    <mergeCell ref="K36:L37"/>
    <mergeCell ref="M36:R37"/>
    <mergeCell ref="K23:P23"/>
    <mergeCell ref="K24:N25"/>
    <mergeCell ref="P24:R25"/>
    <mergeCell ref="J12:M12"/>
    <mergeCell ref="K19:N20"/>
    <mergeCell ref="O19:P20"/>
    <mergeCell ref="K21:P21"/>
    <mergeCell ref="K22:P22"/>
    <mergeCell ref="E19:E20"/>
    <mergeCell ref="F19:F20"/>
    <mergeCell ref="B36:B37"/>
    <mergeCell ref="D36:D37"/>
    <mergeCell ref="E36:E37"/>
    <mergeCell ref="F36:F37"/>
    <mergeCell ref="B19:B20"/>
    <mergeCell ref="C19:C20"/>
    <mergeCell ref="D19:D20"/>
    <mergeCell ref="B24:B25"/>
    <mergeCell ref="D24:D25"/>
    <mergeCell ref="BF7:BL7"/>
    <mergeCell ref="I7:O7"/>
    <mergeCell ref="P7:V7"/>
    <mergeCell ref="W7:AC7"/>
    <mergeCell ref="AD7:AJ7"/>
    <mergeCell ref="AK7:AQ7"/>
    <mergeCell ref="AR7:AX7"/>
    <mergeCell ref="AY7:BE7"/>
    <mergeCell ref="Q2:Z2"/>
    <mergeCell ref="Q1:Z1"/>
    <mergeCell ref="I1:O1"/>
    <mergeCell ref="I2:O2"/>
    <mergeCell ref="A8:A9"/>
    <mergeCell ref="B8:B9"/>
    <mergeCell ref="C8:C9"/>
    <mergeCell ref="D8:D9"/>
    <mergeCell ref="E8:E9"/>
    <mergeCell ref="F8:F9"/>
    <mergeCell ref="B15:B16"/>
    <mergeCell ref="D15:D16"/>
    <mergeCell ref="B13:B14"/>
    <mergeCell ref="E13:E14"/>
    <mergeCell ref="F13:F14"/>
    <mergeCell ref="D13:D14"/>
    <mergeCell ref="L17:N17"/>
    <mergeCell ref="K15:M16"/>
    <mergeCell ref="N15:O16"/>
    <mergeCell ref="K13:M14"/>
    <mergeCell ref="N13:P14"/>
  </mergeCells>
  <conditionalFormatting sqref="D10:D13 D15 D17:D19 D21:D24 D26:D36 D38:D4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11 I13:K13 I14:J14 I15:K15 I16:J16 I17:L17 O17:BL17 I18:BL18 N15 P15:BL16 N13 Q13:BL14 I26:BL31 I19:K19 I20:J20 O19 Q19:BL23 I21:K24 O24 I25:J25 S24:BL25 I35:BL35 I32:M32 R32:BL33 I33:K34 N34 S34:BL34 I38:BL46 I36:K36 I37:J37 M36 S36:BL37">
    <cfRule type="expression" dxfId="11" priority="1">
      <formula>AND(TODAY()&gt;=I$8, TODAY()&lt;J$8)</formula>
    </cfRule>
  </conditionalFormatting>
  <conditionalFormatting sqref="I13:K13 I14:J14 I15:K15 I16:J16 I17:L17 O17:BL17 N15 P15:BL16 N13 Q13:BL14">
    <cfRule type="expression" dxfId="10" priority="6">
      <formula>AND(task_start&lt;=I$8,ROUNDDOWN((task_end-task_start+1)*task_progress,0)+task_start-1&gt;=I$8)</formula>
    </cfRule>
    <cfRule type="expression" dxfId="9" priority="7" stopIfTrue="1">
      <formula>AND(task_end&gt;=I$8,task_start&lt;J$8)</formula>
    </cfRule>
  </conditionalFormatting>
  <conditionalFormatting sqref="I26:BL29 I20:J20 Q20:BL23 I21:K24 O24 I25:J25 S24:BL25">
    <cfRule type="expression" dxfId="8" priority="4">
      <formula>AND(task_start&lt;=I$8,ROUNDDOWN((task_end-task_start+1)*task_progress,0)+task_start-1&gt;=I$8)</formula>
    </cfRule>
    <cfRule type="expression" dxfId="7" priority="5" stopIfTrue="1">
      <formula>AND(task_end&gt;=I$8,task_start&lt;J$8)</formula>
    </cfRule>
  </conditionalFormatting>
  <conditionalFormatting sqref="I31:BL31 I35:BL35 I32:M32 R32:BL33 I33:K34 N34 S34:BL34 I38:BL40 I36:K36 I37:J37 M36 S36:BL37">
    <cfRule type="expression" dxfId="6" priority="2">
      <formula>AND(task_start&lt;=I$8,ROUNDDOWN((task_end-task_start+1)*task_progress,0)+task_start-1&gt;=I$8)</formula>
    </cfRule>
    <cfRule type="expression" dxfId="5" priority="3" stopIfTrue="1">
      <formula>AND(task_end&gt;=I$8,task_start&lt;J$8)</formula>
    </cfRule>
  </conditionalFormatting>
  <conditionalFormatting sqref="I42:BL46">
    <cfRule type="expression" dxfId="4" priority="36">
      <formula>AND(task_start&lt;=I$8,ROUNDDOWN((task_end-task_start+1)*task_progress,0)+task_start-1&gt;=I$8)</formula>
    </cfRule>
    <cfRule type="expression" dxfId="3" priority="37" stopIfTrue="1">
      <formula>AND(task_end&gt;=I$8,task_start&lt;J$8)</formula>
    </cfRule>
  </conditionalFormatting>
  <conditionalFormatting sqref="BK12">
    <cfRule type="expression" dxfId="2" priority="39">
      <formula>AND(TODAY()&gt;=BL$8, TODAY()&lt;BM$8)</formula>
    </cfRule>
    <cfRule type="expression" dxfId="1" priority="42">
      <formula>AND(task_start&lt;=BL$8,ROUNDDOWN((task_end-task_start+1)*task_progress,0)+task_start-1&gt;=BL$8)</formula>
    </cfRule>
    <cfRule type="expression" dxfId="0" priority="43" stopIfTrue="1">
      <formula>AND(task_end&gt;=BL$8,task_start&lt;BM$8)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A13"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4"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A19" xr:uid="{4F48FC41-E335-47F1-87AA-3333A52AD81C}"/>
    <dataValidation allowBlank="1" showInputMessage="1" showErrorMessage="1" prompt="Phase 3's sample block starts in cell B20." sqref="A30" xr:uid="{956902D1-D3B5-416D-BB69-9362D193BC0A}"/>
    <dataValidation allowBlank="1" showInputMessage="1" showErrorMessage="1" prompt="Phase 4's sample block starts in cell B26." sqref="A4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8"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D10:D13 D15 D17:D19 D21:D24 D26:D36 D38:D48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4" t="s">
        <v>8</v>
      </c>
      <c r="B2" s="8"/>
    </row>
    <row r="3" spans="1:2" s="11" customFormat="1" ht="27" customHeight="1" x14ac:dyDescent="0.3">
      <c r="A3" s="95"/>
      <c r="B3" s="12"/>
    </row>
    <row r="4" spans="1:2" s="10" customFormat="1" ht="30.5" x14ac:dyDescent="0.85">
      <c r="A4" s="96" t="s">
        <v>7</v>
      </c>
    </row>
    <row r="5" spans="1:2" ht="74.25" customHeight="1" x14ac:dyDescent="0.25">
      <c r="A5" s="97" t="s">
        <v>15</v>
      </c>
    </row>
    <row r="6" spans="1:2" ht="26.25" customHeight="1" x14ac:dyDescent="0.25">
      <c r="A6" s="96" t="s">
        <v>18</v>
      </c>
    </row>
    <row r="7" spans="1:2" s="7" customFormat="1" ht="205" customHeight="1" x14ac:dyDescent="0.3">
      <c r="A7" s="98" t="s">
        <v>17</v>
      </c>
    </row>
    <row r="8" spans="1:2" s="10" customFormat="1" ht="30.5" x14ac:dyDescent="0.85">
      <c r="A8" s="96" t="s">
        <v>9</v>
      </c>
    </row>
    <row r="9" spans="1:2" ht="42" x14ac:dyDescent="0.25">
      <c r="A9" s="97" t="s">
        <v>16</v>
      </c>
    </row>
    <row r="10" spans="1:2" s="7" customFormat="1" ht="28" customHeight="1" x14ac:dyDescent="0.3">
      <c r="A10" s="99" t="s">
        <v>14</v>
      </c>
    </row>
    <row r="11" spans="1:2" s="10" customFormat="1" ht="30.5" x14ac:dyDescent="0.85">
      <c r="A11" s="96" t="s">
        <v>6</v>
      </c>
    </row>
    <row r="12" spans="1:2" ht="28" x14ac:dyDescent="0.25">
      <c r="A12" s="97" t="s">
        <v>13</v>
      </c>
    </row>
    <row r="13" spans="1:2" s="7" customFormat="1" ht="28" customHeight="1" x14ac:dyDescent="0.3">
      <c r="A13" s="99" t="s">
        <v>2</v>
      </c>
    </row>
    <row r="14" spans="1:2" s="10" customFormat="1" ht="30.5" x14ac:dyDescent="0.85">
      <c r="A14" s="96" t="s">
        <v>10</v>
      </c>
    </row>
    <row r="15" spans="1:2" ht="75" customHeight="1" x14ac:dyDescent="0.25">
      <c r="A15" s="97" t="s">
        <v>11</v>
      </c>
    </row>
    <row r="16" spans="1:2" ht="70" x14ac:dyDescent="0.25">
      <c r="A16" s="97" t="s">
        <v>12</v>
      </c>
    </row>
    <row r="17" spans="1:1" x14ac:dyDescent="0.25">
      <c r="A17" s="100"/>
    </row>
    <row r="18" spans="1:1" x14ac:dyDescent="0.25">
      <c r="A18" s="100"/>
    </row>
    <row r="19" spans="1:1" x14ac:dyDescent="0.25">
      <c r="A19" s="100"/>
    </row>
    <row r="20" spans="1:1" x14ac:dyDescent="0.25">
      <c r="A20" s="100"/>
    </row>
    <row r="21" spans="1:1" x14ac:dyDescent="0.25">
      <c r="A21" s="100"/>
    </row>
    <row r="22" spans="1:1" x14ac:dyDescent="0.25">
      <c r="A22" s="100"/>
    </row>
    <row r="23" spans="1:1" x14ac:dyDescent="0.25">
      <c r="A23" s="100"/>
    </row>
    <row r="24" spans="1:1" x14ac:dyDescent="0.25">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Quốc Tráng Trịnh</cp:lastModifiedBy>
  <dcterms:created xsi:type="dcterms:W3CDTF">2022-03-11T22:41:12Z</dcterms:created>
  <dcterms:modified xsi:type="dcterms:W3CDTF">2024-10-23T01:10:57Z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