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mc:AlternateContent xmlns:mc="http://schemas.openxmlformats.org/markup-compatibility/2006">
    <mc:Choice Requires="x15">
      <x15ac:absPath xmlns:x15ac="http://schemas.microsoft.com/office/spreadsheetml/2010/11/ac" url="C:\Users\rtanwie.dcg\Downloads\"/>
    </mc:Choice>
  </mc:AlternateContent>
  <xr:revisionPtr revIDLastSave="0" documentId="13_ncr:1_{9454297C-C591-49CE-B390-77B18A61D255}" xr6:coauthVersionLast="47" xr6:coauthVersionMax="47" xr10:uidLastSave="{00000000-0000-0000-0000-000000000000}"/>
  <bookViews>
    <workbookView xWindow="-108" yWindow="-108" windowWidth="23256" windowHeight="13896" tabRatio="500" firstSheet="4" activeTab="8" xr2:uid="{00000000-000D-0000-FFFF-FFFF00000000}"/>
  </bookViews>
  <sheets>
    <sheet name="README" sheetId="1" r:id="rId1"/>
    <sheet name="Assumptions" sheetId="2" r:id="rId2"/>
    <sheet name="Asset_Register" sheetId="3" r:id="rId3"/>
    <sheet name="GL_Chart" sheetId="4" r:id="rId4"/>
    <sheet name="GL_Opening" sheetId="5" r:id="rId5"/>
    <sheet name="GL_Transactions" sheetId="6" r:id="rId6"/>
    <sheet name="CAPEX_Budget" sheetId="7" r:id="rId7"/>
    <sheet name="Physical_Count" sheetId="8" r:id="rId8"/>
    <sheet name="Branches" sheetId="9" r:id="rId9"/>
    <sheet name="qReconciliation" sheetId="21" r:id="rId10"/>
  </sheets>
  <definedNames>
    <definedName name="_xlnm._FilterDatabase" localSheetId="2" hidden="1">Asset_Register!$A$1:$R$207</definedName>
    <definedName name="_xlnm._FilterDatabase" localSheetId="8" hidden="1">Branches!$A$1:$C$11</definedName>
    <definedName name="_xlnm._FilterDatabase" localSheetId="3" hidden="1">GL_Chart!$A$1:$D$29</definedName>
    <definedName name="_xlnm._FilterDatabase" localSheetId="4" hidden="1">GL_Opening!$A$3:$D$19</definedName>
    <definedName name="_xlnm._FilterDatabase" localSheetId="5" hidden="1">GL_Transactions!$A$1:$I$283</definedName>
    <definedName name="_xlnm._FilterDatabase" localSheetId="7" hidden="1">Physical_Count!$A$1:$H$193</definedName>
    <definedName name="CutIdx">#REF!</definedName>
    <definedName name="Cutoff">#REF!</definedName>
    <definedName name="DonnéesExternes_1" localSheetId="9">qReconciliation!$A$1</definedName>
    <definedName name="Threshold">100000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qAsset_Register_Source_aa936c77-722b-4e36-b13d-90b3770a33ae" name="qAsset_Register_Source" connection="Requête - qAsset_Register_Source"/>
          <x15:modelTable id="tblGLChart_b95da8b2-40d1-4571-b3f0-f517d116462c" name="tblGLChart" connection="Requête - tblGLChart"/>
          <x15:modelTable id="tblOpen_547e57ca-7402-431c-97f1-918e1d856135" name="tblOpen" connection="Requête - qGL_Opening_Source"/>
          <x15:modelTable id="tblGL_823bca54-4a0c-4769-a913-854086b481de" name="tblGL" connection="Requête - qGL_Transactions_Source"/>
          <x15:modelTable id="qCAPEX_Budget_Source_d3e3270b-415b-4168-8d00-70d3f7e91d50" name="qCAPEX_Budget_Source" connection="Requête - qCAPEX_Budget_Source"/>
          <x15:modelTable id="tblCount_259bf8d8-2cf4-4a46-816c-f1be3ae4bf5e" name="tblCount" connection="Requête - qPhysical_Count_Source"/>
          <x15:modelTable id="tblPolicy_951bf9d1-5907-4145-a52a-92ab1f494414" name="tblPolicy" connection="Requête - qPolicy"/>
          <x15:modelTable id="qAsset_Register_e5684840-6180-464f-be82-6bd8a47f1e84" name="qAsset_Register" connection="Requête - qAsset_Register2"/>
          <x15:modelTable id="qGL_Transactions_d3d8943a-6310-47f1-9f7c-e4547c851c32" name="qGL_Transactions" connection="Requête - qGL_Transactions"/>
          <x15:modelTable id="qGL_Opening_93572921-13f3-49d3-a1c6-16efab245776" name="qGL_Opening" connection="Requête - qGL_Opening"/>
          <x15:modelTable id="qCAPEX_Budget_56cc2433-e950-4f0d-9e4d-56cf0f4d1723" name="qCAPEX_Budget" connection="Requête - qCAPEX_Budget"/>
          <x15:modelTable id="qCAPEX_Analysis_40c4705c-da5f-4d5d-afd9-d63101f8b348" name="qCAPEX_Analysis" connection="Requête - qCAPEX_Analysis"/>
          <x15:modelTable id="qRegister_CategoryBalances_b3a0ffd3-e775-4b9a-a986-3dff9ec056a8" name="qRegister_CategoryBalances" connection="Requête - qRegister_CategoryBalances"/>
          <x15:modelTable id="qExceptions_DuplicateInvoices_16249b8b-13c4-4e64-bde0-a1e2805bae02" name="qExceptions_DuplicateInvoices" connection="Requête - qExceptions_DuplicateInvoices"/>
          <x15:modelTable id="qExceptions_DuplicateSerials_3d23c520-4100-4ca8-bbd8-882b718c2c7c" name="qExceptions_DuplicateSerials" connection="Requête - qExceptions_DuplicateSerials"/>
          <x15:modelTable id="qExceptions_DuplicateTags_b3e04e9b-c225-4d7b-8552-1f1f24aa8174" name="qExceptions_DuplicateTags" connection="Requête - qExceptions_DuplicateTags"/>
          <x15:modelTable id="qExceptions_BelowThreshold_c7f72d20-a0b0-4a2d-b0a0-b824569e34ad" name="qExceptions_BelowThreshold" connection="Requête - qExceptions_BelowThreshold"/>
          <x15:modelTable id="qExceptions_MissingLife_5be13a8d-1a93-42ed-a6ee-0c3f33558235" name="qExceptions_MissingLife" connection="Requête - qExceptions_MissingLife"/>
          <x15:modelTable id="qExceptions_RepairKeywords_261380d6-6d3f-4be7-bb9e-6142605b6aad" name="qExceptions_RepairKeywords" connection="Requête - qExceptions_RepairKeywords"/>
          <x15:modelTable id="qExceptions_NoGLPosting_573296bf-615f-49af-986e-f587cd0d6dc8" name="qExceptions_NoGLPosting" connection="Requête - qExceptions_NoGLPosting"/>
          <x15:modelTable id="qExceptions_NotInRegister_49c1653c-3d79-4399-9a4b-69d5f219fd04" name="qExceptions_NotInRegister" connection="Requête - qExceptions_NotInRegister"/>
          <x15:modelTable id="qExceptions_CostMismatch_d378f5e9-98e0-44be-8c8c-3171da0836c4" name="qExceptions_CostMismatch" connection="Requête - qExceptions_CostMismatch"/>
          <x15:modelTable id="qExceptions_DisposalPosting_eb2852a8-dc9c-4a40-8775-4c41daf4fba9" name="qExceptions_DisposalPosting" connection="Requête - qExceptions_DisposalPosting"/>
          <x15:modelTable id="qExceptions_NotCounted_30f4e231-a790-4d96-8f10-41d94e9c8fc4" name="qExceptions_NotCounted" connection="Requête - qExceptions_NotCounted"/>
          <x15:modelTable id="qExceptions_UnregisteredItems_794e4132-7e85-437c-815d-3be1d550159e" name="qExceptions_UnregisteredItems" connection="Requête - qExceptions_UnregisteredItems"/>
          <x15:modelTable id="qExceptions_WrongLocation_d5ad69e8-7741-42e6-ba33-9e7c108dd34f" name="qExceptions_WrongLocation" connection="Requête - qExceptions_WrongLocation"/>
          <x15:modelTable id="qExceptions_All_de4720ab-7e72-4f21-9b9b-ae05cd85389d" name="qExceptions_All" connection="Requête - qExceptions_All"/>
          <x15:modelTable id="qCAPEX_Actual_c3c120b0-1bc0-4fe2-b808-afb360a10048" name="qCAPEX_Actual" connection="Requête - qCAPEX_Actual"/>
          <x15:modelTable id="qGL_All_29f6b06e-310a-4d4e-95cd-6182036a26c1" name="qGL_All" connection="Requête - qGL_All"/>
          <x15:modelTable id="qGL_Mapped_6bfcdd3a-c8e8-4945-937c-942c49c3f1f2" name="qGL_Mapped" connection="Requête - qGL_Mapped"/>
          <x15:modelTable id="qExceptions_UnmappedGL_59415a93-2b67-4ee8-b048-9792dcaf8bc9" name="qExceptions_UnmappedGL" connection="Requête - qExceptions_UnmappedGL"/>
          <x15:modelTable id="qGL_Reconciliation_1d966073-c922-4d68-a023-e16c6c0f4458" name="qGL_Reconciliation" connection="Requête - qGL_Reconciliation"/>
          <x15:modelTable id="qGL_All 1_a502db9a-53bc-4760-ba2a-f07f689a8b0f" name="qGL_All 1" connection="Requête - qGL_All1"/>
          <x15:modelTable id="qCostAccountMap_2ef10b0f-690f-48b0-ae18-e210634061f8" name="qCostAccountMap" connection="Requête - qCostAccountMap"/>
          <x15:modelTable id="qAccDepAccountMap_0fb7d456-ff08-4f88-bff4-fa61f4c622b6" name="qAccDepAccountMap" connection="Requête - qAccDepAccountMap"/>
          <x15:modelTable id="qGL_Account_Map_e66d358d-bfd5-4086-bad2-7b71516332ee" name="qGL_Account_Map" connection="Requête - qGL_Account_Map"/>
          <x15:modelTable id="qGL_Mapped 1_6c6f62c9-c3c0-442e-bb58-b32719549a07" name="qGL_Mapped 1" connection="Requête - qGL_Mapped1"/>
          <x15:modelTable id="qExceptions_UnmappedGL 1_a9b504a6-0654-4259-b79c-f91be15196b8" name="qExceptions_UnmappedGL 1" connection="Requête - qExceptions_UnmappedGL1"/>
          <x15:modelTable id="qGL_Reconciliation 1_71b063e6-1093-4eac-9f61-ed409bc597c7" name="qGL_Reconciliation 1" connection="Requête - qGL_Reconciliation1"/>
          <x15:modelTable id="qRegister_CategoryBalances 1_e7478918-28df-469b-89b5-e77d1414b1a5" name="qRegister_CategoryBalances 1" connection="Requête - qRegister_CategoryBalances1"/>
          <x15:modelTable id="qReconciliation 1_05fdda91-0e5c-4ca6-8441-c295f3728939" name="qReconciliation 1" connection="Requête - qReconciliation1"/>
          <x15:modelTable id="qExceptions_DuplicateInvoices 1_48406262-3b67-41ef-93a7-2150d9643003" name="qExceptions_DuplicateInvoices 1" connection="Requête - qExceptions_DuplicateInvoices1"/>
          <x15:modelTable id="qExceptions_DuplicateSerials 1_3c122048-73b3-4b0d-af1f-20a250e1b8f3" name="qExceptions_DuplicateSerials 1" connection="Requête - qExceptions_DuplicateSerials1"/>
          <x15:modelTable id="qExceptions_DuplicateTags 1_26659e40-1755-4c6e-8e98-c916fd5edece" name="qExceptions_DuplicateTags 1" connection="Requête - qExceptions_DuplicateTags1"/>
          <x15:modelTable id="qExceptions_BelowThreshold 1_d0fd8d8c-fc6c-41fa-aec6-4a66369c532c" name="qExceptions_BelowThreshold 1" connection="Requête - qExceptions_BelowThreshold1"/>
          <x15:modelTable id="qExceptions_MissingLife 1_3bd129e4-4250-4136-b321-379b05e9738c" name="qExceptions_MissingLife 1" connection="Requête - qExceptions_MissingLife1"/>
          <x15:modelTable id="qExceptions_RepairKeywords 1_1218cbe8-b192-4143-9db1-6c272f7181e9" name="qExceptions_RepairKeywords 1" connection="Requête - qExceptions_RepairKeywords1"/>
          <x15:modelTable id="qExceptions_NoGLPosting 1_b2a7f1ef-9ddf-4345-81df-53c3e01a06dc" name="qExceptions_NoGLPosting 1" connection="Requête - qExceptions_NoGLPosting1"/>
          <x15:modelTable id="qExceptions_NotInRegister 1_d280455e-8b74-4197-8881-a7c2fba74e41" name="qExceptions_NotInRegister 1" connection="Requête - qExceptions_NotInRegister1"/>
          <x15:modelTable id="qExceptions_CostMismatch 1_a8bf85bc-e458-4f86-99a9-f73349448613" name="qExceptions_CostMismatch 1" connection="Requête - qExceptions_CostMismatch1"/>
          <x15:modelTable id="qExceptions_DisposalPosting 1_79d27e83-a41e-4dda-82c9-f88164325acb" name="qExceptions_DisposalPosting 1" connection="Requête - qExceptions_DisposalPosting1"/>
          <x15:modelTable id="qExceptions_NotCounted 1_c45bd1ca-7ffc-459b-bee2-dc26d1e5b6b8" name="qExceptions_NotCounted 1" connection="Requête - qExceptions_NotCounted1"/>
          <x15:modelTable id="qExceptions_UnregisteredItems 1_dba3ae43-c723-436a-8e88-9768ca6072ac" name="qExceptions_UnregisteredItems 1" connection="Requête - qExceptions_UnregisteredItems1"/>
          <x15:modelTable id="qExceptions_WrongLocation 1_0459a75c-b504-4366-916a-2ae8b10c2741" name="qExceptions_WrongLocation 1" connection="Requête - qExceptions_WrongLocation1"/>
          <x15:modelTable id="qExceptions_All 1_1be41499-a3a3-4e59-8656-a55a4f4f8928" name="qExceptions_All 1" connection="Requête - qExceptions_All1"/>
          <x15:modelTable id="qCAPEX_Budget 1_2abd2b4c-1d63-4e83-9669-7bb18d003bcc" name="qCAPEX_Budget 1" connection="Requête - qCAPEX_Budget1"/>
          <x15:modelTable id="qCAPEX_Actual 1_ab143cf8-146b-4ab5-be43-5305110ea023" name="qCAPEX_Actual 1" connection="Requête - qCAPEX_Actual1"/>
          <x15:modelTable id="qCAPEX_Analysis 1_5a52f782-bcda-4bf0-8f73-8c0d09021a92" name="qCAPEX_Analysis 1" connection="Requête - qCAPEX_Analysis1"/>
          <x15:modelTable id="qGL_Reconciliation 2_7a080b74-3978-4f17-8416-89226ec56d5b" name="qGL_Reconciliation 2" connection="Requête - qGL_Reconciliation(1)"/>
          <x15:modelTable id="qReconciliation_0a902d5d-20a1-49a2-874d-6f974e0118c9" name="qReconciliation" connection="Requête - qReconciliation2"/>
          <x15:modelTable id="qReconciliation 2_3b1ca388-c524-4d9d-9a8c-a4384c6ba3a0" name="qReconciliation 2" connection="Requête - qReconciliation(1)"/>
          <x15:modelTable id="dimBranches_88f89249-e883-4c3f-bebb-10fbc65f750b" name="dimBranches" connection="Requête - dimBranch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67" i="6" l="1"/>
  <c r="J266" i="6"/>
  <c r="J265" i="6"/>
  <c r="J264" i="6"/>
  <c r="J263" i="6"/>
  <c r="J262" i="6"/>
  <c r="J261" i="6"/>
  <c r="J260" i="6"/>
  <c r="J243" i="6"/>
  <c r="J242" i="6"/>
  <c r="J225" i="6"/>
  <c r="J224" i="6"/>
  <c r="J223" i="6"/>
  <c r="J222" i="6"/>
  <c r="J221" i="6"/>
  <c r="J220" i="6"/>
  <c r="J219" i="6"/>
  <c r="J218" i="6"/>
  <c r="J197" i="6"/>
  <c r="J196" i="6"/>
  <c r="J195" i="6"/>
  <c r="J194" i="6"/>
  <c r="J193" i="6"/>
  <c r="J192" i="6"/>
  <c r="J175" i="6"/>
  <c r="J174" i="6"/>
  <c r="J169" i="6"/>
  <c r="J168" i="6"/>
  <c r="J167" i="6"/>
  <c r="J166" i="6"/>
  <c r="J165" i="6"/>
  <c r="J164" i="6"/>
  <c r="J147" i="6"/>
  <c r="J146" i="6"/>
  <c r="J145" i="6"/>
  <c r="J144" i="6"/>
  <c r="J143" i="6"/>
  <c r="J142" i="6"/>
  <c r="J121" i="6"/>
  <c r="J120" i="6"/>
  <c r="J119" i="6"/>
  <c r="J118" i="6"/>
  <c r="J117" i="6"/>
  <c r="J116" i="6"/>
  <c r="J115" i="6"/>
  <c r="J114" i="6"/>
  <c r="J113" i="6"/>
  <c r="J112" i="6"/>
  <c r="J91" i="6"/>
  <c r="J90" i="6"/>
  <c r="J89" i="6"/>
  <c r="J88" i="6"/>
  <c r="J87" i="6"/>
  <c r="J86" i="6"/>
  <c r="J69" i="6"/>
  <c r="J68" i="6"/>
  <c r="J67" i="6"/>
  <c r="J66" i="6"/>
  <c r="J65" i="6"/>
  <c r="J64" i="6"/>
  <c r="J63" i="6"/>
  <c r="J62" i="6"/>
  <c r="J41" i="6"/>
  <c r="J40" i="6"/>
  <c r="J23" i="6"/>
  <c r="J22" i="6"/>
  <c r="J21" i="6"/>
  <c r="J20" i="6"/>
  <c r="J3" i="6"/>
  <c r="J2" i="6"/>
  <c r="K208" i="3"/>
  <c r="F9" i="7"/>
  <c r="F8" i="7"/>
  <c r="F7" i="7"/>
  <c r="F6" i="7"/>
  <c r="F5" i="7"/>
  <c r="F4" i="7"/>
  <c r="F3" i="7"/>
  <c r="F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8CD2E4-2917-4848-9F32-5BC6657910F4}" keepAlive="1" name="Requête - Cutoff" description="Connexion à la requête « Cutoff » dans le classeur." type="5" refreshedVersion="0" background="1">
    <dbPr connection="Provider=Microsoft.Mashup.OleDb.1;Data Source=$Workbook$;Location=Cutoff;Extended Properties=&quot;&quot;" command="SELECT * FROM [Cutoff]"/>
  </connection>
  <connection id="2" xr16:uid="{38BA1B87-0FAD-4439-B44E-4F087B32B3E3}" name="Requête - dimBranches" description="Connexion à la requête « dimBranches » dans le classeur." type="100" refreshedVersion="8" minRefreshableVersion="5">
    <extLst>
      <ext xmlns:x15="http://schemas.microsoft.com/office/spreadsheetml/2010/11/main" uri="{DE250136-89BD-433C-8126-D09CA5730AF9}">
        <x15:connection id="057b6e2b-0bda-4e9d-8698-6a220aaba011"/>
      </ext>
    </extLst>
  </connection>
  <connection id="3" xr16:uid="{CF1B2E0A-C679-4ED3-990D-DE15BF3CD6A0}" name="Requête - qAccDepAccountMap" description="Connexion à la requête « qAccDepAccountMap » dans le classeur." type="100" refreshedVersion="8" minRefreshableVersion="5">
    <extLst>
      <ext xmlns:x15="http://schemas.microsoft.com/office/spreadsheetml/2010/11/main" uri="{DE250136-89BD-433C-8126-D09CA5730AF9}">
        <x15:connection id="5667724a-433d-4eac-aae5-d4468c022fe1">
          <x15:oledbPr connection="Provider=Microsoft.Mashup.OleDb.1;Data Source=$Workbook$;Location=qAccDepAccountMap;Extended Properties=&quot;&quot;">
            <x15:dbTables>
              <x15:dbTable name="qAccDepAccountMap"/>
            </x15:dbTables>
          </x15:oledbPr>
        </x15:connection>
      </ext>
    </extLst>
  </connection>
  <connection id="4" xr16:uid="{1EC007E5-4658-4F55-BDF1-F934BD1AFB16}" name="Requête - qAsset_Register_Source" description="Connexion à la requête « qAsset_Register_Source » dans le classeur." type="100" refreshedVersion="8" minRefreshableVersion="5">
    <extLst>
      <ext xmlns:x15="http://schemas.microsoft.com/office/spreadsheetml/2010/11/main" uri="{DE250136-89BD-433C-8126-D09CA5730AF9}">
        <x15:connection id="0cd2632a-7a87-4066-b5ca-319f4ea6b34c"/>
      </ext>
    </extLst>
  </connection>
  <connection id="5" xr16:uid="{8E754936-0022-45C2-8D6F-B878654EC3CB}" keepAlive="1" name="Requête - qAsset_Register1" description="Connexion à la requête « qAsset_Register » dans le classeur." type="5" refreshedVersion="8" background="1" saveData="1">
    <dbPr connection="Provider=Microsoft.Mashup.OleDb.1;Data Source=$Workbook$;Location=qAsset_Register;Extended Properties=&quot;&quot;" command="SELECT * FROM [qAsset_Register]"/>
  </connection>
  <connection id="6" xr16:uid="{12273017-AAB8-4311-9E36-BF6ED7C1B5BB}" name="Requête - qAsset_Register2" description="Connexion à la requête « qAsset_Register » dans le classeur." type="100" refreshedVersion="8" minRefreshableVersion="5">
    <extLst>
      <ext xmlns:x15="http://schemas.microsoft.com/office/spreadsheetml/2010/11/main" uri="{DE250136-89BD-433C-8126-D09CA5730AF9}">
        <x15:connection id="4a1271b0-268c-44c6-b549-18c004e2f227"/>
      </ext>
    </extLst>
  </connection>
  <connection id="7" xr16:uid="{4977DB0C-C89F-44C2-B53E-62A008670C36}" name="Requête - qCAPEX_Actual" description="Connexion à la requête « qCAPEX_Actual » dans le classeur." type="100" refreshedVersion="8" minRefreshableVersion="5">
    <extLst>
      <ext xmlns:x15="http://schemas.microsoft.com/office/spreadsheetml/2010/11/main" uri="{DE250136-89BD-433C-8126-D09CA5730AF9}">
        <x15:connection id="5243cd62-a47f-4671-95dd-6b839a389153"/>
      </ext>
    </extLst>
  </connection>
  <connection id="8" xr16:uid="{48A22928-AFFE-4AFF-A74D-47AF6E5D0A24}" name="Requête - qCAPEX_Actual1" description="Connexion à la requête « qCAPEX_Actual » dans le classeur." type="100" refreshedVersion="8" minRefreshableVersion="5">
    <extLst>
      <ext xmlns:x15="http://schemas.microsoft.com/office/spreadsheetml/2010/11/main" uri="{DE250136-89BD-433C-8126-D09CA5730AF9}">
        <x15:connection id="ab9449d1-a508-46f3-9b91-c48ef5a1346c">
          <x15:oledbPr connection="Provider=Microsoft.Mashup.OleDb.1;Data Source=$Workbook$;Location=qCAPEX_Actual;Extended Properties=&quot;&quot;">
            <x15:dbTables>
              <x15:dbTable name="qCAPEX_Actual"/>
            </x15:dbTables>
          </x15:oledbPr>
        </x15:connection>
      </ext>
    </extLst>
  </connection>
  <connection id="9" xr16:uid="{B7130644-F43B-427D-A97F-21F18C27EFA2}" name="Requête - qCAPEX_Analysis" description="Connexion à la requête « qCAPEX_Analysis » dans le classeur." type="100" refreshedVersion="8" minRefreshableVersion="5">
    <extLst>
      <ext xmlns:x15="http://schemas.microsoft.com/office/spreadsheetml/2010/11/main" uri="{DE250136-89BD-433C-8126-D09CA5730AF9}">
        <x15:connection id="9f9faddf-8305-43d6-9617-5a1353e1333a"/>
      </ext>
    </extLst>
  </connection>
  <connection id="10" xr16:uid="{93AFBCD4-03F8-4717-87B8-7B341475341E}" name="Requête - qCAPEX_Analysis1" description="Connexion à la requête « qCAPEX_Analysis » dans le classeur." type="100" refreshedVersion="8" minRefreshableVersion="5">
    <extLst>
      <ext xmlns:x15="http://schemas.microsoft.com/office/spreadsheetml/2010/11/main" uri="{DE250136-89BD-433C-8126-D09CA5730AF9}">
        <x15:connection id="cc2716e9-5b0d-4371-a671-7e24a9456cad">
          <x15:oledbPr connection="Provider=Microsoft.Mashup.OleDb.1;Data Source=$Workbook$;Location=qCAPEX_Analysis;Extended Properties=&quot;&quot;">
            <x15:dbTables>
              <x15:dbTable name="qCAPEX_Analysis"/>
            </x15:dbTables>
          </x15:oledbPr>
        </x15:connection>
      </ext>
    </extLst>
  </connection>
  <connection id="11" xr16:uid="{48FBEB48-ED45-422F-9904-7D1A8E5D5014}" name="Requête - qCAPEX_Budget" description="Connexion à la requête « qCAPEX_Budget » dans le classeur." type="100" refreshedVersion="8" minRefreshableVersion="5">
    <extLst>
      <ext xmlns:x15="http://schemas.microsoft.com/office/spreadsheetml/2010/11/main" uri="{DE250136-89BD-433C-8126-D09CA5730AF9}">
        <x15:connection id="2386ed3d-ef4a-4012-a9ea-577c0df5042f">
          <x15:oledbPr connection="Provider=Microsoft.Mashup.OleDb.1;Data Source=$Workbook$;Location=qCAPEX_Budget;Extended Properties=&quot;&quot;">
            <x15:dbTables>
              <x15:dbTable name="qCAPEX_Budget"/>
            </x15:dbTables>
          </x15:oledbPr>
        </x15:connection>
      </ext>
    </extLst>
  </connection>
  <connection id="12" xr16:uid="{3A703806-5095-460A-A5E0-E52957FB1A7E}" name="Requête - qCAPEX_Budget_Source" description="Connexion à la requête « qCAPEX_Budget_Source » dans le classeur." type="100" refreshedVersion="8" minRefreshableVersion="5">
    <extLst>
      <ext xmlns:x15="http://schemas.microsoft.com/office/spreadsheetml/2010/11/main" uri="{DE250136-89BD-433C-8126-D09CA5730AF9}">
        <x15:connection id="2a6d23d1-b65e-42f8-8eee-28e9bd8bcd58"/>
      </ext>
    </extLst>
  </connection>
  <connection id="13" xr16:uid="{BC72959B-0A76-4734-89A3-FB48005FE12F}" name="Requête - qCAPEX_Budget1" description="Connexion à la requête « qCAPEX_Budget » dans le classeur." type="100" refreshedVersion="8" minRefreshableVersion="5">
    <extLst>
      <ext xmlns:x15="http://schemas.microsoft.com/office/spreadsheetml/2010/11/main" uri="{DE250136-89BD-433C-8126-D09CA5730AF9}">
        <x15:connection id="c418a53b-8a5e-4949-bfa7-045cc981bc9f">
          <x15:oledbPr connection="Provider=Microsoft.Mashup.OleDb.1;Data Source=$Workbook$;Location=qCAPEX_Budget;Extended Properties=&quot;&quot;">
            <x15:dbTables>
              <x15:dbTable name="qCAPEX_Budget"/>
            </x15:dbTables>
          </x15:oledbPr>
        </x15:connection>
      </ext>
    </extLst>
  </connection>
  <connection id="14" xr16:uid="{B054016B-02DF-4143-8B71-4CC1D23F113E}" name="Requête - qCostAccountMap" description="Connexion à la requête « qCostAccountMap » dans le classeur." type="100" refreshedVersion="8" minRefreshableVersion="5">
    <extLst>
      <ext xmlns:x15="http://schemas.microsoft.com/office/spreadsheetml/2010/11/main" uri="{DE250136-89BD-433C-8126-D09CA5730AF9}">
        <x15:connection id="3ff2d1a6-58f9-488e-a719-907dc3460ec8">
          <x15:oledbPr connection="Provider=Microsoft.Mashup.OleDb.1;Data Source=$Workbook$;Location=qCostAccountMap;Extended Properties=&quot;&quot;">
            <x15:dbTables>
              <x15:dbTable name="qCostAccountMap"/>
            </x15:dbTables>
          </x15:oledbPr>
        </x15:connection>
      </ext>
    </extLst>
  </connection>
  <connection id="15" xr16:uid="{A1DBFE4D-A197-4162-B427-3F14DA2E000A}" name="Requête - qExceptions_All" description="Connexion à la requête « qExceptions_All » dans le classeur." type="100" refreshedVersion="8" minRefreshableVersion="5">
    <extLst>
      <ext xmlns:x15="http://schemas.microsoft.com/office/spreadsheetml/2010/11/main" uri="{DE250136-89BD-433C-8126-D09CA5730AF9}">
        <x15:connection id="cc9527f5-7deb-431d-8bfc-43e148f836bb"/>
      </ext>
    </extLst>
  </connection>
  <connection id="16" xr16:uid="{8BE7095C-3B38-451A-9D9F-EF0B37017FB3}" name="Requête - qExceptions_All1" description="Connexion à la requête « qExceptions_All » dans le classeur." type="100" refreshedVersion="8" minRefreshableVersion="5">
    <extLst>
      <ext xmlns:x15="http://schemas.microsoft.com/office/spreadsheetml/2010/11/main" uri="{DE250136-89BD-433C-8126-D09CA5730AF9}">
        <x15:connection id="699d7286-7e43-47e3-bce7-08f145661429">
          <x15:oledbPr connection="Provider=Microsoft.Mashup.OleDb.1;Data Source=$Workbook$;Location=qExceptions_All;Extended Properties=&quot;&quot;">
            <x15:dbTables>
              <x15:dbTable name="qExceptions_All"/>
            </x15:dbTables>
          </x15:oledbPr>
        </x15:connection>
      </ext>
    </extLst>
  </connection>
  <connection id="17" xr16:uid="{E4837F19-9C0B-4649-95DD-C1A6B66DC9A5}" name="Requête - qExceptions_BelowThreshold" description="Connexion à la requête « qExceptions_BelowThreshold » dans le classeur." type="100" refreshedVersion="8" minRefreshableVersion="5">
    <extLst>
      <ext xmlns:x15="http://schemas.microsoft.com/office/spreadsheetml/2010/11/main" uri="{DE250136-89BD-433C-8126-D09CA5730AF9}">
        <x15:connection id="acad4299-a08e-4dc0-accf-87ba6230b791"/>
      </ext>
    </extLst>
  </connection>
  <connection id="18" xr16:uid="{A49E10D2-1473-4B37-BF01-3C64257B3840}" name="Requête - qExceptions_BelowThreshold1" description="Connexion à la requête « qExceptions_BelowThreshold » dans le classeur." type="100" refreshedVersion="8" minRefreshableVersion="5">
    <extLst>
      <ext xmlns:x15="http://schemas.microsoft.com/office/spreadsheetml/2010/11/main" uri="{DE250136-89BD-433C-8126-D09CA5730AF9}">
        <x15:connection id="71b0bf03-184e-4622-a040-352c96f774a2">
          <x15:oledbPr connection="Provider=Microsoft.Mashup.OleDb.1;Data Source=$Workbook$;Location=qExceptions_BelowThreshold;Extended Properties=&quot;&quot;">
            <x15:dbTables>
              <x15:dbTable name="qExceptions_BelowThreshold"/>
            </x15:dbTables>
          </x15:oledbPr>
        </x15:connection>
      </ext>
    </extLst>
  </connection>
  <connection id="19" xr16:uid="{3C5C641E-8E52-4CA7-8DEC-A00732318356}" name="Requête - qExceptions_CostMismatch" description="Connexion à la requête « qExceptions_CostMismatch » dans le classeur." type="100" refreshedVersion="8" minRefreshableVersion="5">
    <extLst>
      <ext xmlns:x15="http://schemas.microsoft.com/office/spreadsheetml/2010/11/main" uri="{DE250136-89BD-433C-8126-D09CA5730AF9}">
        <x15:connection id="cbc4e831-7fe7-453d-8fbb-0cf2b977614d"/>
      </ext>
    </extLst>
  </connection>
  <connection id="20" xr16:uid="{84581E76-0A66-4EB3-9263-897DF9DCC847}" name="Requête - qExceptions_CostMismatch1" description="Connexion à la requête « qExceptions_CostMismatch » dans le classeur." type="100" refreshedVersion="8" minRefreshableVersion="5">
    <extLst>
      <ext xmlns:x15="http://schemas.microsoft.com/office/spreadsheetml/2010/11/main" uri="{DE250136-89BD-433C-8126-D09CA5730AF9}">
        <x15:connection id="19a806a4-dc1f-4239-8284-be30f292562c">
          <x15:oledbPr connection="Provider=Microsoft.Mashup.OleDb.1;Data Source=$Workbook$;Location=qExceptions_CostMismatch;Extended Properties=&quot;&quot;">
            <x15:dbTables>
              <x15:dbTable name="qExceptions_CostMismatch"/>
            </x15:dbTables>
          </x15:oledbPr>
        </x15:connection>
      </ext>
    </extLst>
  </connection>
  <connection id="21" xr16:uid="{16F286B8-8697-4BCC-A7C0-5DCF11A5F85A}" name="Requête - qExceptions_DisposalPosting" description="Connexion à la requête « qExceptions_DisposalPosting » dans le classeur." type="100" refreshedVersion="8" minRefreshableVersion="5">
    <extLst>
      <ext xmlns:x15="http://schemas.microsoft.com/office/spreadsheetml/2010/11/main" uri="{DE250136-89BD-433C-8126-D09CA5730AF9}">
        <x15:connection id="78411dcf-a895-4a87-913b-b64f45a76dca"/>
      </ext>
    </extLst>
  </connection>
  <connection id="22" xr16:uid="{CA9C3D5D-3974-4B55-A97E-48A01E6C8EF2}" name="Requête - qExceptions_DisposalPosting1" description="Connexion à la requête « qExceptions_DisposalPosting » dans le classeur." type="100" refreshedVersion="8" minRefreshableVersion="5">
    <extLst>
      <ext xmlns:x15="http://schemas.microsoft.com/office/spreadsheetml/2010/11/main" uri="{DE250136-89BD-433C-8126-D09CA5730AF9}">
        <x15:connection id="5e78b864-b993-4b1a-a325-3c0db2104452">
          <x15:oledbPr connection="Provider=Microsoft.Mashup.OleDb.1;Data Source=$Workbook$;Location=qExceptions_DisposalPosting;Extended Properties=&quot;&quot;">
            <x15:dbTables>
              <x15:dbTable name="qExceptions_DisposalPosting"/>
            </x15:dbTables>
          </x15:oledbPr>
        </x15:connection>
      </ext>
    </extLst>
  </connection>
  <connection id="23" xr16:uid="{76761032-2628-4C98-BBD5-91FB2D8E4CA8}" name="Requête - qExceptions_DuplicateInvoices" description="Connexion à la requête « qExceptions_DuplicateInvoices » dans le classeur." type="100" refreshedVersion="8" minRefreshableVersion="5">
    <extLst>
      <ext xmlns:x15="http://schemas.microsoft.com/office/spreadsheetml/2010/11/main" uri="{DE250136-89BD-433C-8126-D09CA5730AF9}">
        <x15:connection id="4b9b2b16-0e08-4ff0-9f71-dffe579ff9be"/>
      </ext>
    </extLst>
  </connection>
  <connection id="24" xr16:uid="{CDE963A6-F77E-4D21-A627-A66E25EEDC55}" name="Requête - qExceptions_DuplicateInvoices1" description="Connexion à la requête « qExceptions_DuplicateInvoices » dans le classeur." type="100" refreshedVersion="8" minRefreshableVersion="5">
    <extLst>
      <ext xmlns:x15="http://schemas.microsoft.com/office/spreadsheetml/2010/11/main" uri="{DE250136-89BD-433C-8126-D09CA5730AF9}">
        <x15:connection id="3634cc18-0e9a-495c-83b5-7f3123f544b7">
          <x15:oledbPr connection="Provider=Microsoft.Mashup.OleDb.1;Data Source=$Workbook$;Location=qExceptions_DuplicateInvoices;Extended Properties=&quot;&quot;">
            <x15:dbTables>
              <x15:dbTable name="qExceptions_DuplicateInvoices"/>
            </x15:dbTables>
          </x15:oledbPr>
        </x15:connection>
      </ext>
    </extLst>
  </connection>
  <connection id="25" xr16:uid="{1523A62F-0DC7-47CF-9862-41F78BD536FC}" name="Requête - qExceptions_DuplicateSerials" description="Connexion à la requête « qExceptions_DuplicateSerials » dans le classeur." type="100" refreshedVersion="8" minRefreshableVersion="5">
    <extLst>
      <ext xmlns:x15="http://schemas.microsoft.com/office/spreadsheetml/2010/11/main" uri="{DE250136-89BD-433C-8126-D09CA5730AF9}">
        <x15:connection id="2548c0a7-a8d4-4a36-89fb-9990871a3366"/>
      </ext>
    </extLst>
  </connection>
  <connection id="26" xr16:uid="{6347C4B4-0262-413C-96F0-6291A2E35A60}" name="Requête - qExceptions_DuplicateSerials1" description="Connexion à la requête « qExceptions_DuplicateSerials » dans le classeur." type="100" refreshedVersion="8" minRefreshableVersion="5">
    <extLst>
      <ext xmlns:x15="http://schemas.microsoft.com/office/spreadsheetml/2010/11/main" uri="{DE250136-89BD-433C-8126-D09CA5730AF9}">
        <x15:connection id="cc2640cd-2ad5-463f-9861-232dad19f8f4">
          <x15:oledbPr connection="Provider=Microsoft.Mashup.OleDb.1;Data Source=$Workbook$;Location=qExceptions_DuplicateSerials;Extended Properties=&quot;&quot;">
            <x15:dbTables>
              <x15:dbTable name="qExceptions_DuplicateSerials"/>
            </x15:dbTables>
          </x15:oledbPr>
        </x15:connection>
      </ext>
    </extLst>
  </connection>
  <connection id="27" xr16:uid="{D522183E-F082-4779-9F69-13BDD40617B7}" name="Requête - qExceptions_DuplicateTags" description="Connexion à la requête « qExceptions_DuplicateTags » dans le classeur." type="100" refreshedVersion="8" minRefreshableVersion="5">
    <extLst>
      <ext xmlns:x15="http://schemas.microsoft.com/office/spreadsheetml/2010/11/main" uri="{DE250136-89BD-433C-8126-D09CA5730AF9}">
        <x15:connection id="fc343b8b-9634-477f-aeea-52583fdecb67"/>
      </ext>
    </extLst>
  </connection>
  <connection id="28" xr16:uid="{7429DB7D-C961-42A7-B041-FF67CA93B21C}" name="Requête - qExceptions_DuplicateTags1" description="Connexion à la requête « qExceptions_DuplicateTags » dans le classeur." type="100" refreshedVersion="8" minRefreshableVersion="5">
    <extLst>
      <ext xmlns:x15="http://schemas.microsoft.com/office/spreadsheetml/2010/11/main" uri="{DE250136-89BD-433C-8126-D09CA5730AF9}">
        <x15:connection id="69f26487-2f46-4ae7-b97f-4d1f642d6a5c">
          <x15:oledbPr connection="Provider=Microsoft.Mashup.OleDb.1;Data Source=$Workbook$;Location=qExceptions_DuplicateTags;Extended Properties=&quot;&quot;">
            <x15:dbTables>
              <x15:dbTable name="qExceptions_DuplicateTags"/>
            </x15:dbTables>
          </x15:oledbPr>
        </x15:connection>
      </ext>
    </extLst>
  </connection>
  <connection id="29" xr16:uid="{5877E7CB-CE72-4457-AD1F-A6E7521AC963}" name="Requête - qExceptions_MissingLife" description="Connexion à la requête « qExceptions_MissingLife » dans le classeur." type="100" refreshedVersion="8" minRefreshableVersion="5">
    <extLst>
      <ext xmlns:x15="http://schemas.microsoft.com/office/spreadsheetml/2010/11/main" uri="{DE250136-89BD-433C-8126-D09CA5730AF9}">
        <x15:connection id="1e8415eb-6b80-40a7-b7c9-6dae560b612c"/>
      </ext>
    </extLst>
  </connection>
  <connection id="30" xr16:uid="{FC2AAC06-5416-4920-A3C3-5989CE412F1D}" name="Requête - qExceptions_MissingLife1" description="Connexion à la requête « qExceptions_MissingLife » dans le classeur." type="100" refreshedVersion="8" minRefreshableVersion="5">
    <extLst>
      <ext xmlns:x15="http://schemas.microsoft.com/office/spreadsheetml/2010/11/main" uri="{DE250136-89BD-433C-8126-D09CA5730AF9}">
        <x15:connection id="399bffea-d9f7-4c91-8b0d-8cb27bec10ad">
          <x15:oledbPr connection="Provider=Microsoft.Mashup.OleDb.1;Data Source=$Workbook$;Location=qExceptions_MissingLife;Extended Properties=&quot;&quot;">
            <x15:dbTables>
              <x15:dbTable name="qExceptions_MissingLife"/>
            </x15:dbTables>
          </x15:oledbPr>
        </x15:connection>
      </ext>
    </extLst>
  </connection>
  <connection id="31" xr16:uid="{88C10405-C196-456D-8E96-0C0F850D14E4}" name="Requête - qExceptions_NoGLPosting" description="Connexion à la requête « qExceptions_NoGLPosting » dans le classeur." type="100" refreshedVersion="8" minRefreshableVersion="5">
    <extLst>
      <ext xmlns:x15="http://schemas.microsoft.com/office/spreadsheetml/2010/11/main" uri="{DE250136-89BD-433C-8126-D09CA5730AF9}">
        <x15:connection id="33bfb903-49c0-4140-8d3d-da1505034927"/>
      </ext>
    </extLst>
  </connection>
  <connection id="32" xr16:uid="{CA22A286-0625-43CD-B3EC-8763BF4AFA0B}" name="Requête - qExceptions_NoGLPosting1" description="Connexion à la requête « qExceptions_NoGLPosting » dans le classeur." type="100" refreshedVersion="8" minRefreshableVersion="5">
    <extLst>
      <ext xmlns:x15="http://schemas.microsoft.com/office/spreadsheetml/2010/11/main" uri="{DE250136-89BD-433C-8126-D09CA5730AF9}">
        <x15:connection id="6df1a095-a644-49c7-8b5d-aa6cb005c3c8">
          <x15:oledbPr connection="Provider=Microsoft.Mashup.OleDb.1;Data Source=$Workbook$;Location=qExceptions_NoGLPosting;Extended Properties=&quot;&quot;">
            <x15:dbTables>
              <x15:dbTable name="qExceptions_NoGLPosting"/>
            </x15:dbTables>
          </x15:oledbPr>
        </x15:connection>
      </ext>
    </extLst>
  </connection>
  <connection id="33" xr16:uid="{E452C78F-8539-4AFA-B733-D9CE9D52398C}" name="Requête - qExceptions_NotCounted" description="Connexion à la requête « qExceptions_NotCounted » dans le classeur." type="100" refreshedVersion="8" minRefreshableVersion="5">
    <extLst>
      <ext xmlns:x15="http://schemas.microsoft.com/office/spreadsheetml/2010/11/main" uri="{DE250136-89BD-433C-8126-D09CA5730AF9}">
        <x15:connection id="f0424156-1da8-40a6-b3b8-2023a11528fc"/>
      </ext>
    </extLst>
  </connection>
  <connection id="34" xr16:uid="{7B32029D-8CD3-411C-94D5-E6166CF6A5A3}" name="Requête - qExceptions_NotCounted1" description="Connexion à la requête « qExceptions_NotCounted » dans le classeur." type="100" refreshedVersion="8" minRefreshableVersion="5">
    <extLst>
      <ext xmlns:x15="http://schemas.microsoft.com/office/spreadsheetml/2010/11/main" uri="{DE250136-89BD-433C-8126-D09CA5730AF9}">
        <x15:connection id="e5ef9214-8b48-4125-94b3-1e36514d5226">
          <x15:oledbPr connection="Provider=Microsoft.Mashup.OleDb.1;Data Source=$Workbook$;Location=qExceptions_NotCounted;Extended Properties=&quot;&quot;">
            <x15:dbTables>
              <x15:dbTable name="qExceptions_NotCounted"/>
            </x15:dbTables>
          </x15:oledbPr>
        </x15:connection>
      </ext>
    </extLst>
  </connection>
  <connection id="35" xr16:uid="{CECF48AF-C57E-4225-A442-AE930F6C81DC}" name="Requête - qExceptions_NotInRegister" description="Connexion à la requête « qExceptions_NotInRegister » dans le classeur." type="100" refreshedVersion="8" minRefreshableVersion="5">
    <extLst>
      <ext xmlns:x15="http://schemas.microsoft.com/office/spreadsheetml/2010/11/main" uri="{DE250136-89BD-433C-8126-D09CA5730AF9}">
        <x15:connection id="1aa0afbe-1a85-4b3d-a3f7-9e4fa6af9331"/>
      </ext>
    </extLst>
  </connection>
  <connection id="36" xr16:uid="{27950C56-7CEF-4423-B504-FC8C8A296010}" name="Requête - qExceptions_NotInRegister1" description="Connexion à la requête « qExceptions_NotInRegister » dans le classeur." type="100" refreshedVersion="8" minRefreshableVersion="5">
    <extLst>
      <ext xmlns:x15="http://schemas.microsoft.com/office/spreadsheetml/2010/11/main" uri="{DE250136-89BD-433C-8126-D09CA5730AF9}">
        <x15:connection id="4ecd2b2e-1f90-4ca5-ad4f-0cce1500f82b">
          <x15:oledbPr connection="Provider=Microsoft.Mashup.OleDb.1;Data Source=$Workbook$;Location=qExceptions_NotInRegister;Extended Properties=&quot;&quot;">
            <x15:dbTables>
              <x15:dbTable name="qExceptions_NotInRegister"/>
            </x15:dbTables>
          </x15:oledbPr>
        </x15:connection>
      </ext>
    </extLst>
  </connection>
  <connection id="37" xr16:uid="{25262B86-AF29-4473-87F0-1612D6995DA8}" name="Requête - qExceptions_RepairKeywords" description="Connexion à la requête « qExceptions_RepairKeywords » dans le classeur." type="100" refreshedVersion="8" minRefreshableVersion="5">
    <extLst>
      <ext xmlns:x15="http://schemas.microsoft.com/office/spreadsheetml/2010/11/main" uri="{DE250136-89BD-433C-8126-D09CA5730AF9}">
        <x15:connection id="bfb0fc0a-697e-4027-a7b3-da4dfe16b0b0"/>
      </ext>
    </extLst>
  </connection>
  <connection id="38" xr16:uid="{73068849-C770-4A50-AB6C-7054BBCB39B7}" name="Requête - qExceptions_RepairKeywords1" description="Connexion à la requête « qExceptions_RepairKeywords » dans le classeur." type="100" refreshedVersion="8" minRefreshableVersion="5">
    <extLst>
      <ext xmlns:x15="http://schemas.microsoft.com/office/spreadsheetml/2010/11/main" uri="{DE250136-89BD-433C-8126-D09CA5730AF9}">
        <x15:connection id="c29607ff-7a29-444e-94ef-a380ba73164a">
          <x15:oledbPr connection="Provider=Microsoft.Mashup.OleDb.1;Data Source=$Workbook$;Location=qExceptions_RepairKeywords;Extended Properties=&quot;&quot;">
            <x15:dbTables>
              <x15:dbTable name="qExceptions_RepairKeywords"/>
            </x15:dbTables>
          </x15:oledbPr>
        </x15:connection>
      </ext>
    </extLst>
  </connection>
  <connection id="39" xr16:uid="{8FF103C8-7005-4BEC-AB1C-15590C36D423}" name="Requête - qExceptions_UnmappedGL" description="Connexion à la requête « qExceptions_UnmappedGL » dans le classeur." type="100" refreshedVersion="8" minRefreshableVersion="5">
    <extLst>
      <ext xmlns:x15="http://schemas.microsoft.com/office/spreadsheetml/2010/11/main" uri="{DE250136-89BD-433C-8126-D09CA5730AF9}">
        <x15:connection id="942d657e-cc4f-4ddf-a5c9-0a30a3ddd94f">
          <x15:oledbPr connection="Provider=Microsoft.Mashup.OleDb.1;Data Source=$Workbook$;Location=qExceptions_UnmappedGL;Extended Properties=&quot;&quot;">
            <x15:dbTables>
              <x15:dbTable name="qExceptions_UnmappedGL"/>
            </x15:dbTables>
          </x15:oledbPr>
        </x15:connection>
      </ext>
    </extLst>
  </connection>
  <connection id="40" xr16:uid="{52576D68-0669-4968-AB28-CF59AB5E1A24}" name="Requête - qExceptions_UnmappedGL1" description="Connexion à la requête « qExceptions_UnmappedGL » dans le classeur." type="100" refreshedVersion="8" minRefreshableVersion="5">
    <extLst>
      <ext xmlns:x15="http://schemas.microsoft.com/office/spreadsheetml/2010/11/main" uri="{DE250136-89BD-433C-8126-D09CA5730AF9}">
        <x15:connection id="a0f023c5-084b-4391-93ec-b15e84fd5416">
          <x15:oledbPr connection="Provider=Microsoft.Mashup.OleDb.1;Data Source=$Workbook$;Location=qExceptions_UnmappedGL;Extended Properties=&quot;&quot;">
            <x15:dbTables>
              <x15:dbTable name="qExceptions_UnmappedGL"/>
            </x15:dbTables>
          </x15:oledbPr>
        </x15:connection>
      </ext>
    </extLst>
  </connection>
  <connection id="41" xr16:uid="{95CF69F4-B31D-4D78-AFEA-33C87DAA1FAC}" name="Requête - qExceptions_UnregisteredItems" description="Connexion à la requête « qExceptions_UnregisteredItems » dans le classeur." type="100" refreshedVersion="8" minRefreshableVersion="5">
    <extLst>
      <ext xmlns:x15="http://schemas.microsoft.com/office/spreadsheetml/2010/11/main" uri="{DE250136-89BD-433C-8126-D09CA5730AF9}">
        <x15:connection id="90f166a6-ee55-4879-9e52-c9b5be66884d"/>
      </ext>
    </extLst>
  </connection>
  <connection id="42" xr16:uid="{7BA8F2E3-EFAB-4E6D-AF8C-36CDA758C3A7}" name="Requête - qExceptions_UnregisteredItems1" description="Connexion à la requête « qExceptions_UnregisteredItems » dans le classeur." type="100" refreshedVersion="8" minRefreshableVersion="5">
    <extLst>
      <ext xmlns:x15="http://schemas.microsoft.com/office/spreadsheetml/2010/11/main" uri="{DE250136-89BD-433C-8126-D09CA5730AF9}">
        <x15:connection id="6ff264c6-109f-415a-9e1e-22a200365670">
          <x15:oledbPr connection="Provider=Microsoft.Mashup.OleDb.1;Data Source=$Workbook$;Location=qExceptions_UnregisteredItems;Extended Properties=&quot;&quot;">
            <x15:dbTables>
              <x15:dbTable name="qExceptions_UnregisteredItems"/>
            </x15:dbTables>
          </x15:oledbPr>
        </x15:connection>
      </ext>
    </extLst>
  </connection>
  <connection id="43" xr16:uid="{BD323559-9CE8-40F7-A21E-F495AEEBC24C}" name="Requête - qExceptions_WrongLocation" description="Connexion à la requête « qExceptions_WrongLocation » dans le classeur." type="100" refreshedVersion="8" minRefreshableVersion="5">
    <extLst>
      <ext xmlns:x15="http://schemas.microsoft.com/office/spreadsheetml/2010/11/main" uri="{DE250136-89BD-433C-8126-D09CA5730AF9}">
        <x15:connection id="7ed71578-1efd-42fe-8d72-86989c8ba2ad"/>
      </ext>
    </extLst>
  </connection>
  <connection id="44" xr16:uid="{A0132316-CAB7-4243-AC2E-63B7FEC51ADC}" name="Requête - qExceptions_WrongLocation1" description="Connexion à la requête « qExceptions_WrongLocation » dans le classeur." type="100" refreshedVersion="8" minRefreshableVersion="5">
    <extLst>
      <ext xmlns:x15="http://schemas.microsoft.com/office/spreadsheetml/2010/11/main" uri="{DE250136-89BD-433C-8126-D09CA5730AF9}">
        <x15:connection id="e8f2dc7d-70aa-44fb-896e-0b67db9b184a">
          <x15:oledbPr connection="Provider=Microsoft.Mashup.OleDb.1;Data Source=$Workbook$;Location=qExceptions_WrongLocation;Extended Properties=&quot;&quot;">
            <x15:dbTables>
              <x15:dbTable name="qExceptions_WrongLocation"/>
            </x15:dbTables>
          </x15:oledbPr>
        </x15:connection>
      </ext>
    </extLst>
  </connection>
  <connection id="45" xr16:uid="{A648180C-1ADD-4D55-B0B8-5663BA67DDB7}" name="Requête - qGL_Account_Map" description="Connexion à la requête « qGL_Account_Map » dans le classeur." type="100" refreshedVersion="8" minRefreshableVersion="5">
    <extLst>
      <ext xmlns:x15="http://schemas.microsoft.com/office/spreadsheetml/2010/11/main" uri="{DE250136-89BD-433C-8126-D09CA5730AF9}">
        <x15:connection id="ac18bf18-846b-4d61-ae09-5e87faa3b85c">
          <x15:oledbPr connection="Provider=Microsoft.Mashup.OleDb.1;Data Source=$Workbook$;Location=qGL_Account_Map;Extended Properties=&quot;&quot;">
            <x15:dbTables>
              <x15:dbTable name="qGL_Account_Map"/>
            </x15:dbTables>
          </x15:oledbPr>
        </x15:connection>
      </ext>
    </extLst>
  </connection>
  <connection id="46" xr16:uid="{7DD58542-C11E-418E-B435-7DCE488BC955}" name="Requête - qGL_All" description="Connexion à la requête « qGL_All » dans le classeur." type="100" refreshedVersion="8" minRefreshableVersion="5">
    <extLst>
      <ext xmlns:x15="http://schemas.microsoft.com/office/spreadsheetml/2010/11/main" uri="{DE250136-89BD-433C-8126-D09CA5730AF9}">
        <x15:connection id="07ebd839-14fc-46bb-b53f-62f2d9ad080f">
          <x15:oledbPr connection="Provider=Microsoft.Mashup.OleDb.1;Data Source=$Workbook$;Location=qGL_All;Extended Properties=&quot;&quot;">
            <x15:dbTables>
              <x15:dbTable name="qGL_All"/>
            </x15:dbTables>
          </x15:oledbPr>
        </x15:connection>
      </ext>
    </extLst>
  </connection>
  <connection id="47" xr16:uid="{C8534907-03E4-416D-A06C-4707C66A2594}" name="Requête - qGL_All1" description="Connexion à la requête « qGL_All » dans le classeur." type="100" refreshedVersion="8" minRefreshableVersion="5">
    <extLst>
      <ext xmlns:x15="http://schemas.microsoft.com/office/spreadsheetml/2010/11/main" uri="{DE250136-89BD-433C-8126-D09CA5730AF9}">
        <x15:connection id="b867abc4-467d-4de8-b142-a2f127466ee3">
          <x15:oledbPr connection="Provider=Microsoft.Mashup.OleDb.1;Data Source=$Workbook$;Location=qGL_All;Extended Properties=&quot;&quot;">
            <x15:dbTables>
              <x15:dbTable name="qGL_All"/>
            </x15:dbTables>
          </x15:oledbPr>
        </x15:connection>
      </ext>
    </extLst>
  </connection>
  <connection id="48" xr16:uid="{D75C5DC0-23B1-4E33-B5F7-46597CA71F59}" name="Requête - qGL_Mapped" description="Connexion à la requête « qGL_Mapped » dans le classeur." type="100" refreshedVersion="8" minRefreshableVersion="5">
    <extLst>
      <ext xmlns:x15="http://schemas.microsoft.com/office/spreadsheetml/2010/11/main" uri="{DE250136-89BD-433C-8126-D09CA5730AF9}">
        <x15:connection id="80e41b02-bbda-4a4f-8fe2-9bb5de974a84">
          <x15:oledbPr connection="Provider=Microsoft.Mashup.OleDb.1;Data Source=$Workbook$;Location=qGL_Mapped;Extended Properties=&quot;&quot;">
            <x15:dbTables>
              <x15:dbTable name="qGL_Mapped"/>
            </x15:dbTables>
          </x15:oledbPr>
        </x15:connection>
      </ext>
    </extLst>
  </connection>
  <connection id="49" xr16:uid="{F4EB8D67-75D0-4FD0-89EB-E0A0BD6047B1}" name="Requête - qGL_Mapped1" description="Connexion à la requête « qGL_Mapped » dans le classeur." type="100" refreshedVersion="8" minRefreshableVersion="5">
    <extLst>
      <ext xmlns:x15="http://schemas.microsoft.com/office/spreadsheetml/2010/11/main" uri="{DE250136-89BD-433C-8126-D09CA5730AF9}">
        <x15:connection id="8fdbb5d3-8c79-4d58-b973-4a2b2c698b11">
          <x15:oledbPr connection="Provider=Microsoft.Mashup.OleDb.1;Data Source=$Workbook$;Location=qGL_Mapped;Extended Properties=&quot;&quot;">
            <x15:dbTables>
              <x15:dbTable name="qGL_Mapped"/>
            </x15:dbTables>
          </x15:oledbPr>
        </x15:connection>
      </ext>
    </extLst>
  </connection>
  <connection id="50" xr16:uid="{6A68E32D-273F-4278-AF8E-8FC7475653B6}" name="Requête - qGL_Opening" description="Connexion à la requête « qGL_Opening » dans le classeur." type="100" refreshedVersion="8" minRefreshableVersion="5">
    <extLst>
      <ext xmlns:x15="http://schemas.microsoft.com/office/spreadsheetml/2010/11/main" uri="{DE250136-89BD-433C-8126-D09CA5730AF9}">
        <x15:connection id="a0a49358-99fc-4b9e-8b1a-c56257f02cdf"/>
      </ext>
    </extLst>
  </connection>
  <connection id="51" xr16:uid="{D87DAF27-1C4E-4A82-90A7-6E047DEBEE69}" name="Requête - qGL_Opening_Source" description="Connexion à la requête « qGL_Opening_Source » dans le classeur." type="100" refreshedVersion="8" minRefreshableVersion="5">
    <extLst>
      <ext xmlns:x15="http://schemas.microsoft.com/office/spreadsheetml/2010/11/main" uri="{DE250136-89BD-433C-8126-D09CA5730AF9}">
        <x15:connection id="979bc2fa-ab1e-430c-9a20-70e74e39d169">
          <x15:oledbPr connection="Provider=Microsoft.Mashup.OleDb.1;Data Source=$Workbook$;Location=qGL_Opening_Source;Extended Properties=&quot;&quot;">
            <x15:dbTables>
              <x15:dbTable name="qGL_Opening_Source"/>
            </x15:dbTables>
          </x15:oledbPr>
        </x15:connection>
      </ext>
    </extLst>
  </connection>
  <connection id="52" xr16:uid="{06CFFDD0-BA75-4076-ACF2-42FC92C60BA9}" name="Requête - qGL_Reconciliation" description="Connexion à la requête « qGL_Reconciliation » dans le classeur." type="100" refreshedVersion="8" minRefreshableVersion="5">
    <extLst>
      <ext xmlns:x15="http://schemas.microsoft.com/office/spreadsheetml/2010/11/main" uri="{DE250136-89BD-433C-8126-D09CA5730AF9}">
        <x15:connection id="ad2475bd-5de2-4bc1-8328-d1f10639538f">
          <x15:oledbPr connection="Provider=Microsoft.Mashup.OleDb.1;Data Source=$Workbook$;Location=qGL_Reconciliation;Extended Properties=&quot;&quot;">
            <x15:dbTables>
              <x15:dbTable name="qGL_Reconciliation"/>
            </x15:dbTables>
          </x15:oledbPr>
        </x15:connection>
      </ext>
    </extLst>
  </connection>
  <connection id="53" xr16:uid="{2770E6E6-3900-4A40-B983-355D0F648058}" name="Requête - qGL_Reconciliation(1)" description="Connexion à la requête « qGL_Reconciliation » dans le classeur." type="100" refreshedVersion="8" minRefreshableVersion="5">
    <extLst>
      <ext xmlns:x15="http://schemas.microsoft.com/office/spreadsheetml/2010/11/main" uri="{DE250136-89BD-433C-8126-D09CA5730AF9}">
        <x15:connection id="3973c992-0f8f-465f-85c4-e446608ca8b5"/>
      </ext>
    </extLst>
  </connection>
  <connection id="54" xr16:uid="{6B78C145-F2FF-4BDC-8044-A12962561DFD}" name="Requête - qGL_Reconciliation1" description="Connexion à la requête « qGL_Reconciliation » dans le classeur." type="100" refreshedVersion="8" minRefreshableVersion="5">
    <extLst>
      <ext xmlns:x15="http://schemas.microsoft.com/office/spreadsheetml/2010/11/main" uri="{DE250136-89BD-433C-8126-D09CA5730AF9}">
        <x15:connection id="e544bc25-81d4-4ae1-8888-d21fd713688b">
          <x15:oledbPr connection="Provider=Microsoft.Mashup.OleDb.1;Data Source=$Workbook$;Location=qGL_Reconciliation;Extended Properties=&quot;&quot;">
            <x15:dbTables>
              <x15:dbTable name="qGL_Reconciliation"/>
            </x15:dbTables>
          </x15:oledbPr>
        </x15:connection>
      </ext>
    </extLst>
  </connection>
  <connection id="55" xr16:uid="{992B229F-C002-4D19-8FBC-18082AD53C89}" name="Requête - qGL_Transactions" description="Connexion à la requête « qGL_Transactions » dans le classeur." type="100" refreshedVersion="8" minRefreshableVersion="5">
    <extLst>
      <ext xmlns:x15="http://schemas.microsoft.com/office/spreadsheetml/2010/11/main" uri="{DE250136-89BD-433C-8126-D09CA5730AF9}">
        <x15:connection id="8ebe71ac-6747-45ba-a778-39b0b9b4c143"/>
      </ext>
    </extLst>
  </connection>
  <connection id="56" xr16:uid="{E9A69C2E-2408-4713-BD1C-B1D17D015441}" name="Requête - qGL_Transactions_Source" description="Connexion à la requête « qGL_Transactions_Source » dans le classeur." type="100" refreshedVersion="8" minRefreshableVersion="5">
    <extLst>
      <ext xmlns:x15="http://schemas.microsoft.com/office/spreadsheetml/2010/11/main" uri="{DE250136-89BD-433C-8126-D09CA5730AF9}">
        <x15:connection id="b6ce585a-cea4-4e2c-821f-8a63c751c1c9">
          <x15:oledbPr connection="Provider=Microsoft.Mashup.OleDb.1;Data Source=$Workbook$;Location=qGL_Transactions_Source;Extended Properties=&quot;&quot;">
            <x15:dbTables>
              <x15:dbTable name="qGL_Transactions_Source"/>
            </x15:dbTables>
          </x15:oledbPr>
        </x15:connection>
      </ext>
    </extLst>
  </connection>
  <connection id="57" xr16:uid="{EB2B8824-46DC-4313-8DDD-216055E1B2A8}" name="Requête - qPhysical_Count_Source" description="Connexion à la requête « qPhysical_Count_Source » dans le classeur." type="100" refreshedVersion="8" minRefreshableVersion="5">
    <extLst>
      <ext xmlns:x15="http://schemas.microsoft.com/office/spreadsheetml/2010/11/main" uri="{DE250136-89BD-433C-8126-D09CA5730AF9}">
        <x15:connection id="91ed67b3-eb01-48da-a4b6-30f30babcf16">
          <x15:oledbPr connection="Provider=Microsoft.Mashup.OleDb.1;Data Source=$Workbook$;Location=qPhysical_Count_Source;Extended Properties=&quot;&quot;">
            <x15:dbTables>
              <x15:dbTable name="qPhysical_Count_Source"/>
            </x15:dbTables>
          </x15:oledbPr>
        </x15:connection>
      </ext>
    </extLst>
  </connection>
  <connection id="58" xr16:uid="{15DDC75A-F898-411C-A1FB-9B0D7E58609B}" name="Requête - qPolicy" description="Connexion à la requête « qPolicy » dans le classeur." type="100" refreshedVersion="8" minRefreshableVersion="5">
    <extLst>
      <ext xmlns:x15="http://schemas.microsoft.com/office/spreadsheetml/2010/11/main" uri="{DE250136-89BD-433C-8126-D09CA5730AF9}">
        <x15:connection id="5dfca7a4-6e75-4ed1-b1bf-f5937699f28a">
          <x15:oledbPr connection="Provider=Microsoft.Mashup.OleDb.1;Data Source=$Workbook$;Location=qPolicy;Extended Properties=&quot;&quot;">
            <x15:dbTables>
              <x15:dbTable name="qPolicy"/>
            </x15:dbTables>
          </x15:oledbPr>
        </x15:connection>
      </ext>
    </extLst>
  </connection>
  <connection id="59" xr16:uid="{AC67B72D-48B6-4B9F-866B-116283959EEC}" keepAlive="1" name="Requête - qReconciliation" type="5" refreshedVersion="0" deleted="1" background="1" saveData="1">
    <dbPr connection="" command=""/>
  </connection>
  <connection id="60" xr16:uid="{5AC6CAE2-A9E9-4145-BB01-ED4615975351}" name="Requête - qReconciliation(1)" description="Connexion à la requête « qReconciliation » dans le classeur." type="100" refreshedVersion="8" minRefreshableVersion="5">
    <extLst>
      <ext xmlns:x15="http://schemas.microsoft.com/office/spreadsheetml/2010/11/main" uri="{DE250136-89BD-433C-8126-D09CA5730AF9}">
        <x15:connection id="57895efe-2ec0-4ee0-b206-8c666a2f691f"/>
      </ext>
    </extLst>
  </connection>
  <connection id="61" xr16:uid="{449274A3-F219-4A7D-8EF9-A810D1AFB41B}" name="Requête - qReconciliation1" description="Connexion à la requête « qReconciliation » dans le classeur." type="100" refreshedVersion="8" minRefreshableVersion="5">
    <extLst>
      <ext xmlns:x15="http://schemas.microsoft.com/office/spreadsheetml/2010/11/main" uri="{DE250136-89BD-433C-8126-D09CA5730AF9}">
        <x15:connection id="9cf32fd1-da4b-4ebc-8616-261d558614a7">
          <x15:oledbPr connection="Provider=Microsoft.Mashup.OleDb.1;Data Source=$Workbook$;Location=qReconciliation;Extended Properties=&quot;&quot;">
            <x15:dbTables>
              <x15:dbTable name="qReconciliation"/>
            </x15:dbTables>
          </x15:oledbPr>
        </x15:connection>
      </ext>
    </extLst>
  </connection>
  <connection id="62" xr16:uid="{F443380D-3AE1-4BCB-B9C7-39AFFA98EDF8}" name="Requête - qReconciliation2" description="Connexion à la requête « qReconciliation » dans le classeur." type="100" refreshedVersion="8" minRefreshableVersion="5">
    <extLst>
      <ext xmlns:x15="http://schemas.microsoft.com/office/spreadsheetml/2010/11/main" uri="{DE250136-89BD-433C-8126-D09CA5730AF9}">
        <x15:connection id="4eaf1d9f-cfc0-4bec-8013-e04354326b40"/>
      </ext>
    </extLst>
  </connection>
  <connection id="63" xr16:uid="{F4841954-BEBA-4E04-8E60-243266B6EE69}" name="Requête - qRegister_CategoryBalances" description="Connexion à la requête « qRegister_CategoryBalances » dans le classeur." type="100" refreshedVersion="8" minRefreshableVersion="5">
    <extLst>
      <ext xmlns:x15="http://schemas.microsoft.com/office/spreadsheetml/2010/11/main" uri="{DE250136-89BD-433C-8126-D09CA5730AF9}">
        <x15:connection id="0dc837bb-2fa7-455c-baa2-7ce6c41f1998"/>
      </ext>
    </extLst>
  </connection>
  <connection id="64" xr16:uid="{22FAB6C1-2FC0-45E9-BE85-7191942C24A3}" name="Requête - qRegister_CategoryBalances1" description="Connexion à la requête « qRegister_CategoryBalances » dans le classeur." type="100" refreshedVersion="8" minRefreshableVersion="5">
    <extLst>
      <ext xmlns:x15="http://schemas.microsoft.com/office/spreadsheetml/2010/11/main" uri="{DE250136-89BD-433C-8126-D09CA5730AF9}">
        <x15:connection id="f521bf99-f6a6-4729-93d1-f9da623ba6e6">
          <x15:oledbPr connection="Provider=Microsoft.Mashup.OleDb.1;Data Source=$Workbook$;Location=qRegister_CategoryBalances;Extended Properties=&quot;&quot;">
            <x15:dbTables>
              <x15:dbTable name="qRegister_CategoryBalances"/>
            </x15:dbTables>
          </x15:oledbPr>
        </x15:connection>
      </ext>
    </extLst>
  </connection>
  <connection id="65" xr16:uid="{D31FCF6F-1392-42B1-AE23-5632988BCC91}" name="Requête - tblGLChart" description="Connexion à la requête « tblGLChart » dans le classeur." type="100" refreshedVersion="8" minRefreshableVersion="5">
    <extLst>
      <ext xmlns:x15="http://schemas.microsoft.com/office/spreadsheetml/2010/11/main" uri="{DE250136-89BD-433C-8126-D09CA5730AF9}">
        <x15:connection id="ac817b41-2158-498f-b28e-7ca718b0417b">
          <x15:oledbPr connection="Provider=Microsoft.Mashup.OleDb.1;Data Source=$Workbook$;Location=tblGLChart;Extended Properties=&quot;&quot;">
            <x15:dbTables>
              <x15:dbTable name="tblGLChart"/>
            </x15:dbTables>
          </x15:oledbPr>
        </x15:connection>
      </ext>
    </extLst>
  </connection>
  <connection id="66" xr16:uid="{D2B671E8-619C-4657-B7BB-C22699BDC9CA}" keepAlive="1" name="Requête - Threshold" description="Connexion à la requête « Threshold » dans le classeur." type="5" refreshedVersion="0" background="1">
    <dbPr connection="Provider=Microsoft.Mashup.OleDb.1;Data Source=$Workbook$;Location=Threshold;Extended Properties=&quot;&quot;" command="SELECT * FROM [Threshold]"/>
  </connection>
  <connection id="67" xr16:uid="{0250EA52-09A3-4944-ACBC-DA585C5C0A0F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<sst xmlns="http://schemas.openxmlformats.org/spreadsheetml/2006/main" count="5679" uniqueCount="1502">
  <si>
    <t>Fixed Asset Control &amp; Analytics Pack - Sample Data (FY2025)</t>
  </si>
  <si>
    <t>FICTIONAL DATA. Every name, amount and record in this file was generated for a personal portfolio project. Nothing here comes from any real bank or client.</t>
  </si>
  <si>
    <t>Purpose</t>
  </si>
  <si>
    <t>Raw inputs for building a fixed asset register, IAS 16 / IAS 38 depreciation, GL reconciliation, exception reporting, CAPEX variance analysis and a Power BI dashboard.</t>
  </si>
  <si>
    <t>Sheets</t>
  </si>
  <si>
    <t>Assumptions - reporting date, capitalisation threshold, depreciation conventions and the category policy table (useful lives, GL accounts).</t>
  </si>
  <si>
    <t>Asset_Register - the fixed asset register (one row per asset, including disposed assets).</t>
  </si>
  <si>
    <t>GL_Chart / GL_Opening / GL_Transactions - the fixed-asset accounts of a fictional General Ledger: opening balances at 01-Jan-2025 and all FY2025 journals.</t>
  </si>
  <si>
    <t>CAPEX_Budget - approved FY2025 CAPEX budget by category and quarter. Actual CAPEX is for you to derive from the register.</t>
  </si>
  <si>
    <t>Physical_Count - results of a physical verification exercise carried out in January 2026 for the year-end register.</t>
  </si>
  <si>
    <t>Branches - branch, region and cost centre lookup.</t>
  </si>
  <si>
    <t>Your tasks</t>
  </si>
  <si>
    <t>1. Calculate depreciation per asset and per month, accumulated depreciation and NBV at 31-Dec-2025.</t>
  </si>
  <si>
    <t>2. Reconcile register to GL by category (cost and accumulated depreciation) and explain every difference.</t>
  </si>
  <si>
    <t>3. Run control checks on the register (policy breaches, data quality, end of life).</t>
  </si>
  <si>
    <t>4. Compare the physical count with the register: missing, mislocated and unregistered items.</t>
  </si>
  <si>
    <t>5. Compute FY2025 actual CAPEX vs budget and variances by category and quarter.</t>
  </si>
  <si>
    <t>The data contains deliberately planted errors, as a real register would. Try to find them before opening the separate answer key file.</t>
  </si>
  <si>
    <t>Rounding: differences below XAF 150 per category on accumulated depreciation are rounding and not errors.</t>
  </si>
  <si>
    <t>Colour code: blue font = input / assumption values.</t>
  </si>
  <si>
    <t>Assumptions and policy</t>
  </si>
  <si>
    <t>Institution (fictional)</t>
  </si>
  <si>
    <t>Demo Bank Cameroun</t>
  </si>
  <si>
    <t>Reporting date</t>
  </si>
  <si>
    <t>Reporting currency</t>
  </si>
  <si>
    <t>XAF (FCFA)</t>
  </si>
  <si>
    <t>Capitalisation threshold (XAF)</t>
  </si>
  <si>
    <t>Depreciation method</t>
  </si>
  <si>
    <t>Straight-line, monthly</t>
  </si>
  <si>
    <t>Depreciation start</t>
  </si>
  <si>
    <t>Month of acquisition (full month charged)</t>
  </si>
  <si>
    <t>Depreciation stop</t>
  </si>
  <si>
    <t>Earlier of end of useful life and the month BEFORE the disposal month</t>
  </si>
  <si>
    <t>Residual value</t>
  </si>
  <si>
    <t>Motor Vehicles 10% of cost; all other categories nil</t>
  </si>
  <si>
    <t>Disposals</t>
  </si>
  <si>
    <t>Derecognised at disposal date; gain/loss = proceeds less NBV at disposal</t>
  </si>
  <si>
    <t>Land</t>
  </si>
  <si>
    <t>Not included in this data set</t>
  </si>
  <si>
    <t>Category policy</t>
  </si>
  <si>
    <t>Category</t>
  </si>
  <si>
    <t>Standard</t>
  </si>
  <si>
    <t>Useful_Life_Yrs</t>
  </si>
  <si>
    <t>Residual_Pct</t>
  </si>
  <si>
    <t>GL_Cost_Account</t>
  </si>
  <si>
    <t>GL_AccDep_Account</t>
  </si>
  <si>
    <t>GL_DepExpense_Account</t>
  </si>
  <si>
    <t>Buildings</t>
  </si>
  <si>
    <t>IAS 16</t>
  </si>
  <si>
    <t>21100</t>
  </si>
  <si>
    <t>22100</t>
  </si>
  <si>
    <t>61100</t>
  </si>
  <si>
    <t>Leasehold Improvements</t>
  </si>
  <si>
    <t>21200</t>
  </si>
  <si>
    <t>22200</t>
  </si>
  <si>
    <t>61200</t>
  </si>
  <si>
    <t>IT Equipment</t>
  </si>
  <si>
    <t>21300</t>
  </si>
  <si>
    <t>22300</t>
  </si>
  <si>
    <t>61300</t>
  </si>
  <si>
    <t>Furniture &amp; Fittings</t>
  </si>
  <si>
    <t>21400</t>
  </si>
  <si>
    <t>22400</t>
  </si>
  <si>
    <t>61400</t>
  </si>
  <si>
    <t>Motor Vehicles</t>
  </si>
  <si>
    <t>21500</t>
  </si>
  <si>
    <t>22500</t>
  </si>
  <si>
    <t>61500</t>
  </si>
  <si>
    <t>Office Equipment</t>
  </si>
  <si>
    <t>21600</t>
  </si>
  <si>
    <t>22600</t>
  </si>
  <si>
    <t>61600</t>
  </si>
  <si>
    <t>ATMs &amp; Security Equipment</t>
  </si>
  <si>
    <t>21700</t>
  </si>
  <si>
    <t>22700</t>
  </si>
  <si>
    <t>61700</t>
  </si>
  <si>
    <t>Software</t>
  </si>
  <si>
    <t>IAS 38</t>
  </si>
  <si>
    <t>21800</t>
  </si>
  <si>
    <t>22800</t>
  </si>
  <si>
    <t>61800</t>
  </si>
  <si>
    <t>Asset_ID</t>
  </si>
  <si>
    <t>Tag_No</t>
  </si>
  <si>
    <t>Description</t>
  </si>
  <si>
    <t>Branch</t>
  </si>
  <si>
    <t>Department</t>
  </si>
  <si>
    <t>Supplier</t>
  </si>
  <si>
    <t>Invoice_No</t>
  </si>
  <si>
    <t>Serial_No</t>
  </si>
  <si>
    <t>Acquisition_Date</t>
  </si>
  <si>
    <t>Cost_XAF</t>
  </si>
  <si>
    <t>Residual_Value_XAF</t>
  </si>
  <si>
    <t>Depreciation_Method</t>
  </si>
  <si>
    <t>Status</t>
  </si>
  <si>
    <t>Disposal_Date</t>
  </si>
  <si>
    <t>Disposal_Proceeds_XAF</t>
  </si>
  <si>
    <t>Cost_Centre</t>
  </si>
  <si>
    <t>FA-0001</t>
  </si>
  <si>
    <t>TAG-10001</t>
  </si>
  <si>
    <t>Toyota Hilux pickup</t>
  </si>
  <si>
    <t>Bamenda</t>
  </si>
  <si>
    <t>Human Resources</t>
  </si>
  <si>
    <t>Equatoria Motors</t>
  </si>
  <si>
    <t>INV-2018-0001</t>
  </si>
  <si>
    <t>VIN41316614</t>
  </si>
  <si>
    <t>Straight-line</t>
  </si>
  <si>
    <t>Active</t>
  </si>
  <si>
    <t>CC400</t>
  </si>
  <si>
    <t>FA-0002</t>
  </si>
  <si>
    <t>TAG-10002</t>
  </si>
  <si>
    <t>Teller counter - modular</t>
  </si>
  <si>
    <t>Yaoundé Bastos</t>
  </si>
  <si>
    <t>Retail Banking</t>
  </si>
  <si>
    <t>Littoral Office Supplies</t>
  </si>
  <si>
    <t>INV-2018-0002</t>
  </si>
  <si>
    <t>CC210</t>
  </si>
  <si>
    <t>FA-0003</t>
  </si>
  <si>
    <t>TAG-10003</t>
  </si>
  <si>
    <t>Office desk - executive</t>
  </si>
  <si>
    <t>Head Office Douala</t>
  </si>
  <si>
    <t>Operations</t>
  </si>
  <si>
    <t>Wouri Furniture Mart</t>
  </si>
  <si>
    <t>INV-2018-0003</t>
  </si>
  <si>
    <t>Disposed</t>
  </si>
  <si>
    <t>CC100</t>
  </si>
  <si>
    <t>FA-0004</t>
  </si>
  <si>
    <t>TAG-10004</t>
  </si>
  <si>
    <t>Telephone PABX</t>
  </si>
  <si>
    <t>Bafoussam</t>
  </si>
  <si>
    <t>Sahel Tech Distribution SARL</t>
  </si>
  <si>
    <t>INV-2018-0004</t>
  </si>
  <si>
    <t>SN41007804</t>
  </si>
  <si>
    <t>CC300</t>
  </si>
  <si>
    <t>FA-0005</t>
  </si>
  <si>
    <t>TAG-10005</t>
  </si>
  <si>
    <t>Printer - HP LaserJet Enterprise</t>
  </si>
  <si>
    <t>Limbe</t>
  </si>
  <si>
    <t>Administration</t>
  </si>
  <si>
    <t>INV-2018-0005</t>
  </si>
  <si>
    <t>SN93914244</t>
  </si>
  <si>
    <t>CC600</t>
  </si>
  <si>
    <t>FA-0006</t>
  </si>
  <si>
    <t>TAG-10006</t>
  </si>
  <si>
    <t>Laptop - Lenovo ThinkPad</t>
  </si>
  <si>
    <t>Security</t>
  </si>
  <si>
    <t>Wouri Digital Store</t>
  </si>
  <si>
    <t>INV-2018-0006</t>
  </si>
  <si>
    <t>SN29220772</t>
  </si>
  <si>
    <t>FA-0007</t>
  </si>
  <si>
    <t>TAG-10007</t>
  </si>
  <si>
    <t>Server - Dell PowerEdge</t>
  </si>
  <si>
    <t>IT</t>
  </si>
  <si>
    <t>INV-2018-0007</t>
  </si>
  <si>
    <t>SN56025859</t>
  </si>
  <si>
    <t>FA-0008</t>
  </si>
  <si>
    <t>TAG-10008</t>
  </si>
  <si>
    <t>Router - Cisco ISR</t>
  </si>
  <si>
    <t>INV-2018-0008</t>
  </si>
  <si>
    <t>SN33894407</t>
  </si>
  <si>
    <t>FA-0009</t>
  </si>
  <si>
    <t>TAG-10009</t>
  </si>
  <si>
    <t>Fire detection system</t>
  </si>
  <si>
    <t>Kribi</t>
  </si>
  <si>
    <t>Nkongsamba ICT Solutions</t>
  </si>
  <si>
    <t>INV-2018-0009</t>
  </si>
  <si>
    <t>SN61553073</t>
  </si>
  <si>
    <t>CC700</t>
  </si>
  <si>
    <t>FA-0010</t>
  </si>
  <si>
    <t>TAG-10010</t>
  </si>
  <si>
    <t>Branch building - Douala Akwa</t>
  </si>
  <si>
    <t>Douala Akwa</t>
  </si>
  <si>
    <t>Mont Cameroun Construction SARL</t>
  </si>
  <si>
    <t>INV-2018-0010</t>
  </si>
  <si>
    <t>CC110</t>
  </si>
  <si>
    <t>FA-0011</t>
  </si>
  <si>
    <t>TAG-10011</t>
  </si>
  <si>
    <t>Laptop - Dell Latitude</t>
  </si>
  <si>
    <t>Garoua</t>
  </si>
  <si>
    <t>INV-2018-0011</t>
  </si>
  <si>
    <t>SN89390480</t>
  </si>
  <si>
    <t>CC500</t>
  </si>
  <si>
    <t>FA-0012</t>
  </si>
  <si>
    <t>TAG-10012</t>
  </si>
  <si>
    <t>INV-2018-0012</t>
  </si>
  <si>
    <t>SN58919080</t>
  </si>
  <si>
    <t>FA-0013</t>
  </si>
  <si>
    <t>TAG-10013</t>
  </si>
  <si>
    <t>Industrial shredder</t>
  </si>
  <si>
    <t>Garoua Electrical &amp; Cooling</t>
  </si>
  <si>
    <t>INV-2018-0013</t>
  </si>
  <si>
    <t>SN68664589</t>
  </si>
  <si>
    <t>FA-0014</t>
  </si>
  <si>
    <t>TAG-10014</t>
  </si>
  <si>
    <t>Filing cabinet - 4 drawer</t>
  </si>
  <si>
    <t>INV-2018-0014</t>
  </si>
  <si>
    <t>FA-0015</t>
  </si>
  <si>
    <t>TAG-10015</t>
  </si>
  <si>
    <t>Tablet - Samsung Galaxy Tab</t>
  </si>
  <si>
    <t>INV-2018-0015</t>
  </si>
  <si>
    <t>SN36117720</t>
  </si>
  <si>
    <t>FA-0016</t>
  </si>
  <si>
    <t>TAG-10016</t>
  </si>
  <si>
    <t>INV-2018-0016</t>
  </si>
  <si>
    <t>SN96607178</t>
  </si>
  <si>
    <t>FA-0017</t>
  </si>
  <si>
    <t>TAG-10017</t>
  </si>
  <si>
    <t>Projector - Epson</t>
  </si>
  <si>
    <t>INV-2018-0017</t>
  </si>
  <si>
    <t>SN73164239</t>
  </si>
  <si>
    <t>FA-0018</t>
  </si>
  <si>
    <t>TAG-10018</t>
  </si>
  <si>
    <t>Alarm and intrusion system</t>
  </si>
  <si>
    <t>Corporate Banking</t>
  </si>
  <si>
    <t>INV-2018-0018</t>
  </si>
  <si>
    <t>SN80594725</t>
  </si>
  <si>
    <t>FA-0019</t>
  </si>
  <si>
    <t>TAG-10019</t>
  </si>
  <si>
    <t>Office chair - ergonomic</t>
  </si>
  <si>
    <t>INV-2018-0019</t>
  </si>
  <si>
    <t>FA-0020</t>
  </si>
  <si>
    <t>TAG-10020</t>
  </si>
  <si>
    <t>Access control system</t>
  </si>
  <si>
    <t>INV-2018-0020</t>
  </si>
  <si>
    <t>SN28819154</t>
  </si>
  <si>
    <t>FA-0021</t>
  </si>
  <si>
    <t>TAG-10021</t>
  </si>
  <si>
    <t>Branch building - Yaoundé Centre</t>
  </si>
  <si>
    <t>Yaoundé Centre</t>
  </si>
  <si>
    <t>INV-2018-0021</t>
  </si>
  <si>
    <t>CC200</t>
  </si>
  <si>
    <t>FA-0022</t>
  </si>
  <si>
    <t>TAG-10022</t>
  </si>
  <si>
    <t>Scanner - Fujitsu fi-7160</t>
  </si>
  <si>
    <t>INV-2019-0001</t>
  </si>
  <si>
    <t>SN72783925</t>
  </si>
  <si>
    <t>FA-0023</t>
  </si>
  <si>
    <t>TAG-10023</t>
  </si>
  <si>
    <t>Card printer - Datacard</t>
  </si>
  <si>
    <t>INV-2019-0002</t>
  </si>
  <si>
    <t>SN63139073</t>
  </si>
  <si>
    <t>FA-0024</t>
  </si>
  <si>
    <t>TAG-10024</t>
  </si>
  <si>
    <t>Network switch - Cisco 48-port</t>
  </si>
  <si>
    <t>Douala Bonanjo</t>
  </si>
  <si>
    <t>INV-2019-0003</t>
  </si>
  <si>
    <t>SN14408661</t>
  </si>
  <si>
    <t>CC120</t>
  </si>
  <si>
    <t>FA-0025</t>
  </si>
  <si>
    <t>TAG-10025</t>
  </si>
  <si>
    <t>Desktop computer - HP ProDesk</t>
  </si>
  <si>
    <t>INV-2019-0004</t>
  </si>
  <si>
    <t>SN96296613</t>
  </si>
  <si>
    <t>FA-0026</t>
  </si>
  <si>
    <t>TAG-10026</t>
  </si>
  <si>
    <t>Customer waiting seats (set of 4)</t>
  </si>
  <si>
    <t>INV-2019-0005</t>
  </si>
  <si>
    <t>FA-0027</t>
  </si>
  <si>
    <t>TAG-10027</t>
  </si>
  <si>
    <t>Security glazing and counters</t>
  </si>
  <si>
    <t>Atlantic Security Systems</t>
  </si>
  <si>
    <t>INV-2019-0006</t>
  </si>
  <si>
    <t>FA-0028</t>
  </si>
  <si>
    <t>TAG-10028</t>
  </si>
  <si>
    <t>Finance</t>
  </si>
  <si>
    <t>INV-2019-0007</t>
  </si>
  <si>
    <t>SN78633396</t>
  </si>
  <si>
    <t>FA-0029</t>
  </si>
  <si>
    <t>TAG-10029</t>
  </si>
  <si>
    <t>INV-2019-0008</t>
  </si>
  <si>
    <t>FA-0030</t>
  </si>
  <si>
    <t>TAG-10030</t>
  </si>
  <si>
    <t>Monitor 24-inch - Dell</t>
  </si>
  <si>
    <t>INV-2019-0009</t>
  </si>
  <si>
    <t>SN27922747</t>
  </si>
  <si>
    <t>FA-0031</t>
  </si>
  <si>
    <t>TAG-10031</t>
  </si>
  <si>
    <t>Toyota Corolla sedan</t>
  </si>
  <si>
    <t>INV-2019-0010</t>
  </si>
  <si>
    <t>VIN22818727</t>
  </si>
  <si>
    <t>FA-0032</t>
  </si>
  <si>
    <t>TAG-10032</t>
  </si>
  <si>
    <t>INV-2019-0011</t>
  </si>
  <si>
    <t>SN88939057</t>
  </si>
  <si>
    <t>FA-0033</t>
  </si>
  <si>
    <t>TAG-10033</t>
  </si>
  <si>
    <t>INV-2019-0012</t>
  </si>
  <si>
    <t>SN64064458</t>
  </si>
  <si>
    <t>FA-0034</t>
  </si>
  <si>
    <t>TAG-10034</t>
  </si>
  <si>
    <t>INV-2019-0013</t>
  </si>
  <si>
    <t>SN94381679</t>
  </si>
  <si>
    <t>FA-0035</t>
  </si>
  <si>
    <t>TAG-10035</t>
  </si>
  <si>
    <t>INV-2019-0014</t>
  </si>
  <si>
    <t>SN24656114</t>
  </si>
  <si>
    <t>FA-0036</t>
  </si>
  <si>
    <t>TAG-10036</t>
  </si>
  <si>
    <t>INV-2019-0015</t>
  </si>
  <si>
    <t>SN33468329</t>
  </si>
  <si>
    <t>FA-0037</t>
  </si>
  <si>
    <t>TAG-10037</t>
  </si>
  <si>
    <t>CCTV system (16 cameras)</t>
  </si>
  <si>
    <t>INV-2019-0016</t>
  </si>
  <si>
    <t>SN22591332</t>
  </si>
  <si>
    <t>FA-0038</t>
  </si>
  <si>
    <t>TAG-10038</t>
  </si>
  <si>
    <t>ATM - Diebold Nixdorf</t>
  </si>
  <si>
    <t>INV-2019-0017</t>
  </si>
  <si>
    <t>SN35553527</t>
  </si>
  <si>
    <t>FA-0039</t>
  </si>
  <si>
    <t>TAG-10039</t>
  </si>
  <si>
    <t>Core banking module licence</t>
  </si>
  <si>
    <t>Savanna Software Services</t>
  </si>
  <si>
    <t>INV-2019-0018</t>
  </si>
  <si>
    <t>FA-0040</t>
  </si>
  <si>
    <t>TAG-10040</t>
  </si>
  <si>
    <t>Toyota Hiace minibus</t>
  </si>
  <si>
    <t>INV-2019-0019</t>
  </si>
  <si>
    <t>VIN80948649</t>
  </si>
  <si>
    <t>FA-0041</t>
  </si>
  <si>
    <t>TAG-10041</t>
  </si>
  <si>
    <t>INV-2019-0020</t>
  </si>
  <si>
    <t>SN56368156</t>
  </si>
  <si>
    <t>FA-0042</t>
  </si>
  <si>
    <t>TAG-10042</t>
  </si>
  <si>
    <t>INV-2019-0021</t>
  </si>
  <si>
    <t>SN63893975</t>
  </si>
  <si>
    <t>FA-0043</t>
  </si>
  <si>
    <t>TAG-10043</t>
  </si>
  <si>
    <t>INV-2019-0022</t>
  </si>
  <si>
    <t>SN18170667</t>
  </si>
  <si>
    <t>FA-0044</t>
  </si>
  <si>
    <t>TAG-10044</t>
  </si>
  <si>
    <t>Standby generator 20kVA</t>
  </si>
  <si>
    <t>INV-2019-0023</t>
  </si>
  <si>
    <t>SN71207308</t>
  </si>
  <si>
    <t>FA-0045</t>
  </si>
  <si>
    <t>TAG-10045</t>
  </si>
  <si>
    <t>Meeting table - 10 seats</t>
  </si>
  <si>
    <t>INV-2019-0024</t>
  </si>
  <si>
    <t>FA-0046</t>
  </si>
  <si>
    <t>TAG-10046</t>
  </si>
  <si>
    <t>INV-2019-0025</t>
  </si>
  <si>
    <t>SN15618315</t>
  </si>
  <si>
    <t>FA-0047</t>
  </si>
  <si>
    <t>TAG-10047</t>
  </si>
  <si>
    <t>INV-2020-0001</t>
  </si>
  <si>
    <t>FA-0048</t>
  </si>
  <si>
    <t>TAG-10048</t>
  </si>
  <si>
    <t>INV-2020-0002</t>
  </si>
  <si>
    <t>SN12668772</t>
  </si>
  <si>
    <t>FA-0049</t>
  </si>
  <si>
    <t>TAG-10049</t>
  </si>
  <si>
    <t>INV-2020-0003</t>
  </si>
  <si>
    <t>SN32341241</t>
  </si>
  <si>
    <t>FA-0050</t>
  </si>
  <si>
    <t>TAG-10050</t>
  </si>
  <si>
    <t>Cash counting machine</t>
  </si>
  <si>
    <t>INV-2020-0004</t>
  </si>
  <si>
    <t>SN27194559</t>
  </si>
  <si>
    <t>FA-0051</t>
  </si>
  <si>
    <t>TAG-10051</t>
  </si>
  <si>
    <t>Shelving units</t>
  </si>
  <si>
    <t>INV-2020-0005</t>
  </si>
  <si>
    <t>FA-0052</t>
  </si>
  <si>
    <t>TAG-10052</t>
  </si>
  <si>
    <t>Central air-conditioning installation</t>
  </si>
  <si>
    <t>INV-2020-0006</t>
  </si>
  <si>
    <t>FA-0053</t>
  </si>
  <si>
    <t>TAG-10053</t>
  </si>
  <si>
    <t>INV-2020-0007</t>
  </si>
  <si>
    <t>SN38624812</t>
  </si>
  <si>
    <t>FA-0054</t>
  </si>
  <si>
    <t>TAG-10054</t>
  </si>
  <si>
    <t>INV-2020-0008</t>
  </si>
  <si>
    <t>SN82973542</t>
  </si>
  <si>
    <t>FA-0055</t>
  </si>
  <si>
    <t>TAG-10055</t>
  </si>
  <si>
    <t>INV-2020-0009</t>
  </si>
  <si>
    <t>FA-0056</t>
  </si>
  <si>
    <t>TAG-10056</t>
  </si>
  <si>
    <t>INV-2020-0010</t>
  </si>
  <si>
    <t>SN64304013</t>
  </si>
  <si>
    <t>FA-0057</t>
  </si>
  <si>
    <t>TAG-10057</t>
  </si>
  <si>
    <t>INV-2020-0011</t>
  </si>
  <si>
    <t>FA-0058</t>
  </si>
  <si>
    <t>TAG-10058</t>
  </si>
  <si>
    <t>HR and payroll software</t>
  </si>
  <si>
    <t>INV-2020-0012</t>
  </si>
  <si>
    <t>FA-0059</t>
  </si>
  <si>
    <t>TAG-10059</t>
  </si>
  <si>
    <t>INV-2020-0013</t>
  </si>
  <si>
    <t>FA-0060</t>
  </si>
  <si>
    <t>TAG-10060</t>
  </si>
  <si>
    <t>INV-2020-0014</t>
  </si>
  <si>
    <t>SN87842906</t>
  </si>
  <si>
    <t>FA-0061</t>
  </si>
  <si>
    <t>TAG-10061</t>
  </si>
  <si>
    <t>INV-2020-0015</t>
  </si>
  <si>
    <t>FA-0062</t>
  </si>
  <si>
    <t>TAG-10062</t>
  </si>
  <si>
    <t>Water dispenser and cooler</t>
  </si>
  <si>
    <t>INV-2020-0016</t>
  </si>
  <si>
    <t>SN62694279</t>
  </si>
  <si>
    <t>FA-0063</t>
  </si>
  <si>
    <t>TAG-10063</t>
  </si>
  <si>
    <t>Reporting tool licence</t>
  </si>
  <si>
    <t>INV-2020-0017</t>
  </si>
  <si>
    <t>FA-0064</t>
  </si>
  <si>
    <t>TAG-10064</t>
  </si>
  <si>
    <t>INV-2020-0018</t>
  </si>
  <si>
    <t>SN90720397</t>
  </si>
  <si>
    <t>FA-0065</t>
  </si>
  <si>
    <t>TAG-10065</t>
  </si>
  <si>
    <t>INV-2020-0019</t>
  </si>
  <si>
    <t>VIN54881134</t>
  </si>
  <si>
    <t>FA-0066</t>
  </si>
  <si>
    <t>TAG-10066</t>
  </si>
  <si>
    <t>INV-2020-0020</t>
  </si>
  <si>
    <t>FA-0067</t>
  </si>
  <si>
    <t>TAG-10067</t>
  </si>
  <si>
    <t>INV-2020-0021</t>
  </si>
  <si>
    <t>SN37460878</t>
  </si>
  <si>
    <t>FA-0068</t>
  </si>
  <si>
    <t>TAG-10068</t>
  </si>
  <si>
    <t>INV-2020-0022</t>
  </si>
  <si>
    <t>SN44916676</t>
  </si>
  <si>
    <t>FA-0069</t>
  </si>
  <si>
    <t>TAG-10069</t>
  </si>
  <si>
    <t>INV-2020-0023</t>
  </si>
  <si>
    <t>SN39723623</t>
  </si>
  <si>
    <t>FA-0070</t>
  </si>
  <si>
    <t>TAG-10070</t>
  </si>
  <si>
    <t>INV-2020-0024</t>
  </si>
  <si>
    <t>SN26973902</t>
  </si>
  <si>
    <t>FA-0071</t>
  </si>
  <si>
    <t>TAG-10071</t>
  </si>
  <si>
    <t>Mobile banking app (capitalised development)</t>
  </si>
  <si>
    <t>INV-2020-0025</t>
  </si>
  <si>
    <t>FA-0072</t>
  </si>
  <si>
    <t>TAG-10072</t>
  </si>
  <si>
    <t>INV-2020-0026</t>
  </si>
  <si>
    <t>SN75863067</t>
  </si>
  <si>
    <t>FA-0073</t>
  </si>
  <si>
    <t>TAG-10073</t>
  </si>
  <si>
    <t>INV-2020-0027</t>
  </si>
  <si>
    <t>SN49677645</t>
  </si>
  <si>
    <t>FA-0074</t>
  </si>
  <si>
    <t>TAG-10074</t>
  </si>
  <si>
    <t>INV-2020-0028</t>
  </si>
  <si>
    <t>FA-0075</t>
  </si>
  <si>
    <t>TAG-10075</t>
  </si>
  <si>
    <t>Cash deposit machine</t>
  </si>
  <si>
    <t>INV-2020-0029</t>
  </si>
  <si>
    <t>SN63073828</t>
  </si>
  <si>
    <t>FA-0076</t>
  </si>
  <si>
    <t>TAG-10076</t>
  </si>
  <si>
    <t>INV-2021-0001</t>
  </si>
  <si>
    <t>SN52749169</t>
  </si>
  <si>
    <t>FA-0077</t>
  </si>
  <si>
    <t>TAG-10077</t>
  </si>
  <si>
    <t>INV-2021-0002</t>
  </si>
  <si>
    <t>SN53025755</t>
  </si>
  <si>
    <t>FA-0078</t>
  </si>
  <si>
    <t>TAG-10078</t>
  </si>
  <si>
    <t>Steel safe cabinet</t>
  </si>
  <si>
    <t>INV-2021-0003</t>
  </si>
  <si>
    <t>FA-0079</t>
  </si>
  <si>
    <t>TAG-10079</t>
  </si>
  <si>
    <t>INV-2021-0004</t>
  </si>
  <si>
    <t>SN14564136</t>
  </si>
  <si>
    <t>FA-0080</t>
  </si>
  <si>
    <t>TAG-10080</t>
  </si>
  <si>
    <t>INV-2021-0005</t>
  </si>
  <si>
    <t>SN18821881</t>
  </si>
  <si>
    <t>FA-0081</t>
  </si>
  <si>
    <t>TAG-10081</t>
  </si>
  <si>
    <t>Armoured cash-in-transit van</t>
  </si>
  <si>
    <t>INV-2021-0006</t>
  </si>
  <si>
    <t>VIN37027331</t>
  </si>
  <si>
    <t>FA-0082</t>
  </si>
  <si>
    <t>TAG-10082</t>
  </si>
  <si>
    <t>INV-2021-0007</t>
  </si>
  <si>
    <t>FA-0083</t>
  </si>
  <si>
    <t>TAG-10083</t>
  </si>
  <si>
    <t>INV-2021-0008</t>
  </si>
  <si>
    <t>SN58575520</t>
  </si>
  <si>
    <t>FA-0084</t>
  </si>
  <si>
    <t>TAG-10084</t>
  </si>
  <si>
    <t>INV-2021-0009</t>
  </si>
  <si>
    <t>SN25995890</t>
  </si>
  <si>
    <t>FA-0085</t>
  </si>
  <si>
    <t>TAG-10085</t>
  </si>
  <si>
    <t>INV-2021-0010</t>
  </si>
  <si>
    <t>SN17013449</t>
  </si>
  <si>
    <t>FA-0086</t>
  </si>
  <si>
    <t>TAG-10086</t>
  </si>
  <si>
    <t>INV-2021-0011</t>
  </si>
  <si>
    <t>SN17086964</t>
  </si>
  <si>
    <t>FA-0087</t>
  </si>
  <si>
    <t>TAG-10087</t>
  </si>
  <si>
    <t>Customer hall renovation</t>
  </si>
  <si>
    <t>INV-2021-0012</t>
  </si>
  <si>
    <t>FA-0088</t>
  </si>
  <si>
    <t>TAG-10088</t>
  </si>
  <si>
    <t>Split air-conditioner 18000 BTU</t>
  </si>
  <si>
    <t>INV-2021-0013</t>
  </si>
  <si>
    <t>SN68500500</t>
  </si>
  <si>
    <t>FA-0089</t>
  </si>
  <si>
    <t>TAG-10089</t>
  </si>
  <si>
    <t>Photocopier - Canon imageRUNNER</t>
  </si>
  <si>
    <t>INV-2021-0014</t>
  </si>
  <si>
    <t>SN35995391</t>
  </si>
  <si>
    <t>FA-0090</t>
  </si>
  <si>
    <t>TAG-10090</t>
  </si>
  <si>
    <t>INV-2021-0015</t>
  </si>
  <si>
    <t>SN75030619</t>
  </si>
  <si>
    <t>FA-0091</t>
  </si>
  <si>
    <t>TAG-10091</t>
  </si>
  <si>
    <t>INV-2021-0016</t>
  </si>
  <si>
    <t>FA-0092</t>
  </si>
  <si>
    <t>TAG-10092</t>
  </si>
  <si>
    <t>INV-2021-0017</t>
  </si>
  <si>
    <t>SN19535294</t>
  </si>
  <si>
    <t>FA-0093</t>
  </si>
  <si>
    <t>TAG-10093</t>
  </si>
  <si>
    <t>INV-2021-0018</t>
  </si>
  <si>
    <t>FA-0094</t>
  </si>
  <si>
    <t>TAG-10094</t>
  </si>
  <si>
    <t>INV-2022-0001</t>
  </si>
  <si>
    <t>SN73691735</t>
  </si>
  <si>
    <t>FA-0095</t>
  </si>
  <si>
    <t>TAG-10095</t>
  </si>
  <si>
    <t>INV-2022-0002</t>
  </si>
  <si>
    <t>FA-0096</t>
  </si>
  <si>
    <t>TAG-10096</t>
  </si>
  <si>
    <t>INV-2022-0003</t>
  </si>
  <si>
    <t>SN19744349</t>
  </si>
  <si>
    <t>FA-0097</t>
  </si>
  <si>
    <t>TAG-10097</t>
  </si>
  <si>
    <t>INV-2022-0004</t>
  </si>
  <si>
    <t>SN96527602</t>
  </si>
  <si>
    <t>FA-0098</t>
  </si>
  <si>
    <t>TAG-10098</t>
  </si>
  <si>
    <t>Vault door and strongroom works</t>
  </si>
  <si>
    <t>INV-2022-0005</t>
  </si>
  <si>
    <t>FA-0099</t>
  </si>
  <si>
    <t>TAG-10099</t>
  </si>
  <si>
    <t>UPS 3kVA - APC</t>
  </si>
  <si>
    <t>INV-2022-0006</t>
  </si>
  <si>
    <t>SN26633697</t>
  </si>
  <si>
    <t>FA-0100</t>
  </si>
  <si>
    <t>TAG-10100</t>
  </si>
  <si>
    <t>INV-2022-0007</t>
  </si>
  <si>
    <t>FA-0101</t>
  </si>
  <si>
    <t>TAG-10101</t>
  </si>
  <si>
    <t>INV-2022-0008</t>
  </si>
  <si>
    <t>SN32689444</t>
  </si>
  <si>
    <t>FA-0102</t>
  </si>
  <si>
    <t>TAG-10102</t>
  </si>
  <si>
    <t>INV-2022-0009</t>
  </si>
  <si>
    <t>SN46248600</t>
  </si>
  <si>
    <t>FA-0103</t>
  </si>
  <si>
    <t>TAG-10103</t>
  </si>
  <si>
    <t>INV-2022-0010</t>
  </si>
  <si>
    <t>VIN40390957</t>
  </si>
  <si>
    <t>FA-0104</t>
  </si>
  <si>
    <t>TAG-10104</t>
  </si>
  <si>
    <t>INV-2022-0011</t>
  </si>
  <si>
    <t>SN41602175</t>
  </si>
  <si>
    <t>FA-0105</t>
  </si>
  <si>
    <t>TAG-10105</t>
  </si>
  <si>
    <t>INV-2022-0012</t>
  </si>
  <si>
    <t>SN94541594</t>
  </si>
  <si>
    <t>FA-0106</t>
  </si>
  <si>
    <t>TAG-10106</t>
  </si>
  <si>
    <t>INV-2022-0013</t>
  </si>
  <si>
    <t>FA-0107</t>
  </si>
  <si>
    <t>TAG-10107</t>
  </si>
  <si>
    <t>INV-2022-0014</t>
  </si>
  <si>
    <t>SN59111668</t>
  </si>
  <si>
    <t>FA-0108</t>
  </si>
  <si>
    <t>TAG-10108</t>
  </si>
  <si>
    <t>INV-2022-0015</t>
  </si>
  <si>
    <t>SN19758575</t>
  </si>
  <si>
    <t>FA-0109</t>
  </si>
  <si>
    <t>TAG-10109</t>
  </si>
  <si>
    <t>INV-2022-0016</t>
  </si>
  <si>
    <t>SN66068082</t>
  </si>
  <si>
    <t>FA-0110</t>
  </si>
  <si>
    <t>TAG-10110</t>
  </si>
  <si>
    <t>INV-2022-0017</t>
  </si>
  <si>
    <t>FA-0111</t>
  </si>
  <si>
    <t>TAG-10111</t>
  </si>
  <si>
    <t>INV-2022-0018</t>
  </si>
  <si>
    <t>SN55469660</t>
  </si>
  <si>
    <t>FA-0112</t>
  </si>
  <si>
    <t>TAG-10112</t>
  </si>
  <si>
    <t>INV-2023-0001</t>
  </si>
  <si>
    <t>SN84342000</t>
  </si>
  <si>
    <t>FA-0113</t>
  </si>
  <si>
    <t>TAG-10113</t>
  </si>
  <si>
    <t>INV-2023-0002</t>
  </si>
  <si>
    <t>SN59279643</t>
  </si>
  <si>
    <t>FA-0114</t>
  </si>
  <si>
    <t>TAG-10114</t>
  </si>
  <si>
    <t>INV-2023-0003</t>
  </si>
  <si>
    <t>FA-0115</t>
  </si>
  <si>
    <t>TAG-10115</t>
  </si>
  <si>
    <t>INV-2023-0004</t>
  </si>
  <si>
    <t>SN14745043</t>
  </si>
  <si>
    <t>FA-0116</t>
  </si>
  <si>
    <t>TAG-10116</t>
  </si>
  <si>
    <t>Branch fit-out and partitioning</t>
  </si>
  <si>
    <t>INV-2023-0005</t>
  </si>
  <si>
    <t>FA-0117</t>
  </si>
  <si>
    <t>TAG-10117</t>
  </si>
  <si>
    <t>INV-2023-0006</t>
  </si>
  <si>
    <t>SN89794472</t>
  </si>
  <si>
    <t>FA-0118</t>
  </si>
  <si>
    <t>TAG-10118</t>
  </si>
  <si>
    <t>INV-2023-0007</t>
  </si>
  <si>
    <t>SN84649251</t>
  </si>
  <si>
    <t>FA-0119</t>
  </si>
  <si>
    <t>TAG-10119</t>
  </si>
  <si>
    <t>INV-2023-0008</t>
  </si>
  <si>
    <t>SN97965775</t>
  </si>
  <si>
    <t>FA-0120</t>
  </si>
  <si>
    <t>TAG-10120</t>
  </si>
  <si>
    <t>INV-2023-0009</t>
  </si>
  <si>
    <t>SN64547972</t>
  </si>
  <si>
    <t>FA-0121</t>
  </si>
  <si>
    <t>TAG-10121</t>
  </si>
  <si>
    <t>INV-2023-0010</t>
  </si>
  <si>
    <t>SN83197813</t>
  </si>
  <si>
    <t>FA-0122</t>
  </si>
  <si>
    <t>TAG-10122</t>
  </si>
  <si>
    <t>INV-2023-0011</t>
  </si>
  <si>
    <t>FA-0123</t>
  </si>
  <si>
    <t>TAG-10123</t>
  </si>
  <si>
    <t>INV-2023-0012</t>
  </si>
  <si>
    <t>SN12138526</t>
  </si>
  <si>
    <t>FA-0124</t>
  </si>
  <si>
    <t>TAG-10124</t>
  </si>
  <si>
    <t>INV-2023-0013</t>
  </si>
  <si>
    <t>VIN24139927</t>
  </si>
  <si>
    <t>FA-0125</t>
  </si>
  <si>
    <t>TAG-10125</t>
  </si>
  <si>
    <t>Treasury application licence</t>
  </si>
  <si>
    <t>INV-2023-0014</t>
  </si>
  <si>
    <t>FA-0126</t>
  </si>
  <si>
    <t>TAG-10126</t>
  </si>
  <si>
    <t>INV-2023-0015</t>
  </si>
  <si>
    <t>FA-0127</t>
  </si>
  <si>
    <t>TAG-10127</t>
  </si>
  <si>
    <t>INV-2023-0016</t>
  </si>
  <si>
    <t>SN53591243</t>
  </si>
  <si>
    <t>FA-0128</t>
  </si>
  <si>
    <t>TAG-10128</t>
  </si>
  <si>
    <t>INV-2023-0017</t>
  </si>
  <si>
    <t>FA-0129</t>
  </si>
  <si>
    <t>TAG-10129</t>
  </si>
  <si>
    <t>INV-2023-0018</t>
  </si>
  <si>
    <t>SN44052253</t>
  </si>
  <si>
    <t>FA-0130</t>
  </si>
  <si>
    <t>INV-2023-0019</t>
  </si>
  <si>
    <t>FA-0131</t>
  </si>
  <si>
    <t>TAG-10131</t>
  </si>
  <si>
    <t>INV-2023-0020</t>
  </si>
  <si>
    <t>SN39222193</t>
  </si>
  <si>
    <t>FA-0132</t>
  </si>
  <si>
    <t>TAG-10132</t>
  </si>
  <si>
    <t>INV-2023-0021</t>
  </si>
  <si>
    <t>SN24537657</t>
  </si>
  <si>
    <t>FA-0133</t>
  </si>
  <si>
    <t>TAG-10133</t>
  </si>
  <si>
    <t>INV-2023-0022</t>
  </si>
  <si>
    <t>SN61930323</t>
  </si>
  <si>
    <t>FA-0134</t>
  </si>
  <si>
    <t>TAG-10134</t>
  </si>
  <si>
    <t>INV-2023-0023</t>
  </si>
  <si>
    <t>SN20233067</t>
  </si>
  <si>
    <t>FA-0135</t>
  </si>
  <si>
    <t>TAG-10135</t>
  </si>
  <si>
    <t>INV-2023-0024</t>
  </si>
  <si>
    <t>SN15608864</t>
  </si>
  <si>
    <t>FA-0136</t>
  </si>
  <si>
    <t>TAG-10136</t>
  </si>
  <si>
    <t>INV-2023-0025</t>
  </si>
  <si>
    <t>SN36098572</t>
  </si>
  <si>
    <t>FA-0137</t>
  </si>
  <si>
    <t>TAG-10137</t>
  </si>
  <si>
    <t>INV-2023-0026</t>
  </si>
  <si>
    <t>FA-0138</t>
  </si>
  <si>
    <t>TAG-10138</t>
  </si>
  <si>
    <t>Hyundai Tucson SUV</t>
  </si>
  <si>
    <t>INV-2023-0027</t>
  </si>
  <si>
    <t>VIN94216826</t>
  </si>
  <si>
    <t>FA-0139</t>
  </si>
  <si>
    <t>TAG-10139</t>
  </si>
  <si>
    <t>INV-2023-0028</t>
  </si>
  <si>
    <t>SN13360434</t>
  </si>
  <si>
    <t>FA-0140</t>
  </si>
  <si>
    <t>TAG-10140</t>
  </si>
  <si>
    <t>INV-2023-0029</t>
  </si>
  <si>
    <t>SN29418693</t>
  </si>
  <si>
    <t>FA-0141</t>
  </si>
  <si>
    <t>TAG-10141</t>
  </si>
  <si>
    <t>INV-2023-0030</t>
  </si>
  <si>
    <t>SN33750581</t>
  </si>
  <si>
    <t>FA-0142</t>
  </si>
  <si>
    <t>TAG-10142</t>
  </si>
  <si>
    <t>INV-2023-0031</t>
  </si>
  <si>
    <t>SN57085028</t>
  </si>
  <si>
    <t>FA-0143</t>
  </si>
  <si>
    <t>TAG-10143</t>
  </si>
  <si>
    <t>INV-2023-0032</t>
  </si>
  <si>
    <t>SN10235194</t>
  </si>
  <si>
    <t>FA-0144</t>
  </si>
  <si>
    <t>TAG-10144</t>
  </si>
  <si>
    <t>INV-2024-0001</t>
  </si>
  <si>
    <t>SN31003860</t>
  </si>
  <si>
    <t>FA-0145</t>
  </si>
  <si>
    <t>TAG-10145</t>
  </si>
  <si>
    <t>INV-2024-0002</t>
  </si>
  <si>
    <t>FA-0146</t>
  </si>
  <si>
    <t>TAG-10146</t>
  </si>
  <si>
    <t>Customer onboarding application</t>
  </si>
  <si>
    <t>INV-2024-0003</t>
  </si>
  <si>
    <t>FA-0147</t>
  </si>
  <si>
    <t>TAG-10147</t>
  </si>
  <si>
    <t>INV-2024-0004</t>
  </si>
  <si>
    <t>SN24597160</t>
  </si>
  <si>
    <t>FA-0148</t>
  </si>
  <si>
    <t>TAG-10148</t>
  </si>
  <si>
    <t>INV-2024-0005</t>
  </si>
  <si>
    <t>SN57578565</t>
  </si>
  <si>
    <t>FA-0149</t>
  </si>
  <si>
    <t>TAG-10149</t>
  </si>
  <si>
    <t>Desk calculator - heavy duty</t>
  </si>
  <si>
    <t>INV-2024-0006</t>
  </si>
  <si>
    <t>FA-0150</t>
  </si>
  <si>
    <t>TAG-10150</t>
  </si>
  <si>
    <t>INV-2024-0007</t>
  </si>
  <si>
    <t>FA-0151</t>
  </si>
  <si>
    <t>TAG-10151</t>
  </si>
  <si>
    <t>INV-2024-0008</t>
  </si>
  <si>
    <t>SN10249447</t>
  </si>
  <si>
    <t>FA-0152</t>
  </si>
  <si>
    <t>TAG-10152</t>
  </si>
  <si>
    <t>INV-2024-0009</t>
  </si>
  <si>
    <t>FA-0153</t>
  </si>
  <si>
    <t>TAG-10153</t>
  </si>
  <si>
    <t>INV-2024-0010</t>
  </si>
  <si>
    <t>FA-0154</t>
  </si>
  <si>
    <t>TAG-10154</t>
  </si>
  <si>
    <t>INV-2024-0011</t>
  </si>
  <si>
    <t>SN59376128</t>
  </si>
  <si>
    <t>FA-0155</t>
  </si>
  <si>
    <t>TAG-10155</t>
  </si>
  <si>
    <t>INV-2024-0012</t>
  </si>
  <si>
    <t>FA-0156</t>
  </si>
  <si>
    <t>TAG-10156</t>
  </si>
  <si>
    <t>INV-2024-0013</t>
  </si>
  <si>
    <t>FA-0157</t>
  </si>
  <si>
    <t>TAG-10157</t>
  </si>
  <si>
    <t>INV-2024-0014</t>
  </si>
  <si>
    <t>SN25814284</t>
  </si>
  <si>
    <t>FA-0158</t>
  </si>
  <si>
    <t>TAG-10158</t>
  </si>
  <si>
    <t>INV-2024-0015</t>
  </si>
  <si>
    <t>FA-0159</t>
  </si>
  <si>
    <t>TAG-10159</t>
  </si>
  <si>
    <t>INV-2024-0016</t>
  </si>
  <si>
    <t>FA-0160</t>
  </si>
  <si>
    <t>TAG-10160</t>
  </si>
  <si>
    <t>INV-2024-0017</t>
  </si>
  <si>
    <t>SN21293389</t>
  </si>
  <si>
    <t>FA-0161</t>
  </si>
  <si>
    <t>TAG-10161</t>
  </si>
  <si>
    <t>INV-2024-0018</t>
  </si>
  <si>
    <t>FA-0162</t>
  </si>
  <si>
    <t>TAG-10162</t>
  </si>
  <si>
    <t>INV-2024-0019</t>
  </si>
  <si>
    <t>SN46564788</t>
  </si>
  <si>
    <t>FA-0163</t>
  </si>
  <si>
    <t>TAG-10163</t>
  </si>
  <si>
    <t>INV-2024-0020</t>
  </si>
  <si>
    <t>FA-0164</t>
  </si>
  <si>
    <t>TAG-10164</t>
  </si>
  <si>
    <t>Electrical and cabling works</t>
  </si>
  <si>
    <t>INV-2024-0021</t>
  </si>
  <si>
    <t>FA-0165</t>
  </si>
  <si>
    <t>TAG-10165</t>
  </si>
  <si>
    <t>INV-2024-0022</t>
  </si>
  <si>
    <t>FA-0166</t>
  </si>
  <si>
    <t>TAG-10166</t>
  </si>
  <si>
    <t>INV-2024-0023</t>
  </si>
  <si>
    <t>FA-0167</t>
  </si>
  <si>
    <t>TAG-10167</t>
  </si>
  <si>
    <t>INV-2024-0024</t>
  </si>
  <si>
    <t>SN81374654</t>
  </si>
  <si>
    <t>FA-0168</t>
  </si>
  <si>
    <t>TAG-10168</t>
  </si>
  <si>
    <t>INV-2024-0025</t>
  </si>
  <si>
    <t>SN28414338</t>
  </si>
  <si>
    <t>FA-0169</t>
  </si>
  <si>
    <t>TAG-10169</t>
  </si>
  <si>
    <t>INV-2024-0026</t>
  </si>
  <si>
    <t>FA-0170</t>
  </si>
  <si>
    <t>TAG-10170</t>
  </si>
  <si>
    <t>INV-2024-0027</t>
  </si>
  <si>
    <t>FA-0171</t>
  </si>
  <si>
    <t>TAG-10171</t>
  </si>
  <si>
    <t>INV-2025-0001</t>
  </si>
  <si>
    <t>VIN90687312</t>
  </si>
  <si>
    <t>FA-0172</t>
  </si>
  <si>
    <t>TAG-10172</t>
  </si>
  <si>
    <t>Wall clock - branch lobby</t>
  </si>
  <si>
    <t>INV-2025-0002</t>
  </si>
  <si>
    <t>FA-0173</t>
  </si>
  <si>
    <t>TAG-10173</t>
  </si>
  <si>
    <t>INV-2025-0003</t>
  </si>
  <si>
    <t>FA-0174</t>
  </si>
  <si>
    <t>TAG-10174</t>
  </si>
  <si>
    <t>INV-2025-0004</t>
  </si>
  <si>
    <t>FA-0175</t>
  </si>
  <si>
    <t>TAG-10175</t>
  </si>
  <si>
    <t>INV-2025-0005</t>
  </si>
  <si>
    <t>SN97472826</t>
  </si>
  <si>
    <t>FA-0176</t>
  </si>
  <si>
    <t>TAG-10176</t>
  </si>
  <si>
    <t>INV-2025-0006</t>
  </si>
  <si>
    <t>SN43638581</t>
  </si>
  <si>
    <t>FA-0177</t>
  </si>
  <si>
    <t>TAG-10177</t>
  </si>
  <si>
    <t>INV-2025-0007</t>
  </si>
  <si>
    <t>SN25677591</t>
  </si>
  <si>
    <t>FA-0178</t>
  </si>
  <si>
    <t>TAG-10178</t>
  </si>
  <si>
    <t>INV-2025-0008</t>
  </si>
  <si>
    <t>FA-0179</t>
  </si>
  <si>
    <t>TAG-10179</t>
  </si>
  <si>
    <t>INV-2025-0009</t>
  </si>
  <si>
    <t>SN78479872</t>
  </si>
  <si>
    <t>FA-0180</t>
  </si>
  <si>
    <t>TAG-10180</t>
  </si>
  <si>
    <t>INV-2025-0010</t>
  </si>
  <si>
    <t>SN38354028</t>
  </si>
  <si>
    <t>FA-0181</t>
  </si>
  <si>
    <t>TAG-10181</t>
  </si>
  <si>
    <t>INV-2025-0011</t>
  </si>
  <si>
    <t>SN48774193</t>
  </si>
  <si>
    <t>FA-0182</t>
  </si>
  <si>
    <t>TAG-10182</t>
  </si>
  <si>
    <t>INV-2025-0012</t>
  </si>
  <si>
    <t>FA-0183</t>
  </si>
  <si>
    <t>TAG-10183</t>
  </si>
  <si>
    <t>Paper shredder - small</t>
  </si>
  <si>
    <t>INV-2025-0013</t>
  </si>
  <si>
    <t>FA-0184</t>
  </si>
  <si>
    <t>TAG-10184</t>
  </si>
  <si>
    <t>INV-2025-0014</t>
  </si>
  <si>
    <t>SN86155157</t>
  </si>
  <si>
    <t>FA-0185</t>
  </si>
  <si>
    <t>TAG-10185</t>
  </si>
  <si>
    <t>INV-2025-0015</t>
  </si>
  <si>
    <t>VIN12362405</t>
  </si>
  <si>
    <t>FA-0186</t>
  </si>
  <si>
    <t>TAG-10186</t>
  </si>
  <si>
    <t>INV-2025-0016</t>
  </si>
  <si>
    <t>FA-0187</t>
  </si>
  <si>
    <t>TAG-10187</t>
  </si>
  <si>
    <t>INV-2025-0017</t>
  </si>
  <si>
    <t>SN80960647</t>
  </si>
  <si>
    <t>FA-0188</t>
  </si>
  <si>
    <t>TAG-10188</t>
  </si>
  <si>
    <t>INV-2025-0018</t>
  </si>
  <si>
    <t>SN27885257</t>
  </si>
  <si>
    <t>FA-0189</t>
  </si>
  <si>
    <t>TAG-10189</t>
  </si>
  <si>
    <t>INV-2025-0019</t>
  </si>
  <si>
    <t>FA-0190</t>
  </si>
  <si>
    <t>TAG-10190</t>
  </si>
  <si>
    <t>INV-2025-0020</t>
  </si>
  <si>
    <t>SN38742313</t>
  </si>
  <si>
    <t>FA-0191</t>
  </si>
  <si>
    <t>TAG-10191</t>
  </si>
  <si>
    <t>INV-2025-0021</t>
  </si>
  <si>
    <t>FA-0192</t>
  </si>
  <si>
    <t>TAG-10192</t>
  </si>
  <si>
    <t>INV-2025-0022</t>
  </si>
  <si>
    <t>SN78330617</t>
  </si>
  <si>
    <t>FA-0193</t>
  </si>
  <si>
    <t>TAG-10193</t>
  </si>
  <si>
    <t>Generator repair and servicing</t>
  </si>
  <si>
    <t>INV-2025-0023</t>
  </si>
  <si>
    <t>FA-0194</t>
  </si>
  <si>
    <t>TAG-10194</t>
  </si>
  <si>
    <t>INV-2025-0024</t>
  </si>
  <si>
    <t>FA-0195</t>
  </si>
  <si>
    <t>TAG-10195</t>
  </si>
  <si>
    <t>Document management system</t>
  </si>
  <si>
    <t>INV-2025-0025</t>
  </si>
  <si>
    <t>FA-0196</t>
  </si>
  <si>
    <t>TAG-10196</t>
  </si>
  <si>
    <t>INV-2025-0026</t>
  </si>
  <si>
    <t>FA-0197</t>
  </si>
  <si>
    <t>TAG-10197</t>
  </si>
  <si>
    <t>INV-2025-0027</t>
  </si>
  <si>
    <t>SN64049171</t>
  </si>
  <si>
    <t>FA-0198</t>
  </si>
  <si>
    <t>TAG-10198</t>
  </si>
  <si>
    <t>INV-2025-0028</t>
  </si>
  <si>
    <t>SN95438666</t>
  </si>
  <si>
    <t>FA-0199</t>
  </si>
  <si>
    <t>TAG-10199</t>
  </si>
  <si>
    <t>INV-2025-0029</t>
  </si>
  <si>
    <t>FA-0200</t>
  </si>
  <si>
    <t>TAG-10200</t>
  </si>
  <si>
    <t>ATM - NCR SelfServ</t>
  </si>
  <si>
    <t>INV-2025-0030</t>
  </si>
  <si>
    <t>SN18832998</t>
  </si>
  <si>
    <t>FA-0201</t>
  </si>
  <si>
    <t>TAG-10201</t>
  </si>
  <si>
    <t>INV-2025-0031</t>
  </si>
  <si>
    <t>FA-0202</t>
  </si>
  <si>
    <t>TAG-10202</t>
  </si>
  <si>
    <t>INV-2025-0032</t>
  </si>
  <si>
    <t>FA-0203</t>
  </si>
  <si>
    <t>TAG-10203</t>
  </si>
  <si>
    <t>INV-2025-0033</t>
  </si>
  <si>
    <t>SN40480829</t>
  </si>
  <si>
    <t>FA-0204</t>
  </si>
  <si>
    <t>TAG-10204</t>
  </si>
  <si>
    <t>INV-2025-0034</t>
  </si>
  <si>
    <t>SN60324648</t>
  </si>
  <si>
    <t>FA-0205</t>
  </si>
  <si>
    <t>TAG-10205</t>
  </si>
  <si>
    <t>INV-2025-0035</t>
  </si>
  <si>
    <t>FA-0206</t>
  </si>
  <si>
    <t>TAG-10206</t>
  </si>
  <si>
    <t>Account_Code</t>
  </si>
  <si>
    <t>Account_Name</t>
  </si>
  <si>
    <t>Account_Type</t>
  </si>
  <si>
    <t>Asset_Category</t>
  </si>
  <si>
    <t>Buildings - Cost</t>
  </si>
  <si>
    <t>Asset</t>
  </si>
  <si>
    <t>Leasehold Improvements - Cost</t>
  </si>
  <si>
    <t>IT Equipment - Cost</t>
  </si>
  <si>
    <t>Furniture &amp; Fittings - Cost</t>
  </si>
  <si>
    <t>Motor Vehicles - Cost</t>
  </si>
  <si>
    <t>Office Equipment - Cost</t>
  </si>
  <si>
    <t>ATMs &amp; Security Equipment - Cost</t>
  </si>
  <si>
    <t>Software - Cost</t>
  </si>
  <si>
    <t>Buildings - Accumulated depreciation</t>
  </si>
  <si>
    <t>Contra-asset</t>
  </si>
  <si>
    <t>Leasehold Improvements - Accumulated depreciation</t>
  </si>
  <si>
    <t>IT Equipment - Accumulated depreciation</t>
  </si>
  <si>
    <t>Furniture &amp; Fittings - Accumulated depreciation</t>
  </si>
  <si>
    <t>Motor Vehicles - Accumulated depreciation</t>
  </si>
  <si>
    <t>Office Equipment - Accumulated depreciation</t>
  </si>
  <si>
    <t>ATMs &amp; Security Equipment - Accumulated depreciation</t>
  </si>
  <si>
    <t>Software - Accumulated depreciation</t>
  </si>
  <si>
    <t>Depreciation expense - Buildings</t>
  </si>
  <si>
    <t>Expense</t>
  </si>
  <si>
    <t>Depreciation expense - Leasehold Improvements</t>
  </si>
  <si>
    <t>Depreciation expense - IT Equipment</t>
  </si>
  <si>
    <t>Depreciation expense - Furniture &amp; Fittings</t>
  </si>
  <si>
    <t>Depreciation expense - Motor Vehicles</t>
  </si>
  <si>
    <t>Depreciation expense - Office Equipment</t>
  </si>
  <si>
    <t>Depreciation expense - ATMs &amp; Security Equipment</t>
  </si>
  <si>
    <t>Depreciation expense - Software</t>
  </si>
  <si>
    <t>40100</t>
  </si>
  <si>
    <t>Trade payables - capital suppliers</t>
  </si>
  <si>
    <t>Liability</t>
  </si>
  <si>
    <t>52100</t>
  </si>
  <si>
    <t>Bank - current account</t>
  </si>
  <si>
    <t>66100</t>
  </si>
  <si>
    <t>Loss on disposal of fixed assets</t>
  </si>
  <si>
    <t>76100</t>
  </si>
  <si>
    <t>Gain on disposal of fixed assets</t>
  </si>
  <si>
    <t>Income</t>
  </si>
  <si>
    <t>Opening balances at 01-Jan-2025 - fixed-asset accounts only</t>
  </si>
  <si>
    <t>Debit_XAF</t>
  </si>
  <si>
    <t>Credit_XAF</t>
  </si>
  <si>
    <t>Journal_ID</t>
  </si>
  <si>
    <t>Posting_Date</t>
  </si>
  <si>
    <t>Reference</t>
  </si>
  <si>
    <t>Source</t>
  </si>
  <si>
    <t>JV-2025-00001</t>
  </si>
  <si>
    <t>Purchase - Hyundai Tucson SUV</t>
  </si>
  <si>
    <t>AP</t>
  </si>
  <si>
    <t>JV-2025-00002</t>
  </si>
  <si>
    <t>Monthly depreciation - Buildings - Jan 2025</t>
  </si>
  <si>
    <t>DEP-2025-01</t>
  </si>
  <si>
    <t>FA</t>
  </si>
  <si>
    <t>JV-2025-00003</t>
  </si>
  <si>
    <t>Monthly depreciation - Leasehold Improvements - Jan 2025</t>
  </si>
  <si>
    <t>JV-2025-00004</t>
  </si>
  <si>
    <t>Monthly depreciation - IT Equipment - Jan 2025</t>
  </si>
  <si>
    <t>JV-2025-00005</t>
  </si>
  <si>
    <t>Monthly depreciation - Furniture &amp; Fittings - Jan 2025</t>
  </si>
  <si>
    <t>JV-2025-00006</t>
  </si>
  <si>
    <t>Monthly depreciation - Motor Vehicles - Jan 2025</t>
  </si>
  <si>
    <t>JV-2025-00007</t>
  </si>
  <si>
    <t>Monthly depreciation - Office Equipment - Jan 2025</t>
  </si>
  <si>
    <t>JV-2025-00008</t>
  </si>
  <si>
    <t>Monthly depreciation - ATMs &amp; Security Equipment - Jan 2025</t>
  </si>
  <si>
    <t>JV-2025-00009</t>
  </si>
  <si>
    <t>Monthly depreciation - Software - Jan 2025</t>
  </si>
  <si>
    <t>JV-2025-00010</t>
  </si>
  <si>
    <t>Purchase - Wall clock - branch lobby</t>
  </si>
  <si>
    <t>JV-2025-00011</t>
  </si>
  <si>
    <t>Purchase - Office chair - ergonomic</t>
  </si>
  <si>
    <t>JV-2025-00012</t>
  </si>
  <si>
    <t>Monthly depreciation - Buildings - Feb 2025</t>
  </si>
  <si>
    <t>DEP-2025-02</t>
  </si>
  <si>
    <t>JV-2025-00013</t>
  </si>
  <si>
    <t>Monthly depreciation - Leasehold Improvements - Feb 2025</t>
  </si>
  <si>
    <t>JV-2025-00014</t>
  </si>
  <si>
    <t>Monthly depreciation - IT Equipment - Feb 2025</t>
  </si>
  <si>
    <t>JV-2025-00015</t>
  </si>
  <si>
    <t>Monthly depreciation - Furniture &amp; Fittings - Feb 2025</t>
  </si>
  <si>
    <t>JV-2025-00016</t>
  </si>
  <si>
    <t>Monthly depreciation - Motor Vehicles - Feb 2025</t>
  </si>
  <si>
    <t>JV-2025-00017</t>
  </si>
  <si>
    <t>Monthly depreciation - Office Equipment - Feb 2025</t>
  </si>
  <si>
    <t>JV-2025-00018</t>
  </si>
  <si>
    <t>Monthly depreciation - ATMs &amp; Security Equipment - Feb 2025</t>
  </si>
  <si>
    <t>JV-2025-00019</t>
  </si>
  <si>
    <t>Monthly depreciation - Software - Feb 2025</t>
  </si>
  <si>
    <t>JV-2025-00020</t>
  </si>
  <si>
    <t>Purchase - Teller counter - modular</t>
  </si>
  <si>
    <t>JV-2025-00021</t>
  </si>
  <si>
    <t>Disposal - Printer - HP LaserJet Enterprise</t>
  </si>
  <si>
    <t>DISP-FA-0080</t>
  </si>
  <si>
    <t>JV-2025-00022</t>
  </si>
  <si>
    <t>Monthly depreciation - Buildings - Mar 2025</t>
  </si>
  <si>
    <t>DEP-2025-03</t>
  </si>
  <si>
    <t>JV-2025-00023</t>
  </si>
  <si>
    <t>Monthly depreciation - Leasehold Improvements - Mar 2025</t>
  </si>
  <si>
    <t>JV-2025-00024</t>
  </si>
  <si>
    <t>Monthly depreciation - IT Equipment - Mar 2025</t>
  </si>
  <si>
    <t>JV-2025-00025</t>
  </si>
  <si>
    <t>Monthly depreciation - Furniture &amp; Fittings - Mar 2025</t>
  </si>
  <si>
    <t>JV-2025-00026</t>
  </si>
  <si>
    <t>Monthly depreciation - Motor Vehicles - Mar 2025</t>
  </si>
  <si>
    <t>JV-2025-00027</t>
  </si>
  <si>
    <t>Monthly depreciation - Office Equipment - Mar 2025</t>
  </si>
  <si>
    <t>JV-2025-00028</t>
  </si>
  <si>
    <t>Monthly depreciation - ATMs &amp; Security Equipment - Mar 2025</t>
  </si>
  <si>
    <t>JV-2025-00029</t>
  </si>
  <si>
    <t>Monthly depreciation - Software - Mar 2025</t>
  </si>
  <si>
    <t>JV-2025-00030</t>
  </si>
  <si>
    <t>Purchase - Card printer - Datacard</t>
  </si>
  <si>
    <t>JV-2025-00031</t>
  </si>
  <si>
    <t>Purchase - Scanner - Fujitsu fi-7160</t>
  </si>
  <si>
    <t>JV-2025-00032</t>
  </si>
  <si>
    <t>Purchase - Server - Dell PowerEdge</t>
  </si>
  <si>
    <t>JV-2025-00033</t>
  </si>
  <si>
    <t>Purchase - Office desk - executive</t>
  </si>
  <si>
    <t>JV-2025-00034</t>
  </si>
  <si>
    <t>Monthly depreciation - Buildings - Apr 2025</t>
  </si>
  <si>
    <t>DEP-2025-04</t>
  </si>
  <si>
    <t>JV-2025-00035</t>
  </si>
  <si>
    <t>Monthly depreciation - Leasehold Improvements - Apr 2025</t>
  </si>
  <si>
    <t>JV-2025-00036</t>
  </si>
  <si>
    <t>Monthly depreciation - IT Equipment - Apr 2025</t>
  </si>
  <si>
    <t>JV-2025-00037</t>
  </si>
  <si>
    <t>Monthly depreciation - Furniture &amp; Fittings - Apr 2025</t>
  </si>
  <si>
    <t>JV-2025-00038</t>
  </si>
  <si>
    <t>Monthly depreciation - Motor Vehicles - Apr 2025</t>
  </si>
  <si>
    <t>JV-2025-00039</t>
  </si>
  <si>
    <t>Monthly depreciation - Office Equipment - Apr 2025</t>
  </si>
  <si>
    <t>JV-2025-00040</t>
  </si>
  <si>
    <t>Monthly depreciation - ATMs &amp; Security Equipment - Apr 2025</t>
  </si>
  <si>
    <t>JV-2025-00041</t>
  </si>
  <si>
    <t>Monthly depreciation - Software - Apr 2025</t>
  </si>
  <si>
    <t>JV-2025-00042</t>
  </si>
  <si>
    <t>Purchase - Alarm and intrusion system</t>
  </si>
  <si>
    <t>JV-2025-00043</t>
  </si>
  <si>
    <t>Purchase - Desktop computer - HP ProDesk</t>
  </si>
  <si>
    <t>JV-2025-00044</t>
  </si>
  <si>
    <t>Purchase - Tablet - Samsung Galaxy Tab</t>
  </si>
  <si>
    <t>JV-2025-00045</t>
  </si>
  <si>
    <t>Disposal - Water dispenser and cooler</t>
  </si>
  <si>
    <t>DISP-FA-0062</t>
  </si>
  <si>
    <t>JV-2025-00046</t>
  </si>
  <si>
    <t>Monthly depreciation - Buildings - May 2025</t>
  </si>
  <si>
    <t>DEP-2025-05</t>
  </si>
  <si>
    <t>JV-2025-00047</t>
  </si>
  <si>
    <t>Monthly depreciation - Leasehold Improvements - May 2025</t>
  </si>
  <si>
    <t>JV-2025-00048</t>
  </si>
  <si>
    <t>Monthly depreciation - IT Equipment - May 2025</t>
  </si>
  <si>
    <t>JV-2025-00049</t>
  </si>
  <si>
    <t>Monthly depreciation - Furniture &amp; Fittings - May 2025</t>
  </si>
  <si>
    <t>JV-2025-00050</t>
  </si>
  <si>
    <t>Monthly depreciation - Motor Vehicles - May 2025</t>
  </si>
  <si>
    <t>JV-2025-00051</t>
  </si>
  <si>
    <t>Monthly depreciation - Office Equipment - May 2025</t>
  </si>
  <si>
    <t>JV-2025-00052</t>
  </si>
  <si>
    <t>Monthly depreciation - ATMs &amp; Security Equipment - May 2025</t>
  </si>
  <si>
    <t>JV-2025-00053</t>
  </si>
  <si>
    <t>Monthly depreciation - Software - May 2025</t>
  </si>
  <si>
    <t>JV-2025-00054</t>
  </si>
  <si>
    <t>Purchase - Electrical and cabling works</t>
  </si>
  <si>
    <t>JV-2025-00055</t>
  </si>
  <si>
    <t>Purchase - Paper shredder - small</t>
  </si>
  <si>
    <t>JV-2025-00056</t>
  </si>
  <si>
    <t>Purchase - UPS 3kVA - APC</t>
  </si>
  <si>
    <t>JV-2025-00057</t>
  </si>
  <si>
    <t>Purchase - Toyota Hilux pickup</t>
  </si>
  <si>
    <t>JV-2025-00058</t>
  </si>
  <si>
    <t>JV-2025-00059</t>
  </si>
  <si>
    <t>Monthly depreciation - Buildings - Jun 2025</t>
  </si>
  <si>
    <t>DEP-2025-06</t>
  </si>
  <si>
    <t>JV-2025-00060</t>
  </si>
  <si>
    <t>Monthly depreciation - Leasehold Improvements - Jun 2025</t>
  </si>
  <si>
    <t>JV-2025-00061</t>
  </si>
  <si>
    <t>Monthly depreciation - IT Equipment - Jun 2025</t>
  </si>
  <si>
    <t>JV-2025-00062</t>
  </si>
  <si>
    <t>Monthly depreciation - Furniture &amp; Fittings - Jun 2025</t>
  </si>
  <si>
    <t>JV-2025-00063</t>
  </si>
  <si>
    <t>Monthly depreciation - Motor Vehicles - Jun 2025</t>
  </si>
  <si>
    <t>JV-2025-00064</t>
  </si>
  <si>
    <t>Monthly depreciation - Office Equipment - Jun 2025</t>
  </si>
  <si>
    <t>JV-2025-00065</t>
  </si>
  <si>
    <t>Monthly depreciation - ATMs &amp; Security Equipment - Jun 2025</t>
  </si>
  <si>
    <t>JV-2025-00066</t>
  </si>
  <si>
    <t>Monthly depreciation - Software - Jun 2025</t>
  </si>
  <si>
    <t>JV-2025-00067</t>
  </si>
  <si>
    <t>Disposal - Monitor 24-inch - Dell</t>
  </si>
  <si>
    <t>DISP-FA-0094</t>
  </si>
  <si>
    <t>JV-2025-00068</t>
  </si>
  <si>
    <t>JV-2025-00069</t>
  </si>
  <si>
    <t>Purchase - Network switch - Cisco 48-port</t>
  </si>
  <si>
    <t>JV-2025-00070</t>
  </si>
  <si>
    <t>JV-2025-00071</t>
  </si>
  <si>
    <t>Monthly depreciation - Buildings - Jul 2025</t>
  </si>
  <si>
    <t>DEP-2025-07</t>
  </si>
  <si>
    <t>JV-2025-00072</t>
  </si>
  <si>
    <t>Monthly depreciation - Leasehold Improvements - Jul 2025</t>
  </si>
  <si>
    <t>JV-2025-00073</t>
  </si>
  <si>
    <t>Monthly depreciation - IT Equipment - Jul 2025</t>
  </si>
  <si>
    <t>JV-2025-00074</t>
  </si>
  <si>
    <t>Monthly depreciation - Furniture &amp; Fittings - Jul 2025</t>
  </si>
  <si>
    <t>JV-2025-00075</t>
  </si>
  <si>
    <t>Monthly depreciation - Motor Vehicles - Jul 2025</t>
  </si>
  <si>
    <t>JV-2025-00076</t>
  </si>
  <si>
    <t>Monthly depreciation - Office Equipment - Jul 2025</t>
  </si>
  <si>
    <t>JV-2025-00077</t>
  </si>
  <si>
    <t>Monthly depreciation - ATMs &amp; Security Equipment - Jul 2025</t>
  </si>
  <si>
    <t>JV-2025-00078</t>
  </si>
  <si>
    <t>Monthly depreciation - Software - Jul 2025</t>
  </si>
  <si>
    <t>JV-2025-00079</t>
  </si>
  <si>
    <t>JV-2025-00080</t>
  </si>
  <si>
    <t>Purchase - Application server - HPE ProLiant</t>
  </si>
  <si>
    <t>INV-2025-9001</t>
  </si>
  <si>
    <t>JV-2025-00081</t>
  </si>
  <si>
    <t>Purchase - Customer hall renovation</t>
  </si>
  <si>
    <t>JV-2025-00082</t>
  </si>
  <si>
    <t>Disposal - Toyota Corolla sedan</t>
  </si>
  <si>
    <t>DISP-FA-0031</t>
  </si>
  <si>
    <t>JV-2025-00083</t>
  </si>
  <si>
    <t>JV-2025-00084</t>
  </si>
  <si>
    <t>Monthly depreciation - Buildings - Aug 2025</t>
  </si>
  <si>
    <t>DEP-2025-08</t>
  </si>
  <si>
    <t>JV-2025-00085</t>
  </si>
  <si>
    <t>Monthly depreciation - Leasehold Improvements - Aug 2025</t>
  </si>
  <si>
    <t>JV-2025-00086</t>
  </si>
  <si>
    <t>Monthly depreciation - IT Equipment - Aug 2025</t>
  </si>
  <si>
    <t>JV-2025-00087</t>
  </si>
  <si>
    <t>Monthly depreciation - Furniture &amp; Fittings - Aug 2025</t>
  </si>
  <si>
    <t>JV-2025-00088</t>
  </si>
  <si>
    <t>Monthly depreciation - Motor Vehicles - Aug 2025</t>
  </si>
  <si>
    <t>JV-2025-00089</t>
  </si>
  <si>
    <t>Monthly depreciation - Office Equipment - Aug 2025</t>
  </si>
  <si>
    <t>JV-2025-00090</t>
  </si>
  <si>
    <t>Monthly depreciation - ATMs &amp; Security Equipment - Aug 2025</t>
  </si>
  <si>
    <t>JV-2025-00091</t>
  </si>
  <si>
    <t>Monthly depreciation - Software - Aug 2025</t>
  </si>
  <si>
    <t>JV-2025-00092</t>
  </si>
  <si>
    <t>Purchase - Generator repair and servicing</t>
  </si>
  <si>
    <t>JV-2025-00093</t>
  </si>
  <si>
    <t>JV-2025-00094</t>
  </si>
  <si>
    <t>Purchase - Document management system</t>
  </si>
  <si>
    <t>JV-2025-00095</t>
  </si>
  <si>
    <t>Disposal - CCTV system (16 cameras)</t>
  </si>
  <si>
    <t>DISP-FA-0037</t>
  </si>
  <si>
    <t>JV-2025-00096</t>
  </si>
  <si>
    <t>Monthly depreciation - Buildings - Sep 2025</t>
  </si>
  <si>
    <t>DEP-2025-09</t>
  </si>
  <si>
    <t>JV-2025-00097</t>
  </si>
  <si>
    <t>Monthly depreciation - Leasehold Improvements - Sep 2025</t>
  </si>
  <si>
    <t>JV-2025-00098</t>
  </si>
  <si>
    <t>Monthly depreciation - IT Equipment - Sep 2025</t>
  </si>
  <si>
    <t>JV-2025-00099</t>
  </si>
  <si>
    <t>Monthly depreciation - Furniture &amp; Fittings - Sep 2025</t>
  </si>
  <si>
    <t>JV-2025-00100</t>
  </si>
  <si>
    <t>Monthly depreciation - Motor Vehicles - Sep 2025</t>
  </si>
  <si>
    <t>JV-2025-00101</t>
  </si>
  <si>
    <t>Monthly depreciation - Office Equipment - Sep 2025</t>
  </si>
  <si>
    <t>JV-2025-00102</t>
  </si>
  <si>
    <t>Monthly depreciation - ATMs &amp; Security Equipment - Sep 2025</t>
  </si>
  <si>
    <t>JV-2025-00103</t>
  </si>
  <si>
    <t>Monthly depreciation - Software - Sep 2025</t>
  </si>
  <si>
    <t>JV-2025-00104</t>
  </si>
  <si>
    <t>Purchase - Treasury application licence</t>
  </si>
  <si>
    <t>JV-2025-00105</t>
  </si>
  <si>
    <t>Purchase - Cash deposit machine</t>
  </si>
  <si>
    <t>JV-2025-00106</t>
  </si>
  <si>
    <t>Purchase - Photocopier - Canon imageRUNNER</t>
  </si>
  <si>
    <t>JV-2025-00107</t>
  </si>
  <si>
    <t>Purchase - Filing cabinet - 4 drawer</t>
  </si>
  <si>
    <t>JV-2025-00108</t>
  </si>
  <si>
    <t>Monthly depreciation - Buildings - Oct 2025</t>
  </si>
  <si>
    <t>DEP-2025-10</t>
  </si>
  <si>
    <t>JV-2025-00109</t>
  </si>
  <si>
    <t>Monthly depreciation - Leasehold Improvements - Oct 2025</t>
  </si>
  <si>
    <t>JV-2025-00110</t>
  </si>
  <si>
    <t>Monthly depreciation - IT Equipment - Oct 2025</t>
  </si>
  <si>
    <t>JV-2025-00111</t>
  </si>
  <si>
    <t>Monthly depreciation - Furniture &amp; Fittings - Oct 2025</t>
  </si>
  <si>
    <t>JV-2025-00112</t>
  </si>
  <si>
    <t>Monthly depreciation - Motor Vehicles - Oct 2025</t>
  </si>
  <si>
    <t>JV-2025-00113</t>
  </si>
  <si>
    <t>Monthly depreciation - Office Equipment - Oct 2025</t>
  </si>
  <si>
    <t>JV-2025-00114</t>
  </si>
  <si>
    <t>Monthly depreciation - ATMs &amp; Security Equipment - Oct 2025</t>
  </si>
  <si>
    <t>JV-2025-00115</t>
  </si>
  <si>
    <t>Monthly depreciation - Software - Oct 2025</t>
  </si>
  <si>
    <t>JV-2025-00116</t>
  </si>
  <si>
    <t>Purchase - ATM - NCR SelfServ</t>
  </si>
  <si>
    <t>JV-2025-00117</t>
  </si>
  <si>
    <t>Monthly depreciation - Buildings - Nov 2025</t>
  </si>
  <si>
    <t>DEP-2025-11</t>
  </si>
  <si>
    <t>JV-2025-00118</t>
  </si>
  <si>
    <t>Monthly depreciation - Leasehold Improvements - Nov 2025</t>
  </si>
  <si>
    <t>JV-2025-00119</t>
  </si>
  <si>
    <t>Monthly depreciation - IT Equipment - Nov 2025</t>
  </si>
  <si>
    <t>JV-2025-00120</t>
  </si>
  <si>
    <t>Monthly depreciation - Furniture &amp; Fittings - Nov 2025</t>
  </si>
  <si>
    <t>JV-2025-00121</t>
  </si>
  <si>
    <t>Monthly depreciation - Motor Vehicles - Nov 2025</t>
  </si>
  <si>
    <t>JV-2025-00122</t>
  </si>
  <si>
    <t>Monthly depreciation - Office Equipment - Nov 2025</t>
  </si>
  <si>
    <t>JV-2025-00123</t>
  </si>
  <si>
    <t>Monthly depreciation - ATMs &amp; Security Equipment - Nov 2025</t>
  </si>
  <si>
    <t>JV-2025-00124</t>
  </si>
  <si>
    <t>Monthly depreciation - Software - Nov 2025</t>
  </si>
  <si>
    <t>JV-2025-00125</t>
  </si>
  <si>
    <t>Purchase - Shelving units</t>
  </si>
  <si>
    <t>JV-2025-00126</t>
  </si>
  <si>
    <t>JV-2025-00127</t>
  </si>
  <si>
    <t>Purchase - Router - Cisco ISR</t>
  </si>
  <si>
    <t>JV-2025-00128</t>
  </si>
  <si>
    <t>Purchase - Reporting tool licence</t>
  </si>
  <si>
    <t>JV-2025-00129</t>
  </si>
  <si>
    <t>Monthly depreciation - Buildings - Dec 2025</t>
  </si>
  <si>
    <t>DEP-2025-12</t>
  </si>
  <si>
    <t>JV-2025-00130</t>
  </si>
  <si>
    <t>Monthly depreciation - Leasehold Improvements - Dec 2025</t>
  </si>
  <si>
    <t>JV-2025-00131</t>
  </si>
  <si>
    <t>Monthly depreciation - IT Equipment - Dec 2025</t>
  </si>
  <si>
    <t>JV-2025-00132</t>
  </si>
  <si>
    <t>Monthly depreciation - Furniture &amp; Fittings - Dec 2025</t>
  </si>
  <si>
    <t>JV-2025-00133</t>
  </si>
  <si>
    <t>Monthly depreciation - Motor Vehicles - Dec 2025</t>
  </si>
  <si>
    <t>JV-2025-00134</t>
  </si>
  <si>
    <t>Monthly depreciation - Office Equipment - Dec 2025</t>
  </si>
  <si>
    <t>JV-2025-00135</t>
  </si>
  <si>
    <t>Monthly depreciation - ATMs &amp; Security Equipment - Dec 2025</t>
  </si>
  <si>
    <t>JV-2025-00136</t>
  </si>
  <si>
    <t>Monthly depreciation - Software - Dec 2025</t>
  </si>
  <si>
    <t>Q1_Budget_XAF</t>
  </si>
  <si>
    <t>Q2_Budget_XAF</t>
  </si>
  <si>
    <t>Q3_Budget_XAF</t>
  </si>
  <si>
    <t>Q4_Budget_XAF</t>
  </si>
  <si>
    <t>FY2025_Budget_XAF</t>
  </si>
  <si>
    <t>Total</t>
  </si>
  <si>
    <t>Note: budget figures are fictional inputs (blue). FY total column is a formula.</t>
  </si>
  <si>
    <t>Count_ID</t>
  </si>
  <si>
    <t>Location_Found</t>
  </si>
  <si>
    <t>Condition</t>
  </si>
  <si>
    <t>Count_Date</t>
  </si>
  <si>
    <t>Counted_By</t>
  </si>
  <si>
    <t>CNT-0001</t>
  </si>
  <si>
    <t>Fair</t>
  </si>
  <si>
    <t>Team C</t>
  </si>
  <si>
    <t>CNT-0002</t>
  </si>
  <si>
    <t>Good</t>
  </si>
  <si>
    <t>CNT-0003</t>
  </si>
  <si>
    <t>Team A</t>
  </si>
  <si>
    <t>CNT-0004</t>
  </si>
  <si>
    <t>CNT-0005</t>
  </si>
  <si>
    <t>CNT-0006</t>
  </si>
  <si>
    <t>Team B</t>
  </si>
  <si>
    <t>CNT-0007</t>
  </si>
  <si>
    <t>CNT-0008</t>
  </si>
  <si>
    <t>CNT-0009</t>
  </si>
  <si>
    <t>CNT-0010</t>
  </si>
  <si>
    <t>CNT-0011</t>
  </si>
  <si>
    <t>NO TAG</t>
  </si>
  <si>
    <t>Split air-conditioner (no tag)</t>
  </si>
  <si>
    <t>CNT-0012</t>
  </si>
  <si>
    <t>CNT-0013</t>
  </si>
  <si>
    <t>CNT-0014</t>
  </si>
  <si>
    <t>CNT-0015</t>
  </si>
  <si>
    <t>CNT-0016</t>
  </si>
  <si>
    <t>CNT-0017</t>
  </si>
  <si>
    <t>CNT-0018</t>
  </si>
  <si>
    <t>CNT-0019</t>
  </si>
  <si>
    <t>CNT-0020</t>
  </si>
  <si>
    <t>CNT-0021</t>
  </si>
  <si>
    <t>CNT-0022</t>
  </si>
  <si>
    <t>CNT-0023</t>
  </si>
  <si>
    <t>CNT-0024</t>
  </si>
  <si>
    <t>CNT-0025</t>
  </si>
  <si>
    <t>CNT-0026</t>
  </si>
  <si>
    <t>CNT-0027</t>
  </si>
  <si>
    <t>CNT-0028</t>
  </si>
  <si>
    <t>CNT-0029</t>
  </si>
  <si>
    <t>CNT-0030</t>
  </si>
  <si>
    <t>CNT-0031</t>
  </si>
  <si>
    <t>CNT-0032</t>
  </si>
  <si>
    <t>CNT-0033</t>
  </si>
  <si>
    <t>CNT-0034</t>
  </si>
  <si>
    <t>CNT-0035</t>
  </si>
  <si>
    <t>CNT-0036</t>
  </si>
  <si>
    <t>CNT-0037</t>
  </si>
  <si>
    <t>CNT-0038</t>
  </si>
  <si>
    <t>CNT-0039</t>
  </si>
  <si>
    <t>CNT-0040</t>
  </si>
  <si>
    <t>CNT-0041</t>
  </si>
  <si>
    <t>CNT-0042</t>
  </si>
  <si>
    <t>CNT-0043</t>
  </si>
  <si>
    <t>CNT-0044</t>
  </si>
  <si>
    <t>CNT-0045</t>
  </si>
  <si>
    <t>Damaged</t>
  </si>
  <si>
    <t>CNT-0046</t>
  </si>
  <si>
    <t>CNT-0047</t>
  </si>
  <si>
    <t>CNT-0048</t>
  </si>
  <si>
    <t>CNT-0049</t>
  </si>
  <si>
    <t>CNT-0050</t>
  </si>
  <si>
    <t>CNT-0051</t>
  </si>
  <si>
    <t>CNT-0052</t>
  </si>
  <si>
    <t>CNT-0053</t>
  </si>
  <si>
    <t>CNT-0054</t>
  </si>
  <si>
    <t>Desktop computer - Dell (no tag)</t>
  </si>
  <si>
    <t>CNT-0055</t>
  </si>
  <si>
    <t>CNT-0056</t>
  </si>
  <si>
    <t>CNT-0057</t>
  </si>
  <si>
    <t>CNT-0058</t>
  </si>
  <si>
    <t>CNT-0059</t>
  </si>
  <si>
    <t>CNT-0060</t>
  </si>
  <si>
    <t>CNT-0061</t>
  </si>
  <si>
    <t>CNT-0062</t>
  </si>
  <si>
    <t>CNT-0063</t>
  </si>
  <si>
    <t>CNT-0064</t>
  </si>
  <si>
    <t>CNT-0065</t>
  </si>
  <si>
    <t>CNT-0066</t>
  </si>
  <si>
    <t>CNT-0067</t>
  </si>
  <si>
    <t>CNT-0068</t>
  </si>
  <si>
    <t>CNT-0069</t>
  </si>
  <si>
    <t>CNT-0070</t>
  </si>
  <si>
    <t>CNT-0071</t>
  </si>
  <si>
    <t>CNT-0072</t>
  </si>
  <si>
    <t>Laptop - HP ProBook (no tag)</t>
  </si>
  <si>
    <t>CNT-0073</t>
  </si>
  <si>
    <t>CNT-0074</t>
  </si>
  <si>
    <t>CNT-0075</t>
  </si>
  <si>
    <t>CNT-0076</t>
  </si>
  <si>
    <t>CNT-0077</t>
  </si>
  <si>
    <t>CNT-0078</t>
  </si>
  <si>
    <t>CNT-0079</t>
  </si>
  <si>
    <t>CNT-0080</t>
  </si>
  <si>
    <t>CNT-0081</t>
  </si>
  <si>
    <t>CNT-0082</t>
  </si>
  <si>
    <t>CNT-0083</t>
  </si>
  <si>
    <t>CNT-0084</t>
  </si>
  <si>
    <t>CNT-0085</t>
  </si>
  <si>
    <t>CNT-0086</t>
  </si>
  <si>
    <t>CNT-0087</t>
  </si>
  <si>
    <t>CNT-0088</t>
  </si>
  <si>
    <t>CNT-0089</t>
  </si>
  <si>
    <t>CNT-0090</t>
  </si>
  <si>
    <t>CNT-0091</t>
  </si>
  <si>
    <t>CNT-0092</t>
  </si>
  <si>
    <t>CNT-0093</t>
  </si>
  <si>
    <t>CNT-0094</t>
  </si>
  <si>
    <t>CNT-0095</t>
  </si>
  <si>
    <t>CNT-0096</t>
  </si>
  <si>
    <t>CNT-0097</t>
  </si>
  <si>
    <t>CNT-0098</t>
  </si>
  <si>
    <t>CNT-0099</t>
  </si>
  <si>
    <t>CNT-0100</t>
  </si>
  <si>
    <t>CNT-0101</t>
  </si>
  <si>
    <t>CNT-0102</t>
  </si>
  <si>
    <t>CNT-0103</t>
  </si>
  <si>
    <t>CNT-0104</t>
  </si>
  <si>
    <t>CNT-0105</t>
  </si>
  <si>
    <t>CNT-0106</t>
  </si>
  <si>
    <t>CNT-0107</t>
  </si>
  <si>
    <t>CNT-0108</t>
  </si>
  <si>
    <t>CNT-0109</t>
  </si>
  <si>
    <t>CNT-0110</t>
  </si>
  <si>
    <t>CNT-0111</t>
  </si>
  <si>
    <t>CNT-0112</t>
  </si>
  <si>
    <t>CNT-0113</t>
  </si>
  <si>
    <t>CNT-0114</t>
  </si>
  <si>
    <t>CNT-0115</t>
  </si>
  <si>
    <t>CNT-0116</t>
  </si>
  <si>
    <t>CNT-0117</t>
  </si>
  <si>
    <t>CNT-0118</t>
  </si>
  <si>
    <t>CNT-0119</t>
  </si>
  <si>
    <t>CNT-0120</t>
  </si>
  <si>
    <t>Steel safe cabinet (no tag)</t>
  </si>
  <si>
    <t>CNT-0121</t>
  </si>
  <si>
    <t>CNT-0122</t>
  </si>
  <si>
    <t>CNT-0123</t>
  </si>
  <si>
    <t>CNT-0124</t>
  </si>
  <si>
    <t>CNT-0125</t>
  </si>
  <si>
    <t>CNT-0126</t>
  </si>
  <si>
    <t>CNT-0127</t>
  </si>
  <si>
    <t>CNT-0128</t>
  </si>
  <si>
    <t>CNT-0129</t>
  </si>
  <si>
    <t>CNT-0130</t>
  </si>
  <si>
    <t>CNT-0131</t>
  </si>
  <si>
    <t>CNT-0132</t>
  </si>
  <si>
    <t>CNT-0133</t>
  </si>
  <si>
    <t>CNT-0134</t>
  </si>
  <si>
    <t>CNT-0135</t>
  </si>
  <si>
    <t>CNT-0136</t>
  </si>
  <si>
    <t>CNT-0137</t>
  </si>
  <si>
    <t>CNT-0138</t>
  </si>
  <si>
    <t>CNT-0139</t>
  </si>
  <si>
    <t>CNT-0140</t>
  </si>
  <si>
    <t>CNT-0141</t>
  </si>
  <si>
    <t>CNT-0142</t>
  </si>
  <si>
    <t>CNT-0143</t>
  </si>
  <si>
    <t>CNT-0144</t>
  </si>
  <si>
    <t>CNT-0145</t>
  </si>
  <si>
    <t>CNT-0146</t>
  </si>
  <si>
    <t>CNT-0147</t>
  </si>
  <si>
    <t>CNT-0148</t>
  </si>
  <si>
    <t>CNT-0149</t>
  </si>
  <si>
    <t>CNT-0150</t>
  </si>
  <si>
    <t>CNT-0151</t>
  </si>
  <si>
    <t>CNT-0152</t>
  </si>
  <si>
    <t>CNT-0153</t>
  </si>
  <si>
    <t>CNT-0154</t>
  </si>
  <si>
    <t>CNT-0155</t>
  </si>
  <si>
    <t>CNT-0156</t>
  </si>
  <si>
    <t>CNT-0157</t>
  </si>
  <si>
    <t>CNT-0158</t>
  </si>
  <si>
    <t>CNT-0159</t>
  </si>
  <si>
    <t>CNT-0160</t>
  </si>
  <si>
    <t>CNT-0161</t>
  </si>
  <si>
    <t>CNT-0162</t>
  </si>
  <si>
    <t>CNT-0163</t>
  </si>
  <si>
    <t>CNT-0164</t>
  </si>
  <si>
    <t>CNT-0165</t>
  </si>
  <si>
    <t>CNT-0166</t>
  </si>
  <si>
    <t>CNT-0167</t>
  </si>
  <si>
    <t>CNT-0168</t>
  </si>
  <si>
    <t>CNT-0169</t>
  </si>
  <si>
    <t>CNT-0170</t>
  </si>
  <si>
    <t>CNT-0171</t>
  </si>
  <si>
    <t>CNT-0172</t>
  </si>
  <si>
    <t>CNT-0173</t>
  </si>
  <si>
    <t>CNT-0174</t>
  </si>
  <si>
    <t>CNT-0175</t>
  </si>
  <si>
    <t>CNT-0176</t>
  </si>
  <si>
    <t>CNT-0177</t>
  </si>
  <si>
    <t>Printer - Canon (no tag)</t>
  </si>
  <si>
    <t>CNT-0178</t>
  </si>
  <si>
    <t>CNT-0179</t>
  </si>
  <si>
    <t>CNT-0180</t>
  </si>
  <si>
    <t>CNT-0181</t>
  </si>
  <si>
    <t>CNT-0182</t>
  </si>
  <si>
    <t>CNT-0183</t>
  </si>
  <si>
    <t>CNT-0184</t>
  </si>
  <si>
    <t>CNT-0185</t>
  </si>
  <si>
    <t>CNT-0186</t>
  </si>
  <si>
    <t>CNT-0187</t>
  </si>
  <si>
    <t>CNT-0188</t>
  </si>
  <si>
    <t>CNT-0189</t>
  </si>
  <si>
    <t>CNT-0190</t>
  </si>
  <si>
    <t>CNT-0191</t>
  </si>
  <si>
    <t>CNT-0192</t>
  </si>
  <si>
    <t>Region</t>
  </si>
  <si>
    <t>Littoral</t>
  </si>
  <si>
    <t>Centre</t>
  </si>
  <si>
    <t>West</t>
  </si>
  <si>
    <t>North-West</t>
  </si>
  <si>
    <t>North</t>
  </si>
  <si>
    <t>South-West</t>
  </si>
  <si>
    <t>South</t>
  </si>
  <si>
    <t>Colonne1</t>
  </si>
  <si>
    <t>DonnéesExternes_1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</si>
</sst>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;\(#,##0\);\-"/>
  </numFmts>
  <fonts count="1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sz val="10"/>
      <color theme="1"/>
      <name val="Arial Unicode MS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5" fillId="2" borderId="0" xfId="0" applyFont="1" applyFill="1" applyAlignment="1">
      <alignment horizontal="center" vertical="center" wrapText="1"/>
    </xf>
    <xf numFmtId="9" fontId="4" fillId="0" borderId="0" xfId="0" applyNumberFormat="1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5" fontId="4" fillId="0" borderId="0" xfId="0" applyNumberFormat="1" applyFont="1"/>
    <xf numFmtId="0" fontId="6" fillId="0" borderId="0" xfId="0" applyFont="1"/>
    <xf numFmtId="0" fontId="9" fillId="0" borderId="0" xfId="0" applyFont="1"/>
    <xf numFmtId="0" fontId="8" fillId="2" borderId="0" xfId="0" applyFont="1" applyFill="1" applyAlignment="1">
      <alignment horizontal="center" vertical="center" wrapText="1"/>
    </xf>
    <xf numFmtId="165" fontId="9" fillId="0" borderId="0" xfId="0" applyNumberFormat="1" applyFont="1"/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</cellXfs>
  <cellStyles count="1">
    <cellStyle name="Normal" xfId="0" builtinId="0"/>
  </cellStyles>
  <dxfs count="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5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5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5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5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firstBackgroundRefresh="1" connectionId="59" xr16:uid="{09E5694A-2D0E-4A65-9EAD-8CF2C8076C2D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59D31C-B302-468C-967A-EA2044D4019F}" name="tblPolicy" displayName="tblPolicy" ref="A15:G23" totalsRowShown="0" headerRowDxfId="93" dataDxfId="92">
  <autoFilter ref="A15:G23" xr:uid="{2159D31C-B302-468C-967A-EA2044D4019F}"/>
  <tableColumns count="7">
    <tableColumn id="1" xr3:uid="{224C2F33-7C79-4EBB-A515-41B5B743DA71}" name="Category" dataDxfId="91"/>
    <tableColumn id="2" xr3:uid="{8BA721A0-A487-49EB-9006-F1CFBCDECC9B}" name="Standard" dataDxfId="90"/>
    <tableColumn id="3" xr3:uid="{A2FA2FC6-4BC0-46AF-AEDA-91E4FE80CB47}" name="Useful_Life_Yrs" dataDxfId="89"/>
    <tableColumn id="4" xr3:uid="{EB555559-8B4E-499F-8166-8CE2559F33D1}" name="Residual_Pct" dataDxfId="88"/>
    <tableColumn id="5" xr3:uid="{A32675FC-4EE1-4CA6-91CA-C7FC03568088}" name="GL_Cost_Account" dataDxfId="87"/>
    <tableColumn id="6" xr3:uid="{D024BADD-E79C-4B0B-A7CC-9C9BCCD45FB0}" name="GL_AccDep_Account" dataDxfId="86"/>
    <tableColumn id="7" xr3:uid="{4B0FFF74-3CFD-4309-8BD3-432C9446D2E9}" name="GL_DepExpense_Account" dataDxfId="8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B61886-B2FD-4291-AB2A-35235FB1DE81}" name="tblReg" displayName="tblReg" ref="A1:R208" totalsRowCount="1" headerRowDxfId="84" dataDxfId="83">
  <autoFilter ref="A1:R207" xr:uid="{00000000-0009-0000-0000-000002000000}"/>
  <tableColumns count="18">
    <tableColumn id="1" xr3:uid="{33181234-91C2-4D1D-8432-4F33CFC1DCD5}" name="Asset_ID" totalsRowLabel="Total" dataDxfId="82" totalsRowDxfId="81"/>
    <tableColumn id="2" xr3:uid="{03470C08-B4C6-43C8-A599-E739668067FD}" name="Tag_No" dataDxfId="80" totalsRowDxfId="79"/>
    <tableColumn id="3" xr3:uid="{85149AFE-90EA-4F76-A7D8-95D79019F6BF}" name="Description" dataDxfId="78" totalsRowDxfId="77"/>
    <tableColumn id="4" xr3:uid="{6F929AD1-19F2-49D3-9D01-645CBCB54035}" name="Category" dataDxfId="76" totalsRowDxfId="75"/>
    <tableColumn id="5" xr3:uid="{A1449FC3-0D2C-4768-85E0-71F2F3B2A05F}" name="Branch" dataDxfId="74" totalsRowDxfId="73"/>
    <tableColumn id="6" xr3:uid="{E52B8B42-640C-4C4E-9D36-A1A9849F0A3C}" name="Department" dataDxfId="72" totalsRowDxfId="71"/>
    <tableColumn id="7" xr3:uid="{C11946F3-38DF-47A3-BBC1-210EFF073C32}" name="Supplier" dataDxfId="70" totalsRowDxfId="69"/>
    <tableColumn id="8" xr3:uid="{E4D519EF-9D25-4BC6-9379-27502743C666}" name="Invoice_No" dataDxfId="68" totalsRowDxfId="67"/>
    <tableColumn id="9" xr3:uid="{8BBDC488-81B9-46E2-B284-3E5682E2214B}" name="Serial_No" dataDxfId="66" totalsRowDxfId="65"/>
    <tableColumn id="10" xr3:uid="{EE08CE2D-981F-497C-9CB4-12B1E16157D9}" name="Acquisition_Date" dataDxfId="64" totalsRowDxfId="63"/>
    <tableColumn id="11" xr3:uid="{3C4BEA4C-915F-45AA-805A-B7CF65023060}" name="Cost_XAF" totalsRowFunction="sum" dataDxfId="62" totalsRowDxfId="61"/>
    <tableColumn id="12" xr3:uid="{717207FB-F9D7-4814-BEC9-899745EA474E}" name="Useful_Life_Yrs" dataDxfId="60" totalsRowDxfId="59"/>
    <tableColumn id="13" xr3:uid="{AC9A23C0-FDC8-4878-B3EF-2CD931B0CC4B}" name="Residual_Value_XAF" dataDxfId="58" totalsRowDxfId="57"/>
    <tableColumn id="14" xr3:uid="{527751DD-92D8-4B92-8680-B24435921A72}" name="Depreciation_Method" dataDxfId="56" totalsRowDxfId="55"/>
    <tableColumn id="15" xr3:uid="{4852B54F-277D-42EF-9333-2EDD7A2F12F9}" name="Status" dataDxfId="54" totalsRowDxfId="53"/>
    <tableColumn id="16" xr3:uid="{0E4A6BCC-2599-4944-B0F5-C81E70D6DDB3}" name="Disposal_Date" dataDxfId="52" totalsRowDxfId="51"/>
    <tableColumn id="17" xr3:uid="{581D3FC7-DDDB-446A-A4FA-EAAA6403DCE1}" name="Disposal_Proceeds_XAF" dataDxfId="50" totalsRowDxfId="49"/>
    <tableColumn id="18" xr3:uid="{45809AD0-03F6-4923-B955-27375FE6A156}" name="Cost_Centre" dataDxfId="48" totalsRow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114180-2624-4027-BFAD-85D0F61A2E1C}" name="tblGLChart" displayName="tblGLChart" ref="A1:D29" totalsRowShown="0" headerRowDxfId="46" dataDxfId="45">
  <autoFilter ref="A1:D29" xr:uid="{00000000-0009-0000-0000-000003000000}"/>
  <tableColumns count="4">
    <tableColumn id="1" xr3:uid="{43AB5438-B7EB-42CE-98C1-8541BC453157}" name="Account_Code" dataDxfId="44"/>
    <tableColumn id="2" xr3:uid="{58805C93-0D35-4A44-B736-DD510AF948DE}" name="Account_Name" dataDxfId="43"/>
    <tableColumn id="3" xr3:uid="{980D9464-C364-4CFE-914A-7E5124F3712A}" name="Account_Type" dataDxfId="42"/>
    <tableColumn id="4" xr3:uid="{A115EE12-908B-480F-B8D6-1DCC8CA95E56}" name="Asset_Category" data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775E57-7622-437B-A7D0-5511DE555FB3}" name="tblOpen" displayName="tblOpen" ref="A3:D19" totalsRowShown="0" headerRowDxfId="40">
  <autoFilter ref="A3:D19" xr:uid="{00000000-0009-0000-0000-000004000000}"/>
  <tableColumns count="4">
    <tableColumn id="1" xr3:uid="{258CE552-A797-4218-952C-41E5C8FF3D10}" name="Account_Code" dataDxfId="39"/>
    <tableColumn id="2" xr3:uid="{08B09854-EE17-4782-921B-D92E931523EA}" name="Account_Name" dataDxfId="38"/>
    <tableColumn id="3" xr3:uid="{6D39B4DF-5757-4A70-B8BE-1AE0056DA3B9}" name="Debit_XAF" dataDxfId="37"/>
    <tableColumn id="4" xr3:uid="{5ED764AA-E17E-45E3-92E2-9BFE1180AE97}" name="Credit_XAF" dataDxfId="3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8F830F-DFDA-4CAE-9139-9387EEF475CE}" name="tblGL" displayName="tblGL" ref="A1:J283" totalsRowShown="0" headerRowDxfId="35" dataDxfId="34">
  <autoFilter ref="A1:J283" xr:uid="{00000000-0009-0000-0000-000005000000}">
    <filterColumn colId="8">
      <filters>
        <filter val="AP"/>
      </filters>
    </filterColumn>
  </autoFilter>
  <tableColumns count="10">
    <tableColumn id="1" xr3:uid="{910E2225-D5E5-4427-B3D5-AD70E44918AB}" name="Journal_ID" dataDxfId="33"/>
    <tableColumn id="2" xr3:uid="{C95A7CFE-C1BB-4C56-850F-441BBA51BC86}" name="Posting_Date" dataDxfId="32"/>
    <tableColumn id="3" xr3:uid="{5CC4A83C-A0EC-4392-BD0F-5BC62196CCDB}" name="Account_Code" dataDxfId="31"/>
    <tableColumn id="4" xr3:uid="{7C7DB967-1DF1-40AC-B27E-823064DEDFA9}" name="Account_Name" dataDxfId="30"/>
    <tableColumn id="5" xr3:uid="{0BB19C13-AC62-4E9D-9780-1304DEBF072B}" name="Description" dataDxfId="29"/>
    <tableColumn id="6" xr3:uid="{332F097A-7807-492B-B713-E07B8D3256C8}" name="Reference" dataDxfId="28"/>
    <tableColumn id="7" xr3:uid="{A2E84AA4-BC51-4378-A4F2-3F4BACF7B709}" name="Debit_XAF" dataDxfId="27"/>
    <tableColumn id="8" xr3:uid="{01D3F421-D3A7-41A7-BA94-1FB8447F8898}" name="Credit_XAF" dataDxfId="26"/>
    <tableColumn id="9" xr3:uid="{D9750ED2-5654-4C89-90DD-E53E6FCFD0FB}" name="Source" dataDxfId="25"/>
    <tableColumn id="10" xr3:uid="{667FA75B-5FB1-4C6E-97DB-D8DD6391DCB4}" name="Colonne1" dataDxfId="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55ABC6-3508-443A-B917-D9DDFF31E0C0}" name="tblBud" displayName="tblBud" ref="A1:F9" headerRowDxfId="23" dataDxfId="22">
  <autoFilter ref="A1:F9" xr:uid="{A355ABC6-3508-443A-B917-D9DDFF31E0C0}"/>
  <tableColumns count="6">
    <tableColumn id="1" xr3:uid="{80241525-7266-4CA9-AD3F-D90AC90D67AD}" name="Category" totalsRowLabel="Total" dataDxfId="21" totalsRowDxfId="20"/>
    <tableColumn id="2" xr3:uid="{24F2AE13-1E0D-4936-9841-ACB7624869C3}" name="Q1_Budget_XAF" dataDxfId="19" totalsRowDxfId="18"/>
    <tableColumn id="3" xr3:uid="{8AF996F8-CA6D-4A3A-BB6A-A9AE0984551F}" name="Q2_Budget_XAF" dataDxfId="17" totalsRowDxfId="16"/>
    <tableColumn id="4" xr3:uid="{6372BA70-DA73-4593-942F-6CD701CF90AA}" name="Q3_Budget_XAF" dataDxfId="15" totalsRowDxfId="14"/>
    <tableColumn id="5" xr3:uid="{50F1FD65-3261-4A39-93FA-F934A9DEC764}" name="Q4_Budget_XAF" dataDxfId="13" totalsRowDxfId="12"/>
    <tableColumn id="6" xr3:uid="{FCC0273A-3593-426B-8A72-232D717A6711}" name="FY2025_Budget_XAF" totalsRowFunction="sum" dataDxfId="11" totalsRow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C7AC34-EEA2-4137-AECE-4154AEB98EEB}" name="tblCount" displayName="tblCount" ref="A1:H193" totalsRowShown="0" headerRowDxfId="9" dataDxfId="8">
  <autoFilter ref="A1:H193" xr:uid="{00000000-0009-0000-0000-000007000000}"/>
  <tableColumns count="8">
    <tableColumn id="1" xr3:uid="{CF60DFEB-991D-42D2-B671-B99E7E3B1023}" name="Count_ID" dataDxfId="7"/>
    <tableColumn id="2" xr3:uid="{CF8AB33A-DA4F-41DF-9364-428B8F5C3D39}" name="Tag_No" dataDxfId="6"/>
    <tableColumn id="3" xr3:uid="{8E5D4D2A-1235-4B3B-97D4-D3F957EC895F}" name="Description" dataDxfId="5"/>
    <tableColumn id="4" xr3:uid="{EFA7F272-F3CA-4B48-95F4-FA87BF07471E}" name="Serial_No" dataDxfId="4"/>
    <tableColumn id="5" xr3:uid="{E4A44B27-AACE-44D1-8A68-429251EB4F79}" name="Location_Found" dataDxfId="3"/>
    <tableColumn id="6" xr3:uid="{8090C9C7-B715-4C40-9157-D70A95F1AF35}" name="Condition" dataDxfId="2"/>
    <tableColumn id="7" xr3:uid="{43A45A7E-A2CE-4FEA-9B9C-2924981170AD}" name="Count_Date" dataDxfId="1"/>
    <tableColumn id="8" xr3:uid="{3CA927E5-8F71-45DF-876C-6C57F610C684}" name="Counted_By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17828B6-2E00-427B-87BC-740E1DE0A7D5}" name="tblBranches" displayName="tblBranches" ref="A1:C11" totalsRowShown="0" headerRowDxfId="98" dataDxfId="97">
  <autoFilter ref="A1:C11" xr:uid="{00000000-0009-0000-0000-000008000000}"/>
  <tableColumns count="3">
    <tableColumn id="1" xr3:uid="{E1770D99-24B3-4082-B048-770C1ABC1149}" name="Branch" dataDxfId="96"/>
    <tableColumn id="2" xr3:uid="{FC638A22-7468-4432-8CBD-E9A581792A02}" name="Region" dataDxfId="95"/>
    <tableColumn id="3" xr3:uid="{FDFE34D6-6A97-4D84-A0DA-A507D5E7A8A9}" name="Cost_Centre" dataDxfId="9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zoomScaleNormal="100" workbookViewId="0">
      <selection activeCell="A25" sqref="A25"/>
    </sheetView>
  </sheetViews>
  <sheetFormatPr baseColWidth="10" defaultColWidth="8.6640625" defaultRowHeight="14.4"/>
  <cols>
    <col min="1" max="1" width="120" customWidth="1"/>
  </cols>
  <sheetData>
    <row r="1" spans="1:1" ht="17.399999999999999">
      <c r="A1" s="1" t="s">
        <v>0</v>
      </c>
    </row>
    <row r="2" spans="1:1">
      <c r="A2" s="2"/>
    </row>
    <row r="3" spans="1:1" ht="26.4">
      <c r="A3" s="3" t="s">
        <v>1</v>
      </c>
    </row>
    <row r="4" spans="1:1">
      <c r="A4" s="2"/>
    </row>
    <row r="5" spans="1:1">
      <c r="A5" s="3" t="s">
        <v>2</v>
      </c>
    </row>
    <row r="6" spans="1:1" ht="26.4">
      <c r="A6" s="2" t="s">
        <v>3</v>
      </c>
    </row>
    <row r="7" spans="1:1">
      <c r="A7" s="2"/>
    </row>
    <row r="8" spans="1:1">
      <c r="A8" s="3" t="s">
        <v>4</v>
      </c>
    </row>
    <row r="9" spans="1:1">
      <c r="A9" s="2" t="s">
        <v>5</v>
      </c>
    </row>
    <row r="10" spans="1:1">
      <c r="A10" s="2" t="s">
        <v>6</v>
      </c>
    </row>
    <row r="11" spans="1:1" ht="26.4">
      <c r="A11" s="2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/>
    </row>
    <row r="16" spans="1:1">
      <c r="A16" s="3" t="s">
        <v>11</v>
      </c>
    </row>
    <row r="17" spans="1:1">
      <c r="A17" s="2" t="s">
        <v>12</v>
      </c>
    </row>
    <row r="18" spans="1:1">
      <c r="A18" s="2" t="s">
        <v>13</v>
      </c>
    </row>
    <row r="19" spans="1:1">
      <c r="A19" s="2" t="s">
        <v>14</v>
      </c>
    </row>
    <row r="20" spans="1:1">
      <c r="A20" s="2" t="s">
        <v>15</v>
      </c>
    </row>
    <row r="21" spans="1:1">
      <c r="A21" s="2" t="s">
        <v>16</v>
      </c>
    </row>
    <row r="22" spans="1:1">
      <c r="A22" s="2"/>
    </row>
    <row r="23" spans="1:1">
      <c r="A23" s="3" t="s">
        <v>17</v>
      </c>
    </row>
    <row r="24" spans="1:1">
      <c r="A24" s="2" t="s">
        <v>18</v>
      </c>
    </row>
    <row r="25" spans="1:1">
      <c r="A25" s="2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zoomScaleNormal="100" workbookViewId="0">
      <selection activeCell="D20" sqref="D20"/>
    </sheetView>
  </sheetViews>
  <sheetFormatPr baseColWidth="10" defaultColWidth="8.6640625" defaultRowHeight="14.4"/>
  <cols>
    <col min="1" max="1" width="34" customWidth="1"/>
    <col min="2" max="2" width="62" customWidth="1"/>
    <col min="3" max="6" width="22" customWidth="1"/>
    <col min="7" max="7" width="25.5546875" customWidth="1"/>
  </cols>
  <sheetData>
    <row r="1" spans="1:7" ht="17.399999999999999">
      <c r="A1" s="4" t="s">
        <v>20</v>
      </c>
    </row>
    <row r="3" spans="1:7">
      <c r="A3" s="5" t="s">
        <v>21</v>
      </c>
      <c r="B3" s="6" t="s">
        <v>22</v>
      </c>
    </row>
    <row r="4" spans="1:7">
      <c r="A4" s="5" t="s">
        <v>23</v>
      </c>
      <c r="B4" s="7">
        <v>46022</v>
      </c>
    </row>
    <row r="5" spans="1:7">
      <c r="A5" s="5" t="s">
        <v>24</v>
      </c>
      <c r="B5" s="6" t="s">
        <v>25</v>
      </c>
    </row>
    <row r="6" spans="1:7">
      <c r="A6" s="5" t="s">
        <v>26</v>
      </c>
      <c r="B6" s="8">
        <v>100000</v>
      </c>
    </row>
    <row r="7" spans="1:7">
      <c r="A7" s="5" t="s">
        <v>27</v>
      </c>
      <c r="B7" s="6" t="s">
        <v>28</v>
      </c>
    </row>
    <row r="8" spans="1:7">
      <c r="A8" s="5" t="s">
        <v>29</v>
      </c>
      <c r="B8" s="6" t="s">
        <v>30</v>
      </c>
    </row>
    <row r="9" spans="1:7">
      <c r="A9" s="5" t="s">
        <v>31</v>
      </c>
      <c r="B9" s="6" t="s">
        <v>32</v>
      </c>
    </row>
    <row r="10" spans="1:7">
      <c r="A10" s="5" t="s">
        <v>33</v>
      </c>
      <c r="B10" s="6" t="s">
        <v>34</v>
      </c>
    </row>
    <row r="11" spans="1:7">
      <c r="A11" s="5" t="s">
        <v>35</v>
      </c>
      <c r="B11" s="6" t="s">
        <v>36</v>
      </c>
    </row>
    <row r="12" spans="1:7">
      <c r="A12" s="5" t="s">
        <v>37</v>
      </c>
      <c r="B12" s="6" t="s">
        <v>38</v>
      </c>
    </row>
    <row r="14" spans="1:7">
      <c r="A14" s="5" t="s">
        <v>39</v>
      </c>
    </row>
    <row r="15" spans="1:7" ht="30" customHeight="1">
      <c r="A15" s="9" t="s">
        <v>40</v>
      </c>
      <c r="B15" s="9" t="s">
        <v>41</v>
      </c>
      <c r="C15" s="9" t="s">
        <v>42</v>
      </c>
      <c r="D15" s="9" t="s">
        <v>43</v>
      </c>
      <c r="E15" s="9" t="s">
        <v>44</v>
      </c>
      <c r="F15" s="9" t="s">
        <v>45</v>
      </c>
      <c r="G15" s="9" t="s">
        <v>46</v>
      </c>
    </row>
    <row r="16" spans="1:7">
      <c r="A16" s="6" t="s">
        <v>47</v>
      </c>
      <c r="B16" s="6" t="s">
        <v>48</v>
      </c>
      <c r="C16" s="6">
        <v>40</v>
      </c>
      <c r="D16" s="10">
        <v>0</v>
      </c>
      <c r="E16" s="6" t="s">
        <v>49</v>
      </c>
      <c r="F16" s="6" t="s">
        <v>50</v>
      </c>
      <c r="G16" s="6" t="s">
        <v>51</v>
      </c>
    </row>
    <row r="17" spans="1:7">
      <c r="A17" s="6" t="s">
        <v>52</v>
      </c>
      <c r="B17" s="6" t="s">
        <v>48</v>
      </c>
      <c r="C17" s="6">
        <v>10</v>
      </c>
      <c r="D17" s="10">
        <v>0</v>
      </c>
      <c r="E17" s="6" t="s">
        <v>53</v>
      </c>
      <c r="F17" s="6" t="s">
        <v>54</v>
      </c>
      <c r="G17" s="6" t="s">
        <v>55</v>
      </c>
    </row>
    <row r="18" spans="1:7">
      <c r="A18" s="6" t="s">
        <v>56</v>
      </c>
      <c r="B18" s="6" t="s">
        <v>48</v>
      </c>
      <c r="C18" s="6">
        <v>4</v>
      </c>
      <c r="D18" s="10">
        <v>0</v>
      </c>
      <c r="E18" s="6" t="s">
        <v>57</v>
      </c>
      <c r="F18" s="6" t="s">
        <v>58</v>
      </c>
      <c r="G18" s="6" t="s">
        <v>59</v>
      </c>
    </row>
    <row r="19" spans="1:7">
      <c r="A19" s="6" t="s">
        <v>60</v>
      </c>
      <c r="B19" s="6" t="s">
        <v>48</v>
      </c>
      <c r="C19" s="6">
        <v>8</v>
      </c>
      <c r="D19" s="10">
        <v>0</v>
      </c>
      <c r="E19" s="6" t="s">
        <v>61</v>
      </c>
      <c r="F19" s="6" t="s">
        <v>62</v>
      </c>
      <c r="G19" s="6" t="s">
        <v>63</v>
      </c>
    </row>
    <row r="20" spans="1:7">
      <c r="A20" s="6" t="s">
        <v>64</v>
      </c>
      <c r="B20" s="6" t="s">
        <v>48</v>
      </c>
      <c r="C20" s="6">
        <v>5</v>
      </c>
      <c r="D20" s="10">
        <v>0.1</v>
      </c>
      <c r="E20" s="6" t="s">
        <v>65</v>
      </c>
      <c r="F20" s="6" t="s">
        <v>66</v>
      </c>
      <c r="G20" s="6" t="s">
        <v>67</v>
      </c>
    </row>
    <row r="21" spans="1:7">
      <c r="A21" s="6" t="s">
        <v>68</v>
      </c>
      <c r="B21" s="6" t="s">
        <v>48</v>
      </c>
      <c r="C21" s="6">
        <v>5</v>
      </c>
      <c r="D21" s="10">
        <v>0</v>
      </c>
      <c r="E21" s="6" t="s">
        <v>69</v>
      </c>
      <c r="F21" s="6" t="s">
        <v>70</v>
      </c>
      <c r="G21" s="6" t="s">
        <v>71</v>
      </c>
    </row>
    <row r="22" spans="1:7">
      <c r="A22" s="6" t="s">
        <v>72</v>
      </c>
      <c r="B22" s="6" t="s">
        <v>48</v>
      </c>
      <c r="C22" s="6">
        <v>7</v>
      </c>
      <c r="D22" s="10">
        <v>0</v>
      </c>
      <c r="E22" s="6" t="s">
        <v>73</v>
      </c>
      <c r="F22" s="6" t="s">
        <v>74</v>
      </c>
      <c r="G22" s="6" t="s">
        <v>75</v>
      </c>
    </row>
    <row r="23" spans="1:7">
      <c r="A23" s="6" t="s">
        <v>76</v>
      </c>
      <c r="B23" s="6" t="s">
        <v>77</v>
      </c>
      <c r="C23" s="6">
        <v>5</v>
      </c>
      <c r="D23" s="10">
        <v>0</v>
      </c>
      <c r="E23" s="6" t="s">
        <v>78</v>
      </c>
      <c r="F23" s="6" t="s">
        <v>79</v>
      </c>
      <c r="G23" s="6" t="s">
        <v>80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08"/>
  <sheetViews>
    <sheetView topLeftCell="E1" zoomScaleNormal="100" workbookViewId="0">
      <pane ySplit="1" topLeftCell="A2" activePane="bottomLeft" state="frozen"/>
      <selection pane="bottomLeft" activeCell="L19" sqref="L19"/>
    </sheetView>
  </sheetViews>
  <sheetFormatPr baseColWidth="10" defaultColWidth="8.6640625" defaultRowHeight="14.4"/>
  <cols>
    <col min="1" max="1" width="10.5546875" customWidth="1"/>
    <col min="2" max="2" width="11" customWidth="1"/>
    <col min="3" max="3" width="40" customWidth="1"/>
    <col min="4" max="4" width="26" customWidth="1"/>
    <col min="5" max="5" width="20" customWidth="1"/>
    <col min="6" max="6" width="19" customWidth="1"/>
    <col min="7" max="7" width="32" customWidth="1"/>
    <col min="8" max="8" width="15" customWidth="1"/>
    <col min="9" max="9" width="13" customWidth="1"/>
    <col min="10" max="10" width="18" customWidth="1"/>
    <col min="11" max="11" width="15" customWidth="1"/>
    <col min="12" max="12" width="17" customWidth="1"/>
    <col min="13" max="13" width="20.6640625" customWidth="1"/>
    <col min="14" max="14" width="21.33203125" customWidth="1"/>
    <col min="15" max="15" width="10" customWidth="1"/>
    <col min="16" max="16" width="15.33203125" customWidth="1"/>
    <col min="17" max="17" width="24.109375" customWidth="1"/>
    <col min="18" max="18" width="13.88671875" customWidth="1"/>
  </cols>
  <sheetData>
    <row r="1" spans="1:25">
      <c r="A1" s="9" t="s">
        <v>81</v>
      </c>
      <c r="B1" s="9" t="s">
        <v>82</v>
      </c>
      <c r="C1" s="9" t="s">
        <v>83</v>
      </c>
      <c r="D1" s="9" t="s">
        <v>40</v>
      </c>
      <c r="E1" s="9" t="s">
        <v>84</v>
      </c>
      <c r="F1" s="9" t="s">
        <v>85</v>
      </c>
      <c r="G1" s="9" t="s">
        <v>86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42</v>
      </c>
      <c r="M1" s="9" t="s">
        <v>91</v>
      </c>
      <c r="N1" s="9" t="s">
        <v>92</v>
      </c>
      <c r="O1" s="9" t="s">
        <v>93</v>
      </c>
      <c r="P1" s="9" t="s">
        <v>94</v>
      </c>
      <c r="Q1" s="9" t="s">
        <v>95</v>
      </c>
      <c r="R1" s="9" t="s">
        <v>96</v>
      </c>
      <c r="U1" s="23"/>
      <c r="V1" s="19"/>
      <c r="W1" s="19"/>
      <c r="X1" s="19"/>
      <c r="Y1" s="19"/>
    </row>
    <row r="2" spans="1:25">
      <c r="A2" s="11" t="s">
        <v>97</v>
      </c>
      <c r="B2" s="11" t="s">
        <v>98</v>
      </c>
      <c r="C2" s="11" t="s">
        <v>99</v>
      </c>
      <c r="D2" s="11" t="s">
        <v>64</v>
      </c>
      <c r="E2" s="11" t="s">
        <v>100</v>
      </c>
      <c r="F2" s="11" t="s">
        <v>101</v>
      </c>
      <c r="G2" s="11" t="s">
        <v>102</v>
      </c>
      <c r="H2" s="11" t="s">
        <v>103</v>
      </c>
      <c r="I2" s="11" t="s">
        <v>104</v>
      </c>
      <c r="J2" s="12">
        <v>43135</v>
      </c>
      <c r="K2" s="13">
        <v>14500000</v>
      </c>
      <c r="L2" s="11">
        <v>5</v>
      </c>
      <c r="M2" s="13">
        <v>1450000</v>
      </c>
      <c r="N2" s="11" t="s">
        <v>105</v>
      </c>
      <c r="O2" s="11" t="s">
        <v>106</v>
      </c>
      <c r="P2" s="12"/>
      <c r="Q2" s="13"/>
      <c r="R2" s="11" t="s">
        <v>107</v>
      </c>
      <c r="U2" s="22"/>
      <c r="V2" s="21"/>
      <c r="W2" s="21"/>
      <c r="X2" s="20"/>
      <c r="Y2" s="20"/>
    </row>
    <row r="3" spans="1:25">
      <c r="A3" s="11" t="s">
        <v>108</v>
      </c>
      <c r="B3" s="11" t="s">
        <v>109</v>
      </c>
      <c r="C3" s="11" t="s">
        <v>110</v>
      </c>
      <c r="D3" s="11" t="s">
        <v>60</v>
      </c>
      <c r="E3" s="11" t="s">
        <v>111</v>
      </c>
      <c r="F3" s="11" t="s">
        <v>112</v>
      </c>
      <c r="G3" s="11" t="s">
        <v>113</v>
      </c>
      <c r="H3" s="11" t="s">
        <v>114</v>
      </c>
      <c r="I3" s="11"/>
      <c r="J3" s="12">
        <v>43137</v>
      </c>
      <c r="K3" s="13">
        <v>1560000</v>
      </c>
      <c r="L3" s="11">
        <v>8</v>
      </c>
      <c r="M3" s="13">
        <v>0</v>
      </c>
      <c r="N3" s="11" t="s">
        <v>105</v>
      </c>
      <c r="O3" s="11" t="s">
        <v>106</v>
      </c>
      <c r="P3" s="12"/>
      <c r="Q3" s="13"/>
      <c r="R3" s="11" t="s">
        <v>115</v>
      </c>
      <c r="U3" s="22"/>
      <c r="V3" s="21"/>
      <c r="W3" s="21"/>
      <c r="X3" s="20"/>
      <c r="Y3" s="20"/>
    </row>
    <row r="4" spans="1:25">
      <c r="A4" s="11" t="s">
        <v>116</v>
      </c>
      <c r="B4" s="11" t="s">
        <v>117</v>
      </c>
      <c r="C4" s="11" t="s">
        <v>118</v>
      </c>
      <c r="D4" s="11" t="s">
        <v>60</v>
      </c>
      <c r="E4" s="11" t="s">
        <v>119</v>
      </c>
      <c r="F4" s="11" t="s">
        <v>120</v>
      </c>
      <c r="G4" s="11" t="s">
        <v>121</v>
      </c>
      <c r="H4" s="11" t="s">
        <v>122</v>
      </c>
      <c r="I4" s="11"/>
      <c r="J4" s="12">
        <v>43172</v>
      </c>
      <c r="K4" s="13">
        <v>2475000</v>
      </c>
      <c r="L4" s="11">
        <v>8</v>
      </c>
      <c r="M4" s="13">
        <v>0</v>
      </c>
      <c r="N4" s="11" t="s">
        <v>105</v>
      </c>
      <c r="O4" s="11" t="s">
        <v>123</v>
      </c>
      <c r="P4" s="12">
        <v>44984</v>
      </c>
      <c r="Q4" s="13">
        <v>208000</v>
      </c>
      <c r="R4" s="11" t="s">
        <v>124</v>
      </c>
      <c r="U4" s="22"/>
      <c r="V4" s="21"/>
      <c r="W4" s="21"/>
      <c r="X4" s="20"/>
      <c r="Y4" s="20"/>
    </row>
    <row r="5" spans="1:25">
      <c r="A5" s="11" t="s">
        <v>125</v>
      </c>
      <c r="B5" s="11" t="s">
        <v>126</v>
      </c>
      <c r="C5" s="11" t="s">
        <v>127</v>
      </c>
      <c r="D5" s="11" t="s">
        <v>68</v>
      </c>
      <c r="E5" s="11" t="s">
        <v>128</v>
      </c>
      <c r="F5" s="11" t="s">
        <v>120</v>
      </c>
      <c r="G5" s="11" t="s">
        <v>129</v>
      </c>
      <c r="H5" s="11" t="s">
        <v>130</v>
      </c>
      <c r="I5" s="11" t="s">
        <v>131</v>
      </c>
      <c r="J5" s="12">
        <v>43196</v>
      </c>
      <c r="K5" s="13">
        <v>220000</v>
      </c>
      <c r="L5" s="11">
        <v>5</v>
      </c>
      <c r="M5" s="13">
        <v>0</v>
      </c>
      <c r="N5" s="11" t="s">
        <v>105</v>
      </c>
      <c r="O5" s="11" t="s">
        <v>106</v>
      </c>
      <c r="P5" s="12"/>
      <c r="Q5" s="13"/>
      <c r="R5" s="11" t="s">
        <v>132</v>
      </c>
      <c r="U5" s="22"/>
      <c r="V5" s="21"/>
      <c r="W5" s="21"/>
      <c r="X5" s="20"/>
      <c r="Y5" s="20"/>
    </row>
    <row r="6" spans="1:25">
      <c r="A6" s="11" t="s">
        <v>133</v>
      </c>
      <c r="B6" s="11" t="s">
        <v>134</v>
      </c>
      <c r="C6" s="11" t="s">
        <v>135</v>
      </c>
      <c r="D6" s="11" t="s">
        <v>56</v>
      </c>
      <c r="E6" s="11" t="s">
        <v>136</v>
      </c>
      <c r="F6" s="11" t="s">
        <v>137</v>
      </c>
      <c r="G6" s="11" t="s">
        <v>129</v>
      </c>
      <c r="H6" s="11" t="s">
        <v>138</v>
      </c>
      <c r="I6" s="11" t="s">
        <v>139</v>
      </c>
      <c r="J6" s="12">
        <v>43211</v>
      </c>
      <c r="K6" s="13">
        <v>485000</v>
      </c>
      <c r="L6" s="11">
        <v>4</v>
      </c>
      <c r="M6" s="13">
        <v>0</v>
      </c>
      <c r="N6" s="11" t="s">
        <v>105</v>
      </c>
      <c r="O6" s="11" t="s">
        <v>106</v>
      </c>
      <c r="P6" s="12"/>
      <c r="Q6" s="13"/>
      <c r="R6" s="11" t="s">
        <v>140</v>
      </c>
      <c r="U6" s="22"/>
      <c r="V6" s="21"/>
      <c r="W6" s="21"/>
      <c r="X6" s="20"/>
      <c r="Y6" s="20"/>
    </row>
    <row r="7" spans="1:25">
      <c r="A7" s="11" t="s">
        <v>141</v>
      </c>
      <c r="B7" s="11" t="s">
        <v>142</v>
      </c>
      <c r="C7" s="11" t="s">
        <v>143</v>
      </c>
      <c r="D7" s="11" t="s">
        <v>56</v>
      </c>
      <c r="E7" s="11" t="s">
        <v>119</v>
      </c>
      <c r="F7" s="11" t="s">
        <v>144</v>
      </c>
      <c r="G7" s="11" t="s">
        <v>145</v>
      </c>
      <c r="H7" s="11" t="s">
        <v>146</v>
      </c>
      <c r="I7" s="11" t="s">
        <v>147</v>
      </c>
      <c r="J7" s="12">
        <v>43212</v>
      </c>
      <c r="K7" s="13">
        <v>2170000</v>
      </c>
      <c r="L7" s="11">
        <v>4</v>
      </c>
      <c r="M7" s="13">
        <v>0</v>
      </c>
      <c r="N7" s="11" t="s">
        <v>105</v>
      </c>
      <c r="O7" s="11" t="s">
        <v>106</v>
      </c>
      <c r="P7" s="12"/>
      <c r="Q7" s="13"/>
      <c r="R7" s="11" t="s">
        <v>124</v>
      </c>
      <c r="U7" s="22"/>
      <c r="V7" s="21"/>
      <c r="W7" s="21"/>
      <c r="X7" s="20"/>
      <c r="Y7" s="20"/>
    </row>
    <row r="8" spans="1:25">
      <c r="A8" s="11" t="s">
        <v>148</v>
      </c>
      <c r="B8" s="11" t="s">
        <v>149</v>
      </c>
      <c r="C8" s="11" t="s">
        <v>150</v>
      </c>
      <c r="D8" s="11" t="s">
        <v>56</v>
      </c>
      <c r="E8" s="11" t="s">
        <v>128</v>
      </c>
      <c r="F8" s="11" t="s">
        <v>151</v>
      </c>
      <c r="G8" s="11" t="s">
        <v>129</v>
      </c>
      <c r="H8" s="11" t="s">
        <v>152</v>
      </c>
      <c r="I8" s="11" t="s">
        <v>153</v>
      </c>
      <c r="J8" s="12">
        <v>43227</v>
      </c>
      <c r="K8" s="13">
        <v>2325000</v>
      </c>
      <c r="L8" s="11">
        <v>4</v>
      </c>
      <c r="M8" s="13">
        <v>0</v>
      </c>
      <c r="N8" s="11" t="s">
        <v>105</v>
      </c>
      <c r="O8" s="11" t="s">
        <v>106</v>
      </c>
      <c r="P8" s="12"/>
      <c r="Q8" s="13"/>
      <c r="R8" s="11" t="s">
        <v>132</v>
      </c>
      <c r="U8" s="22"/>
      <c r="V8" s="21"/>
      <c r="W8" s="21"/>
      <c r="X8" s="20"/>
      <c r="Y8" s="20"/>
    </row>
    <row r="9" spans="1:25">
      <c r="A9" s="11" t="s">
        <v>154</v>
      </c>
      <c r="B9" s="11" t="s">
        <v>155</v>
      </c>
      <c r="C9" s="11" t="s">
        <v>156</v>
      </c>
      <c r="D9" s="11" t="s">
        <v>56</v>
      </c>
      <c r="E9" s="11" t="s">
        <v>119</v>
      </c>
      <c r="F9" s="11" t="s">
        <v>120</v>
      </c>
      <c r="G9" s="11" t="s">
        <v>129</v>
      </c>
      <c r="H9" s="11" t="s">
        <v>157</v>
      </c>
      <c r="I9" s="11" t="s">
        <v>158</v>
      </c>
      <c r="J9" s="12">
        <v>43237</v>
      </c>
      <c r="K9" s="13">
        <v>3135000</v>
      </c>
      <c r="L9" s="11">
        <v>4</v>
      </c>
      <c r="M9" s="13">
        <v>0</v>
      </c>
      <c r="N9" s="11" t="s">
        <v>105</v>
      </c>
      <c r="O9" s="11" t="s">
        <v>123</v>
      </c>
      <c r="P9" s="12">
        <v>44888</v>
      </c>
      <c r="Q9" s="13">
        <v>295000</v>
      </c>
      <c r="R9" s="11" t="s">
        <v>124</v>
      </c>
      <c r="U9" s="22"/>
      <c r="V9" s="21"/>
      <c r="W9" s="21"/>
      <c r="X9" s="20"/>
      <c r="Y9" s="20"/>
    </row>
    <row r="10" spans="1:25">
      <c r="A10" s="11" t="s">
        <v>159</v>
      </c>
      <c r="B10" s="11" t="s">
        <v>160</v>
      </c>
      <c r="C10" s="11" t="s">
        <v>161</v>
      </c>
      <c r="D10" s="11" t="s">
        <v>72</v>
      </c>
      <c r="E10" s="11" t="s">
        <v>162</v>
      </c>
      <c r="F10" s="11" t="s">
        <v>144</v>
      </c>
      <c r="G10" s="11" t="s">
        <v>163</v>
      </c>
      <c r="H10" s="11" t="s">
        <v>164</v>
      </c>
      <c r="I10" s="11" t="s">
        <v>165</v>
      </c>
      <c r="J10" s="12">
        <v>43255</v>
      </c>
      <c r="K10" s="13">
        <v>9500000</v>
      </c>
      <c r="L10" s="11">
        <v>7</v>
      </c>
      <c r="M10" s="13">
        <v>0</v>
      </c>
      <c r="N10" s="11" t="s">
        <v>105</v>
      </c>
      <c r="O10" s="11" t="s">
        <v>106</v>
      </c>
      <c r="P10" s="12"/>
      <c r="Q10" s="13"/>
      <c r="R10" s="11" t="s">
        <v>166</v>
      </c>
      <c r="U10" s="22"/>
      <c r="V10" s="21"/>
      <c r="W10" s="21"/>
      <c r="X10" s="20"/>
      <c r="Y10" s="20"/>
    </row>
    <row r="11" spans="1:25">
      <c r="A11" s="11" t="s">
        <v>167</v>
      </c>
      <c r="B11" s="11" t="s">
        <v>168</v>
      </c>
      <c r="C11" s="11" t="s">
        <v>169</v>
      </c>
      <c r="D11" s="11" t="s">
        <v>47</v>
      </c>
      <c r="E11" s="11" t="s">
        <v>170</v>
      </c>
      <c r="F11" s="11" t="s">
        <v>144</v>
      </c>
      <c r="G11" s="11" t="s">
        <v>171</v>
      </c>
      <c r="H11" s="11" t="s">
        <v>172</v>
      </c>
      <c r="I11" s="11"/>
      <c r="J11" s="12">
        <v>43268</v>
      </c>
      <c r="K11" s="13">
        <v>610000000</v>
      </c>
      <c r="L11" s="11">
        <v>40</v>
      </c>
      <c r="M11" s="13">
        <v>0</v>
      </c>
      <c r="N11" s="11" t="s">
        <v>105</v>
      </c>
      <c r="O11" s="11" t="s">
        <v>106</v>
      </c>
      <c r="P11" s="12"/>
      <c r="Q11" s="13"/>
      <c r="R11" s="11" t="s">
        <v>173</v>
      </c>
      <c r="U11" s="22"/>
      <c r="V11" s="21"/>
      <c r="W11" s="21"/>
      <c r="X11" s="20"/>
      <c r="Y11" s="20"/>
    </row>
    <row r="12" spans="1:25">
      <c r="A12" s="11" t="s">
        <v>174</v>
      </c>
      <c r="B12" s="11" t="s">
        <v>175</v>
      </c>
      <c r="C12" s="11" t="s">
        <v>176</v>
      </c>
      <c r="D12" s="11" t="s">
        <v>56</v>
      </c>
      <c r="E12" s="11" t="s">
        <v>177</v>
      </c>
      <c r="F12" s="11" t="s">
        <v>112</v>
      </c>
      <c r="G12" s="11" t="s">
        <v>145</v>
      </c>
      <c r="H12" s="11" t="s">
        <v>178</v>
      </c>
      <c r="I12" s="11" t="s">
        <v>179</v>
      </c>
      <c r="J12" s="12">
        <v>43272</v>
      </c>
      <c r="K12" s="13">
        <v>1295000</v>
      </c>
      <c r="L12" s="11">
        <v>4</v>
      </c>
      <c r="M12" s="13">
        <v>0</v>
      </c>
      <c r="N12" s="11" t="s">
        <v>105</v>
      </c>
      <c r="O12" s="11" t="s">
        <v>106</v>
      </c>
      <c r="P12" s="12"/>
      <c r="Q12" s="13"/>
      <c r="R12" s="11" t="s">
        <v>180</v>
      </c>
      <c r="U12" s="22"/>
      <c r="V12" s="21"/>
      <c r="W12" s="21"/>
      <c r="X12" s="20"/>
      <c r="Y12" s="20"/>
    </row>
    <row r="13" spans="1:25">
      <c r="A13" s="11" t="s">
        <v>181</v>
      </c>
      <c r="B13" s="11" t="s">
        <v>182</v>
      </c>
      <c r="C13" s="11" t="s">
        <v>150</v>
      </c>
      <c r="D13" s="11" t="s">
        <v>56</v>
      </c>
      <c r="E13" s="11" t="s">
        <v>100</v>
      </c>
      <c r="F13" s="11" t="s">
        <v>101</v>
      </c>
      <c r="G13" s="11" t="s">
        <v>145</v>
      </c>
      <c r="H13" s="11" t="s">
        <v>183</v>
      </c>
      <c r="I13" s="11" t="s">
        <v>184</v>
      </c>
      <c r="J13" s="12">
        <v>43283</v>
      </c>
      <c r="K13" s="13">
        <v>645000</v>
      </c>
      <c r="L13" s="11">
        <v>4</v>
      </c>
      <c r="M13" s="13">
        <v>0</v>
      </c>
      <c r="N13" s="11" t="s">
        <v>105</v>
      </c>
      <c r="O13" s="11" t="s">
        <v>106</v>
      </c>
      <c r="P13" s="12"/>
      <c r="Q13" s="13"/>
      <c r="R13" s="11" t="s">
        <v>107</v>
      </c>
      <c r="U13" s="22"/>
      <c r="V13" s="21"/>
      <c r="W13" s="21"/>
      <c r="X13" s="20"/>
      <c r="Y13" s="20"/>
    </row>
    <row r="14" spans="1:25">
      <c r="A14" s="11" t="s">
        <v>185</v>
      </c>
      <c r="B14" s="11" t="s">
        <v>186</v>
      </c>
      <c r="C14" s="11" t="s">
        <v>187</v>
      </c>
      <c r="D14" s="11" t="s">
        <v>68</v>
      </c>
      <c r="E14" s="11" t="s">
        <v>119</v>
      </c>
      <c r="F14" s="11" t="s">
        <v>120</v>
      </c>
      <c r="G14" s="11" t="s">
        <v>188</v>
      </c>
      <c r="H14" s="11" t="s">
        <v>189</v>
      </c>
      <c r="I14" s="11" t="s">
        <v>190</v>
      </c>
      <c r="J14" s="12">
        <v>43284</v>
      </c>
      <c r="K14" s="13">
        <v>3460000</v>
      </c>
      <c r="L14" s="11">
        <v>5</v>
      </c>
      <c r="M14" s="13">
        <v>0</v>
      </c>
      <c r="N14" s="11" t="s">
        <v>105</v>
      </c>
      <c r="O14" s="11" t="s">
        <v>106</v>
      </c>
      <c r="P14" s="12"/>
      <c r="Q14" s="13"/>
      <c r="R14" s="11" t="s">
        <v>124</v>
      </c>
    </row>
    <row r="15" spans="1:25">
      <c r="A15" s="11" t="s">
        <v>191</v>
      </c>
      <c r="B15" s="11" t="s">
        <v>192</v>
      </c>
      <c r="C15" s="11" t="s">
        <v>193</v>
      </c>
      <c r="D15" s="11" t="s">
        <v>60</v>
      </c>
      <c r="E15" s="11" t="s">
        <v>177</v>
      </c>
      <c r="F15" s="11" t="s">
        <v>151</v>
      </c>
      <c r="G15" s="11" t="s">
        <v>121</v>
      </c>
      <c r="H15" s="11" t="s">
        <v>194</v>
      </c>
      <c r="I15" s="11"/>
      <c r="J15" s="12">
        <v>43294</v>
      </c>
      <c r="K15" s="13">
        <v>1210000</v>
      </c>
      <c r="L15" s="11">
        <v>8</v>
      </c>
      <c r="M15" s="13">
        <v>0</v>
      </c>
      <c r="N15" s="11" t="s">
        <v>105</v>
      </c>
      <c r="O15" s="11" t="s">
        <v>106</v>
      </c>
      <c r="P15" s="12"/>
      <c r="Q15" s="13"/>
      <c r="R15" s="11" t="s">
        <v>180</v>
      </c>
    </row>
    <row r="16" spans="1:25">
      <c r="A16" s="11" t="s">
        <v>195</v>
      </c>
      <c r="B16" s="11" t="s">
        <v>196</v>
      </c>
      <c r="C16" s="11" t="s">
        <v>197</v>
      </c>
      <c r="D16" s="11" t="s">
        <v>56</v>
      </c>
      <c r="E16" s="11" t="s">
        <v>177</v>
      </c>
      <c r="F16" s="11" t="s">
        <v>112</v>
      </c>
      <c r="G16" s="11" t="s">
        <v>129</v>
      </c>
      <c r="H16" s="11" t="s">
        <v>198</v>
      </c>
      <c r="I16" s="11" t="s">
        <v>199</v>
      </c>
      <c r="J16" s="12">
        <v>43309</v>
      </c>
      <c r="K16" s="13">
        <v>5420000</v>
      </c>
      <c r="L16" s="11">
        <v>4</v>
      </c>
      <c r="M16" s="13">
        <v>0</v>
      </c>
      <c r="N16" s="11" t="s">
        <v>105</v>
      </c>
      <c r="O16" s="11" t="s">
        <v>106</v>
      </c>
      <c r="P16" s="12"/>
      <c r="Q16" s="13"/>
      <c r="R16" s="11" t="s">
        <v>180</v>
      </c>
    </row>
    <row r="17" spans="1:18">
      <c r="A17" s="11" t="s">
        <v>200</v>
      </c>
      <c r="B17" s="11" t="s">
        <v>201</v>
      </c>
      <c r="C17" s="11" t="s">
        <v>135</v>
      </c>
      <c r="D17" s="11" t="s">
        <v>56</v>
      </c>
      <c r="E17" s="11" t="s">
        <v>177</v>
      </c>
      <c r="F17" s="11" t="s">
        <v>101</v>
      </c>
      <c r="G17" s="11" t="s">
        <v>129</v>
      </c>
      <c r="H17" s="11" t="s">
        <v>202</v>
      </c>
      <c r="I17" s="11" t="s">
        <v>203</v>
      </c>
      <c r="J17" s="12">
        <v>43317</v>
      </c>
      <c r="K17" s="13">
        <v>355000</v>
      </c>
      <c r="L17" s="11">
        <v>4</v>
      </c>
      <c r="M17" s="13">
        <v>0</v>
      </c>
      <c r="N17" s="11" t="s">
        <v>105</v>
      </c>
      <c r="O17" s="11" t="s">
        <v>106</v>
      </c>
      <c r="P17" s="12"/>
      <c r="Q17" s="13"/>
      <c r="R17" s="11" t="s">
        <v>180</v>
      </c>
    </row>
    <row r="18" spans="1:18">
      <c r="A18" s="11" t="s">
        <v>204</v>
      </c>
      <c r="B18" s="11" t="s">
        <v>205</v>
      </c>
      <c r="C18" s="11" t="s">
        <v>206</v>
      </c>
      <c r="D18" s="11" t="s">
        <v>68</v>
      </c>
      <c r="E18" s="11" t="s">
        <v>100</v>
      </c>
      <c r="F18" s="11" t="s">
        <v>151</v>
      </c>
      <c r="G18" s="11" t="s">
        <v>188</v>
      </c>
      <c r="H18" s="11" t="s">
        <v>207</v>
      </c>
      <c r="I18" s="11" t="s">
        <v>208</v>
      </c>
      <c r="J18" s="12">
        <v>43333</v>
      </c>
      <c r="K18" s="13">
        <v>3980000</v>
      </c>
      <c r="L18" s="11">
        <v>5</v>
      </c>
      <c r="M18" s="13">
        <v>0</v>
      </c>
      <c r="N18" s="11" t="s">
        <v>105</v>
      </c>
      <c r="O18" s="11" t="s">
        <v>123</v>
      </c>
      <c r="P18" s="12">
        <v>45391</v>
      </c>
      <c r="Q18" s="13">
        <v>284000</v>
      </c>
      <c r="R18" s="11" t="s">
        <v>107</v>
      </c>
    </row>
    <row r="19" spans="1:18">
      <c r="A19" s="11" t="s">
        <v>209</v>
      </c>
      <c r="B19" s="11" t="s">
        <v>210</v>
      </c>
      <c r="C19" s="11" t="s">
        <v>211</v>
      </c>
      <c r="D19" s="11" t="s">
        <v>72</v>
      </c>
      <c r="E19" s="11" t="s">
        <v>111</v>
      </c>
      <c r="F19" s="11" t="s">
        <v>212</v>
      </c>
      <c r="G19" s="11" t="s">
        <v>163</v>
      </c>
      <c r="H19" s="11" t="s">
        <v>213</v>
      </c>
      <c r="I19" s="11" t="s">
        <v>214</v>
      </c>
      <c r="J19" s="12">
        <v>43355</v>
      </c>
      <c r="K19" s="13">
        <v>21250000</v>
      </c>
      <c r="L19" s="11">
        <v>7</v>
      </c>
      <c r="M19" s="13">
        <v>0</v>
      </c>
      <c r="N19" s="11" t="s">
        <v>105</v>
      </c>
      <c r="O19" s="11" t="s">
        <v>106</v>
      </c>
      <c r="P19" s="12"/>
      <c r="Q19" s="13"/>
      <c r="R19" s="11" t="s">
        <v>115</v>
      </c>
    </row>
    <row r="20" spans="1:18">
      <c r="A20" s="11" t="s">
        <v>215</v>
      </c>
      <c r="B20" s="11" t="s">
        <v>216</v>
      </c>
      <c r="C20" s="11" t="s">
        <v>217</v>
      </c>
      <c r="D20" s="11" t="s">
        <v>60</v>
      </c>
      <c r="E20" s="11" t="s">
        <v>177</v>
      </c>
      <c r="F20" s="11" t="s">
        <v>144</v>
      </c>
      <c r="G20" s="11" t="s">
        <v>113</v>
      </c>
      <c r="H20" s="11" t="s">
        <v>218</v>
      </c>
      <c r="I20" s="11"/>
      <c r="J20" s="12">
        <v>43375</v>
      </c>
      <c r="K20" s="13">
        <v>175000</v>
      </c>
      <c r="L20" s="11">
        <v>8</v>
      </c>
      <c r="M20" s="13">
        <v>0</v>
      </c>
      <c r="N20" s="11" t="s">
        <v>105</v>
      </c>
      <c r="O20" s="11" t="s">
        <v>106</v>
      </c>
      <c r="P20" s="12"/>
      <c r="Q20" s="13"/>
      <c r="R20" s="11" t="s">
        <v>180</v>
      </c>
    </row>
    <row r="21" spans="1:18">
      <c r="A21" s="11" t="s">
        <v>219</v>
      </c>
      <c r="B21" s="11" t="s">
        <v>220</v>
      </c>
      <c r="C21" s="11" t="s">
        <v>221</v>
      </c>
      <c r="D21" s="11" t="s">
        <v>72</v>
      </c>
      <c r="E21" s="11" t="s">
        <v>111</v>
      </c>
      <c r="F21" s="11" t="s">
        <v>212</v>
      </c>
      <c r="G21" s="11" t="s">
        <v>163</v>
      </c>
      <c r="H21" s="11" t="s">
        <v>222</v>
      </c>
      <c r="I21" s="11" t="s">
        <v>223</v>
      </c>
      <c r="J21" s="12">
        <v>43415</v>
      </c>
      <c r="K21" s="13">
        <v>22000000</v>
      </c>
      <c r="L21" s="11">
        <v>7</v>
      </c>
      <c r="M21" s="13">
        <v>0</v>
      </c>
      <c r="N21" s="11" t="s">
        <v>105</v>
      </c>
      <c r="O21" s="11" t="s">
        <v>106</v>
      </c>
      <c r="P21" s="12"/>
      <c r="Q21" s="13"/>
      <c r="R21" s="11" t="s">
        <v>115</v>
      </c>
    </row>
    <row r="22" spans="1:18">
      <c r="A22" s="11" t="s">
        <v>224</v>
      </c>
      <c r="B22" s="11" t="s">
        <v>225</v>
      </c>
      <c r="C22" s="11" t="s">
        <v>226</v>
      </c>
      <c r="D22" s="11" t="s">
        <v>47</v>
      </c>
      <c r="E22" s="11" t="s">
        <v>227</v>
      </c>
      <c r="F22" s="11" t="s">
        <v>212</v>
      </c>
      <c r="G22" s="11" t="s">
        <v>171</v>
      </c>
      <c r="H22" s="11" t="s">
        <v>228</v>
      </c>
      <c r="I22" s="11"/>
      <c r="J22" s="12">
        <v>43420</v>
      </c>
      <c r="K22" s="13">
        <v>414000000</v>
      </c>
      <c r="L22" s="11">
        <v>40</v>
      </c>
      <c r="M22" s="13">
        <v>0</v>
      </c>
      <c r="N22" s="11" t="s">
        <v>105</v>
      </c>
      <c r="O22" s="11" t="s">
        <v>106</v>
      </c>
      <c r="P22" s="12"/>
      <c r="Q22" s="13"/>
      <c r="R22" s="11" t="s">
        <v>229</v>
      </c>
    </row>
    <row r="23" spans="1:18">
      <c r="A23" s="11" t="s">
        <v>230</v>
      </c>
      <c r="B23" s="11" t="s">
        <v>231</v>
      </c>
      <c r="C23" s="11" t="s">
        <v>232</v>
      </c>
      <c r="D23" s="11" t="s">
        <v>56</v>
      </c>
      <c r="E23" s="11" t="s">
        <v>100</v>
      </c>
      <c r="F23" s="11" t="s">
        <v>137</v>
      </c>
      <c r="G23" s="11" t="s">
        <v>163</v>
      </c>
      <c r="H23" s="11" t="s">
        <v>233</v>
      </c>
      <c r="I23" s="11" t="s">
        <v>234</v>
      </c>
      <c r="J23" s="12">
        <v>43475</v>
      </c>
      <c r="K23" s="13">
        <v>490000</v>
      </c>
      <c r="L23" s="11">
        <v>4</v>
      </c>
      <c r="M23" s="13">
        <v>0</v>
      </c>
      <c r="N23" s="11" t="s">
        <v>105</v>
      </c>
      <c r="O23" s="11" t="s">
        <v>106</v>
      </c>
      <c r="P23" s="12"/>
      <c r="Q23" s="13"/>
      <c r="R23" s="11" t="s">
        <v>107</v>
      </c>
    </row>
    <row r="24" spans="1:18">
      <c r="A24" s="11" t="s">
        <v>235</v>
      </c>
      <c r="B24" s="11" t="s">
        <v>236</v>
      </c>
      <c r="C24" s="11" t="s">
        <v>237</v>
      </c>
      <c r="D24" s="11" t="s">
        <v>56</v>
      </c>
      <c r="E24" s="11" t="s">
        <v>170</v>
      </c>
      <c r="F24" s="11" t="s">
        <v>137</v>
      </c>
      <c r="G24" s="11" t="s">
        <v>129</v>
      </c>
      <c r="H24" s="11" t="s">
        <v>238</v>
      </c>
      <c r="I24" s="11" t="s">
        <v>239</v>
      </c>
      <c r="J24" s="12">
        <v>43490</v>
      </c>
      <c r="K24" s="13">
        <v>2420000</v>
      </c>
      <c r="L24" s="11">
        <v>4</v>
      </c>
      <c r="M24" s="13">
        <v>0</v>
      </c>
      <c r="N24" s="11" t="s">
        <v>105</v>
      </c>
      <c r="O24" s="11" t="s">
        <v>106</v>
      </c>
      <c r="P24" s="12"/>
      <c r="Q24" s="13"/>
      <c r="R24" s="11" t="s">
        <v>173</v>
      </c>
    </row>
    <row r="25" spans="1:18">
      <c r="A25" s="11" t="s">
        <v>240</v>
      </c>
      <c r="B25" s="11" t="s">
        <v>241</v>
      </c>
      <c r="C25" s="11" t="s">
        <v>242</v>
      </c>
      <c r="D25" s="11" t="s">
        <v>56</v>
      </c>
      <c r="E25" s="11" t="s">
        <v>243</v>
      </c>
      <c r="F25" s="11" t="s">
        <v>137</v>
      </c>
      <c r="G25" s="11" t="s">
        <v>145</v>
      </c>
      <c r="H25" s="11" t="s">
        <v>244</v>
      </c>
      <c r="I25" s="11" t="s">
        <v>245</v>
      </c>
      <c r="J25" s="12">
        <v>43502</v>
      </c>
      <c r="K25" s="13">
        <v>6075000</v>
      </c>
      <c r="L25" s="11">
        <v>4</v>
      </c>
      <c r="M25" s="13">
        <v>0</v>
      </c>
      <c r="N25" s="11" t="s">
        <v>105</v>
      </c>
      <c r="O25" s="11" t="s">
        <v>123</v>
      </c>
      <c r="P25" s="12">
        <v>45181</v>
      </c>
      <c r="Q25" s="13">
        <v>498000</v>
      </c>
      <c r="R25" s="11" t="s">
        <v>246</v>
      </c>
    </row>
    <row r="26" spans="1:18">
      <c r="A26" s="11" t="s">
        <v>247</v>
      </c>
      <c r="B26" s="11" t="s">
        <v>248</v>
      </c>
      <c r="C26" s="11" t="s">
        <v>249</v>
      </c>
      <c r="D26" s="11" t="s">
        <v>56</v>
      </c>
      <c r="E26" s="11" t="s">
        <v>119</v>
      </c>
      <c r="F26" s="11" t="s">
        <v>144</v>
      </c>
      <c r="G26" s="11" t="s">
        <v>129</v>
      </c>
      <c r="H26" s="11" t="s">
        <v>250</v>
      </c>
      <c r="I26" s="11" t="s">
        <v>251</v>
      </c>
      <c r="J26" s="12">
        <v>43536</v>
      </c>
      <c r="K26" s="13">
        <v>2200000</v>
      </c>
      <c r="L26" s="11">
        <v>4</v>
      </c>
      <c r="M26" s="13">
        <v>0</v>
      </c>
      <c r="N26" s="11" t="s">
        <v>105</v>
      </c>
      <c r="O26" s="11" t="s">
        <v>106</v>
      </c>
      <c r="P26" s="12"/>
      <c r="Q26" s="13"/>
      <c r="R26" s="11" t="s">
        <v>124</v>
      </c>
    </row>
    <row r="27" spans="1:18">
      <c r="A27" s="11" t="s">
        <v>252</v>
      </c>
      <c r="B27" s="11" t="s">
        <v>253</v>
      </c>
      <c r="C27" s="11" t="s">
        <v>254</v>
      </c>
      <c r="D27" s="11" t="s">
        <v>60</v>
      </c>
      <c r="E27" s="11" t="s">
        <v>100</v>
      </c>
      <c r="F27" s="11" t="s">
        <v>151</v>
      </c>
      <c r="G27" s="11" t="s">
        <v>113</v>
      </c>
      <c r="H27" s="11" t="s">
        <v>255</v>
      </c>
      <c r="I27" s="11"/>
      <c r="J27" s="12">
        <v>43572</v>
      </c>
      <c r="K27" s="13">
        <v>1995000</v>
      </c>
      <c r="L27" s="11">
        <v>8</v>
      </c>
      <c r="M27" s="13">
        <v>0</v>
      </c>
      <c r="N27" s="11" t="s">
        <v>105</v>
      </c>
      <c r="O27" s="11" t="s">
        <v>106</v>
      </c>
      <c r="P27" s="12"/>
      <c r="Q27" s="13"/>
      <c r="R27" s="11" t="s">
        <v>107</v>
      </c>
    </row>
    <row r="28" spans="1:18">
      <c r="A28" s="11" t="s">
        <v>256</v>
      </c>
      <c r="B28" s="11" t="s">
        <v>257</v>
      </c>
      <c r="C28" s="11" t="s">
        <v>258</v>
      </c>
      <c r="D28" s="11" t="s">
        <v>52</v>
      </c>
      <c r="E28" s="11" t="s">
        <v>177</v>
      </c>
      <c r="F28" s="11" t="s">
        <v>101</v>
      </c>
      <c r="G28" s="11" t="s">
        <v>259</v>
      </c>
      <c r="H28" s="11" t="s">
        <v>260</v>
      </c>
      <c r="I28" s="11"/>
      <c r="J28" s="12">
        <v>43583</v>
      </c>
      <c r="K28" s="13">
        <v>58500000</v>
      </c>
      <c r="L28" s="11">
        <v>10</v>
      </c>
      <c r="M28" s="13">
        <v>0</v>
      </c>
      <c r="N28" s="11" t="s">
        <v>105</v>
      </c>
      <c r="O28" s="11" t="s">
        <v>106</v>
      </c>
      <c r="P28" s="12"/>
      <c r="Q28" s="13"/>
      <c r="R28" s="11" t="s">
        <v>180</v>
      </c>
    </row>
    <row r="29" spans="1:18">
      <c r="A29" s="11" t="s">
        <v>261</v>
      </c>
      <c r="B29" s="11" t="s">
        <v>262</v>
      </c>
      <c r="C29" s="11" t="s">
        <v>197</v>
      </c>
      <c r="D29" s="11" t="s">
        <v>56</v>
      </c>
      <c r="E29" s="11" t="s">
        <v>227</v>
      </c>
      <c r="F29" s="11" t="s">
        <v>263</v>
      </c>
      <c r="G29" s="11" t="s">
        <v>129</v>
      </c>
      <c r="H29" s="11" t="s">
        <v>264</v>
      </c>
      <c r="I29" s="11" t="s">
        <v>265</v>
      </c>
      <c r="J29" s="12">
        <v>43583</v>
      </c>
      <c r="K29" s="13">
        <v>4620000</v>
      </c>
      <c r="L29" s="11">
        <v>4</v>
      </c>
      <c r="M29" s="13">
        <v>0</v>
      </c>
      <c r="N29" s="11" t="s">
        <v>105</v>
      </c>
      <c r="O29" s="11" t="s">
        <v>106</v>
      </c>
      <c r="P29" s="12"/>
      <c r="Q29" s="13"/>
      <c r="R29" s="11" t="s">
        <v>229</v>
      </c>
    </row>
    <row r="30" spans="1:18">
      <c r="A30" s="11" t="s">
        <v>266</v>
      </c>
      <c r="B30" s="11" t="s">
        <v>267</v>
      </c>
      <c r="C30" s="11" t="s">
        <v>110</v>
      </c>
      <c r="D30" s="11" t="s">
        <v>60</v>
      </c>
      <c r="E30" s="11" t="s">
        <v>243</v>
      </c>
      <c r="F30" s="11" t="s">
        <v>101</v>
      </c>
      <c r="G30" s="11" t="s">
        <v>121</v>
      </c>
      <c r="H30" s="11" t="s">
        <v>268</v>
      </c>
      <c r="I30" s="11"/>
      <c r="J30" s="12">
        <v>43619</v>
      </c>
      <c r="K30" s="13">
        <v>1960000</v>
      </c>
      <c r="L30" s="11">
        <v>8</v>
      </c>
      <c r="M30" s="13">
        <v>0</v>
      </c>
      <c r="N30" s="11" t="s">
        <v>105</v>
      </c>
      <c r="O30" s="11" t="s">
        <v>106</v>
      </c>
      <c r="P30" s="12"/>
      <c r="Q30" s="13"/>
      <c r="R30" s="11" t="s">
        <v>246</v>
      </c>
    </row>
    <row r="31" spans="1:18">
      <c r="A31" s="11" t="s">
        <v>269</v>
      </c>
      <c r="B31" s="11" t="s">
        <v>270</v>
      </c>
      <c r="C31" s="11" t="s">
        <v>271</v>
      </c>
      <c r="D31" s="11" t="s">
        <v>56</v>
      </c>
      <c r="E31" s="11" t="s">
        <v>119</v>
      </c>
      <c r="F31" s="11" t="s">
        <v>144</v>
      </c>
      <c r="G31" s="11" t="s">
        <v>129</v>
      </c>
      <c r="H31" s="11" t="s">
        <v>272</v>
      </c>
      <c r="I31" s="11" t="s">
        <v>273</v>
      </c>
      <c r="J31" s="12">
        <v>43651</v>
      </c>
      <c r="K31" s="13">
        <v>2020000</v>
      </c>
      <c r="L31" s="11">
        <v>4</v>
      </c>
      <c r="M31" s="13">
        <v>0</v>
      </c>
      <c r="N31" s="11" t="s">
        <v>105</v>
      </c>
      <c r="O31" s="11" t="s">
        <v>106</v>
      </c>
      <c r="P31" s="12"/>
      <c r="Q31" s="13"/>
      <c r="R31" s="11" t="s">
        <v>124</v>
      </c>
    </row>
    <row r="32" spans="1:18">
      <c r="A32" s="11" t="s">
        <v>274</v>
      </c>
      <c r="B32" s="11" t="s">
        <v>275</v>
      </c>
      <c r="C32" s="11" t="s">
        <v>276</v>
      </c>
      <c r="D32" s="11" t="s">
        <v>64</v>
      </c>
      <c r="E32" s="11" t="s">
        <v>162</v>
      </c>
      <c r="F32" s="11" t="s">
        <v>120</v>
      </c>
      <c r="G32" s="11" t="s">
        <v>102</v>
      </c>
      <c r="H32" s="11" t="s">
        <v>277</v>
      </c>
      <c r="I32" s="11" t="s">
        <v>278</v>
      </c>
      <c r="J32" s="12">
        <v>43654</v>
      </c>
      <c r="K32" s="13">
        <v>21000000</v>
      </c>
      <c r="L32" s="11">
        <v>5</v>
      </c>
      <c r="M32" s="13">
        <v>2100000</v>
      </c>
      <c r="N32" s="11" t="s">
        <v>105</v>
      </c>
      <c r="O32" s="11" t="s">
        <v>106</v>
      </c>
      <c r="P32" s="12">
        <v>45889</v>
      </c>
      <c r="Q32" s="13">
        <v>3500000</v>
      </c>
      <c r="R32" s="11" t="s">
        <v>166</v>
      </c>
    </row>
    <row r="33" spans="1:18">
      <c r="A33" s="11" t="s">
        <v>279</v>
      </c>
      <c r="B33" s="11" t="s">
        <v>280</v>
      </c>
      <c r="C33" s="11" t="s">
        <v>143</v>
      </c>
      <c r="D33" s="11" t="s">
        <v>56</v>
      </c>
      <c r="E33" s="11" t="s">
        <v>243</v>
      </c>
      <c r="F33" s="11" t="s">
        <v>263</v>
      </c>
      <c r="G33" s="11" t="s">
        <v>129</v>
      </c>
      <c r="H33" s="11" t="s">
        <v>281</v>
      </c>
      <c r="I33" s="11" t="s">
        <v>282</v>
      </c>
      <c r="J33" s="12">
        <v>43657</v>
      </c>
      <c r="K33" s="13">
        <v>2430000</v>
      </c>
      <c r="L33" s="11">
        <v>4</v>
      </c>
      <c r="M33" s="13">
        <v>0</v>
      </c>
      <c r="N33" s="11" t="s">
        <v>105</v>
      </c>
      <c r="O33" s="11" t="s">
        <v>106</v>
      </c>
      <c r="P33" s="12"/>
      <c r="Q33" s="13"/>
      <c r="R33" s="11" t="s">
        <v>246</v>
      </c>
    </row>
    <row r="34" spans="1:18">
      <c r="A34" s="11" t="s">
        <v>283</v>
      </c>
      <c r="B34" s="11" t="s">
        <v>284</v>
      </c>
      <c r="C34" s="11" t="s">
        <v>232</v>
      </c>
      <c r="D34" s="11" t="s">
        <v>56</v>
      </c>
      <c r="E34" s="11" t="s">
        <v>136</v>
      </c>
      <c r="F34" s="11" t="s">
        <v>263</v>
      </c>
      <c r="G34" s="11" t="s">
        <v>129</v>
      </c>
      <c r="H34" s="11" t="s">
        <v>285</v>
      </c>
      <c r="I34" s="11" t="s">
        <v>286</v>
      </c>
      <c r="J34" s="12">
        <v>43696</v>
      </c>
      <c r="K34" s="13">
        <v>2425000</v>
      </c>
      <c r="L34" s="11">
        <v>4</v>
      </c>
      <c r="M34" s="13">
        <v>0</v>
      </c>
      <c r="N34" s="11" t="s">
        <v>105</v>
      </c>
      <c r="O34" s="11" t="s">
        <v>106</v>
      </c>
      <c r="P34" s="12"/>
      <c r="Q34" s="13"/>
      <c r="R34" s="11" t="s">
        <v>140</v>
      </c>
    </row>
    <row r="35" spans="1:18">
      <c r="A35" s="11" t="s">
        <v>287</v>
      </c>
      <c r="B35" s="11" t="s">
        <v>288</v>
      </c>
      <c r="C35" s="11" t="s">
        <v>156</v>
      </c>
      <c r="D35" s="11" t="s">
        <v>56</v>
      </c>
      <c r="E35" s="11" t="s">
        <v>111</v>
      </c>
      <c r="F35" s="11" t="s">
        <v>212</v>
      </c>
      <c r="G35" s="11" t="s">
        <v>129</v>
      </c>
      <c r="H35" s="11" t="s">
        <v>289</v>
      </c>
      <c r="I35" s="11" t="s">
        <v>290</v>
      </c>
      <c r="J35" s="12">
        <v>43724</v>
      </c>
      <c r="K35" s="13">
        <v>1780000</v>
      </c>
      <c r="L35" s="11">
        <v>4</v>
      </c>
      <c r="M35" s="13">
        <v>0</v>
      </c>
      <c r="N35" s="11" t="s">
        <v>105</v>
      </c>
      <c r="O35" s="11" t="s">
        <v>106</v>
      </c>
      <c r="P35" s="12"/>
      <c r="Q35" s="13"/>
      <c r="R35" s="11" t="s">
        <v>115</v>
      </c>
    </row>
    <row r="36" spans="1:18">
      <c r="A36" s="11" t="s">
        <v>291</v>
      </c>
      <c r="B36" s="11" t="s">
        <v>292</v>
      </c>
      <c r="C36" s="11" t="s">
        <v>197</v>
      </c>
      <c r="D36" s="11" t="s">
        <v>56</v>
      </c>
      <c r="E36" s="11" t="s">
        <v>170</v>
      </c>
      <c r="F36" s="11" t="s">
        <v>151</v>
      </c>
      <c r="G36" s="11" t="s">
        <v>145</v>
      </c>
      <c r="H36" s="11" t="s">
        <v>293</v>
      </c>
      <c r="I36" s="11" t="s">
        <v>294</v>
      </c>
      <c r="J36" s="12">
        <v>43745</v>
      </c>
      <c r="K36" s="13">
        <v>360000</v>
      </c>
      <c r="L36" s="11">
        <v>4</v>
      </c>
      <c r="M36" s="13">
        <v>0</v>
      </c>
      <c r="N36" s="11" t="s">
        <v>105</v>
      </c>
      <c r="O36" s="11" t="s">
        <v>106</v>
      </c>
      <c r="P36" s="12"/>
      <c r="Q36" s="13"/>
      <c r="R36" s="11" t="s">
        <v>173</v>
      </c>
    </row>
    <row r="37" spans="1:18">
      <c r="A37" s="11" t="s">
        <v>295</v>
      </c>
      <c r="B37" s="11" t="s">
        <v>296</v>
      </c>
      <c r="C37" s="11" t="s">
        <v>242</v>
      </c>
      <c r="D37" s="11" t="s">
        <v>56</v>
      </c>
      <c r="E37" s="11" t="s">
        <v>100</v>
      </c>
      <c r="F37" s="11" t="s">
        <v>120</v>
      </c>
      <c r="G37" s="11" t="s">
        <v>145</v>
      </c>
      <c r="H37" s="11" t="s">
        <v>297</v>
      </c>
      <c r="I37" s="11" t="s">
        <v>298</v>
      </c>
      <c r="J37" s="12">
        <v>43771</v>
      </c>
      <c r="K37" s="13">
        <v>4095000</v>
      </c>
      <c r="L37" s="11">
        <v>4</v>
      </c>
      <c r="M37" s="13">
        <v>0</v>
      </c>
      <c r="N37" s="11" t="s">
        <v>105</v>
      </c>
      <c r="O37" s="11" t="s">
        <v>106</v>
      </c>
      <c r="P37" s="12"/>
      <c r="Q37" s="13"/>
      <c r="R37" s="11" t="s">
        <v>107</v>
      </c>
    </row>
    <row r="38" spans="1:18">
      <c r="A38" s="11" t="s">
        <v>299</v>
      </c>
      <c r="B38" s="11" t="s">
        <v>300</v>
      </c>
      <c r="C38" s="11" t="s">
        <v>301</v>
      </c>
      <c r="D38" s="11" t="s">
        <v>72</v>
      </c>
      <c r="E38" s="11" t="s">
        <v>170</v>
      </c>
      <c r="F38" s="11" t="s">
        <v>101</v>
      </c>
      <c r="G38" s="11" t="s">
        <v>259</v>
      </c>
      <c r="H38" s="11" t="s">
        <v>302</v>
      </c>
      <c r="I38" s="11" t="s">
        <v>303</v>
      </c>
      <c r="J38" s="12">
        <v>43773</v>
      </c>
      <c r="K38" s="13">
        <v>19000000</v>
      </c>
      <c r="L38" s="11">
        <v>7</v>
      </c>
      <c r="M38" s="13">
        <v>0</v>
      </c>
      <c r="N38" s="11" t="s">
        <v>105</v>
      </c>
      <c r="O38" s="11" t="s">
        <v>123</v>
      </c>
      <c r="P38" s="12">
        <v>45929</v>
      </c>
      <c r="Q38" s="13">
        <v>677000</v>
      </c>
      <c r="R38" s="11" t="s">
        <v>173</v>
      </c>
    </row>
    <row r="39" spans="1:18">
      <c r="A39" s="11" t="s">
        <v>304</v>
      </c>
      <c r="B39" s="11" t="s">
        <v>305</v>
      </c>
      <c r="C39" s="11" t="s">
        <v>306</v>
      </c>
      <c r="D39" s="11" t="s">
        <v>72</v>
      </c>
      <c r="E39" s="11" t="s">
        <v>128</v>
      </c>
      <c r="F39" s="11" t="s">
        <v>212</v>
      </c>
      <c r="G39" s="11" t="s">
        <v>163</v>
      </c>
      <c r="H39" s="11" t="s">
        <v>307</v>
      </c>
      <c r="I39" s="11" t="s">
        <v>308</v>
      </c>
      <c r="J39" s="12">
        <v>43774</v>
      </c>
      <c r="K39" s="13">
        <v>20500000</v>
      </c>
      <c r="L39" s="11">
        <v>7</v>
      </c>
      <c r="M39" s="13">
        <v>0</v>
      </c>
      <c r="N39" s="11" t="s">
        <v>105</v>
      </c>
      <c r="O39" s="11" t="s">
        <v>106</v>
      </c>
      <c r="P39" s="12"/>
      <c r="Q39" s="13"/>
      <c r="R39" s="11" t="s">
        <v>132</v>
      </c>
    </row>
    <row r="40" spans="1:18">
      <c r="A40" s="11" t="s">
        <v>309</v>
      </c>
      <c r="B40" s="11" t="s">
        <v>310</v>
      </c>
      <c r="C40" s="11" t="s">
        <v>311</v>
      </c>
      <c r="D40" s="11" t="s">
        <v>76</v>
      </c>
      <c r="E40" s="11" t="s">
        <v>119</v>
      </c>
      <c r="F40" s="11" t="s">
        <v>151</v>
      </c>
      <c r="G40" s="11" t="s">
        <v>312</v>
      </c>
      <c r="H40" s="11" t="s">
        <v>313</v>
      </c>
      <c r="I40" s="11"/>
      <c r="J40" s="12">
        <v>43778</v>
      </c>
      <c r="K40" s="13">
        <v>3500000</v>
      </c>
      <c r="L40" s="11">
        <v>5</v>
      </c>
      <c r="M40" s="13">
        <v>0</v>
      </c>
      <c r="N40" s="11" t="s">
        <v>105</v>
      </c>
      <c r="O40" s="11" t="s">
        <v>106</v>
      </c>
      <c r="P40" s="12"/>
      <c r="Q40" s="13"/>
      <c r="R40" s="11" t="s">
        <v>124</v>
      </c>
    </row>
    <row r="41" spans="1:18">
      <c r="A41" s="11" t="s">
        <v>314</v>
      </c>
      <c r="B41" s="11" t="s">
        <v>315</v>
      </c>
      <c r="C41" s="11" t="s">
        <v>316</v>
      </c>
      <c r="D41" s="11" t="s">
        <v>64</v>
      </c>
      <c r="E41" s="11" t="s">
        <v>170</v>
      </c>
      <c r="F41" s="11" t="s">
        <v>101</v>
      </c>
      <c r="G41" s="11" t="s">
        <v>102</v>
      </c>
      <c r="H41" s="11" t="s">
        <v>317</v>
      </c>
      <c r="I41" s="11" t="s">
        <v>318</v>
      </c>
      <c r="J41" s="12">
        <v>43784</v>
      </c>
      <c r="K41" s="13">
        <v>19000000</v>
      </c>
      <c r="L41" s="11">
        <v>5</v>
      </c>
      <c r="M41" s="13">
        <v>1900000</v>
      </c>
      <c r="N41" s="11" t="s">
        <v>105</v>
      </c>
      <c r="O41" s="11" t="s">
        <v>106</v>
      </c>
      <c r="P41" s="12"/>
      <c r="Q41" s="13"/>
      <c r="R41" s="11" t="s">
        <v>173</v>
      </c>
    </row>
    <row r="42" spans="1:18">
      <c r="A42" s="11" t="s">
        <v>319</v>
      </c>
      <c r="B42" s="11" t="s">
        <v>320</v>
      </c>
      <c r="C42" s="11" t="s">
        <v>176</v>
      </c>
      <c r="D42" s="11" t="s">
        <v>56</v>
      </c>
      <c r="E42" s="11" t="s">
        <v>119</v>
      </c>
      <c r="F42" s="11" t="s">
        <v>212</v>
      </c>
      <c r="G42" s="11" t="s">
        <v>163</v>
      </c>
      <c r="H42" s="11" t="s">
        <v>321</v>
      </c>
      <c r="I42" s="11" t="s">
        <v>322</v>
      </c>
      <c r="J42" s="12">
        <v>43788</v>
      </c>
      <c r="K42" s="13">
        <v>430000</v>
      </c>
      <c r="L42" s="11">
        <v>4</v>
      </c>
      <c r="M42" s="13">
        <v>0</v>
      </c>
      <c r="N42" s="11" t="s">
        <v>105</v>
      </c>
      <c r="O42" s="11" t="s">
        <v>106</v>
      </c>
      <c r="P42" s="12"/>
      <c r="Q42" s="13"/>
      <c r="R42" s="11" t="s">
        <v>124</v>
      </c>
    </row>
    <row r="43" spans="1:18">
      <c r="A43" s="11" t="s">
        <v>323</v>
      </c>
      <c r="B43" s="11" t="s">
        <v>324</v>
      </c>
      <c r="C43" s="11" t="s">
        <v>176</v>
      </c>
      <c r="D43" s="11" t="s">
        <v>56</v>
      </c>
      <c r="E43" s="11" t="s">
        <v>100</v>
      </c>
      <c r="F43" s="11" t="s">
        <v>212</v>
      </c>
      <c r="G43" s="11" t="s">
        <v>163</v>
      </c>
      <c r="H43" s="11" t="s">
        <v>325</v>
      </c>
      <c r="I43" s="11" t="s">
        <v>326</v>
      </c>
      <c r="J43" s="12">
        <v>43788</v>
      </c>
      <c r="K43" s="13">
        <v>390000</v>
      </c>
      <c r="L43" s="11">
        <v>4</v>
      </c>
      <c r="M43" s="13">
        <v>0</v>
      </c>
      <c r="N43" s="11" t="s">
        <v>105</v>
      </c>
      <c r="O43" s="11" t="s">
        <v>106</v>
      </c>
      <c r="P43" s="12"/>
      <c r="Q43" s="13"/>
      <c r="R43" s="11" t="s">
        <v>107</v>
      </c>
    </row>
    <row r="44" spans="1:18">
      <c r="A44" s="11" t="s">
        <v>327</v>
      </c>
      <c r="B44" s="11" t="s">
        <v>328</v>
      </c>
      <c r="C44" s="11" t="s">
        <v>197</v>
      </c>
      <c r="D44" s="11" t="s">
        <v>56</v>
      </c>
      <c r="E44" s="11" t="s">
        <v>100</v>
      </c>
      <c r="F44" s="11" t="s">
        <v>101</v>
      </c>
      <c r="G44" s="11" t="s">
        <v>145</v>
      </c>
      <c r="H44" s="11" t="s">
        <v>329</v>
      </c>
      <c r="I44" s="11" t="s">
        <v>330</v>
      </c>
      <c r="J44" s="12">
        <v>43801</v>
      </c>
      <c r="K44" s="13">
        <v>4025000</v>
      </c>
      <c r="L44" s="11">
        <v>4</v>
      </c>
      <c r="M44" s="13">
        <v>0</v>
      </c>
      <c r="N44" s="11" t="s">
        <v>105</v>
      </c>
      <c r="O44" s="11" t="s">
        <v>106</v>
      </c>
      <c r="P44" s="12"/>
      <c r="Q44" s="13"/>
      <c r="R44" s="11" t="s">
        <v>107</v>
      </c>
    </row>
    <row r="45" spans="1:18">
      <c r="A45" s="11" t="s">
        <v>331</v>
      </c>
      <c r="B45" s="11" t="s">
        <v>332</v>
      </c>
      <c r="C45" s="11" t="s">
        <v>333</v>
      </c>
      <c r="D45" s="11" t="s">
        <v>68</v>
      </c>
      <c r="E45" s="11" t="s">
        <v>170</v>
      </c>
      <c r="F45" s="11" t="s">
        <v>101</v>
      </c>
      <c r="G45" s="11" t="s">
        <v>188</v>
      </c>
      <c r="H45" s="11" t="s">
        <v>334</v>
      </c>
      <c r="I45" s="11" t="s">
        <v>335</v>
      </c>
      <c r="J45" s="12">
        <v>43809</v>
      </c>
      <c r="K45" s="13">
        <v>210000</v>
      </c>
      <c r="L45" s="11">
        <v>5</v>
      </c>
      <c r="M45" s="13">
        <v>0</v>
      </c>
      <c r="N45" s="11" t="s">
        <v>105</v>
      </c>
      <c r="O45" s="11" t="s">
        <v>106</v>
      </c>
      <c r="P45" s="12"/>
      <c r="Q45" s="13"/>
      <c r="R45" s="11" t="s">
        <v>173</v>
      </c>
    </row>
    <row r="46" spans="1:18">
      <c r="A46" s="11" t="s">
        <v>336</v>
      </c>
      <c r="B46" s="11" t="s">
        <v>337</v>
      </c>
      <c r="C46" s="11" t="s">
        <v>338</v>
      </c>
      <c r="D46" s="11" t="s">
        <v>60</v>
      </c>
      <c r="E46" s="11" t="s">
        <v>162</v>
      </c>
      <c r="F46" s="11" t="s">
        <v>137</v>
      </c>
      <c r="G46" s="11" t="s">
        <v>121</v>
      </c>
      <c r="H46" s="11" t="s">
        <v>339</v>
      </c>
      <c r="I46" s="11"/>
      <c r="J46" s="12">
        <v>43815</v>
      </c>
      <c r="K46" s="13">
        <v>1475000</v>
      </c>
      <c r="L46" s="11">
        <v>8</v>
      </c>
      <c r="M46" s="13">
        <v>0</v>
      </c>
      <c r="N46" s="11" t="s">
        <v>105</v>
      </c>
      <c r="O46" s="11" t="s">
        <v>106</v>
      </c>
      <c r="P46" s="12"/>
      <c r="Q46" s="13"/>
      <c r="R46" s="11" t="s">
        <v>166</v>
      </c>
    </row>
    <row r="47" spans="1:18">
      <c r="A47" s="11" t="s">
        <v>340</v>
      </c>
      <c r="B47" s="11" t="s">
        <v>341</v>
      </c>
      <c r="C47" s="11" t="s">
        <v>135</v>
      </c>
      <c r="D47" s="11" t="s">
        <v>56</v>
      </c>
      <c r="E47" s="11" t="s">
        <v>119</v>
      </c>
      <c r="F47" s="11" t="s">
        <v>137</v>
      </c>
      <c r="G47" s="11" t="s">
        <v>129</v>
      </c>
      <c r="H47" s="11" t="s">
        <v>342</v>
      </c>
      <c r="I47" s="11" t="s">
        <v>343</v>
      </c>
      <c r="J47" s="12">
        <v>43818</v>
      </c>
      <c r="K47" s="13">
        <v>3235000</v>
      </c>
      <c r="L47" s="11">
        <v>4</v>
      </c>
      <c r="M47" s="13">
        <v>0</v>
      </c>
      <c r="N47" s="11" t="s">
        <v>105</v>
      </c>
      <c r="O47" s="11" t="s">
        <v>106</v>
      </c>
      <c r="P47" s="12"/>
      <c r="Q47" s="13"/>
      <c r="R47" s="11" t="s">
        <v>124</v>
      </c>
    </row>
    <row r="48" spans="1:18">
      <c r="A48" s="11" t="s">
        <v>344</v>
      </c>
      <c r="B48" s="11" t="s">
        <v>345</v>
      </c>
      <c r="C48" s="11" t="s">
        <v>217</v>
      </c>
      <c r="D48" s="11" t="s">
        <v>60</v>
      </c>
      <c r="E48" s="11" t="s">
        <v>136</v>
      </c>
      <c r="F48" s="11" t="s">
        <v>101</v>
      </c>
      <c r="G48" s="11" t="s">
        <v>121</v>
      </c>
      <c r="H48" s="11" t="s">
        <v>346</v>
      </c>
      <c r="I48" s="11"/>
      <c r="J48" s="12">
        <v>43837</v>
      </c>
      <c r="K48" s="13">
        <v>1785000</v>
      </c>
      <c r="L48" s="11">
        <v>8</v>
      </c>
      <c r="M48" s="13">
        <v>0</v>
      </c>
      <c r="N48" s="11" t="s">
        <v>105</v>
      </c>
      <c r="O48" s="11" t="s">
        <v>106</v>
      </c>
      <c r="P48" s="12"/>
      <c r="Q48" s="13"/>
      <c r="R48" s="11" t="s">
        <v>140</v>
      </c>
    </row>
    <row r="49" spans="1:18">
      <c r="A49" s="11" t="s">
        <v>347</v>
      </c>
      <c r="B49" s="11" t="s">
        <v>348</v>
      </c>
      <c r="C49" s="11" t="s">
        <v>156</v>
      </c>
      <c r="D49" s="11" t="s">
        <v>56</v>
      </c>
      <c r="E49" s="11" t="s">
        <v>111</v>
      </c>
      <c r="F49" s="11" t="s">
        <v>144</v>
      </c>
      <c r="G49" s="11" t="s">
        <v>163</v>
      </c>
      <c r="H49" s="11" t="s">
        <v>349</v>
      </c>
      <c r="I49" s="11" t="s">
        <v>350</v>
      </c>
      <c r="J49" s="12">
        <v>43852</v>
      </c>
      <c r="K49" s="13">
        <v>3730000</v>
      </c>
      <c r="L49" s="11">
        <v>4</v>
      </c>
      <c r="M49" s="13">
        <v>0</v>
      </c>
      <c r="N49" s="11" t="s">
        <v>105</v>
      </c>
      <c r="O49" s="11" t="s">
        <v>106</v>
      </c>
      <c r="P49" s="12"/>
      <c r="Q49" s="13"/>
      <c r="R49" s="11" t="s">
        <v>115</v>
      </c>
    </row>
    <row r="50" spans="1:18">
      <c r="A50" s="11" t="s">
        <v>351</v>
      </c>
      <c r="B50" s="11" t="s">
        <v>352</v>
      </c>
      <c r="C50" s="11" t="s">
        <v>197</v>
      </c>
      <c r="D50" s="11" t="s">
        <v>56</v>
      </c>
      <c r="E50" s="11" t="s">
        <v>162</v>
      </c>
      <c r="F50" s="11" t="s">
        <v>212</v>
      </c>
      <c r="G50" s="11" t="s">
        <v>163</v>
      </c>
      <c r="H50" s="11" t="s">
        <v>353</v>
      </c>
      <c r="I50" s="11" t="s">
        <v>354</v>
      </c>
      <c r="J50" s="12">
        <v>43899</v>
      </c>
      <c r="K50" s="13">
        <v>1895000</v>
      </c>
      <c r="L50" s="11">
        <v>4</v>
      </c>
      <c r="M50" s="13">
        <v>0</v>
      </c>
      <c r="N50" s="11" t="s">
        <v>105</v>
      </c>
      <c r="O50" s="11" t="s">
        <v>106</v>
      </c>
      <c r="P50" s="12"/>
      <c r="Q50" s="13"/>
      <c r="R50" s="11" t="s">
        <v>166</v>
      </c>
    </row>
    <row r="51" spans="1:18">
      <c r="A51" s="11" t="s">
        <v>355</v>
      </c>
      <c r="B51" s="11" t="s">
        <v>356</v>
      </c>
      <c r="C51" s="11" t="s">
        <v>357</v>
      </c>
      <c r="D51" s="11" t="s">
        <v>68</v>
      </c>
      <c r="E51" s="11" t="s">
        <v>162</v>
      </c>
      <c r="F51" s="11" t="s">
        <v>212</v>
      </c>
      <c r="G51" s="11" t="s">
        <v>129</v>
      </c>
      <c r="H51" s="11" t="s">
        <v>358</v>
      </c>
      <c r="I51" s="11" t="s">
        <v>359</v>
      </c>
      <c r="J51" s="12">
        <v>43902</v>
      </c>
      <c r="K51" s="13">
        <v>1320000</v>
      </c>
      <c r="L51" s="11">
        <v>5</v>
      </c>
      <c r="M51" s="13">
        <v>0</v>
      </c>
      <c r="N51" s="11" t="s">
        <v>105</v>
      </c>
      <c r="O51" s="11" t="s">
        <v>106</v>
      </c>
      <c r="P51" s="12"/>
      <c r="Q51" s="13"/>
      <c r="R51" s="11" t="s">
        <v>166</v>
      </c>
    </row>
    <row r="52" spans="1:18">
      <c r="A52" s="11" t="s">
        <v>360</v>
      </c>
      <c r="B52" s="11" t="s">
        <v>361</v>
      </c>
      <c r="C52" s="11" t="s">
        <v>362</v>
      </c>
      <c r="D52" s="11" t="s">
        <v>60</v>
      </c>
      <c r="E52" s="11" t="s">
        <v>170</v>
      </c>
      <c r="F52" s="11" t="s">
        <v>144</v>
      </c>
      <c r="G52" s="11" t="s">
        <v>113</v>
      </c>
      <c r="H52" s="11" t="s">
        <v>363</v>
      </c>
      <c r="I52" s="11"/>
      <c r="J52" s="12">
        <v>43905</v>
      </c>
      <c r="K52" s="13">
        <v>300000</v>
      </c>
      <c r="L52" s="11">
        <v>8</v>
      </c>
      <c r="M52" s="13">
        <v>0</v>
      </c>
      <c r="N52" s="11" t="s">
        <v>105</v>
      </c>
      <c r="O52" s="11" t="s">
        <v>106</v>
      </c>
      <c r="P52" s="12"/>
      <c r="Q52" s="13"/>
      <c r="R52" s="11" t="s">
        <v>173</v>
      </c>
    </row>
    <row r="53" spans="1:18">
      <c r="A53" s="11" t="s">
        <v>364</v>
      </c>
      <c r="B53" s="11" t="s">
        <v>365</v>
      </c>
      <c r="C53" s="11" t="s">
        <v>366</v>
      </c>
      <c r="D53" s="11" t="s">
        <v>52</v>
      </c>
      <c r="E53" s="11" t="s">
        <v>162</v>
      </c>
      <c r="F53" s="11" t="s">
        <v>112</v>
      </c>
      <c r="G53" s="11" t="s">
        <v>259</v>
      </c>
      <c r="H53" s="11" t="s">
        <v>367</v>
      </c>
      <c r="I53" s="11"/>
      <c r="J53" s="12">
        <v>43911</v>
      </c>
      <c r="K53" s="13">
        <v>43000000</v>
      </c>
      <c r="L53" s="11">
        <v>10</v>
      </c>
      <c r="M53" s="13">
        <v>0</v>
      </c>
      <c r="N53" s="11" t="s">
        <v>105</v>
      </c>
      <c r="O53" s="11" t="s">
        <v>106</v>
      </c>
      <c r="P53" s="12"/>
      <c r="Q53" s="13"/>
      <c r="R53" s="11" t="s">
        <v>166</v>
      </c>
    </row>
    <row r="54" spans="1:18">
      <c r="A54" s="11" t="s">
        <v>368</v>
      </c>
      <c r="B54" s="11" t="s">
        <v>369</v>
      </c>
      <c r="C54" s="11" t="s">
        <v>135</v>
      </c>
      <c r="D54" s="11" t="s">
        <v>56</v>
      </c>
      <c r="E54" s="11" t="s">
        <v>119</v>
      </c>
      <c r="F54" s="11" t="s">
        <v>120</v>
      </c>
      <c r="G54" s="11" t="s">
        <v>163</v>
      </c>
      <c r="H54" s="11" t="s">
        <v>370</v>
      </c>
      <c r="I54" s="11" t="s">
        <v>371</v>
      </c>
      <c r="J54" s="12">
        <v>43973</v>
      </c>
      <c r="K54" s="13">
        <v>2485000</v>
      </c>
      <c r="L54" s="11">
        <v>4</v>
      </c>
      <c r="M54" s="13">
        <v>0</v>
      </c>
      <c r="N54" s="11" t="s">
        <v>105</v>
      </c>
      <c r="O54" s="11" t="s">
        <v>106</v>
      </c>
      <c r="P54" s="12"/>
      <c r="Q54" s="13"/>
      <c r="R54" s="11" t="s">
        <v>124</v>
      </c>
    </row>
    <row r="55" spans="1:18">
      <c r="A55" s="11" t="s">
        <v>372</v>
      </c>
      <c r="B55" s="11" t="s">
        <v>373</v>
      </c>
      <c r="C55" s="11" t="s">
        <v>156</v>
      </c>
      <c r="D55" s="11" t="s">
        <v>56</v>
      </c>
      <c r="E55" s="11" t="s">
        <v>111</v>
      </c>
      <c r="F55" s="11" t="s">
        <v>137</v>
      </c>
      <c r="G55" s="11" t="s">
        <v>163</v>
      </c>
      <c r="H55" s="11" t="s">
        <v>374</v>
      </c>
      <c r="I55" s="11" t="s">
        <v>375</v>
      </c>
      <c r="J55" s="12">
        <v>43976</v>
      </c>
      <c r="K55" s="13">
        <v>5175000</v>
      </c>
      <c r="L55" s="11">
        <v>4</v>
      </c>
      <c r="M55" s="13">
        <v>0</v>
      </c>
      <c r="N55" s="11" t="s">
        <v>105</v>
      </c>
      <c r="O55" s="11" t="s">
        <v>106</v>
      </c>
      <c r="P55" s="12"/>
      <c r="Q55" s="13"/>
      <c r="R55" s="11" t="s">
        <v>115</v>
      </c>
    </row>
    <row r="56" spans="1:18">
      <c r="A56" s="11" t="s">
        <v>376</v>
      </c>
      <c r="B56" s="11" t="s">
        <v>377</v>
      </c>
      <c r="C56" s="11" t="s">
        <v>254</v>
      </c>
      <c r="D56" s="11" t="s">
        <v>60</v>
      </c>
      <c r="E56" s="11" t="s">
        <v>136</v>
      </c>
      <c r="F56" s="11" t="s">
        <v>137</v>
      </c>
      <c r="G56" s="11" t="s">
        <v>121</v>
      </c>
      <c r="H56" s="11" t="s">
        <v>378</v>
      </c>
      <c r="I56" s="11"/>
      <c r="J56" s="12">
        <v>43976</v>
      </c>
      <c r="K56" s="13">
        <v>2195000</v>
      </c>
      <c r="L56" s="11">
        <v>8</v>
      </c>
      <c r="M56" s="13">
        <v>0</v>
      </c>
      <c r="N56" s="11" t="s">
        <v>105</v>
      </c>
      <c r="O56" s="11" t="s">
        <v>106</v>
      </c>
      <c r="P56" s="12"/>
      <c r="Q56" s="13"/>
      <c r="R56" s="11" t="s">
        <v>140</v>
      </c>
    </row>
    <row r="57" spans="1:18">
      <c r="A57" s="11" t="s">
        <v>379</v>
      </c>
      <c r="B57" s="11" t="s">
        <v>380</v>
      </c>
      <c r="C57" s="11" t="s">
        <v>249</v>
      </c>
      <c r="D57" s="11" t="s">
        <v>56</v>
      </c>
      <c r="E57" s="11" t="s">
        <v>177</v>
      </c>
      <c r="F57" s="11" t="s">
        <v>212</v>
      </c>
      <c r="G57" s="11" t="s">
        <v>163</v>
      </c>
      <c r="H57" s="11" t="s">
        <v>381</v>
      </c>
      <c r="I57" s="11" t="s">
        <v>382</v>
      </c>
      <c r="J57" s="12">
        <v>43992</v>
      </c>
      <c r="K57" s="13">
        <v>3815000</v>
      </c>
      <c r="L57" s="11">
        <v>4</v>
      </c>
      <c r="M57" s="13">
        <v>0</v>
      </c>
      <c r="N57" s="11" t="s">
        <v>105</v>
      </c>
      <c r="O57" s="11" t="s">
        <v>106</v>
      </c>
      <c r="P57" s="12"/>
      <c r="Q57" s="13"/>
      <c r="R57" s="11" t="s">
        <v>180</v>
      </c>
    </row>
    <row r="58" spans="1:18">
      <c r="A58" s="11" t="s">
        <v>383</v>
      </c>
      <c r="B58" s="11" t="s">
        <v>384</v>
      </c>
      <c r="C58" s="11" t="s">
        <v>362</v>
      </c>
      <c r="D58" s="11" t="s">
        <v>60</v>
      </c>
      <c r="E58" s="11" t="s">
        <v>136</v>
      </c>
      <c r="F58" s="11" t="s">
        <v>212</v>
      </c>
      <c r="G58" s="11" t="s">
        <v>113</v>
      </c>
      <c r="H58" s="11" t="s">
        <v>385</v>
      </c>
      <c r="I58" s="11"/>
      <c r="J58" s="12">
        <v>43995</v>
      </c>
      <c r="K58" s="13">
        <v>150000</v>
      </c>
      <c r="L58" s="11">
        <v>8</v>
      </c>
      <c r="M58" s="13">
        <v>0</v>
      </c>
      <c r="N58" s="11" t="s">
        <v>105</v>
      </c>
      <c r="O58" s="11" t="s">
        <v>106</v>
      </c>
      <c r="P58" s="12"/>
      <c r="Q58" s="13"/>
      <c r="R58" s="11" t="s">
        <v>140</v>
      </c>
    </row>
    <row r="59" spans="1:18">
      <c r="A59" s="11" t="s">
        <v>386</v>
      </c>
      <c r="B59" s="11" t="s">
        <v>387</v>
      </c>
      <c r="C59" s="11" t="s">
        <v>388</v>
      </c>
      <c r="D59" s="11" t="s">
        <v>76</v>
      </c>
      <c r="E59" s="11" t="s">
        <v>119</v>
      </c>
      <c r="F59" s="11" t="s">
        <v>151</v>
      </c>
      <c r="G59" s="11" t="s">
        <v>312</v>
      </c>
      <c r="H59" s="11" t="s">
        <v>389</v>
      </c>
      <c r="I59" s="11"/>
      <c r="J59" s="12">
        <v>44008</v>
      </c>
      <c r="K59" s="13">
        <v>22000000</v>
      </c>
      <c r="L59" s="11">
        <v>5</v>
      </c>
      <c r="M59" s="13">
        <v>0</v>
      </c>
      <c r="N59" s="11" t="s">
        <v>105</v>
      </c>
      <c r="O59" s="11" t="s">
        <v>106</v>
      </c>
      <c r="P59" s="12"/>
      <c r="Q59" s="13"/>
      <c r="R59" s="11" t="s">
        <v>124</v>
      </c>
    </row>
    <row r="60" spans="1:18">
      <c r="A60" s="11" t="s">
        <v>390</v>
      </c>
      <c r="B60" s="11" t="s">
        <v>391</v>
      </c>
      <c r="C60" s="11" t="s">
        <v>118</v>
      </c>
      <c r="D60" s="11" t="s">
        <v>60</v>
      </c>
      <c r="E60" s="11" t="s">
        <v>100</v>
      </c>
      <c r="F60" s="11" t="s">
        <v>151</v>
      </c>
      <c r="G60" s="11" t="s">
        <v>113</v>
      </c>
      <c r="H60" s="11" t="s">
        <v>392</v>
      </c>
      <c r="I60" s="11"/>
      <c r="J60" s="12">
        <v>44019</v>
      </c>
      <c r="K60" s="13">
        <v>2670000</v>
      </c>
      <c r="L60" s="11">
        <v>8</v>
      </c>
      <c r="M60" s="13">
        <v>0</v>
      </c>
      <c r="N60" s="11" t="s">
        <v>105</v>
      </c>
      <c r="O60" s="11" t="s">
        <v>106</v>
      </c>
      <c r="P60" s="12"/>
      <c r="Q60" s="13"/>
      <c r="R60" s="11" t="s">
        <v>107</v>
      </c>
    </row>
    <row r="61" spans="1:18">
      <c r="A61" s="11" t="s">
        <v>393</v>
      </c>
      <c r="B61" s="11" t="s">
        <v>394</v>
      </c>
      <c r="C61" s="11" t="s">
        <v>301</v>
      </c>
      <c r="D61" s="11" t="s">
        <v>72</v>
      </c>
      <c r="E61" s="11" t="s">
        <v>243</v>
      </c>
      <c r="F61" s="11" t="s">
        <v>144</v>
      </c>
      <c r="G61" s="11" t="s">
        <v>163</v>
      </c>
      <c r="H61" s="11" t="s">
        <v>395</v>
      </c>
      <c r="I61" s="11" t="s">
        <v>396</v>
      </c>
      <c r="J61" s="12">
        <v>44030</v>
      </c>
      <c r="K61" s="13">
        <v>12000000</v>
      </c>
      <c r="L61" s="11">
        <v>7</v>
      </c>
      <c r="M61" s="13">
        <v>0</v>
      </c>
      <c r="N61" s="11" t="s">
        <v>105</v>
      </c>
      <c r="O61" s="11" t="s">
        <v>106</v>
      </c>
      <c r="P61" s="12"/>
      <c r="Q61" s="13"/>
      <c r="R61" s="11" t="s">
        <v>246</v>
      </c>
    </row>
    <row r="62" spans="1:18">
      <c r="A62" s="11" t="s">
        <v>397</v>
      </c>
      <c r="B62" s="11" t="s">
        <v>398</v>
      </c>
      <c r="C62" s="11" t="s">
        <v>169</v>
      </c>
      <c r="D62" s="11" t="s">
        <v>47</v>
      </c>
      <c r="E62" s="11" t="s">
        <v>170</v>
      </c>
      <c r="F62" s="11" t="s">
        <v>120</v>
      </c>
      <c r="G62" s="11" t="s">
        <v>171</v>
      </c>
      <c r="H62" s="11" t="s">
        <v>399</v>
      </c>
      <c r="I62" s="11"/>
      <c r="J62" s="12">
        <v>44036</v>
      </c>
      <c r="K62" s="13">
        <v>322000000</v>
      </c>
      <c r="L62" s="11">
        <v>40</v>
      </c>
      <c r="M62" s="13">
        <v>0</v>
      </c>
      <c r="N62" s="11" t="s">
        <v>105</v>
      </c>
      <c r="O62" s="11" t="s">
        <v>106</v>
      </c>
      <c r="P62" s="12"/>
      <c r="Q62" s="13"/>
      <c r="R62" s="11" t="s">
        <v>173</v>
      </c>
    </row>
    <row r="63" spans="1:18">
      <c r="A63" s="11" t="s">
        <v>400</v>
      </c>
      <c r="B63" s="11" t="s">
        <v>401</v>
      </c>
      <c r="C63" s="11" t="s">
        <v>402</v>
      </c>
      <c r="D63" s="11" t="s">
        <v>68</v>
      </c>
      <c r="E63" s="11" t="s">
        <v>170</v>
      </c>
      <c r="F63" s="11" t="s">
        <v>112</v>
      </c>
      <c r="G63" s="11" t="s">
        <v>113</v>
      </c>
      <c r="H63" s="11" t="s">
        <v>403</v>
      </c>
      <c r="I63" s="11" t="s">
        <v>404</v>
      </c>
      <c r="J63" s="12">
        <v>44054</v>
      </c>
      <c r="K63" s="13">
        <v>3815000</v>
      </c>
      <c r="L63" s="11">
        <v>5</v>
      </c>
      <c r="M63" s="13">
        <v>0</v>
      </c>
      <c r="N63" s="11" t="s">
        <v>105</v>
      </c>
      <c r="O63" s="11" t="s">
        <v>123</v>
      </c>
      <c r="P63" s="12">
        <v>45799</v>
      </c>
      <c r="Q63" s="13">
        <v>572000</v>
      </c>
      <c r="R63" s="11" t="s">
        <v>173</v>
      </c>
    </row>
    <row r="64" spans="1:18">
      <c r="A64" s="11" t="s">
        <v>405</v>
      </c>
      <c r="B64" s="11" t="s">
        <v>406</v>
      </c>
      <c r="C64" s="11" t="s">
        <v>407</v>
      </c>
      <c r="D64" s="11" t="s">
        <v>76</v>
      </c>
      <c r="E64" s="11" t="s">
        <v>119</v>
      </c>
      <c r="F64" s="11" t="s">
        <v>151</v>
      </c>
      <c r="G64" s="11" t="s">
        <v>163</v>
      </c>
      <c r="H64" s="11" t="s">
        <v>408</v>
      </c>
      <c r="I64" s="11"/>
      <c r="J64" s="12">
        <v>44054</v>
      </c>
      <c r="K64" s="13">
        <v>30000000</v>
      </c>
      <c r="L64" s="11">
        <v>5</v>
      </c>
      <c r="M64" s="13">
        <v>0</v>
      </c>
      <c r="N64" s="11" t="s">
        <v>105</v>
      </c>
      <c r="O64" s="11" t="s">
        <v>106</v>
      </c>
      <c r="P64" s="12"/>
      <c r="Q64" s="13"/>
      <c r="R64" s="11" t="s">
        <v>124</v>
      </c>
    </row>
    <row r="65" spans="1:18">
      <c r="A65" s="11" t="s">
        <v>409</v>
      </c>
      <c r="B65" s="11" t="s">
        <v>410</v>
      </c>
      <c r="C65" s="11" t="s">
        <v>237</v>
      </c>
      <c r="D65" s="11" t="s">
        <v>56</v>
      </c>
      <c r="E65" s="11" t="s">
        <v>136</v>
      </c>
      <c r="F65" s="11" t="s">
        <v>137</v>
      </c>
      <c r="G65" s="11" t="s">
        <v>145</v>
      </c>
      <c r="H65" s="11" t="s">
        <v>411</v>
      </c>
      <c r="I65" s="11" t="s">
        <v>412</v>
      </c>
      <c r="J65" s="12">
        <v>44057</v>
      </c>
      <c r="K65" s="13">
        <v>6270000</v>
      </c>
      <c r="L65" s="11">
        <v>4</v>
      </c>
      <c r="M65" s="13">
        <v>0</v>
      </c>
      <c r="N65" s="11" t="s">
        <v>105</v>
      </c>
      <c r="O65" s="11" t="s">
        <v>106</v>
      </c>
      <c r="P65" s="12"/>
      <c r="Q65" s="13"/>
      <c r="R65" s="11" t="s">
        <v>140</v>
      </c>
    </row>
    <row r="66" spans="1:18">
      <c r="A66" s="11" t="s">
        <v>413</v>
      </c>
      <c r="B66" s="11" t="s">
        <v>414</v>
      </c>
      <c r="C66" s="11" t="s">
        <v>316</v>
      </c>
      <c r="D66" s="11" t="s">
        <v>64</v>
      </c>
      <c r="E66" s="11" t="s">
        <v>243</v>
      </c>
      <c r="F66" s="11" t="s">
        <v>263</v>
      </c>
      <c r="G66" s="11" t="s">
        <v>102</v>
      </c>
      <c r="H66" s="11" t="s">
        <v>415</v>
      </c>
      <c r="I66" s="11" t="s">
        <v>416</v>
      </c>
      <c r="J66" s="12">
        <v>44063</v>
      </c>
      <c r="K66" s="13">
        <v>18500000</v>
      </c>
      <c r="L66" s="11">
        <v>5</v>
      </c>
      <c r="M66" s="13">
        <v>1850000</v>
      </c>
      <c r="N66" s="11" t="s">
        <v>105</v>
      </c>
      <c r="O66" s="11" t="s">
        <v>106</v>
      </c>
      <c r="P66" s="12"/>
      <c r="Q66" s="13"/>
      <c r="R66" s="11" t="s">
        <v>246</v>
      </c>
    </row>
    <row r="67" spans="1:18">
      <c r="A67" s="11" t="s">
        <v>417</v>
      </c>
      <c r="B67" s="11" t="s">
        <v>418</v>
      </c>
      <c r="C67" s="11" t="s">
        <v>118</v>
      </c>
      <c r="D67" s="11" t="s">
        <v>60</v>
      </c>
      <c r="E67" s="11" t="s">
        <v>100</v>
      </c>
      <c r="F67" s="11" t="s">
        <v>137</v>
      </c>
      <c r="G67" s="11" t="s">
        <v>121</v>
      </c>
      <c r="H67" s="11" t="s">
        <v>419</v>
      </c>
      <c r="I67" s="11"/>
      <c r="J67" s="12">
        <v>44085</v>
      </c>
      <c r="K67" s="13">
        <v>435000</v>
      </c>
      <c r="L67" s="11">
        <v>8</v>
      </c>
      <c r="M67" s="13">
        <v>0</v>
      </c>
      <c r="N67" s="11" t="s">
        <v>105</v>
      </c>
      <c r="O67" s="11" t="s">
        <v>106</v>
      </c>
      <c r="P67" s="12"/>
      <c r="Q67" s="13"/>
      <c r="R67" s="11" t="s">
        <v>107</v>
      </c>
    </row>
    <row r="68" spans="1:18">
      <c r="A68" s="11" t="s">
        <v>420</v>
      </c>
      <c r="B68" s="11" t="s">
        <v>421</v>
      </c>
      <c r="C68" s="11" t="s">
        <v>357</v>
      </c>
      <c r="D68" s="11" t="s">
        <v>68</v>
      </c>
      <c r="E68" s="11" t="s">
        <v>243</v>
      </c>
      <c r="F68" s="11" t="s">
        <v>151</v>
      </c>
      <c r="G68" s="11" t="s">
        <v>113</v>
      </c>
      <c r="H68" s="11" t="s">
        <v>422</v>
      </c>
      <c r="I68" s="11" t="s">
        <v>423</v>
      </c>
      <c r="J68" s="12">
        <v>44086</v>
      </c>
      <c r="K68" s="13">
        <v>2990000</v>
      </c>
      <c r="L68" s="11">
        <v>5</v>
      </c>
      <c r="M68" s="13">
        <v>0</v>
      </c>
      <c r="N68" s="11" t="s">
        <v>105</v>
      </c>
      <c r="O68" s="11" t="s">
        <v>106</v>
      </c>
      <c r="P68" s="12"/>
      <c r="Q68" s="13"/>
      <c r="R68" s="11" t="s">
        <v>246</v>
      </c>
    </row>
    <row r="69" spans="1:18">
      <c r="A69" s="11" t="s">
        <v>424</v>
      </c>
      <c r="B69" s="11" t="s">
        <v>425</v>
      </c>
      <c r="C69" s="11" t="s">
        <v>156</v>
      </c>
      <c r="D69" s="11" t="s">
        <v>56</v>
      </c>
      <c r="E69" s="11" t="s">
        <v>177</v>
      </c>
      <c r="F69" s="11" t="s">
        <v>144</v>
      </c>
      <c r="G69" s="11" t="s">
        <v>145</v>
      </c>
      <c r="H69" s="11" t="s">
        <v>426</v>
      </c>
      <c r="I69" s="11" t="s">
        <v>427</v>
      </c>
      <c r="J69" s="12">
        <v>44102</v>
      </c>
      <c r="K69" s="13">
        <v>4445000</v>
      </c>
      <c r="L69" s="11">
        <v>4</v>
      </c>
      <c r="M69" s="13">
        <v>0</v>
      </c>
      <c r="N69" s="11" t="s">
        <v>105</v>
      </c>
      <c r="O69" s="11" t="s">
        <v>106</v>
      </c>
      <c r="P69" s="12"/>
      <c r="Q69" s="13"/>
      <c r="R69" s="11" t="s">
        <v>180</v>
      </c>
    </row>
    <row r="70" spans="1:18">
      <c r="A70" s="11" t="s">
        <v>428</v>
      </c>
      <c r="B70" s="11" t="s">
        <v>429</v>
      </c>
      <c r="C70" s="11" t="s">
        <v>156</v>
      </c>
      <c r="D70" s="11" t="s">
        <v>56</v>
      </c>
      <c r="E70" s="11" t="s">
        <v>136</v>
      </c>
      <c r="F70" s="11" t="s">
        <v>212</v>
      </c>
      <c r="G70" s="11" t="s">
        <v>129</v>
      </c>
      <c r="H70" s="11" t="s">
        <v>430</v>
      </c>
      <c r="I70" s="11" t="s">
        <v>431</v>
      </c>
      <c r="J70" s="12">
        <v>44109</v>
      </c>
      <c r="K70" s="13">
        <v>6045000</v>
      </c>
      <c r="L70" s="11">
        <v>4</v>
      </c>
      <c r="M70" s="13">
        <v>0</v>
      </c>
      <c r="N70" s="11" t="s">
        <v>105</v>
      </c>
      <c r="O70" s="11" t="s">
        <v>106</v>
      </c>
      <c r="P70" s="12"/>
      <c r="Q70" s="13"/>
      <c r="R70" s="11" t="s">
        <v>140</v>
      </c>
    </row>
    <row r="71" spans="1:18">
      <c r="A71" s="11" t="s">
        <v>432</v>
      </c>
      <c r="B71" s="11" t="s">
        <v>433</v>
      </c>
      <c r="C71" s="11" t="s">
        <v>156</v>
      </c>
      <c r="D71" s="11" t="s">
        <v>56</v>
      </c>
      <c r="E71" s="11" t="s">
        <v>227</v>
      </c>
      <c r="F71" s="11" t="s">
        <v>137</v>
      </c>
      <c r="G71" s="11" t="s">
        <v>163</v>
      </c>
      <c r="H71" s="11" t="s">
        <v>434</v>
      </c>
      <c r="I71" s="11" t="s">
        <v>435</v>
      </c>
      <c r="J71" s="12">
        <v>44143</v>
      </c>
      <c r="K71" s="13">
        <v>600000</v>
      </c>
      <c r="L71" s="11">
        <v>4</v>
      </c>
      <c r="M71" s="13">
        <v>0</v>
      </c>
      <c r="N71" s="11" t="s">
        <v>105</v>
      </c>
      <c r="O71" s="11" t="s">
        <v>106</v>
      </c>
      <c r="P71" s="12"/>
      <c r="Q71" s="13"/>
      <c r="R71" s="11" t="s">
        <v>229</v>
      </c>
    </row>
    <row r="72" spans="1:18">
      <c r="A72" s="11" t="s">
        <v>436</v>
      </c>
      <c r="B72" s="11" t="s">
        <v>437</v>
      </c>
      <c r="C72" s="11" t="s">
        <v>438</v>
      </c>
      <c r="D72" s="11" t="s">
        <v>76</v>
      </c>
      <c r="E72" s="11" t="s">
        <v>119</v>
      </c>
      <c r="F72" s="11" t="s">
        <v>151</v>
      </c>
      <c r="G72" s="11" t="s">
        <v>312</v>
      </c>
      <c r="H72" s="11" t="s">
        <v>439</v>
      </c>
      <c r="I72" s="11"/>
      <c r="J72" s="12">
        <v>44144</v>
      </c>
      <c r="K72" s="13">
        <v>2500000</v>
      </c>
      <c r="L72" s="11">
        <v>5</v>
      </c>
      <c r="M72" s="13">
        <v>0</v>
      </c>
      <c r="N72" s="11" t="s">
        <v>105</v>
      </c>
      <c r="O72" s="11" t="s">
        <v>106</v>
      </c>
      <c r="P72" s="12"/>
      <c r="Q72" s="13"/>
      <c r="R72" s="11" t="s">
        <v>124</v>
      </c>
    </row>
    <row r="73" spans="1:18">
      <c r="A73" s="11" t="s">
        <v>440</v>
      </c>
      <c r="B73" s="11" t="s">
        <v>441</v>
      </c>
      <c r="C73" s="11" t="s">
        <v>197</v>
      </c>
      <c r="D73" s="11" t="s">
        <v>56</v>
      </c>
      <c r="E73" s="11" t="s">
        <v>119</v>
      </c>
      <c r="F73" s="11" t="s">
        <v>144</v>
      </c>
      <c r="G73" s="11" t="s">
        <v>163</v>
      </c>
      <c r="H73" s="11" t="s">
        <v>442</v>
      </c>
      <c r="I73" s="11" t="s">
        <v>443</v>
      </c>
      <c r="J73" s="12">
        <v>44151</v>
      </c>
      <c r="K73" s="13">
        <v>730000</v>
      </c>
      <c r="L73" s="11">
        <v>4</v>
      </c>
      <c r="M73" s="13">
        <v>0</v>
      </c>
      <c r="N73" s="11" t="s">
        <v>105</v>
      </c>
      <c r="O73" s="11" t="s">
        <v>106</v>
      </c>
      <c r="P73" s="12"/>
      <c r="Q73" s="13"/>
      <c r="R73" s="11" t="s">
        <v>124</v>
      </c>
    </row>
    <row r="74" spans="1:18">
      <c r="A74" s="11" t="s">
        <v>444</v>
      </c>
      <c r="B74" s="11" t="s">
        <v>445</v>
      </c>
      <c r="C74" s="11" t="s">
        <v>232</v>
      </c>
      <c r="D74" s="11" t="s">
        <v>56</v>
      </c>
      <c r="E74" s="11" t="s">
        <v>243</v>
      </c>
      <c r="F74" s="11" t="s">
        <v>144</v>
      </c>
      <c r="G74" s="11" t="s">
        <v>129</v>
      </c>
      <c r="H74" s="11" t="s">
        <v>446</v>
      </c>
      <c r="I74" s="11" t="s">
        <v>447</v>
      </c>
      <c r="J74" s="12">
        <v>44177</v>
      </c>
      <c r="K74" s="13">
        <v>4090000</v>
      </c>
      <c r="L74" s="11">
        <v>4</v>
      </c>
      <c r="M74" s="13">
        <v>0</v>
      </c>
      <c r="N74" s="11" t="s">
        <v>105</v>
      </c>
      <c r="O74" s="11" t="s">
        <v>106</v>
      </c>
      <c r="P74" s="12"/>
      <c r="Q74" s="13"/>
      <c r="R74" s="11" t="s">
        <v>246</v>
      </c>
    </row>
    <row r="75" spans="1:18">
      <c r="A75" s="11" t="s">
        <v>448</v>
      </c>
      <c r="B75" s="11" t="s">
        <v>449</v>
      </c>
      <c r="C75" s="11" t="s">
        <v>254</v>
      </c>
      <c r="D75" s="11" t="s">
        <v>60</v>
      </c>
      <c r="E75" s="11" t="s">
        <v>136</v>
      </c>
      <c r="F75" s="11" t="s">
        <v>137</v>
      </c>
      <c r="G75" s="11" t="s">
        <v>113</v>
      </c>
      <c r="H75" s="11" t="s">
        <v>450</v>
      </c>
      <c r="I75" s="11"/>
      <c r="J75" s="12">
        <v>44186</v>
      </c>
      <c r="K75" s="13">
        <v>2580000</v>
      </c>
      <c r="L75" s="11">
        <v>8</v>
      </c>
      <c r="M75" s="13">
        <v>0</v>
      </c>
      <c r="N75" s="11" t="s">
        <v>105</v>
      </c>
      <c r="O75" s="11" t="s">
        <v>106</v>
      </c>
      <c r="P75" s="12"/>
      <c r="Q75" s="13"/>
      <c r="R75" s="11" t="s">
        <v>140</v>
      </c>
    </row>
    <row r="76" spans="1:18">
      <c r="A76" s="11" t="s">
        <v>451</v>
      </c>
      <c r="B76" s="11" t="s">
        <v>452</v>
      </c>
      <c r="C76" s="11" t="s">
        <v>453</v>
      </c>
      <c r="D76" s="11" t="s">
        <v>72</v>
      </c>
      <c r="E76" s="11" t="s">
        <v>243</v>
      </c>
      <c r="F76" s="11" t="s">
        <v>144</v>
      </c>
      <c r="G76" s="11" t="s">
        <v>259</v>
      </c>
      <c r="H76" s="11" t="s">
        <v>454</v>
      </c>
      <c r="I76" s="11" t="s">
        <v>455</v>
      </c>
      <c r="J76" s="12">
        <v>44192</v>
      </c>
      <c r="K76" s="13">
        <v>8000000</v>
      </c>
      <c r="L76" s="11">
        <v>7</v>
      </c>
      <c r="M76" s="13">
        <v>0</v>
      </c>
      <c r="N76" s="11" t="s">
        <v>105</v>
      </c>
      <c r="O76" s="11" t="s">
        <v>106</v>
      </c>
      <c r="P76" s="12"/>
      <c r="Q76" s="13"/>
      <c r="R76" s="11" t="s">
        <v>246</v>
      </c>
    </row>
    <row r="77" spans="1:18">
      <c r="A77" s="11" t="s">
        <v>456</v>
      </c>
      <c r="B77" s="11" t="s">
        <v>457</v>
      </c>
      <c r="C77" s="11" t="s">
        <v>176</v>
      </c>
      <c r="D77" s="11" t="s">
        <v>56</v>
      </c>
      <c r="E77" s="11" t="s">
        <v>119</v>
      </c>
      <c r="F77" s="11" t="s">
        <v>120</v>
      </c>
      <c r="G77" s="11" t="s">
        <v>129</v>
      </c>
      <c r="H77" s="11" t="s">
        <v>458</v>
      </c>
      <c r="I77" s="11" t="s">
        <v>459</v>
      </c>
      <c r="J77" s="12">
        <v>44214</v>
      </c>
      <c r="K77" s="13">
        <v>6030000</v>
      </c>
      <c r="L77" s="11">
        <v>4</v>
      </c>
      <c r="M77" s="13">
        <v>0</v>
      </c>
      <c r="N77" s="11" t="s">
        <v>105</v>
      </c>
      <c r="O77" s="11" t="s">
        <v>106</v>
      </c>
      <c r="P77" s="12"/>
      <c r="Q77" s="13"/>
      <c r="R77" s="11" t="s">
        <v>124</v>
      </c>
    </row>
    <row r="78" spans="1:18">
      <c r="A78" s="11" t="s">
        <v>460</v>
      </c>
      <c r="B78" s="11" t="s">
        <v>461</v>
      </c>
      <c r="C78" s="11" t="s">
        <v>156</v>
      </c>
      <c r="D78" s="11" t="s">
        <v>56</v>
      </c>
      <c r="E78" s="11" t="s">
        <v>111</v>
      </c>
      <c r="F78" s="11" t="s">
        <v>263</v>
      </c>
      <c r="G78" s="11" t="s">
        <v>163</v>
      </c>
      <c r="H78" s="11" t="s">
        <v>462</v>
      </c>
      <c r="I78" s="11" t="s">
        <v>463</v>
      </c>
      <c r="J78" s="12">
        <v>44239</v>
      </c>
      <c r="K78" s="13">
        <v>1955000</v>
      </c>
      <c r="L78" s="11">
        <v>4</v>
      </c>
      <c r="M78" s="13">
        <v>0</v>
      </c>
      <c r="N78" s="11" t="s">
        <v>105</v>
      </c>
      <c r="O78" s="11" t="s">
        <v>106</v>
      </c>
      <c r="P78" s="12"/>
      <c r="Q78" s="13"/>
      <c r="R78" s="11" t="s">
        <v>115</v>
      </c>
    </row>
    <row r="79" spans="1:18">
      <c r="A79" s="11" t="s">
        <v>464</v>
      </c>
      <c r="B79" s="11" t="s">
        <v>465</v>
      </c>
      <c r="C79" s="11" t="s">
        <v>466</v>
      </c>
      <c r="D79" s="11" t="s">
        <v>60</v>
      </c>
      <c r="E79" s="11" t="s">
        <v>100</v>
      </c>
      <c r="F79" s="11" t="s">
        <v>112</v>
      </c>
      <c r="G79" s="11" t="s">
        <v>121</v>
      </c>
      <c r="H79" s="11" t="s">
        <v>467</v>
      </c>
      <c r="I79" s="11"/>
      <c r="J79" s="12">
        <v>44253</v>
      </c>
      <c r="K79" s="13">
        <v>205000</v>
      </c>
      <c r="L79" s="11">
        <v>8</v>
      </c>
      <c r="M79" s="13">
        <v>0</v>
      </c>
      <c r="N79" s="11" t="s">
        <v>105</v>
      </c>
      <c r="O79" s="11" t="s">
        <v>106</v>
      </c>
      <c r="P79" s="12"/>
      <c r="Q79" s="13"/>
      <c r="R79" s="11" t="s">
        <v>107</v>
      </c>
    </row>
    <row r="80" spans="1:18">
      <c r="A80" s="11" t="s">
        <v>468</v>
      </c>
      <c r="B80" s="11" t="s">
        <v>469</v>
      </c>
      <c r="C80" s="11" t="s">
        <v>135</v>
      </c>
      <c r="D80" s="11" t="s">
        <v>56</v>
      </c>
      <c r="E80" s="11" t="s">
        <v>162</v>
      </c>
      <c r="F80" s="11" t="s">
        <v>144</v>
      </c>
      <c r="G80" s="11" t="s">
        <v>163</v>
      </c>
      <c r="H80" s="11" t="s">
        <v>470</v>
      </c>
      <c r="I80" s="11" t="s">
        <v>471</v>
      </c>
      <c r="J80" s="12">
        <v>44260</v>
      </c>
      <c r="K80" s="13">
        <v>4315000</v>
      </c>
      <c r="L80" s="11">
        <v>4</v>
      </c>
      <c r="M80" s="13">
        <v>0</v>
      </c>
      <c r="N80" s="11" t="s">
        <v>105</v>
      </c>
      <c r="O80" s="11" t="s">
        <v>106</v>
      </c>
      <c r="P80" s="12"/>
      <c r="Q80" s="13"/>
      <c r="R80" s="11" t="s">
        <v>166</v>
      </c>
    </row>
    <row r="81" spans="1:18">
      <c r="A81" s="11" t="s">
        <v>472</v>
      </c>
      <c r="B81" s="11" t="s">
        <v>473</v>
      </c>
      <c r="C81" s="11" t="s">
        <v>135</v>
      </c>
      <c r="D81" s="11" t="s">
        <v>56</v>
      </c>
      <c r="E81" s="11" t="s">
        <v>177</v>
      </c>
      <c r="F81" s="11" t="s">
        <v>137</v>
      </c>
      <c r="G81" s="11" t="s">
        <v>129</v>
      </c>
      <c r="H81" s="11" t="s">
        <v>474</v>
      </c>
      <c r="I81" s="11" t="s">
        <v>475</v>
      </c>
      <c r="J81" s="12">
        <v>44264</v>
      </c>
      <c r="K81" s="13">
        <v>3625000</v>
      </c>
      <c r="L81" s="11">
        <v>4</v>
      </c>
      <c r="M81" s="13">
        <v>0</v>
      </c>
      <c r="N81" s="11" t="s">
        <v>105</v>
      </c>
      <c r="O81" s="11" t="s">
        <v>123</v>
      </c>
      <c r="P81" s="12">
        <v>45734</v>
      </c>
      <c r="Q81" s="13">
        <v>93000</v>
      </c>
      <c r="R81" s="11" t="s">
        <v>180</v>
      </c>
    </row>
    <row r="82" spans="1:18">
      <c r="A82" s="11" t="s">
        <v>476</v>
      </c>
      <c r="B82" s="11" t="s">
        <v>477</v>
      </c>
      <c r="C82" s="11" t="s">
        <v>478</v>
      </c>
      <c r="D82" s="11" t="s">
        <v>64</v>
      </c>
      <c r="E82" s="11" t="s">
        <v>170</v>
      </c>
      <c r="F82" s="11" t="s">
        <v>144</v>
      </c>
      <c r="G82" s="11" t="s">
        <v>102</v>
      </c>
      <c r="H82" s="11" t="s">
        <v>479</v>
      </c>
      <c r="I82" s="11" t="s">
        <v>480</v>
      </c>
      <c r="J82" s="12">
        <v>44270</v>
      </c>
      <c r="K82" s="13">
        <v>20000000</v>
      </c>
      <c r="L82" s="11">
        <v>5</v>
      </c>
      <c r="M82" s="13">
        <v>2000000</v>
      </c>
      <c r="N82" s="11" t="s">
        <v>105</v>
      </c>
      <c r="O82" s="11" t="s">
        <v>106</v>
      </c>
      <c r="P82" s="12"/>
      <c r="Q82" s="13"/>
      <c r="R82" s="11" t="s">
        <v>173</v>
      </c>
    </row>
    <row r="83" spans="1:18">
      <c r="A83" s="11" t="s">
        <v>481</v>
      </c>
      <c r="B83" s="11" t="s">
        <v>482</v>
      </c>
      <c r="C83" s="11" t="s">
        <v>169</v>
      </c>
      <c r="D83" s="11" t="s">
        <v>47</v>
      </c>
      <c r="E83" s="11" t="s">
        <v>170</v>
      </c>
      <c r="F83" s="11" t="s">
        <v>120</v>
      </c>
      <c r="G83" s="11" t="s">
        <v>171</v>
      </c>
      <c r="H83" s="11" t="s">
        <v>483</v>
      </c>
      <c r="I83" s="11"/>
      <c r="J83" s="12">
        <v>44287</v>
      </c>
      <c r="K83" s="13">
        <v>375000000</v>
      </c>
      <c r="L83" s="11">
        <v>40</v>
      </c>
      <c r="M83" s="13">
        <v>0</v>
      </c>
      <c r="N83" s="11" t="s">
        <v>105</v>
      </c>
      <c r="O83" s="11" t="s">
        <v>106</v>
      </c>
      <c r="P83" s="12"/>
      <c r="Q83" s="13"/>
      <c r="R83" s="11" t="s">
        <v>173</v>
      </c>
    </row>
    <row r="84" spans="1:18">
      <c r="A84" s="11" t="s">
        <v>484</v>
      </c>
      <c r="B84" s="11" t="s">
        <v>485</v>
      </c>
      <c r="C84" s="11" t="s">
        <v>301</v>
      </c>
      <c r="D84" s="11" t="s">
        <v>72</v>
      </c>
      <c r="E84" s="11" t="s">
        <v>243</v>
      </c>
      <c r="F84" s="11" t="s">
        <v>137</v>
      </c>
      <c r="G84" s="11" t="s">
        <v>163</v>
      </c>
      <c r="H84" s="11" t="s">
        <v>486</v>
      </c>
      <c r="I84" s="11" t="s">
        <v>487</v>
      </c>
      <c r="J84" s="12">
        <v>44338</v>
      </c>
      <c r="K84" s="13">
        <v>20750000</v>
      </c>
      <c r="L84" s="11">
        <v>7</v>
      </c>
      <c r="M84" s="13">
        <v>0</v>
      </c>
      <c r="N84" s="11" t="s">
        <v>105</v>
      </c>
      <c r="O84" s="11" t="s">
        <v>106</v>
      </c>
      <c r="P84" s="12"/>
      <c r="Q84" s="13"/>
      <c r="R84" s="11" t="s">
        <v>246</v>
      </c>
    </row>
    <row r="85" spans="1:18">
      <c r="A85" s="11" t="s">
        <v>488</v>
      </c>
      <c r="B85" s="11" t="s">
        <v>489</v>
      </c>
      <c r="C85" s="11" t="s">
        <v>402</v>
      </c>
      <c r="D85" s="11" t="s">
        <v>68</v>
      </c>
      <c r="E85" s="11" t="s">
        <v>128</v>
      </c>
      <c r="F85" s="11" t="s">
        <v>101</v>
      </c>
      <c r="G85" s="11" t="s">
        <v>113</v>
      </c>
      <c r="H85" s="11" t="s">
        <v>490</v>
      </c>
      <c r="I85" s="11" t="s">
        <v>491</v>
      </c>
      <c r="J85" s="12">
        <v>44342</v>
      </c>
      <c r="K85" s="13">
        <v>1345000</v>
      </c>
      <c r="L85" s="11">
        <v>5</v>
      </c>
      <c r="M85" s="13">
        <v>0</v>
      </c>
      <c r="N85" s="11" t="s">
        <v>105</v>
      </c>
      <c r="O85" s="11" t="s">
        <v>106</v>
      </c>
      <c r="P85" s="12"/>
      <c r="Q85" s="13"/>
      <c r="R85" s="11" t="s">
        <v>132</v>
      </c>
    </row>
    <row r="86" spans="1:18">
      <c r="A86" s="11" t="s">
        <v>492</v>
      </c>
      <c r="B86" s="11" t="s">
        <v>493</v>
      </c>
      <c r="C86" s="11" t="s">
        <v>176</v>
      </c>
      <c r="D86" s="11" t="s">
        <v>56</v>
      </c>
      <c r="E86" s="11" t="s">
        <v>100</v>
      </c>
      <c r="F86" s="11" t="s">
        <v>212</v>
      </c>
      <c r="G86" s="11" t="s">
        <v>145</v>
      </c>
      <c r="H86" s="11" t="s">
        <v>494</v>
      </c>
      <c r="I86" s="11" t="s">
        <v>495</v>
      </c>
      <c r="J86" s="12">
        <v>44349</v>
      </c>
      <c r="K86" s="13">
        <v>5675000</v>
      </c>
      <c r="L86" s="11">
        <v>4</v>
      </c>
      <c r="M86" s="13">
        <v>0</v>
      </c>
      <c r="N86" s="11" t="s">
        <v>105</v>
      </c>
      <c r="O86" s="11" t="s">
        <v>106</v>
      </c>
      <c r="P86" s="12"/>
      <c r="Q86" s="13"/>
      <c r="R86" s="11" t="s">
        <v>107</v>
      </c>
    </row>
    <row r="87" spans="1:18">
      <c r="A87" s="11" t="s">
        <v>496</v>
      </c>
      <c r="B87" s="11" t="s">
        <v>497</v>
      </c>
      <c r="C87" s="11" t="s">
        <v>150</v>
      </c>
      <c r="D87" s="11" t="s">
        <v>56</v>
      </c>
      <c r="E87" s="11" t="s">
        <v>128</v>
      </c>
      <c r="F87" s="11" t="s">
        <v>137</v>
      </c>
      <c r="G87" s="11" t="s">
        <v>129</v>
      </c>
      <c r="H87" s="11" t="s">
        <v>498</v>
      </c>
      <c r="I87" s="11" t="s">
        <v>499</v>
      </c>
      <c r="J87" s="12">
        <v>44417</v>
      </c>
      <c r="K87" s="13">
        <v>540000</v>
      </c>
      <c r="L87" s="11">
        <v>4</v>
      </c>
      <c r="M87" s="13">
        <v>0</v>
      </c>
      <c r="N87" s="11" t="s">
        <v>105</v>
      </c>
      <c r="O87" s="11" t="s">
        <v>106</v>
      </c>
      <c r="P87" s="12"/>
      <c r="Q87" s="13"/>
      <c r="R87" s="11" t="s">
        <v>132</v>
      </c>
    </row>
    <row r="88" spans="1:18">
      <c r="A88" s="11" t="s">
        <v>500</v>
      </c>
      <c r="B88" s="11" t="s">
        <v>501</v>
      </c>
      <c r="C88" s="11" t="s">
        <v>502</v>
      </c>
      <c r="D88" s="11" t="s">
        <v>52</v>
      </c>
      <c r="E88" s="11" t="s">
        <v>162</v>
      </c>
      <c r="F88" s="11" t="s">
        <v>101</v>
      </c>
      <c r="G88" s="11" t="s">
        <v>171</v>
      </c>
      <c r="H88" s="11" t="s">
        <v>503</v>
      </c>
      <c r="I88" s="11"/>
      <c r="J88" s="12">
        <v>44422</v>
      </c>
      <c r="K88" s="13">
        <v>13000000</v>
      </c>
      <c r="L88" s="11">
        <v>10</v>
      </c>
      <c r="M88" s="13">
        <v>0</v>
      </c>
      <c r="N88" s="11" t="s">
        <v>105</v>
      </c>
      <c r="O88" s="11" t="s">
        <v>106</v>
      </c>
      <c r="P88" s="12"/>
      <c r="Q88" s="13"/>
      <c r="R88" s="11" t="s">
        <v>166</v>
      </c>
    </row>
    <row r="89" spans="1:18">
      <c r="A89" s="11" t="s">
        <v>504</v>
      </c>
      <c r="B89" s="11" t="s">
        <v>505</v>
      </c>
      <c r="C89" s="11" t="s">
        <v>506</v>
      </c>
      <c r="D89" s="11" t="s">
        <v>68</v>
      </c>
      <c r="E89" s="11" t="s">
        <v>243</v>
      </c>
      <c r="F89" s="11" t="s">
        <v>212</v>
      </c>
      <c r="G89" s="11" t="s">
        <v>113</v>
      </c>
      <c r="H89" s="11" t="s">
        <v>507</v>
      </c>
      <c r="I89" s="11" t="s">
        <v>508</v>
      </c>
      <c r="J89" s="12">
        <v>44423</v>
      </c>
      <c r="K89" s="13">
        <v>2100000</v>
      </c>
      <c r="L89" s="11">
        <v>5</v>
      </c>
      <c r="M89" s="13">
        <v>0</v>
      </c>
      <c r="N89" s="11" t="s">
        <v>105</v>
      </c>
      <c r="O89" s="11" t="s">
        <v>106</v>
      </c>
      <c r="P89" s="12"/>
      <c r="Q89" s="13"/>
      <c r="R89" s="11" t="s">
        <v>246</v>
      </c>
    </row>
    <row r="90" spans="1:18">
      <c r="A90" s="11" t="s">
        <v>509</v>
      </c>
      <c r="B90" s="11" t="s">
        <v>510</v>
      </c>
      <c r="C90" s="11" t="s">
        <v>511</v>
      </c>
      <c r="D90" s="11" t="s">
        <v>68</v>
      </c>
      <c r="E90" s="11" t="s">
        <v>111</v>
      </c>
      <c r="F90" s="11" t="s">
        <v>263</v>
      </c>
      <c r="G90" s="11" t="s">
        <v>113</v>
      </c>
      <c r="H90" s="11" t="s">
        <v>512</v>
      </c>
      <c r="I90" s="11" t="s">
        <v>513</v>
      </c>
      <c r="J90" s="12">
        <v>44449</v>
      </c>
      <c r="K90" s="13">
        <v>4140000</v>
      </c>
      <c r="L90" s="11">
        <v>5</v>
      </c>
      <c r="M90" s="13">
        <v>0</v>
      </c>
      <c r="N90" s="11" t="s">
        <v>105</v>
      </c>
      <c r="O90" s="11" t="s">
        <v>106</v>
      </c>
      <c r="P90" s="12"/>
      <c r="Q90" s="13"/>
      <c r="R90" s="11" t="s">
        <v>115</v>
      </c>
    </row>
    <row r="91" spans="1:18">
      <c r="A91" s="11" t="s">
        <v>514</v>
      </c>
      <c r="B91" s="11" t="s">
        <v>515</v>
      </c>
      <c r="C91" s="11" t="s">
        <v>232</v>
      </c>
      <c r="D91" s="11" t="s">
        <v>56</v>
      </c>
      <c r="E91" s="11" t="s">
        <v>170</v>
      </c>
      <c r="F91" s="11" t="s">
        <v>112</v>
      </c>
      <c r="G91" s="11" t="s">
        <v>163</v>
      </c>
      <c r="H91" s="11" t="s">
        <v>516</v>
      </c>
      <c r="I91" s="11" t="s">
        <v>517</v>
      </c>
      <c r="J91" s="12">
        <v>44466</v>
      </c>
      <c r="K91" s="13">
        <v>3860000</v>
      </c>
      <c r="L91" s="11">
        <v>4</v>
      </c>
      <c r="M91" s="13">
        <v>0</v>
      </c>
      <c r="N91" s="11" t="s">
        <v>105</v>
      </c>
      <c r="O91" s="11" t="s">
        <v>106</v>
      </c>
      <c r="P91" s="12"/>
      <c r="Q91" s="13"/>
      <c r="R91" s="11" t="s">
        <v>173</v>
      </c>
    </row>
    <row r="92" spans="1:18">
      <c r="A92" s="11" t="s">
        <v>518</v>
      </c>
      <c r="B92" s="11" t="s">
        <v>519</v>
      </c>
      <c r="C92" s="11" t="s">
        <v>110</v>
      </c>
      <c r="D92" s="11" t="s">
        <v>60</v>
      </c>
      <c r="E92" s="11" t="s">
        <v>100</v>
      </c>
      <c r="F92" s="11" t="s">
        <v>212</v>
      </c>
      <c r="G92" s="11" t="s">
        <v>113</v>
      </c>
      <c r="H92" s="11" t="s">
        <v>520</v>
      </c>
      <c r="I92" s="11"/>
      <c r="J92" s="12">
        <v>44480</v>
      </c>
      <c r="K92" s="13">
        <v>1535000</v>
      </c>
      <c r="L92" s="11">
        <v>8</v>
      </c>
      <c r="M92" s="13">
        <v>0</v>
      </c>
      <c r="N92" s="11" t="s">
        <v>105</v>
      </c>
      <c r="O92" s="11" t="s">
        <v>106</v>
      </c>
      <c r="P92" s="12"/>
      <c r="Q92" s="13"/>
      <c r="R92" s="11" t="s">
        <v>107</v>
      </c>
    </row>
    <row r="93" spans="1:18">
      <c r="A93" s="11" t="s">
        <v>521</v>
      </c>
      <c r="B93" s="11" t="s">
        <v>522</v>
      </c>
      <c r="C93" s="11" t="s">
        <v>242</v>
      </c>
      <c r="D93" s="11" t="s">
        <v>56</v>
      </c>
      <c r="E93" s="11" t="s">
        <v>162</v>
      </c>
      <c r="F93" s="11" t="s">
        <v>212</v>
      </c>
      <c r="G93" s="11" t="s">
        <v>163</v>
      </c>
      <c r="H93" s="11" t="s">
        <v>523</v>
      </c>
      <c r="I93" s="11" t="s">
        <v>524</v>
      </c>
      <c r="J93" s="12">
        <v>44496</v>
      </c>
      <c r="K93" s="13">
        <v>395000</v>
      </c>
      <c r="L93" s="11">
        <v>4</v>
      </c>
      <c r="M93" s="13">
        <v>0</v>
      </c>
      <c r="N93" s="11" t="s">
        <v>105</v>
      </c>
      <c r="O93" s="11" t="s">
        <v>106</v>
      </c>
      <c r="P93" s="12"/>
      <c r="Q93" s="13"/>
      <c r="R93" s="11" t="s">
        <v>166</v>
      </c>
    </row>
    <row r="94" spans="1:18">
      <c r="A94" s="11" t="s">
        <v>525</v>
      </c>
      <c r="B94" s="11" t="s">
        <v>526</v>
      </c>
      <c r="C94" s="11" t="s">
        <v>118</v>
      </c>
      <c r="D94" s="11" t="s">
        <v>60</v>
      </c>
      <c r="E94" s="11" t="s">
        <v>136</v>
      </c>
      <c r="F94" s="11" t="s">
        <v>263</v>
      </c>
      <c r="G94" s="11" t="s">
        <v>113</v>
      </c>
      <c r="H94" s="11" t="s">
        <v>527</v>
      </c>
      <c r="I94" s="11"/>
      <c r="J94" s="12">
        <v>44545</v>
      </c>
      <c r="K94" s="13">
        <v>2385000</v>
      </c>
      <c r="L94" s="11">
        <v>8</v>
      </c>
      <c r="M94" s="13">
        <v>0</v>
      </c>
      <c r="N94" s="11" t="s">
        <v>105</v>
      </c>
      <c r="O94" s="11" t="s">
        <v>106</v>
      </c>
      <c r="P94" s="12"/>
      <c r="Q94" s="13"/>
      <c r="R94" s="11" t="s">
        <v>140</v>
      </c>
    </row>
    <row r="95" spans="1:18">
      <c r="A95" s="11" t="s">
        <v>528</v>
      </c>
      <c r="B95" s="11" t="s">
        <v>529</v>
      </c>
      <c r="C95" s="11" t="s">
        <v>271</v>
      </c>
      <c r="D95" s="11" t="s">
        <v>56</v>
      </c>
      <c r="E95" s="11" t="s">
        <v>111</v>
      </c>
      <c r="F95" s="11" t="s">
        <v>151</v>
      </c>
      <c r="G95" s="11" t="s">
        <v>163</v>
      </c>
      <c r="H95" s="11" t="s">
        <v>530</v>
      </c>
      <c r="I95" s="11" t="s">
        <v>531</v>
      </c>
      <c r="J95" s="12">
        <v>44581</v>
      </c>
      <c r="K95" s="13">
        <v>925000</v>
      </c>
      <c r="L95" s="11">
        <v>4</v>
      </c>
      <c r="M95" s="13">
        <v>0</v>
      </c>
      <c r="N95" s="11" t="s">
        <v>105</v>
      </c>
      <c r="O95" s="11" t="s">
        <v>123</v>
      </c>
      <c r="P95" s="12">
        <v>45841</v>
      </c>
      <c r="Q95" s="13">
        <v>26000</v>
      </c>
      <c r="R95" s="11" t="s">
        <v>115</v>
      </c>
    </row>
    <row r="96" spans="1:18">
      <c r="A96" s="11" t="s">
        <v>532</v>
      </c>
      <c r="B96" s="11" t="s">
        <v>533</v>
      </c>
      <c r="C96" s="11" t="s">
        <v>110</v>
      </c>
      <c r="D96" s="11" t="s">
        <v>60</v>
      </c>
      <c r="E96" s="11" t="s">
        <v>136</v>
      </c>
      <c r="F96" s="11" t="s">
        <v>137</v>
      </c>
      <c r="G96" s="11" t="s">
        <v>113</v>
      </c>
      <c r="H96" s="11" t="s">
        <v>534</v>
      </c>
      <c r="I96" s="11"/>
      <c r="J96" s="12">
        <v>44624</v>
      </c>
      <c r="K96" s="13">
        <v>2160000</v>
      </c>
      <c r="L96" s="11">
        <v>8</v>
      </c>
      <c r="M96" s="13">
        <v>0</v>
      </c>
      <c r="N96" s="11" t="s">
        <v>105</v>
      </c>
      <c r="O96" s="11" t="s">
        <v>106</v>
      </c>
      <c r="P96" s="12"/>
      <c r="Q96" s="13"/>
      <c r="R96" s="11" t="s">
        <v>140</v>
      </c>
    </row>
    <row r="97" spans="1:18">
      <c r="A97" s="11" t="s">
        <v>535</v>
      </c>
      <c r="B97" s="11" t="s">
        <v>536</v>
      </c>
      <c r="C97" s="11" t="s">
        <v>249</v>
      </c>
      <c r="D97" s="11" t="s">
        <v>56</v>
      </c>
      <c r="E97" s="11" t="s">
        <v>119</v>
      </c>
      <c r="F97" s="11" t="s">
        <v>112</v>
      </c>
      <c r="G97" s="11" t="s">
        <v>163</v>
      </c>
      <c r="H97" s="11" t="s">
        <v>537</v>
      </c>
      <c r="I97" s="11" t="s">
        <v>538</v>
      </c>
      <c r="J97" s="12">
        <v>44631</v>
      </c>
      <c r="K97" s="13">
        <v>2370000</v>
      </c>
      <c r="L97" s="11">
        <v>4</v>
      </c>
      <c r="M97" s="13">
        <v>0</v>
      </c>
      <c r="N97" s="11" t="s">
        <v>105</v>
      </c>
      <c r="O97" s="11" t="s">
        <v>106</v>
      </c>
      <c r="P97" s="12"/>
      <c r="Q97" s="13"/>
      <c r="R97" s="11" t="s">
        <v>124</v>
      </c>
    </row>
    <row r="98" spans="1:18">
      <c r="A98" s="11" t="s">
        <v>539</v>
      </c>
      <c r="B98" s="11" t="s">
        <v>540</v>
      </c>
      <c r="C98" s="11" t="s">
        <v>197</v>
      </c>
      <c r="D98" s="11" t="s">
        <v>56</v>
      </c>
      <c r="E98" s="11" t="s">
        <v>243</v>
      </c>
      <c r="F98" s="11" t="s">
        <v>263</v>
      </c>
      <c r="G98" s="11" t="s">
        <v>129</v>
      </c>
      <c r="H98" s="11" t="s">
        <v>541</v>
      </c>
      <c r="I98" s="11" t="s">
        <v>542</v>
      </c>
      <c r="J98" s="12">
        <v>44632</v>
      </c>
      <c r="K98" s="13">
        <v>1615000</v>
      </c>
      <c r="L98" s="11">
        <v>4</v>
      </c>
      <c r="M98" s="13">
        <v>0</v>
      </c>
      <c r="N98" s="11" t="s">
        <v>105</v>
      </c>
      <c r="O98" s="11" t="s">
        <v>106</v>
      </c>
      <c r="P98" s="12"/>
      <c r="Q98" s="13"/>
      <c r="R98" s="11" t="s">
        <v>246</v>
      </c>
    </row>
    <row r="99" spans="1:18">
      <c r="A99" s="11" t="s">
        <v>543</v>
      </c>
      <c r="B99" s="11" t="s">
        <v>544</v>
      </c>
      <c r="C99" s="11" t="s">
        <v>545</v>
      </c>
      <c r="D99" s="11" t="s">
        <v>52</v>
      </c>
      <c r="E99" s="11" t="s">
        <v>119</v>
      </c>
      <c r="F99" s="11" t="s">
        <v>101</v>
      </c>
      <c r="G99" s="11" t="s">
        <v>259</v>
      </c>
      <c r="H99" s="11" t="s">
        <v>546</v>
      </c>
      <c r="I99" s="11"/>
      <c r="J99" s="12">
        <v>44708</v>
      </c>
      <c r="K99" s="13">
        <v>17500000</v>
      </c>
      <c r="L99" s="11">
        <v>10</v>
      </c>
      <c r="M99" s="13">
        <v>0</v>
      </c>
      <c r="N99" s="11" t="s">
        <v>105</v>
      </c>
      <c r="O99" s="11" t="s">
        <v>106</v>
      </c>
      <c r="P99" s="12"/>
      <c r="Q99" s="13"/>
      <c r="R99" s="11" t="s">
        <v>124</v>
      </c>
    </row>
    <row r="100" spans="1:18">
      <c r="A100" s="11" t="s">
        <v>547</v>
      </c>
      <c r="B100" s="11" t="s">
        <v>548</v>
      </c>
      <c r="C100" s="11" t="s">
        <v>549</v>
      </c>
      <c r="D100" s="11" t="s">
        <v>56</v>
      </c>
      <c r="E100" s="11" t="s">
        <v>162</v>
      </c>
      <c r="F100" s="11" t="s">
        <v>151</v>
      </c>
      <c r="G100" s="11" t="s">
        <v>145</v>
      </c>
      <c r="H100" s="11" t="s">
        <v>550</v>
      </c>
      <c r="I100" s="11" t="s">
        <v>551</v>
      </c>
      <c r="J100" s="12">
        <v>44726</v>
      </c>
      <c r="K100" s="13">
        <v>1850000</v>
      </c>
      <c r="L100" s="11">
        <v>4</v>
      </c>
      <c r="M100" s="13">
        <v>0</v>
      </c>
      <c r="N100" s="11" t="s">
        <v>105</v>
      </c>
      <c r="O100" s="11" t="s">
        <v>123</v>
      </c>
      <c r="P100" s="12">
        <v>45944</v>
      </c>
      <c r="Q100" s="13">
        <v>120000</v>
      </c>
      <c r="R100" s="11" t="s">
        <v>166</v>
      </c>
    </row>
    <row r="101" spans="1:18">
      <c r="A101" s="11" t="s">
        <v>552</v>
      </c>
      <c r="B101" s="11" t="s">
        <v>553</v>
      </c>
      <c r="C101" s="11" t="s">
        <v>217</v>
      </c>
      <c r="D101" s="11" t="s">
        <v>60</v>
      </c>
      <c r="E101" s="11" t="s">
        <v>136</v>
      </c>
      <c r="F101" s="11" t="s">
        <v>212</v>
      </c>
      <c r="G101" s="11" t="s">
        <v>113</v>
      </c>
      <c r="H101" s="11" t="s">
        <v>554</v>
      </c>
      <c r="I101" s="11"/>
      <c r="J101" s="12">
        <v>44730</v>
      </c>
      <c r="K101" s="13">
        <v>2310000</v>
      </c>
      <c r="L101" s="11">
        <v>8</v>
      </c>
      <c r="M101" s="13">
        <v>0</v>
      </c>
      <c r="N101" s="11" t="s">
        <v>105</v>
      </c>
      <c r="O101" s="11" t="s">
        <v>106</v>
      </c>
      <c r="P101" s="12"/>
      <c r="Q101" s="13"/>
      <c r="R101" s="11" t="s">
        <v>140</v>
      </c>
    </row>
    <row r="102" spans="1:18">
      <c r="A102" s="11" t="s">
        <v>555</v>
      </c>
      <c r="B102" s="11" t="s">
        <v>556</v>
      </c>
      <c r="C102" s="11" t="s">
        <v>187</v>
      </c>
      <c r="D102" s="11" t="s">
        <v>68</v>
      </c>
      <c r="E102" s="11" t="s">
        <v>119</v>
      </c>
      <c r="F102" s="11" t="s">
        <v>144</v>
      </c>
      <c r="G102" s="11" t="s">
        <v>129</v>
      </c>
      <c r="H102" s="11" t="s">
        <v>557</v>
      </c>
      <c r="I102" s="11" t="s">
        <v>558</v>
      </c>
      <c r="J102" s="12">
        <v>44731</v>
      </c>
      <c r="K102" s="13">
        <v>945000</v>
      </c>
      <c r="L102" s="11">
        <v>5</v>
      </c>
      <c r="M102" s="13">
        <v>0</v>
      </c>
      <c r="N102" s="11" t="s">
        <v>105</v>
      </c>
      <c r="O102" s="11" t="s">
        <v>106</v>
      </c>
      <c r="P102" s="12"/>
      <c r="Q102" s="13"/>
      <c r="R102" s="11" t="s">
        <v>124</v>
      </c>
    </row>
    <row r="103" spans="1:18">
      <c r="A103" s="11" t="s">
        <v>559</v>
      </c>
      <c r="B103" s="11" t="s">
        <v>560</v>
      </c>
      <c r="C103" s="11" t="s">
        <v>549</v>
      </c>
      <c r="D103" s="11" t="s">
        <v>56</v>
      </c>
      <c r="E103" s="11" t="s">
        <v>119</v>
      </c>
      <c r="F103" s="11" t="s">
        <v>263</v>
      </c>
      <c r="G103" s="11" t="s">
        <v>163</v>
      </c>
      <c r="H103" s="11" t="s">
        <v>561</v>
      </c>
      <c r="I103" s="11" t="s">
        <v>562</v>
      </c>
      <c r="J103" s="12">
        <v>44734</v>
      </c>
      <c r="K103" s="13">
        <v>1585000</v>
      </c>
      <c r="L103" s="11">
        <v>4</v>
      </c>
      <c r="M103" s="13">
        <v>0</v>
      </c>
      <c r="N103" s="11" t="s">
        <v>105</v>
      </c>
      <c r="O103" s="11" t="s">
        <v>106</v>
      </c>
      <c r="P103" s="12"/>
      <c r="Q103" s="13"/>
      <c r="R103" s="11" t="s">
        <v>124</v>
      </c>
    </row>
    <row r="104" spans="1:18">
      <c r="A104" s="11" t="s">
        <v>563</v>
      </c>
      <c r="B104" s="11" t="s">
        <v>564</v>
      </c>
      <c r="C104" s="11" t="s">
        <v>316</v>
      </c>
      <c r="D104" s="11" t="s">
        <v>64</v>
      </c>
      <c r="E104" s="11" t="s">
        <v>119</v>
      </c>
      <c r="F104" s="11" t="s">
        <v>151</v>
      </c>
      <c r="G104" s="11" t="s">
        <v>102</v>
      </c>
      <c r="H104" s="11" t="s">
        <v>565</v>
      </c>
      <c r="I104" s="11" t="s">
        <v>566</v>
      </c>
      <c r="J104" s="12">
        <v>44736</v>
      </c>
      <c r="K104" s="13">
        <v>14500000</v>
      </c>
      <c r="L104" s="11">
        <v>5</v>
      </c>
      <c r="M104" s="13">
        <v>1450000</v>
      </c>
      <c r="N104" s="11" t="s">
        <v>105</v>
      </c>
      <c r="O104" s="11" t="s">
        <v>106</v>
      </c>
      <c r="P104" s="12"/>
      <c r="Q104" s="13"/>
      <c r="R104" s="11" t="s">
        <v>124</v>
      </c>
    </row>
    <row r="105" spans="1:18">
      <c r="A105" s="11" t="s">
        <v>567</v>
      </c>
      <c r="B105" s="11" t="s">
        <v>568</v>
      </c>
      <c r="C105" s="11" t="s">
        <v>506</v>
      </c>
      <c r="D105" s="11" t="s">
        <v>68</v>
      </c>
      <c r="E105" s="11" t="s">
        <v>111</v>
      </c>
      <c r="F105" s="11" t="s">
        <v>263</v>
      </c>
      <c r="G105" s="11" t="s">
        <v>113</v>
      </c>
      <c r="H105" s="11" t="s">
        <v>569</v>
      </c>
      <c r="I105" s="11" t="s">
        <v>570</v>
      </c>
      <c r="J105" s="12">
        <v>44752</v>
      </c>
      <c r="K105" s="13">
        <v>3860000</v>
      </c>
      <c r="L105" s="11">
        <v>5</v>
      </c>
      <c r="M105" s="13">
        <v>0</v>
      </c>
      <c r="N105" s="11" t="s">
        <v>105</v>
      </c>
      <c r="O105" s="11" t="s">
        <v>106</v>
      </c>
      <c r="P105" s="12"/>
      <c r="Q105" s="13"/>
      <c r="R105" s="11" t="s">
        <v>115</v>
      </c>
    </row>
    <row r="106" spans="1:18">
      <c r="A106" s="11" t="s">
        <v>571</v>
      </c>
      <c r="B106" s="11" t="s">
        <v>572</v>
      </c>
      <c r="C106" s="11" t="s">
        <v>333</v>
      </c>
      <c r="D106" s="11" t="s">
        <v>68</v>
      </c>
      <c r="E106" s="11" t="s">
        <v>111</v>
      </c>
      <c r="F106" s="11" t="s">
        <v>101</v>
      </c>
      <c r="G106" s="11" t="s">
        <v>113</v>
      </c>
      <c r="H106" s="11" t="s">
        <v>573</v>
      </c>
      <c r="I106" s="11" t="s">
        <v>574</v>
      </c>
      <c r="J106" s="12">
        <v>44766</v>
      </c>
      <c r="K106" s="13">
        <v>3425000</v>
      </c>
      <c r="L106" s="11">
        <v>5</v>
      </c>
      <c r="M106" s="13">
        <v>0</v>
      </c>
      <c r="N106" s="11" t="s">
        <v>105</v>
      </c>
      <c r="O106" s="11" t="s">
        <v>106</v>
      </c>
      <c r="P106" s="12"/>
      <c r="Q106" s="13"/>
      <c r="R106" s="11" t="s">
        <v>115</v>
      </c>
    </row>
    <row r="107" spans="1:18">
      <c r="A107" s="11" t="s">
        <v>575</v>
      </c>
      <c r="B107" s="11" t="s">
        <v>576</v>
      </c>
      <c r="C107" s="11" t="s">
        <v>362</v>
      </c>
      <c r="D107" s="11" t="s">
        <v>60</v>
      </c>
      <c r="E107" s="11" t="s">
        <v>119</v>
      </c>
      <c r="F107" s="11" t="s">
        <v>151</v>
      </c>
      <c r="G107" s="11" t="s">
        <v>113</v>
      </c>
      <c r="H107" s="11" t="s">
        <v>577</v>
      </c>
      <c r="I107" s="11"/>
      <c r="J107" s="12">
        <v>44780</v>
      </c>
      <c r="K107" s="13">
        <v>695000</v>
      </c>
      <c r="L107" s="11">
        <v>8</v>
      </c>
      <c r="M107" s="13">
        <v>0</v>
      </c>
      <c r="N107" s="11" t="s">
        <v>105</v>
      </c>
      <c r="O107" s="11" t="s">
        <v>106</v>
      </c>
      <c r="P107" s="12"/>
      <c r="Q107" s="13"/>
      <c r="R107" s="11" t="s">
        <v>124</v>
      </c>
    </row>
    <row r="108" spans="1:18">
      <c r="A108" s="11" t="s">
        <v>578</v>
      </c>
      <c r="B108" s="11" t="s">
        <v>579</v>
      </c>
      <c r="C108" s="11" t="s">
        <v>237</v>
      </c>
      <c r="D108" s="11" t="s">
        <v>56</v>
      </c>
      <c r="E108" s="11" t="s">
        <v>136</v>
      </c>
      <c r="F108" s="11" t="s">
        <v>212</v>
      </c>
      <c r="G108" s="11" t="s">
        <v>129</v>
      </c>
      <c r="H108" s="11" t="s">
        <v>580</v>
      </c>
      <c r="I108" s="11" t="s">
        <v>581</v>
      </c>
      <c r="J108" s="12">
        <v>44791</v>
      </c>
      <c r="K108" s="13">
        <v>4570000</v>
      </c>
      <c r="L108" s="11">
        <v>4</v>
      </c>
      <c r="M108" s="13">
        <v>0</v>
      </c>
      <c r="N108" s="11" t="s">
        <v>105</v>
      </c>
      <c r="O108" s="11" t="s">
        <v>106</v>
      </c>
      <c r="P108" s="12"/>
      <c r="Q108" s="13"/>
      <c r="R108" s="11" t="s">
        <v>140</v>
      </c>
    </row>
    <row r="109" spans="1:18">
      <c r="A109" s="11" t="s">
        <v>582</v>
      </c>
      <c r="B109" s="11" t="s">
        <v>583</v>
      </c>
      <c r="C109" s="11" t="s">
        <v>402</v>
      </c>
      <c r="D109" s="11" t="s">
        <v>68</v>
      </c>
      <c r="E109" s="11" t="s">
        <v>111</v>
      </c>
      <c r="F109" s="11" t="s">
        <v>137</v>
      </c>
      <c r="G109" s="11" t="s">
        <v>129</v>
      </c>
      <c r="H109" s="11" t="s">
        <v>584</v>
      </c>
      <c r="I109" s="11" t="s">
        <v>585</v>
      </c>
      <c r="J109" s="12">
        <v>44828</v>
      </c>
      <c r="K109" s="13">
        <v>205000</v>
      </c>
      <c r="L109" s="11">
        <v>5</v>
      </c>
      <c r="M109" s="13">
        <v>0</v>
      </c>
      <c r="N109" s="11" t="s">
        <v>105</v>
      </c>
      <c r="O109" s="11" t="s">
        <v>106</v>
      </c>
      <c r="P109" s="12"/>
      <c r="Q109" s="13"/>
      <c r="R109" s="11" t="s">
        <v>115</v>
      </c>
    </row>
    <row r="110" spans="1:18">
      <c r="A110" s="11" t="s">
        <v>586</v>
      </c>
      <c r="B110" s="11" t="s">
        <v>587</v>
      </c>
      <c r="C110" s="11" t="s">
        <v>211</v>
      </c>
      <c r="D110" s="11" t="s">
        <v>72</v>
      </c>
      <c r="E110" s="11" t="s">
        <v>136</v>
      </c>
      <c r="F110" s="11" t="s">
        <v>101</v>
      </c>
      <c r="G110" s="11" t="s">
        <v>163</v>
      </c>
      <c r="H110" s="11" t="s">
        <v>588</v>
      </c>
      <c r="I110" s="11" t="s">
        <v>589</v>
      </c>
      <c r="J110" s="12">
        <v>44842</v>
      </c>
      <c r="K110" s="13">
        <v>8000000</v>
      </c>
      <c r="L110" s="11">
        <v>7</v>
      </c>
      <c r="M110" s="13">
        <v>0</v>
      </c>
      <c r="N110" s="11" t="s">
        <v>105</v>
      </c>
      <c r="O110" s="11" t="s">
        <v>106</v>
      </c>
      <c r="P110" s="12"/>
      <c r="Q110" s="13"/>
      <c r="R110" s="11" t="s">
        <v>140</v>
      </c>
    </row>
    <row r="111" spans="1:18">
      <c r="A111" s="11" t="s">
        <v>590</v>
      </c>
      <c r="B111" s="11" t="s">
        <v>591</v>
      </c>
      <c r="C111" s="11" t="s">
        <v>366</v>
      </c>
      <c r="D111" s="11" t="s">
        <v>52</v>
      </c>
      <c r="E111" s="11" t="s">
        <v>136</v>
      </c>
      <c r="F111" s="11" t="s">
        <v>144</v>
      </c>
      <c r="G111" s="11" t="s">
        <v>259</v>
      </c>
      <c r="H111" s="11" t="s">
        <v>592</v>
      </c>
      <c r="I111" s="11"/>
      <c r="J111" s="12">
        <v>44850</v>
      </c>
      <c r="K111" s="13">
        <v>23000000</v>
      </c>
      <c r="L111" s="11">
        <v>10</v>
      </c>
      <c r="M111" s="13">
        <v>0</v>
      </c>
      <c r="N111" s="11" t="s">
        <v>105</v>
      </c>
      <c r="O111" s="11" t="s">
        <v>106</v>
      </c>
      <c r="P111" s="12"/>
      <c r="Q111" s="13"/>
      <c r="R111" s="11" t="s">
        <v>140</v>
      </c>
    </row>
    <row r="112" spans="1:18">
      <c r="A112" s="11" t="s">
        <v>593</v>
      </c>
      <c r="B112" s="11" t="s">
        <v>594</v>
      </c>
      <c r="C112" s="11" t="s">
        <v>197</v>
      </c>
      <c r="D112" s="11" t="s">
        <v>56</v>
      </c>
      <c r="E112" s="11" t="s">
        <v>119</v>
      </c>
      <c r="F112" s="11" t="s">
        <v>144</v>
      </c>
      <c r="G112" s="11" t="s">
        <v>145</v>
      </c>
      <c r="H112" s="11" t="s">
        <v>595</v>
      </c>
      <c r="I112" s="11" t="s">
        <v>596</v>
      </c>
      <c r="J112" s="12">
        <v>44914</v>
      </c>
      <c r="K112" s="13">
        <v>1085000</v>
      </c>
      <c r="L112" s="11">
        <v>4</v>
      </c>
      <c r="M112" s="13">
        <v>0</v>
      </c>
      <c r="N112" s="11" t="s">
        <v>105</v>
      </c>
      <c r="O112" s="11" t="s">
        <v>106</v>
      </c>
      <c r="P112" s="12"/>
      <c r="Q112" s="13"/>
      <c r="R112" s="11" t="s">
        <v>124</v>
      </c>
    </row>
    <row r="113" spans="1:18">
      <c r="A113" s="11" t="s">
        <v>597</v>
      </c>
      <c r="B113" s="11" t="s">
        <v>598</v>
      </c>
      <c r="C113" s="11" t="s">
        <v>301</v>
      </c>
      <c r="D113" s="11" t="s">
        <v>72</v>
      </c>
      <c r="E113" s="11" t="s">
        <v>136</v>
      </c>
      <c r="F113" s="11" t="s">
        <v>120</v>
      </c>
      <c r="G113" s="11" t="s">
        <v>259</v>
      </c>
      <c r="H113" s="11" t="s">
        <v>599</v>
      </c>
      <c r="I113" s="11" t="s">
        <v>600</v>
      </c>
      <c r="J113" s="12">
        <v>44936</v>
      </c>
      <c r="K113" s="13">
        <v>8500000</v>
      </c>
      <c r="L113" s="11">
        <v>7</v>
      </c>
      <c r="M113" s="13">
        <v>0</v>
      </c>
      <c r="N113" s="11" t="s">
        <v>105</v>
      </c>
      <c r="O113" s="11" t="s">
        <v>106</v>
      </c>
      <c r="P113" s="12"/>
      <c r="Q113" s="13"/>
      <c r="R113" s="11" t="s">
        <v>140</v>
      </c>
    </row>
    <row r="114" spans="1:18">
      <c r="A114" s="11" t="s">
        <v>601</v>
      </c>
      <c r="B114" s="11" t="s">
        <v>602</v>
      </c>
      <c r="C114" s="11" t="s">
        <v>549</v>
      </c>
      <c r="D114" s="11" t="s">
        <v>56</v>
      </c>
      <c r="E114" s="11" t="s">
        <v>128</v>
      </c>
      <c r="F114" s="11" t="s">
        <v>112</v>
      </c>
      <c r="G114" s="11" t="s">
        <v>129</v>
      </c>
      <c r="H114" s="11" t="s">
        <v>603</v>
      </c>
      <c r="I114" s="11" t="s">
        <v>604</v>
      </c>
      <c r="J114" s="12">
        <v>44941</v>
      </c>
      <c r="K114" s="13">
        <v>5120000</v>
      </c>
      <c r="L114" s="11">
        <v>4</v>
      </c>
      <c r="M114" s="13">
        <v>0</v>
      </c>
      <c r="N114" s="11" t="s">
        <v>105</v>
      </c>
      <c r="O114" s="11" t="s">
        <v>106</v>
      </c>
      <c r="P114" s="12"/>
      <c r="Q114" s="13"/>
      <c r="R114" s="11" t="s">
        <v>132</v>
      </c>
    </row>
    <row r="115" spans="1:18">
      <c r="A115" s="11" t="s">
        <v>605</v>
      </c>
      <c r="B115" s="11" t="s">
        <v>606</v>
      </c>
      <c r="C115" s="11" t="s">
        <v>193</v>
      </c>
      <c r="D115" s="11" t="s">
        <v>60</v>
      </c>
      <c r="E115" s="11" t="s">
        <v>170</v>
      </c>
      <c r="F115" s="11" t="s">
        <v>263</v>
      </c>
      <c r="G115" s="11" t="s">
        <v>113</v>
      </c>
      <c r="H115" s="11" t="s">
        <v>607</v>
      </c>
      <c r="I115" s="11"/>
      <c r="J115" s="12">
        <v>44942</v>
      </c>
      <c r="K115" s="13">
        <v>2800000</v>
      </c>
      <c r="L115" s="11">
        <v>8</v>
      </c>
      <c r="M115" s="13">
        <v>0</v>
      </c>
      <c r="N115" s="11" t="s">
        <v>105</v>
      </c>
      <c r="O115" s="11" t="s">
        <v>106</v>
      </c>
      <c r="P115" s="12"/>
      <c r="Q115" s="13"/>
      <c r="R115" s="11" t="s">
        <v>173</v>
      </c>
    </row>
    <row r="116" spans="1:18">
      <c r="A116" s="11" t="s">
        <v>608</v>
      </c>
      <c r="B116" s="11" t="s">
        <v>609</v>
      </c>
      <c r="C116" s="11" t="s">
        <v>301</v>
      </c>
      <c r="D116" s="11" t="s">
        <v>72</v>
      </c>
      <c r="E116" s="11" t="s">
        <v>136</v>
      </c>
      <c r="F116" s="11" t="s">
        <v>120</v>
      </c>
      <c r="G116" s="11" t="s">
        <v>163</v>
      </c>
      <c r="H116" s="11" t="s">
        <v>610</v>
      </c>
      <c r="I116" s="11" t="s">
        <v>611</v>
      </c>
      <c r="J116" s="12">
        <v>44942</v>
      </c>
      <c r="K116" s="13">
        <v>8500000</v>
      </c>
      <c r="L116" s="11">
        <v>7</v>
      </c>
      <c r="M116" s="13">
        <v>0</v>
      </c>
      <c r="N116" s="11" t="s">
        <v>105</v>
      </c>
      <c r="O116" s="11" t="s">
        <v>106</v>
      </c>
      <c r="P116" s="12"/>
      <c r="Q116" s="13"/>
      <c r="R116" s="11" t="s">
        <v>140</v>
      </c>
    </row>
    <row r="117" spans="1:18">
      <c r="A117" s="11" t="s">
        <v>612</v>
      </c>
      <c r="B117" s="11" t="s">
        <v>613</v>
      </c>
      <c r="C117" s="11" t="s">
        <v>614</v>
      </c>
      <c r="D117" s="11" t="s">
        <v>52</v>
      </c>
      <c r="E117" s="11" t="s">
        <v>177</v>
      </c>
      <c r="F117" s="11" t="s">
        <v>101</v>
      </c>
      <c r="G117" s="11" t="s">
        <v>259</v>
      </c>
      <c r="H117" s="11" t="s">
        <v>615</v>
      </c>
      <c r="I117" s="11"/>
      <c r="J117" s="12">
        <v>44953</v>
      </c>
      <c r="K117" s="13">
        <v>18500000</v>
      </c>
      <c r="L117" s="11">
        <v>10</v>
      </c>
      <c r="M117" s="13">
        <v>0</v>
      </c>
      <c r="N117" s="11" t="s">
        <v>105</v>
      </c>
      <c r="O117" s="11" t="s">
        <v>106</v>
      </c>
      <c r="P117" s="12"/>
      <c r="Q117" s="13"/>
      <c r="R117" s="11" t="s">
        <v>180</v>
      </c>
    </row>
    <row r="118" spans="1:18">
      <c r="A118" s="11" t="s">
        <v>616</v>
      </c>
      <c r="B118" s="11" t="s">
        <v>617</v>
      </c>
      <c r="C118" s="11" t="s">
        <v>237</v>
      </c>
      <c r="D118" s="11" t="s">
        <v>56</v>
      </c>
      <c r="E118" s="11" t="s">
        <v>243</v>
      </c>
      <c r="F118" s="11" t="s">
        <v>212</v>
      </c>
      <c r="G118" s="11" t="s">
        <v>129</v>
      </c>
      <c r="H118" s="11" t="s">
        <v>618</v>
      </c>
      <c r="I118" s="11" t="s">
        <v>619</v>
      </c>
      <c r="J118" s="12">
        <v>44959</v>
      </c>
      <c r="K118" s="13">
        <v>495000</v>
      </c>
      <c r="L118" s="11">
        <v>4</v>
      </c>
      <c r="M118" s="13">
        <v>0</v>
      </c>
      <c r="N118" s="11" t="s">
        <v>105</v>
      </c>
      <c r="O118" s="11" t="s">
        <v>106</v>
      </c>
      <c r="P118" s="12"/>
      <c r="Q118" s="13"/>
      <c r="R118" s="11" t="s">
        <v>246</v>
      </c>
    </row>
    <row r="119" spans="1:18">
      <c r="A119" s="11" t="s">
        <v>620</v>
      </c>
      <c r="B119" s="11" t="s">
        <v>621</v>
      </c>
      <c r="C119" s="11" t="s">
        <v>197</v>
      </c>
      <c r="D119" s="11" t="s">
        <v>56</v>
      </c>
      <c r="E119" s="11" t="s">
        <v>227</v>
      </c>
      <c r="F119" s="11" t="s">
        <v>144</v>
      </c>
      <c r="G119" s="11" t="s">
        <v>129</v>
      </c>
      <c r="H119" s="11" t="s">
        <v>622</v>
      </c>
      <c r="I119" s="11" t="s">
        <v>623</v>
      </c>
      <c r="J119" s="12">
        <v>44966</v>
      </c>
      <c r="K119" s="13">
        <v>1025000</v>
      </c>
      <c r="L119" s="11">
        <v>4</v>
      </c>
      <c r="M119" s="13">
        <v>0</v>
      </c>
      <c r="N119" s="11" t="s">
        <v>105</v>
      </c>
      <c r="O119" s="11" t="s">
        <v>106</v>
      </c>
      <c r="P119" s="12"/>
      <c r="Q119" s="13"/>
      <c r="R119" s="11" t="s">
        <v>229</v>
      </c>
    </row>
    <row r="120" spans="1:18">
      <c r="A120" s="11" t="s">
        <v>624</v>
      </c>
      <c r="B120" s="11" t="s">
        <v>625</v>
      </c>
      <c r="C120" s="11" t="s">
        <v>242</v>
      </c>
      <c r="D120" s="11" t="s">
        <v>56</v>
      </c>
      <c r="E120" s="11" t="s">
        <v>100</v>
      </c>
      <c r="F120" s="11" t="s">
        <v>120</v>
      </c>
      <c r="G120" s="11" t="s">
        <v>129</v>
      </c>
      <c r="H120" s="11" t="s">
        <v>626</v>
      </c>
      <c r="I120" s="11" t="s">
        <v>627</v>
      </c>
      <c r="J120" s="12">
        <v>44967</v>
      </c>
      <c r="K120" s="13">
        <v>1390000</v>
      </c>
      <c r="L120" s="11">
        <v>4</v>
      </c>
      <c r="M120" s="13">
        <v>0</v>
      </c>
      <c r="N120" s="11" t="s">
        <v>105</v>
      </c>
      <c r="O120" s="11" t="s">
        <v>106</v>
      </c>
      <c r="P120" s="12"/>
      <c r="Q120" s="13"/>
      <c r="R120" s="11" t="s">
        <v>107</v>
      </c>
    </row>
    <row r="121" spans="1:18">
      <c r="A121" s="11" t="s">
        <v>628</v>
      </c>
      <c r="B121" s="11" t="s">
        <v>629</v>
      </c>
      <c r="C121" s="11" t="s">
        <v>511</v>
      </c>
      <c r="D121" s="11" t="s">
        <v>68</v>
      </c>
      <c r="E121" s="11" t="s">
        <v>111</v>
      </c>
      <c r="F121" s="11" t="s">
        <v>120</v>
      </c>
      <c r="G121" s="11" t="s">
        <v>129</v>
      </c>
      <c r="H121" s="11" t="s">
        <v>630</v>
      </c>
      <c r="I121" s="11" t="s">
        <v>631</v>
      </c>
      <c r="J121" s="12">
        <v>45027</v>
      </c>
      <c r="K121" s="13">
        <v>570000</v>
      </c>
      <c r="L121" s="11">
        <v>5</v>
      </c>
      <c r="M121" s="13">
        <v>0</v>
      </c>
      <c r="N121" s="11" t="s">
        <v>105</v>
      </c>
      <c r="O121" s="11" t="s">
        <v>106</v>
      </c>
      <c r="P121" s="12"/>
      <c r="Q121" s="13"/>
      <c r="R121" s="11" t="s">
        <v>115</v>
      </c>
    </row>
    <row r="122" spans="1:18">
      <c r="A122" s="11" t="s">
        <v>632</v>
      </c>
      <c r="B122" s="11" t="s">
        <v>633</v>
      </c>
      <c r="C122" s="11" t="s">
        <v>242</v>
      </c>
      <c r="D122" s="11" t="s">
        <v>56</v>
      </c>
      <c r="E122" s="11" t="s">
        <v>136</v>
      </c>
      <c r="F122" s="11" t="s">
        <v>151</v>
      </c>
      <c r="G122" s="11" t="s">
        <v>145</v>
      </c>
      <c r="H122" s="11" t="s">
        <v>634</v>
      </c>
      <c r="I122" s="11" t="s">
        <v>635</v>
      </c>
      <c r="J122" s="12">
        <v>45042</v>
      </c>
      <c r="K122" s="13">
        <v>5265000</v>
      </c>
      <c r="L122" s="11">
        <v>4</v>
      </c>
      <c r="M122" s="13">
        <v>0</v>
      </c>
      <c r="N122" s="11" t="s">
        <v>105</v>
      </c>
      <c r="O122" s="11" t="s">
        <v>106</v>
      </c>
      <c r="P122" s="12"/>
      <c r="Q122" s="13"/>
      <c r="R122" s="11" t="s">
        <v>140</v>
      </c>
    </row>
    <row r="123" spans="1:18">
      <c r="A123" s="11" t="s">
        <v>636</v>
      </c>
      <c r="B123" s="11" t="s">
        <v>637</v>
      </c>
      <c r="C123" s="11" t="s">
        <v>338</v>
      </c>
      <c r="D123" s="11" t="s">
        <v>60</v>
      </c>
      <c r="E123" s="11" t="s">
        <v>136</v>
      </c>
      <c r="F123" s="11" t="s">
        <v>212</v>
      </c>
      <c r="G123" s="11" t="s">
        <v>121</v>
      </c>
      <c r="H123" s="11" t="s">
        <v>638</v>
      </c>
      <c r="I123" s="11"/>
      <c r="J123" s="12">
        <v>45055</v>
      </c>
      <c r="K123" s="13">
        <v>2450000</v>
      </c>
      <c r="L123" s="11">
        <v>8</v>
      </c>
      <c r="M123" s="13">
        <v>0</v>
      </c>
      <c r="N123" s="11" t="s">
        <v>105</v>
      </c>
      <c r="O123" s="11" t="s">
        <v>106</v>
      </c>
      <c r="P123" s="12"/>
      <c r="Q123" s="13"/>
      <c r="R123" s="11" t="s">
        <v>140</v>
      </c>
    </row>
    <row r="124" spans="1:18">
      <c r="A124" s="11" t="s">
        <v>639</v>
      </c>
      <c r="B124" s="11" t="s">
        <v>640</v>
      </c>
      <c r="C124" s="11" t="s">
        <v>176</v>
      </c>
      <c r="D124" s="11" t="s">
        <v>56</v>
      </c>
      <c r="E124" s="11" t="s">
        <v>177</v>
      </c>
      <c r="F124" s="11" t="s">
        <v>144</v>
      </c>
      <c r="G124" s="11" t="s">
        <v>129</v>
      </c>
      <c r="H124" s="11" t="s">
        <v>641</v>
      </c>
      <c r="I124" s="11" t="s">
        <v>642</v>
      </c>
      <c r="J124" s="12">
        <v>45059</v>
      </c>
      <c r="K124" s="13">
        <v>1020000</v>
      </c>
      <c r="L124" s="11">
        <v>4</v>
      </c>
      <c r="M124" s="13">
        <v>0</v>
      </c>
      <c r="N124" s="11" t="s">
        <v>105</v>
      </c>
      <c r="O124" s="11" t="s">
        <v>106</v>
      </c>
      <c r="P124" s="12"/>
      <c r="Q124" s="13"/>
      <c r="R124" s="11" t="s">
        <v>180</v>
      </c>
    </row>
    <row r="125" spans="1:18">
      <c r="A125" s="11" t="s">
        <v>643</v>
      </c>
      <c r="B125" s="11" t="s">
        <v>644</v>
      </c>
      <c r="C125" s="11" t="s">
        <v>316</v>
      </c>
      <c r="D125" s="11" t="s">
        <v>64</v>
      </c>
      <c r="E125" s="11" t="s">
        <v>227</v>
      </c>
      <c r="F125" s="11" t="s">
        <v>120</v>
      </c>
      <c r="G125" s="11" t="s">
        <v>102</v>
      </c>
      <c r="H125" s="11" t="s">
        <v>645</v>
      </c>
      <c r="I125" s="11" t="s">
        <v>646</v>
      </c>
      <c r="J125" s="12">
        <v>45069</v>
      </c>
      <c r="K125" s="13">
        <v>22000000</v>
      </c>
      <c r="L125" s="11">
        <v>5</v>
      </c>
      <c r="M125" s="13">
        <v>2200000</v>
      </c>
      <c r="N125" s="11" t="s">
        <v>105</v>
      </c>
      <c r="O125" s="11" t="s">
        <v>106</v>
      </c>
      <c r="P125" s="12"/>
      <c r="Q125" s="13"/>
      <c r="R125" s="11" t="s">
        <v>229</v>
      </c>
    </row>
    <row r="126" spans="1:18">
      <c r="A126" s="11" t="s">
        <v>647</v>
      </c>
      <c r="B126" s="11" t="s">
        <v>648</v>
      </c>
      <c r="C126" s="11" t="s">
        <v>649</v>
      </c>
      <c r="D126" s="11" t="s">
        <v>76</v>
      </c>
      <c r="E126" s="11" t="s">
        <v>119</v>
      </c>
      <c r="F126" s="11" t="s">
        <v>151</v>
      </c>
      <c r="G126" s="11" t="s">
        <v>312</v>
      </c>
      <c r="H126" s="11" t="s">
        <v>650</v>
      </c>
      <c r="I126" s="11"/>
      <c r="J126" s="12">
        <v>45071</v>
      </c>
      <c r="K126" s="13">
        <v>16500000</v>
      </c>
      <c r="L126" s="11">
        <v>5</v>
      </c>
      <c r="M126" s="13">
        <v>0</v>
      </c>
      <c r="N126" s="11" t="s">
        <v>105</v>
      </c>
      <c r="O126" s="11" t="s">
        <v>106</v>
      </c>
      <c r="P126" s="12"/>
      <c r="Q126" s="13"/>
      <c r="R126" s="11" t="s">
        <v>124</v>
      </c>
    </row>
    <row r="127" spans="1:18">
      <c r="A127" s="11" t="s">
        <v>651</v>
      </c>
      <c r="B127" s="11" t="s">
        <v>652</v>
      </c>
      <c r="C127" s="11" t="s">
        <v>193</v>
      </c>
      <c r="D127" s="11" t="s">
        <v>60</v>
      </c>
      <c r="E127" s="11" t="s">
        <v>170</v>
      </c>
      <c r="F127" s="11" t="s">
        <v>112</v>
      </c>
      <c r="G127" s="11" t="s">
        <v>113</v>
      </c>
      <c r="H127" s="11" t="s">
        <v>653</v>
      </c>
      <c r="I127" s="11"/>
      <c r="J127" s="12">
        <v>45083</v>
      </c>
      <c r="K127" s="13">
        <v>1010000</v>
      </c>
      <c r="L127" s="11">
        <v>8</v>
      </c>
      <c r="M127" s="13">
        <v>0</v>
      </c>
      <c r="N127" s="11" t="s">
        <v>105</v>
      </c>
      <c r="O127" s="11" t="s">
        <v>106</v>
      </c>
      <c r="P127" s="12"/>
      <c r="Q127" s="13"/>
      <c r="R127" s="11" t="s">
        <v>173</v>
      </c>
    </row>
    <row r="128" spans="1:18">
      <c r="A128" s="11" t="s">
        <v>654</v>
      </c>
      <c r="B128" s="11" t="s">
        <v>655</v>
      </c>
      <c r="C128" s="11" t="s">
        <v>549</v>
      </c>
      <c r="D128" s="11" t="s">
        <v>56</v>
      </c>
      <c r="E128" s="11" t="s">
        <v>111</v>
      </c>
      <c r="F128" s="11" t="s">
        <v>137</v>
      </c>
      <c r="G128" s="11" t="s">
        <v>163</v>
      </c>
      <c r="H128" s="11" t="s">
        <v>656</v>
      </c>
      <c r="I128" s="11" t="s">
        <v>657</v>
      </c>
      <c r="J128" s="12">
        <v>45089</v>
      </c>
      <c r="K128" s="13">
        <v>1130000</v>
      </c>
      <c r="L128" s="11">
        <v>4</v>
      </c>
      <c r="M128" s="13">
        <v>0</v>
      </c>
      <c r="N128" s="11" t="s">
        <v>105</v>
      </c>
      <c r="O128" s="11" t="s">
        <v>106</v>
      </c>
      <c r="P128" s="12"/>
      <c r="Q128" s="13"/>
      <c r="R128" s="11" t="s">
        <v>115</v>
      </c>
    </row>
    <row r="129" spans="1:18">
      <c r="A129" s="11" t="s">
        <v>658</v>
      </c>
      <c r="B129" s="11" t="s">
        <v>659</v>
      </c>
      <c r="C129" s="11" t="s">
        <v>545</v>
      </c>
      <c r="D129" s="11" t="s">
        <v>52</v>
      </c>
      <c r="E129" s="11" t="s">
        <v>100</v>
      </c>
      <c r="F129" s="11" t="s">
        <v>101</v>
      </c>
      <c r="G129" s="11" t="s">
        <v>171</v>
      </c>
      <c r="H129" s="11" t="s">
        <v>660</v>
      </c>
      <c r="I129" s="11"/>
      <c r="J129" s="12">
        <v>45150</v>
      </c>
      <c r="K129" s="13">
        <v>13000000</v>
      </c>
      <c r="L129" s="11">
        <v>10</v>
      </c>
      <c r="M129" s="13">
        <v>0</v>
      </c>
      <c r="N129" s="11" t="s">
        <v>105</v>
      </c>
      <c r="O129" s="11" t="s">
        <v>106</v>
      </c>
      <c r="P129" s="12"/>
      <c r="Q129" s="13"/>
      <c r="R129" s="11" t="s">
        <v>107</v>
      </c>
    </row>
    <row r="130" spans="1:18">
      <c r="A130" s="11" t="s">
        <v>661</v>
      </c>
      <c r="B130" s="11" t="s">
        <v>662</v>
      </c>
      <c r="C130" s="11" t="s">
        <v>249</v>
      </c>
      <c r="D130" s="11" t="s">
        <v>56</v>
      </c>
      <c r="E130" s="11" t="s">
        <v>119</v>
      </c>
      <c r="F130" s="11" t="s">
        <v>101</v>
      </c>
      <c r="G130" s="11" t="s">
        <v>163</v>
      </c>
      <c r="H130" s="11" t="s">
        <v>663</v>
      </c>
      <c r="I130" s="11" t="s">
        <v>664</v>
      </c>
      <c r="J130" s="12">
        <v>45157</v>
      </c>
      <c r="K130" s="13">
        <v>1255000</v>
      </c>
      <c r="L130" s="11">
        <v>4</v>
      </c>
      <c r="M130" s="13">
        <v>0</v>
      </c>
      <c r="N130" s="11" t="s">
        <v>105</v>
      </c>
      <c r="O130" s="11" t="s">
        <v>106</v>
      </c>
      <c r="P130" s="12"/>
      <c r="Q130" s="13"/>
      <c r="R130" s="11" t="s">
        <v>124</v>
      </c>
    </row>
    <row r="131" spans="1:18">
      <c r="A131" s="11" t="s">
        <v>665</v>
      </c>
      <c r="B131" s="11" t="s">
        <v>253</v>
      </c>
      <c r="C131" s="11" t="s">
        <v>193</v>
      </c>
      <c r="D131" s="11" t="s">
        <v>60</v>
      </c>
      <c r="E131" s="11" t="s">
        <v>128</v>
      </c>
      <c r="F131" s="11" t="s">
        <v>112</v>
      </c>
      <c r="G131" s="11" t="s">
        <v>121</v>
      </c>
      <c r="H131" s="11" t="s">
        <v>666</v>
      </c>
      <c r="I131" s="11"/>
      <c r="J131" s="12">
        <v>45170</v>
      </c>
      <c r="K131" s="13">
        <v>255000</v>
      </c>
      <c r="L131" s="11">
        <v>8</v>
      </c>
      <c r="M131" s="13">
        <v>0</v>
      </c>
      <c r="N131" s="11" t="s">
        <v>105</v>
      </c>
      <c r="O131" s="11" t="s">
        <v>106</v>
      </c>
      <c r="P131" s="12"/>
      <c r="Q131" s="13"/>
      <c r="R131" s="11" t="s">
        <v>132</v>
      </c>
    </row>
    <row r="132" spans="1:18">
      <c r="A132" s="11" t="s">
        <v>667</v>
      </c>
      <c r="B132" s="11" t="s">
        <v>668</v>
      </c>
      <c r="C132" s="11" t="s">
        <v>511</v>
      </c>
      <c r="D132" s="11" t="s">
        <v>68</v>
      </c>
      <c r="E132" s="11" t="s">
        <v>119</v>
      </c>
      <c r="F132" s="11" t="s">
        <v>101</v>
      </c>
      <c r="G132" s="11" t="s">
        <v>129</v>
      </c>
      <c r="H132" s="11" t="s">
        <v>669</v>
      </c>
      <c r="I132" s="11" t="s">
        <v>670</v>
      </c>
      <c r="J132" s="12">
        <v>45175</v>
      </c>
      <c r="K132" s="13">
        <v>1950000</v>
      </c>
      <c r="L132" s="11">
        <v>5</v>
      </c>
      <c r="M132" s="13">
        <v>0</v>
      </c>
      <c r="N132" s="11" t="s">
        <v>105</v>
      </c>
      <c r="O132" s="11" t="s">
        <v>106</v>
      </c>
      <c r="P132" s="12"/>
      <c r="Q132" s="13"/>
      <c r="R132" s="11" t="s">
        <v>124</v>
      </c>
    </row>
    <row r="133" spans="1:18">
      <c r="A133" s="11" t="s">
        <v>671</v>
      </c>
      <c r="B133" s="11" t="s">
        <v>672</v>
      </c>
      <c r="C133" s="11" t="s">
        <v>156</v>
      </c>
      <c r="D133" s="11" t="s">
        <v>56</v>
      </c>
      <c r="E133" s="11" t="s">
        <v>100</v>
      </c>
      <c r="F133" s="11" t="s">
        <v>263</v>
      </c>
      <c r="G133" s="11" t="s">
        <v>145</v>
      </c>
      <c r="H133" s="11" t="s">
        <v>673</v>
      </c>
      <c r="I133" s="11" t="s">
        <v>674</v>
      </c>
      <c r="J133" s="12">
        <v>45176</v>
      </c>
      <c r="K133" s="13">
        <v>465000</v>
      </c>
      <c r="L133" s="11">
        <v>4</v>
      </c>
      <c r="M133" s="13">
        <v>0</v>
      </c>
      <c r="N133" s="11" t="s">
        <v>105</v>
      </c>
      <c r="O133" s="11" t="s">
        <v>106</v>
      </c>
      <c r="P133" s="12"/>
      <c r="Q133" s="13"/>
      <c r="R133" s="11" t="s">
        <v>107</v>
      </c>
    </row>
    <row r="134" spans="1:18">
      <c r="A134" s="11" t="s">
        <v>675</v>
      </c>
      <c r="B134" s="11" t="s">
        <v>676</v>
      </c>
      <c r="C134" s="11" t="s">
        <v>237</v>
      </c>
      <c r="D134" s="11" t="s">
        <v>56</v>
      </c>
      <c r="E134" s="11" t="s">
        <v>111</v>
      </c>
      <c r="F134" s="11" t="s">
        <v>137</v>
      </c>
      <c r="G134" s="11" t="s">
        <v>163</v>
      </c>
      <c r="H134" s="11" t="s">
        <v>677</v>
      </c>
      <c r="I134" s="11" t="s">
        <v>678</v>
      </c>
      <c r="J134" s="12">
        <v>45186</v>
      </c>
      <c r="K134" s="13">
        <v>2770000</v>
      </c>
      <c r="L134" s="11">
        <v>4</v>
      </c>
      <c r="M134" s="13">
        <v>0</v>
      </c>
      <c r="N134" s="11" t="s">
        <v>105</v>
      </c>
      <c r="O134" s="11" t="s">
        <v>106</v>
      </c>
      <c r="P134" s="12"/>
      <c r="Q134" s="13"/>
      <c r="R134" s="11" t="s">
        <v>115</v>
      </c>
    </row>
    <row r="135" spans="1:18">
      <c r="A135" s="11" t="s">
        <v>679</v>
      </c>
      <c r="B135" s="11" t="s">
        <v>680</v>
      </c>
      <c r="C135" s="11" t="s">
        <v>357</v>
      </c>
      <c r="D135" s="11" t="s">
        <v>68</v>
      </c>
      <c r="E135" s="11" t="s">
        <v>111</v>
      </c>
      <c r="F135" s="11" t="s">
        <v>120</v>
      </c>
      <c r="G135" s="11" t="s">
        <v>188</v>
      </c>
      <c r="H135" s="11" t="s">
        <v>681</v>
      </c>
      <c r="I135" s="11" t="s">
        <v>682</v>
      </c>
      <c r="J135" s="12">
        <v>45190</v>
      </c>
      <c r="K135" s="13">
        <v>2005000</v>
      </c>
      <c r="L135" s="11"/>
      <c r="M135" s="13">
        <v>0</v>
      </c>
      <c r="N135" s="11" t="s">
        <v>105</v>
      </c>
      <c r="O135" s="11" t="s">
        <v>106</v>
      </c>
      <c r="P135" s="12"/>
      <c r="Q135" s="13"/>
      <c r="R135" s="11" t="s">
        <v>115</v>
      </c>
    </row>
    <row r="136" spans="1:18">
      <c r="A136" s="11" t="s">
        <v>683</v>
      </c>
      <c r="B136" s="11" t="s">
        <v>684</v>
      </c>
      <c r="C136" s="11" t="s">
        <v>187</v>
      </c>
      <c r="D136" s="11" t="s">
        <v>68</v>
      </c>
      <c r="E136" s="11" t="s">
        <v>170</v>
      </c>
      <c r="F136" s="11" t="s">
        <v>144</v>
      </c>
      <c r="G136" s="11" t="s">
        <v>129</v>
      </c>
      <c r="H136" s="11" t="s">
        <v>685</v>
      </c>
      <c r="I136" s="11" t="s">
        <v>686</v>
      </c>
      <c r="J136" s="12">
        <v>45214</v>
      </c>
      <c r="K136" s="13">
        <v>1960000</v>
      </c>
      <c r="L136" s="11">
        <v>5</v>
      </c>
      <c r="M136" s="13">
        <v>0</v>
      </c>
      <c r="N136" s="11" t="s">
        <v>105</v>
      </c>
      <c r="O136" s="11" t="s">
        <v>106</v>
      </c>
      <c r="P136" s="12"/>
      <c r="Q136" s="13"/>
      <c r="R136" s="11" t="s">
        <v>173</v>
      </c>
    </row>
    <row r="137" spans="1:18">
      <c r="A137" s="11" t="s">
        <v>687</v>
      </c>
      <c r="B137" s="11" t="s">
        <v>688</v>
      </c>
      <c r="C137" s="11" t="s">
        <v>156</v>
      </c>
      <c r="D137" s="11" t="s">
        <v>56</v>
      </c>
      <c r="E137" s="11" t="s">
        <v>227</v>
      </c>
      <c r="F137" s="11" t="s">
        <v>151</v>
      </c>
      <c r="G137" s="11" t="s">
        <v>145</v>
      </c>
      <c r="H137" s="11" t="s">
        <v>689</v>
      </c>
      <c r="I137" s="11" t="s">
        <v>690</v>
      </c>
      <c r="J137" s="12">
        <v>45220</v>
      </c>
      <c r="K137" s="13">
        <v>1990000</v>
      </c>
      <c r="L137" s="11">
        <v>4</v>
      </c>
      <c r="M137" s="13">
        <v>0</v>
      </c>
      <c r="N137" s="11" t="s">
        <v>105</v>
      </c>
      <c r="O137" s="11" t="s">
        <v>106</v>
      </c>
      <c r="P137" s="12"/>
      <c r="Q137" s="13"/>
      <c r="R137" s="11" t="s">
        <v>229</v>
      </c>
    </row>
    <row r="138" spans="1:18">
      <c r="A138" s="11" t="s">
        <v>691</v>
      </c>
      <c r="B138" s="11" t="s">
        <v>692</v>
      </c>
      <c r="C138" s="11" t="s">
        <v>338</v>
      </c>
      <c r="D138" s="11" t="s">
        <v>60</v>
      </c>
      <c r="E138" s="11" t="s">
        <v>119</v>
      </c>
      <c r="F138" s="11" t="s">
        <v>212</v>
      </c>
      <c r="G138" s="11" t="s">
        <v>113</v>
      </c>
      <c r="H138" s="11" t="s">
        <v>693</v>
      </c>
      <c r="I138" s="11"/>
      <c r="J138" s="12">
        <v>45232</v>
      </c>
      <c r="K138" s="13">
        <v>1410000</v>
      </c>
      <c r="L138" s="11">
        <v>8</v>
      </c>
      <c r="M138" s="13">
        <v>0</v>
      </c>
      <c r="N138" s="11" t="s">
        <v>105</v>
      </c>
      <c r="O138" s="11" t="s">
        <v>106</v>
      </c>
      <c r="P138" s="12"/>
      <c r="Q138" s="13"/>
      <c r="R138" s="11" t="s">
        <v>124</v>
      </c>
    </row>
    <row r="139" spans="1:18">
      <c r="A139" s="11" t="s">
        <v>694</v>
      </c>
      <c r="B139" s="11" t="s">
        <v>695</v>
      </c>
      <c r="C139" s="11" t="s">
        <v>696</v>
      </c>
      <c r="D139" s="11" t="s">
        <v>64</v>
      </c>
      <c r="E139" s="11" t="s">
        <v>128</v>
      </c>
      <c r="F139" s="11" t="s">
        <v>112</v>
      </c>
      <c r="G139" s="11" t="s">
        <v>102</v>
      </c>
      <c r="H139" s="11" t="s">
        <v>697</v>
      </c>
      <c r="I139" s="11" t="s">
        <v>698</v>
      </c>
      <c r="J139" s="12">
        <v>45234</v>
      </c>
      <c r="K139" s="13">
        <v>19000000</v>
      </c>
      <c r="L139" s="11">
        <v>5</v>
      </c>
      <c r="M139" s="13">
        <v>1900000</v>
      </c>
      <c r="N139" s="11" t="s">
        <v>105</v>
      </c>
      <c r="O139" s="11" t="s">
        <v>106</v>
      </c>
      <c r="P139" s="12"/>
      <c r="Q139" s="13"/>
      <c r="R139" s="11" t="s">
        <v>132</v>
      </c>
    </row>
    <row r="140" spans="1:18">
      <c r="A140" s="11" t="s">
        <v>699</v>
      </c>
      <c r="B140" s="11" t="s">
        <v>700</v>
      </c>
      <c r="C140" s="11" t="s">
        <v>127</v>
      </c>
      <c r="D140" s="11" t="s">
        <v>68</v>
      </c>
      <c r="E140" s="11" t="s">
        <v>162</v>
      </c>
      <c r="F140" s="11" t="s">
        <v>137</v>
      </c>
      <c r="G140" s="11" t="s">
        <v>113</v>
      </c>
      <c r="H140" s="11" t="s">
        <v>701</v>
      </c>
      <c r="I140" s="11" t="s">
        <v>702</v>
      </c>
      <c r="J140" s="12">
        <v>45234</v>
      </c>
      <c r="K140" s="13">
        <v>990000</v>
      </c>
      <c r="L140" s="11">
        <v>5</v>
      </c>
      <c r="M140" s="13">
        <v>0</v>
      </c>
      <c r="N140" s="11" t="s">
        <v>105</v>
      </c>
      <c r="O140" s="11" t="s">
        <v>106</v>
      </c>
      <c r="P140" s="12"/>
      <c r="Q140" s="13"/>
      <c r="R140" s="11" t="s">
        <v>166</v>
      </c>
    </row>
    <row r="141" spans="1:18">
      <c r="A141" s="11" t="s">
        <v>703</v>
      </c>
      <c r="B141" s="11" t="s">
        <v>704</v>
      </c>
      <c r="C141" s="11" t="s">
        <v>150</v>
      </c>
      <c r="D141" s="11" t="s">
        <v>56</v>
      </c>
      <c r="E141" s="11" t="s">
        <v>227</v>
      </c>
      <c r="F141" s="11" t="s">
        <v>151</v>
      </c>
      <c r="G141" s="11" t="s">
        <v>129</v>
      </c>
      <c r="H141" s="11" t="s">
        <v>705</v>
      </c>
      <c r="I141" s="11" t="s">
        <v>706</v>
      </c>
      <c r="J141" s="12">
        <v>45253</v>
      </c>
      <c r="K141" s="13">
        <v>400000</v>
      </c>
      <c r="L141" s="11">
        <v>4</v>
      </c>
      <c r="M141" s="13">
        <v>0</v>
      </c>
      <c r="N141" s="11" t="s">
        <v>105</v>
      </c>
      <c r="O141" s="11" t="s">
        <v>106</v>
      </c>
      <c r="P141" s="12"/>
      <c r="Q141" s="13"/>
      <c r="R141" s="11" t="s">
        <v>229</v>
      </c>
    </row>
    <row r="142" spans="1:18">
      <c r="A142" s="11" t="s">
        <v>707</v>
      </c>
      <c r="B142" s="11" t="s">
        <v>708</v>
      </c>
      <c r="C142" s="11" t="s">
        <v>156</v>
      </c>
      <c r="D142" s="11" t="s">
        <v>56</v>
      </c>
      <c r="E142" s="11" t="s">
        <v>227</v>
      </c>
      <c r="F142" s="11" t="s">
        <v>151</v>
      </c>
      <c r="G142" s="11" t="s">
        <v>129</v>
      </c>
      <c r="H142" s="11" t="s">
        <v>709</v>
      </c>
      <c r="I142" s="11" t="s">
        <v>710</v>
      </c>
      <c r="J142" s="12">
        <v>45270</v>
      </c>
      <c r="K142" s="13">
        <v>420000</v>
      </c>
      <c r="L142" s="11">
        <v>4</v>
      </c>
      <c r="M142" s="13">
        <v>0</v>
      </c>
      <c r="N142" s="11" t="s">
        <v>105</v>
      </c>
      <c r="O142" s="11" t="s">
        <v>106</v>
      </c>
      <c r="P142" s="12"/>
      <c r="Q142" s="13"/>
      <c r="R142" s="11" t="s">
        <v>229</v>
      </c>
    </row>
    <row r="143" spans="1:18">
      <c r="A143" s="11" t="s">
        <v>711</v>
      </c>
      <c r="B143" s="11" t="s">
        <v>712</v>
      </c>
      <c r="C143" s="11" t="s">
        <v>506</v>
      </c>
      <c r="D143" s="11" t="s">
        <v>68</v>
      </c>
      <c r="E143" s="11" t="s">
        <v>136</v>
      </c>
      <c r="F143" s="11" t="s">
        <v>120</v>
      </c>
      <c r="G143" s="11" t="s">
        <v>188</v>
      </c>
      <c r="H143" s="11" t="s">
        <v>713</v>
      </c>
      <c r="I143" s="11" t="s">
        <v>714</v>
      </c>
      <c r="J143" s="12">
        <v>45270</v>
      </c>
      <c r="K143" s="13">
        <v>1620000</v>
      </c>
      <c r="L143" s="11">
        <v>5</v>
      </c>
      <c r="M143" s="13">
        <v>0</v>
      </c>
      <c r="N143" s="11" t="s">
        <v>105</v>
      </c>
      <c r="O143" s="11" t="s">
        <v>106</v>
      </c>
      <c r="P143" s="12"/>
      <c r="Q143" s="13"/>
      <c r="R143" s="11" t="s">
        <v>140</v>
      </c>
    </row>
    <row r="144" spans="1:18">
      <c r="A144" s="11" t="s">
        <v>715</v>
      </c>
      <c r="B144" s="11" t="s">
        <v>716</v>
      </c>
      <c r="C144" s="11" t="s">
        <v>237</v>
      </c>
      <c r="D144" s="11" t="s">
        <v>56</v>
      </c>
      <c r="E144" s="11" t="s">
        <v>136</v>
      </c>
      <c r="F144" s="11" t="s">
        <v>263</v>
      </c>
      <c r="G144" s="11" t="s">
        <v>163</v>
      </c>
      <c r="H144" s="11" t="s">
        <v>717</v>
      </c>
      <c r="I144" s="11" t="s">
        <v>718</v>
      </c>
      <c r="J144" s="12">
        <v>45271</v>
      </c>
      <c r="K144" s="13">
        <v>385000</v>
      </c>
      <c r="L144" s="11">
        <v>4</v>
      </c>
      <c r="M144" s="13">
        <v>0</v>
      </c>
      <c r="N144" s="11" t="s">
        <v>105</v>
      </c>
      <c r="O144" s="11" t="s">
        <v>106</v>
      </c>
      <c r="P144" s="12"/>
      <c r="Q144" s="13"/>
      <c r="R144" s="11" t="s">
        <v>140</v>
      </c>
    </row>
    <row r="145" spans="1:18">
      <c r="A145" s="11" t="s">
        <v>719</v>
      </c>
      <c r="B145" s="11" t="s">
        <v>720</v>
      </c>
      <c r="C145" s="11" t="s">
        <v>549</v>
      </c>
      <c r="D145" s="11" t="s">
        <v>56</v>
      </c>
      <c r="E145" s="11" t="s">
        <v>170</v>
      </c>
      <c r="F145" s="11" t="s">
        <v>263</v>
      </c>
      <c r="G145" s="11" t="s">
        <v>145</v>
      </c>
      <c r="H145" s="11" t="s">
        <v>721</v>
      </c>
      <c r="I145" s="11" t="s">
        <v>722</v>
      </c>
      <c r="J145" s="12">
        <v>45327</v>
      </c>
      <c r="K145" s="13">
        <v>1185000</v>
      </c>
      <c r="L145" s="11">
        <v>4</v>
      </c>
      <c r="M145" s="13">
        <v>0</v>
      </c>
      <c r="N145" s="11" t="s">
        <v>105</v>
      </c>
      <c r="O145" s="11" t="s">
        <v>106</v>
      </c>
      <c r="P145" s="12"/>
      <c r="Q145" s="13"/>
      <c r="R145" s="11" t="s">
        <v>173</v>
      </c>
    </row>
    <row r="146" spans="1:18">
      <c r="A146" s="11" t="s">
        <v>723</v>
      </c>
      <c r="B146" s="11" t="s">
        <v>724</v>
      </c>
      <c r="C146" s="11" t="s">
        <v>193</v>
      </c>
      <c r="D146" s="11" t="s">
        <v>60</v>
      </c>
      <c r="E146" s="11" t="s">
        <v>162</v>
      </c>
      <c r="F146" s="11" t="s">
        <v>120</v>
      </c>
      <c r="G146" s="11" t="s">
        <v>121</v>
      </c>
      <c r="H146" s="11" t="s">
        <v>725</v>
      </c>
      <c r="I146" s="11"/>
      <c r="J146" s="12">
        <v>45347</v>
      </c>
      <c r="K146" s="13">
        <v>180000</v>
      </c>
      <c r="L146" s="11">
        <v>8</v>
      </c>
      <c r="M146" s="13">
        <v>0</v>
      </c>
      <c r="N146" s="11" t="s">
        <v>105</v>
      </c>
      <c r="O146" s="11" t="s">
        <v>106</v>
      </c>
      <c r="P146" s="12"/>
      <c r="Q146" s="13"/>
      <c r="R146" s="11" t="s">
        <v>166</v>
      </c>
    </row>
    <row r="147" spans="1:18">
      <c r="A147" s="11" t="s">
        <v>726</v>
      </c>
      <c r="B147" s="11" t="s">
        <v>727</v>
      </c>
      <c r="C147" s="11" t="s">
        <v>728</v>
      </c>
      <c r="D147" s="11" t="s">
        <v>76</v>
      </c>
      <c r="E147" s="11" t="s">
        <v>119</v>
      </c>
      <c r="F147" s="11" t="s">
        <v>151</v>
      </c>
      <c r="G147" s="11" t="s">
        <v>312</v>
      </c>
      <c r="H147" s="11" t="s">
        <v>729</v>
      </c>
      <c r="I147" s="11"/>
      <c r="J147" s="12">
        <v>45354</v>
      </c>
      <c r="K147" s="13">
        <v>15500000</v>
      </c>
      <c r="L147" s="11">
        <v>5</v>
      </c>
      <c r="M147" s="13">
        <v>0</v>
      </c>
      <c r="N147" s="11" t="s">
        <v>105</v>
      </c>
      <c r="O147" s="11" t="s">
        <v>106</v>
      </c>
      <c r="P147" s="12"/>
      <c r="Q147" s="13"/>
      <c r="R147" s="11" t="s">
        <v>124</v>
      </c>
    </row>
    <row r="148" spans="1:18">
      <c r="A148" s="11" t="s">
        <v>730</v>
      </c>
      <c r="B148" s="11" t="s">
        <v>731</v>
      </c>
      <c r="C148" s="11" t="s">
        <v>549</v>
      </c>
      <c r="D148" s="11" t="s">
        <v>56</v>
      </c>
      <c r="E148" s="11" t="s">
        <v>128</v>
      </c>
      <c r="F148" s="11" t="s">
        <v>101</v>
      </c>
      <c r="G148" s="11" t="s">
        <v>163</v>
      </c>
      <c r="H148" s="11" t="s">
        <v>732</v>
      </c>
      <c r="I148" s="11" t="s">
        <v>733</v>
      </c>
      <c r="J148" s="12">
        <v>45362</v>
      </c>
      <c r="K148" s="13">
        <v>2650000</v>
      </c>
      <c r="L148" s="11">
        <v>4</v>
      </c>
      <c r="M148" s="13">
        <v>0</v>
      </c>
      <c r="N148" s="11" t="s">
        <v>105</v>
      </c>
      <c r="O148" s="11" t="s">
        <v>106</v>
      </c>
      <c r="P148" s="12"/>
      <c r="Q148" s="13"/>
      <c r="R148" s="11" t="s">
        <v>132</v>
      </c>
    </row>
    <row r="149" spans="1:18">
      <c r="A149" s="11" t="s">
        <v>734</v>
      </c>
      <c r="B149" s="11" t="s">
        <v>735</v>
      </c>
      <c r="C149" s="11" t="s">
        <v>549</v>
      </c>
      <c r="D149" s="11" t="s">
        <v>56</v>
      </c>
      <c r="E149" s="11" t="s">
        <v>111</v>
      </c>
      <c r="F149" s="11" t="s">
        <v>112</v>
      </c>
      <c r="G149" s="11" t="s">
        <v>129</v>
      </c>
      <c r="H149" s="11" t="s">
        <v>736</v>
      </c>
      <c r="I149" s="11" t="s">
        <v>737</v>
      </c>
      <c r="J149" s="12">
        <v>45362</v>
      </c>
      <c r="K149" s="13">
        <v>540000</v>
      </c>
      <c r="L149" s="11">
        <v>4</v>
      </c>
      <c r="M149" s="13">
        <v>0</v>
      </c>
      <c r="N149" s="11" t="s">
        <v>105</v>
      </c>
      <c r="O149" s="11" t="s">
        <v>106</v>
      </c>
      <c r="P149" s="12"/>
      <c r="Q149" s="13"/>
      <c r="R149" s="11" t="s">
        <v>115</v>
      </c>
    </row>
    <row r="150" spans="1:18">
      <c r="A150" s="11" t="s">
        <v>738</v>
      </c>
      <c r="B150" s="11" t="s">
        <v>739</v>
      </c>
      <c r="C150" s="11" t="s">
        <v>740</v>
      </c>
      <c r="D150" s="11" t="s">
        <v>68</v>
      </c>
      <c r="E150" s="11" t="s">
        <v>136</v>
      </c>
      <c r="F150" s="11" t="s">
        <v>101</v>
      </c>
      <c r="G150" s="11" t="s">
        <v>113</v>
      </c>
      <c r="H150" s="11" t="s">
        <v>741</v>
      </c>
      <c r="I150" s="11"/>
      <c r="J150" s="12">
        <v>45365</v>
      </c>
      <c r="K150" s="13">
        <v>45000</v>
      </c>
      <c r="L150" s="11">
        <v>5</v>
      </c>
      <c r="M150" s="13">
        <v>0</v>
      </c>
      <c r="N150" s="11" t="s">
        <v>105</v>
      </c>
      <c r="O150" s="11" t="s">
        <v>106</v>
      </c>
      <c r="P150" s="12"/>
      <c r="Q150" s="13"/>
      <c r="R150" s="11" t="s">
        <v>140</v>
      </c>
    </row>
    <row r="151" spans="1:18">
      <c r="A151" s="11" t="s">
        <v>742</v>
      </c>
      <c r="B151" s="11" t="s">
        <v>743</v>
      </c>
      <c r="C151" s="11" t="s">
        <v>217</v>
      </c>
      <c r="D151" s="11" t="s">
        <v>60</v>
      </c>
      <c r="E151" s="11" t="s">
        <v>177</v>
      </c>
      <c r="F151" s="11" t="s">
        <v>120</v>
      </c>
      <c r="G151" s="11" t="s">
        <v>121</v>
      </c>
      <c r="H151" s="11" t="s">
        <v>744</v>
      </c>
      <c r="I151" s="11"/>
      <c r="J151" s="12">
        <v>45371</v>
      </c>
      <c r="K151" s="13">
        <v>2955000</v>
      </c>
      <c r="L151" s="11">
        <v>8</v>
      </c>
      <c r="M151" s="13">
        <v>0</v>
      </c>
      <c r="N151" s="11" t="s">
        <v>105</v>
      </c>
      <c r="O151" s="11" t="s">
        <v>106</v>
      </c>
      <c r="P151" s="12"/>
      <c r="Q151" s="13"/>
      <c r="R151" s="11" t="s">
        <v>180</v>
      </c>
    </row>
    <row r="152" spans="1:18">
      <c r="A152" s="11" t="s">
        <v>745</v>
      </c>
      <c r="B152" s="11" t="s">
        <v>746</v>
      </c>
      <c r="C152" s="11" t="s">
        <v>197</v>
      </c>
      <c r="D152" s="11" t="s">
        <v>56</v>
      </c>
      <c r="E152" s="11" t="s">
        <v>111</v>
      </c>
      <c r="F152" s="11" t="s">
        <v>212</v>
      </c>
      <c r="G152" s="11" t="s">
        <v>163</v>
      </c>
      <c r="H152" s="11" t="s">
        <v>747</v>
      </c>
      <c r="I152" s="11" t="s">
        <v>748</v>
      </c>
      <c r="J152" s="12">
        <v>45383</v>
      </c>
      <c r="K152" s="13">
        <v>355000</v>
      </c>
      <c r="L152" s="11">
        <v>4</v>
      </c>
      <c r="M152" s="13">
        <v>0</v>
      </c>
      <c r="N152" s="11" t="s">
        <v>105</v>
      </c>
      <c r="O152" s="11" t="s">
        <v>106</v>
      </c>
      <c r="P152" s="12"/>
      <c r="Q152" s="13"/>
      <c r="R152" s="11" t="s">
        <v>115</v>
      </c>
    </row>
    <row r="153" spans="1:18">
      <c r="A153" s="11" t="s">
        <v>749</v>
      </c>
      <c r="B153" s="11" t="s">
        <v>750</v>
      </c>
      <c r="C153" s="11" t="s">
        <v>193</v>
      </c>
      <c r="D153" s="11" t="s">
        <v>60</v>
      </c>
      <c r="E153" s="11" t="s">
        <v>100</v>
      </c>
      <c r="F153" s="11" t="s">
        <v>101</v>
      </c>
      <c r="G153" s="11" t="s">
        <v>113</v>
      </c>
      <c r="H153" s="11" t="s">
        <v>751</v>
      </c>
      <c r="I153" s="11"/>
      <c r="J153" s="12">
        <v>45392</v>
      </c>
      <c r="K153" s="13">
        <v>275000</v>
      </c>
      <c r="L153" s="11">
        <v>8</v>
      </c>
      <c r="M153" s="13">
        <v>0</v>
      </c>
      <c r="N153" s="11" t="s">
        <v>105</v>
      </c>
      <c r="O153" s="11" t="s">
        <v>106</v>
      </c>
      <c r="P153" s="12"/>
      <c r="Q153" s="13"/>
      <c r="R153" s="11" t="s">
        <v>107</v>
      </c>
    </row>
    <row r="154" spans="1:18">
      <c r="A154" s="11" t="s">
        <v>752</v>
      </c>
      <c r="B154" s="11" t="s">
        <v>753</v>
      </c>
      <c r="C154" s="11" t="s">
        <v>466</v>
      </c>
      <c r="D154" s="11" t="s">
        <v>60</v>
      </c>
      <c r="E154" s="11" t="s">
        <v>162</v>
      </c>
      <c r="F154" s="11" t="s">
        <v>101</v>
      </c>
      <c r="G154" s="11" t="s">
        <v>113</v>
      </c>
      <c r="H154" s="11" t="s">
        <v>754</v>
      </c>
      <c r="I154" s="11"/>
      <c r="J154" s="12">
        <v>45421</v>
      </c>
      <c r="K154" s="13">
        <v>865000</v>
      </c>
      <c r="L154" s="11">
        <v>8</v>
      </c>
      <c r="M154" s="13">
        <v>0</v>
      </c>
      <c r="N154" s="11" t="s">
        <v>105</v>
      </c>
      <c r="O154" s="11" t="s">
        <v>106</v>
      </c>
      <c r="P154" s="12"/>
      <c r="Q154" s="13"/>
      <c r="R154" s="11" t="s">
        <v>166</v>
      </c>
    </row>
    <row r="155" spans="1:18">
      <c r="A155" s="11" t="s">
        <v>755</v>
      </c>
      <c r="B155" s="11" t="s">
        <v>756</v>
      </c>
      <c r="C155" s="11" t="s">
        <v>206</v>
      </c>
      <c r="D155" s="11" t="s">
        <v>68</v>
      </c>
      <c r="E155" s="11" t="s">
        <v>162</v>
      </c>
      <c r="F155" s="11" t="s">
        <v>263</v>
      </c>
      <c r="G155" s="11" t="s">
        <v>129</v>
      </c>
      <c r="H155" s="11" t="s">
        <v>757</v>
      </c>
      <c r="I155" s="11" t="s">
        <v>758</v>
      </c>
      <c r="J155" s="12">
        <v>45423</v>
      </c>
      <c r="K155" s="13">
        <v>1130000</v>
      </c>
      <c r="L155" s="11">
        <v>5</v>
      </c>
      <c r="M155" s="13">
        <v>0</v>
      </c>
      <c r="N155" s="11" t="s">
        <v>105</v>
      </c>
      <c r="O155" s="11" t="s">
        <v>106</v>
      </c>
      <c r="P155" s="12"/>
      <c r="Q155" s="13"/>
      <c r="R155" s="11" t="s">
        <v>166</v>
      </c>
    </row>
    <row r="156" spans="1:18">
      <c r="A156" s="11" t="s">
        <v>759</v>
      </c>
      <c r="B156" s="11" t="s">
        <v>760</v>
      </c>
      <c r="C156" s="11" t="s">
        <v>110</v>
      </c>
      <c r="D156" s="11" t="s">
        <v>60</v>
      </c>
      <c r="E156" s="11" t="s">
        <v>177</v>
      </c>
      <c r="F156" s="11" t="s">
        <v>137</v>
      </c>
      <c r="G156" s="11" t="s">
        <v>113</v>
      </c>
      <c r="H156" s="11" t="s">
        <v>761</v>
      </c>
      <c r="I156" s="11"/>
      <c r="J156" s="12">
        <v>45466</v>
      </c>
      <c r="K156" s="13">
        <v>255000</v>
      </c>
      <c r="L156" s="11">
        <v>8</v>
      </c>
      <c r="M156" s="13">
        <v>0</v>
      </c>
      <c r="N156" s="11" t="s">
        <v>105</v>
      </c>
      <c r="O156" s="11" t="s">
        <v>106</v>
      </c>
      <c r="P156" s="12"/>
      <c r="Q156" s="13"/>
      <c r="R156" s="11" t="s">
        <v>180</v>
      </c>
    </row>
    <row r="157" spans="1:18">
      <c r="A157" s="11" t="s">
        <v>762</v>
      </c>
      <c r="B157" s="11" t="s">
        <v>763</v>
      </c>
      <c r="C157" s="11" t="s">
        <v>193</v>
      </c>
      <c r="D157" s="11" t="s">
        <v>60</v>
      </c>
      <c r="E157" s="11" t="s">
        <v>227</v>
      </c>
      <c r="F157" s="11" t="s">
        <v>212</v>
      </c>
      <c r="G157" s="11" t="s">
        <v>121</v>
      </c>
      <c r="H157" s="11" t="s">
        <v>764</v>
      </c>
      <c r="I157" s="11"/>
      <c r="J157" s="12">
        <v>45471</v>
      </c>
      <c r="K157" s="13">
        <v>2785000</v>
      </c>
      <c r="L157" s="11">
        <v>8</v>
      </c>
      <c r="M157" s="13">
        <v>0</v>
      </c>
      <c r="N157" s="11" t="s">
        <v>105</v>
      </c>
      <c r="O157" s="11" t="s">
        <v>106</v>
      </c>
      <c r="P157" s="12"/>
      <c r="Q157" s="13"/>
      <c r="R157" s="11" t="s">
        <v>229</v>
      </c>
    </row>
    <row r="158" spans="1:18">
      <c r="A158" s="11" t="s">
        <v>765</v>
      </c>
      <c r="B158" s="11" t="s">
        <v>766</v>
      </c>
      <c r="C158" s="11" t="s">
        <v>357</v>
      </c>
      <c r="D158" s="11" t="s">
        <v>68</v>
      </c>
      <c r="E158" s="11" t="s">
        <v>177</v>
      </c>
      <c r="F158" s="11" t="s">
        <v>263</v>
      </c>
      <c r="G158" s="11" t="s">
        <v>188</v>
      </c>
      <c r="H158" s="11" t="s">
        <v>767</v>
      </c>
      <c r="I158" s="11" t="s">
        <v>768</v>
      </c>
      <c r="J158" s="12">
        <v>45480</v>
      </c>
      <c r="K158" s="13">
        <v>605000</v>
      </c>
      <c r="L158" s="11">
        <v>5</v>
      </c>
      <c r="M158" s="13">
        <v>0</v>
      </c>
      <c r="N158" s="11" t="s">
        <v>105</v>
      </c>
      <c r="O158" s="11" t="s">
        <v>106</v>
      </c>
      <c r="P158" s="12"/>
      <c r="Q158" s="13"/>
      <c r="R158" s="11" t="s">
        <v>180</v>
      </c>
    </row>
    <row r="159" spans="1:18">
      <c r="A159" s="11" t="s">
        <v>769</v>
      </c>
      <c r="B159" s="11" t="s">
        <v>770</v>
      </c>
      <c r="C159" s="11" t="s">
        <v>466</v>
      </c>
      <c r="D159" s="11" t="s">
        <v>60</v>
      </c>
      <c r="E159" s="11" t="s">
        <v>128</v>
      </c>
      <c r="F159" s="11" t="s">
        <v>112</v>
      </c>
      <c r="G159" s="11" t="s">
        <v>113</v>
      </c>
      <c r="H159" s="11" t="s">
        <v>771</v>
      </c>
      <c r="I159" s="11"/>
      <c r="J159" s="12">
        <v>45481</v>
      </c>
      <c r="K159" s="13">
        <v>1070000</v>
      </c>
      <c r="L159" s="11">
        <v>8</v>
      </c>
      <c r="M159" s="13">
        <v>0</v>
      </c>
      <c r="N159" s="11" t="s">
        <v>105</v>
      </c>
      <c r="O159" s="11" t="s">
        <v>106</v>
      </c>
      <c r="P159" s="12"/>
      <c r="Q159" s="13"/>
      <c r="R159" s="11" t="s">
        <v>132</v>
      </c>
    </row>
    <row r="160" spans="1:18">
      <c r="A160" s="11" t="s">
        <v>772</v>
      </c>
      <c r="B160" s="11" t="s">
        <v>773</v>
      </c>
      <c r="C160" s="11" t="s">
        <v>193</v>
      </c>
      <c r="D160" s="11" t="s">
        <v>60</v>
      </c>
      <c r="E160" s="11" t="s">
        <v>128</v>
      </c>
      <c r="F160" s="11" t="s">
        <v>120</v>
      </c>
      <c r="G160" s="11" t="s">
        <v>121</v>
      </c>
      <c r="H160" s="11" t="s">
        <v>774</v>
      </c>
      <c r="I160" s="11"/>
      <c r="J160" s="12">
        <v>45481</v>
      </c>
      <c r="K160" s="13">
        <v>2510000</v>
      </c>
      <c r="L160" s="11">
        <v>8</v>
      </c>
      <c r="M160" s="13">
        <v>0</v>
      </c>
      <c r="N160" s="11" t="s">
        <v>105</v>
      </c>
      <c r="O160" s="11" t="s">
        <v>106</v>
      </c>
      <c r="P160" s="12"/>
      <c r="Q160" s="13"/>
      <c r="R160" s="11" t="s">
        <v>132</v>
      </c>
    </row>
    <row r="161" spans="1:18">
      <c r="A161" s="11" t="s">
        <v>775</v>
      </c>
      <c r="B161" s="11" t="s">
        <v>776</v>
      </c>
      <c r="C161" s="11" t="s">
        <v>249</v>
      </c>
      <c r="D161" s="11" t="s">
        <v>56</v>
      </c>
      <c r="E161" s="11" t="s">
        <v>128</v>
      </c>
      <c r="F161" s="11" t="s">
        <v>263</v>
      </c>
      <c r="G161" s="11" t="s">
        <v>145</v>
      </c>
      <c r="H161" s="11" t="s">
        <v>777</v>
      </c>
      <c r="I161" s="11" t="s">
        <v>778</v>
      </c>
      <c r="J161" s="12">
        <v>45521</v>
      </c>
      <c r="K161" s="13">
        <v>960000</v>
      </c>
      <c r="L161" s="11">
        <v>4</v>
      </c>
      <c r="M161" s="13">
        <v>0</v>
      </c>
      <c r="N161" s="11" t="s">
        <v>105</v>
      </c>
      <c r="O161" s="11" t="s">
        <v>106</v>
      </c>
      <c r="P161" s="12"/>
      <c r="Q161" s="13"/>
      <c r="R161" s="11" t="s">
        <v>132</v>
      </c>
    </row>
    <row r="162" spans="1:18">
      <c r="A162" s="11" t="s">
        <v>779</v>
      </c>
      <c r="B162" s="11" t="s">
        <v>780</v>
      </c>
      <c r="C162" s="11" t="s">
        <v>254</v>
      </c>
      <c r="D162" s="11" t="s">
        <v>60</v>
      </c>
      <c r="E162" s="11" t="s">
        <v>100</v>
      </c>
      <c r="F162" s="11" t="s">
        <v>101</v>
      </c>
      <c r="G162" s="11" t="s">
        <v>113</v>
      </c>
      <c r="H162" s="11" t="s">
        <v>781</v>
      </c>
      <c r="I162" s="11"/>
      <c r="J162" s="12">
        <v>45530</v>
      </c>
      <c r="K162" s="13">
        <v>175000</v>
      </c>
      <c r="L162" s="11">
        <v>8</v>
      </c>
      <c r="M162" s="13">
        <v>0</v>
      </c>
      <c r="N162" s="11" t="s">
        <v>105</v>
      </c>
      <c r="O162" s="11" t="s">
        <v>106</v>
      </c>
      <c r="P162" s="12"/>
      <c r="Q162" s="13"/>
      <c r="R162" s="11" t="s">
        <v>107</v>
      </c>
    </row>
    <row r="163" spans="1:18">
      <c r="A163" s="11" t="s">
        <v>782</v>
      </c>
      <c r="B163" s="11" t="s">
        <v>783</v>
      </c>
      <c r="C163" s="11" t="s">
        <v>506</v>
      </c>
      <c r="D163" s="11" t="s">
        <v>68</v>
      </c>
      <c r="E163" s="11" t="s">
        <v>111</v>
      </c>
      <c r="F163" s="11" t="s">
        <v>212</v>
      </c>
      <c r="G163" s="11" t="s">
        <v>129</v>
      </c>
      <c r="H163" s="11" t="s">
        <v>784</v>
      </c>
      <c r="I163" s="11" t="s">
        <v>785</v>
      </c>
      <c r="J163" s="12">
        <v>45541</v>
      </c>
      <c r="K163" s="13">
        <v>1560000</v>
      </c>
      <c r="L163" s="11">
        <v>5</v>
      </c>
      <c r="M163" s="13">
        <v>0</v>
      </c>
      <c r="N163" s="11" t="s">
        <v>105</v>
      </c>
      <c r="O163" s="11" t="s">
        <v>106</v>
      </c>
      <c r="P163" s="12"/>
      <c r="Q163" s="13"/>
      <c r="R163" s="11" t="s">
        <v>115</v>
      </c>
    </row>
    <row r="164" spans="1:18">
      <c r="A164" s="11" t="s">
        <v>786</v>
      </c>
      <c r="B164" s="11" t="s">
        <v>787</v>
      </c>
      <c r="C164" s="11" t="s">
        <v>466</v>
      </c>
      <c r="D164" s="11" t="s">
        <v>60</v>
      </c>
      <c r="E164" s="11" t="s">
        <v>136</v>
      </c>
      <c r="F164" s="11" t="s">
        <v>144</v>
      </c>
      <c r="G164" s="11" t="s">
        <v>113</v>
      </c>
      <c r="H164" s="11" t="s">
        <v>788</v>
      </c>
      <c r="I164" s="11"/>
      <c r="J164" s="12">
        <v>45543</v>
      </c>
      <c r="K164" s="13">
        <v>150000</v>
      </c>
      <c r="L164" s="11">
        <v>8</v>
      </c>
      <c r="M164" s="13">
        <v>0</v>
      </c>
      <c r="N164" s="11" t="s">
        <v>105</v>
      </c>
      <c r="O164" s="11" t="s">
        <v>106</v>
      </c>
      <c r="P164" s="12"/>
      <c r="Q164" s="13"/>
      <c r="R164" s="11" t="s">
        <v>140</v>
      </c>
    </row>
    <row r="165" spans="1:18">
      <c r="A165" s="11" t="s">
        <v>789</v>
      </c>
      <c r="B165" s="11" t="s">
        <v>790</v>
      </c>
      <c r="C165" s="11" t="s">
        <v>791</v>
      </c>
      <c r="D165" s="11" t="s">
        <v>52</v>
      </c>
      <c r="E165" s="11" t="s">
        <v>243</v>
      </c>
      <c r="F165" s="11" t="s">
        <v>101</v>
      </c>
      <c r="G165" s="11" t="s">
        <v>171</v>
      </c>
      <c r="H165" s="11" t="s">
        <v>792</v>
      </c>
      <c r="I165" s="11"/>
      <c r="J165" s="12">
        <v>45544</v>
      </c>
      <c r="K165" s="13">
        <v>26000000</v>
      </c>
      <c r="L165" s="11">
        <v>10</v>
      </c>
      <c r="M165" s="13">
        <v>0</v>
      </c>
      <c r="N165" s="11" t="s">
        <v>105</v>
      </c>
      <c r="O165" s="11" t="s">
        <v>106</v>
      </c>
      <c r="P165" s="12"/>
      <c r="Q165" s="13"/>
      <c r="R165" s="11" t="s">
        <v>246</v>
      </c>
    </row>
    <row r="166" spans="1:18">
      <c r="A166" s="11" t="s">
        <v>793</v>
      </c>
      <c r="B166" s="11" t="s">
        <v>794</v>
      </c>
      <c r="C166" s="11" t="s">
        <v>362</v>
      </c>
      <c r="D166" s="11" t="s">
        <v>60</v>
      </c>
      <c r="E166" s="11" t="s">
        <v>100</v>
      </c>
      <c r="F166" s="11" t="s">
        <v>120</v>
      </c>
      <c r="G166" s="11" t="s">
        <v>121</v>
      </c>
      <c r="H166" s="11" t="s">
        <v>795</v>
      </c>
      <c r="I166" s="11"/>
      <c r="J166" s="12">
        <v>45547</v>
      </c>
      <c r="K166" s="13">
        <v>365000</v>
      </c>
      <c r="L166" s="11">
        <v>8</v>
      </c>
      <c r="M166" s="13">
        <v>0</v>
      </c>
      <c r="N166" s="11" t="s">
        <v>105</v>
      </c>
      <c r="O166" s="11" t="s">
        <v>106</v>
      </c>
      <c r="P166" s="12"/>
      <c r="Q166" s="13"/>
      <c r="R166" s="11" t="s">
        <v>107</v>
      </c>
    </row>
    <row r="167" spans="1:18">
      <c r="A167" s="11" t="s">
        <v>796</v>
      </c>
      <c r="B167" s="11" t="s">
        <v>797</v>
      </c>
      <c r="C167" s="11" t="s">
        <v>217</v>
      </c>
      <c r="D167" s="11" t="s">
        <v>60</v>
      </c>
      <c r="E167" s="11" t="s">
        <v>227</v>
      </c>
      <c r="F167" s="11" t="s">
        <v>144</v>
      </c>
      <c r="G167" s="11" t="s">
        <v>121</v>
      </c>
      <c r="H167" s="11" t="s">
        <v>798</v>
      </c>
      <c r="I167" s="11"/>
      <c r="J167" s="12">
        <v>45566</v>
      </c>
      <c r="K167" s="13">
        <v>1555000</v>
      </c>
      <c r="L167" s="11">
        <v>8</v>
      </c>
      <c r="M167" s="13">
        <v>0</v>
      </c>
      <c r="N167" s="11" t="s">
        <v>105</v>
      </c>
      <c r="O167" s="11" t="s">
        <v>106</v>
      </c>
      <c r="P167" s="12"/>
      <c r="Q167" s="13"/>
      <c r="R167" s="11" t="s">
        <v>229</v>
      </c>
    </row>
    <row r="168" spans="1:18">
      <c r="A168" s="11" t="s">
        <v>799</v>
      </c>
      <c r="B168" s="11" t="s">
        <v>800</v>
      </c>
      <c r="C168" s="11" t="s">
        <v>197</v>
      </c>
      <c r="D168" s="11" t="s">
        <v>56</v>
      </c>
      <c r="E168" s="11" t="s">
        <v>128</v>
      </c>
      <c r="F168" s="11" t="s">
        <v>137</v>
      </c>
      <c r="G168" s="11" t="s">
        <v>145</v>
      </c>
      <c r="H168" s="11" t="s">
        <v>801</v>
      </c>
      <c r="I168" s="11" t="s">
        <v>802</v>
      </c>
      <c r="J168" s="12">
        <v>45586</v>
      </c>
      <c r="K168" s="13">
        <v>3220000</v>
      </c>
      <c r="L168" s="11">
        <v>4</v>
      </c>
      <c r="M168" s="13">
        <v>0</v>
      </c>
      <c r="N168" s="11" t="s">
        <v>105</v>
      </c>
      <c r="O168" s="11" t="s">
        <v>106</v>
      </c>
      <c r="P168" s="12"/>
      <c r="Q168" s="13"/>
      <c r="R168" s="11" t="s">
        <v>132</v>
      </c>
    </row>
    <row r="169" spans="1:18">
      <c r="A169" s="11" t="s">
        <v>803</v>
      </c>
      <c r="B169" s="11" t="s">
        <v>804</v>
      </c>
      <c r="C169" s="11" t="s">
        <v>402</v>
      </c>
      <c r="D169" s="11" t="s">
        <v>68</v>
      </c>
      <c r="E169" s="11" t="s">
        <v>170</v>
      </c>
      <c r="F169" s="11" t="s">
        <v>120</v>
      </c>
      <c r="G169" s="11" t="s">
        <v>129</v>
      </c>
      <c r="H169" s="11" t="s">
        <v>805</v>
      </c>
      <c r="I169" s="11" t="s">
        <v>806</v>
      </c>
      <c r="J169" s="12">
        <v>45634</v>
      </c>
      <c r="K169" s="13">
        <v>900000</v>
      </c>
      <c r="L169" s="11">
        <v>5</v>
      </c>
      <c r="M169" s="13">
        <v>0</v>
      </c>
      <c r="N169" s="11" t="s">
        <v>105</v>
      </c>
      <c r="O169" s="11" t="s">
        <v>106</v>
      </c>
      <c r="P169" s="12"/>
      <c r="Q169" s="13"/>
      <c r="R169" s="11" t="s">
        <v>173</v>
      </c>
    </row>
    <row r="170" spans="1:18">
      <c r="A170" s="11" t="s">
        <v>807</v>
      </c>
      <c r="B170" s="11" t="s">
        <v>808</v>
      </c>
      <c r="C170" s="11" t="s">
        <v>258</v>
      </c>
      <c r="D170" s="11" t="s">
        <v>52</v>
      </c>
      <c r="E170" s="11" t="s">
        <v>170</v>
      </c>
      <c r="F170" s="11" t="s">
        <v>144</v>
      </c>
      <c r="G170" s="11" t="s">
        <v>188</v>
      </c>
      <c r="H170" s="11" t="s">
        <v>809</v>
      </c>
      <c r="I170" s="11"/>
      <c r="J170" s="12">
        <v>45643</v>
      </c>
      <c r="K170" s="13">
        <v>58500000</v>
      </c>
      <c r="L170" s="11">
        <v>10</v>
      </c>
      <c r="M170" s="13">
        <v>0</v>
      </c>
      <c r="N170" s="11" t="s">
        <v>105</v>
      </c>
      <c r="O170" s="11" t="s">
        <v>106</v>
      </c>
      <c r="P170" s="12"/>
      <c r="Q170" s="13"/>
      <c r="R170" s="11" t="s">
        <v>173</v>
      </c>
    </row>
    <row r="171" spans="1:18">
      <c r="A171" s="11" t="s">
        <v>810</v>
      </c>
      <c r="B171" s="11" t="s">
        <v>811</v>
      </c>
      <c r="C171" s="11" t="s">
        <v>407</v>
      </c>
      <c r="D171" s="11" t="s">
        <v>76</v>
      </c>
      <c r="E171" s="11" t="s">
        <v>119</v>
      </c>
      <c r="F171" s="11" t="s">
        <v>151</v>
      </c>
      <c r="G171" s="11" t="s">
        <v>312</v>
      </c>
      <c r="H171" s="11" t="s">
        <v>812</v>
      </c>
      <c r="I171" s="11"/>
      <c r="J171" s="12">
        <v>45654</v>
      </c>
      <c r="K171" s="13">
        <v>36500000</v>
      </c>
      <c r="L171" s="11">
        <v>5</v>
      </c>
      <c r="M171" s="13">
        <v>0</v>
      </c>
      <c r="N171" s="11" t="s">
        <v>105</v>
      </c>
      <c r="O171" s="11" t="s">
        <v>106</v>
      </c>
      <c r="P171" s="12"/>
      <c r="Q171" s="13"/>
      <c r="R171" s="11" t="s">
        <v>124</v>
      </c>
    </row>
    <row r="172" spans="1:18">
      <c r="A172" s="11" t="s">
        <v>813</v>
      </c>
      <c r="B172" s="11" t="s">
        <v>814</v>
      </c>
      <c r="C172" s="11" t="s">
        <v>696</v>
      </c>
      <c r="D172" s="11" t="s">
        <v>64</v>
      </c>
      <c r="E172" s="11" t="s">
        <v>162</v>
      </c>
      <c r="F172" s="11" t="s">
        <v>212</v>
      </c>
      <c r="G172" s="11" t="s">
        <v>102</v>
      </c>
      <c r="H172" s="11" t="s">
        <v>815</v>
      </c>
      <c r="I172" s="11" t="s">
        <v>816</v>
      </c>
      <c r="J172" s="12">
        <v>45685</v>
      </c>
      <c r="K172" s="13">
        <v>14500000</v>
      </c>
      <c r="L172" s="11">
        <v>5</v>
      </c>
      <c r="M172" s="13">
        <v>1450000</v>
      </c>
      <c r="N172" s="11" t="s">
        <v>105</v>
      </c>
      <c r="O172" s="11" t="s">
        <v>106</v>
      </c>
      <c r="P172" s="12"/>
      <c r="Q172" s="13"/>
      <c r="R172" s="11" t="s">
        <v>166</v>
      </c>
    </row>
    <row r="173" spans="1:18">
      <c r="A173" s="11" t="s">
        <v>817</v>
      </c>
      <c r="B173" s="11" t="s">
        <v>818</v>
      </c>
      <c r="C173" s="11" t="s">
        <v>819</v>
      </c>
      <c r="D173" s="11" t="s">
        <v>60</v>
      </c>
      <c r="E173" s="11" t="s">
        <v>111</v>
      </c>
      <c r="F173" s="11" t="s">
        <v>120</v>
      </c>
      <c r="G173" s="11" t="s">
        <v>113</v>
      </c>
      <c r="H173" s="11" t="s">
        <v>820</v>
      </c>
      <c r="I173" s="11"/>
      <c r="J173" s="12">
        <v>45699</v>
      </c>
      <c r="K173" s="13">
        <v>62000</v>
      </c>
      <c r="L173" s="11">
        <v>8</v>
      </c>
      <c r="M173" s="13">
        <v>0</v>
      </c>
      <c r="N173" s="11" t="s">
        <v>105</v>
      </c>
      <c r="O173" s="11" t="s">
        <v>106</v>
      </c>
      <c r="P173" s="12"/>
      <c r="Q173" s="13"/>
      <c r="R173" s="11" t="s">
        <v>115</v>
      </c>
    </row>
    <row r="174" spans="1:18">
      <c r="A174" s="11" t="s">
        <v>821</v>
      </c>
      <c r="B174" s="11" t="s">
        <v>822</v>
      </c>
      <c r="C174" s="11" t="s">
        <v>217</v>
      </c>
      <c r="D174" s="11" t="s">
        <v>60</v>
      </c>
      <c r="E174" s="11" t="s">
        <v>227</v>
      </c>
      <c r="F174" s="11" t="s">
        <v>151</v>
      </c>
      <c r="G174" s="11" t="s">
        <v>113</v>
      </c>
      <c r="H174" s="11" t="s">
        <v>823</v>
      </c>
      <c r="I174" s="11"/>
      <c r="J174" s="12">
        <v>45707</v>
      </c>
      <c r="K174" s="13">
        <v>655000</v>
      </c>
      <c r="L174" s="11">
        <v>8</v>
      </c>
      <c r="M174" s="13">
        <v>0</v>
      </c>
      <c r="N174" s="11" t="s">
        <v>105</v>
      </c>
      <c r="O174" s="11" t="s">
        <v>106</v>
      </c>
      <c r="P174" s="12"/>
      <c r="Q174" s="13"/>
      <c r="R174" s="11" t="s">
        <v>229</v>
      </c>
    </row>
    <row r="175" spans="1:18">
      <c r="A175" s="11" t="s">
        <v>824</v>
      </c>
      <c r="B175" s="11" t="s">
        <v>825</v>
      </c>
      <c r="C175" s="11" t="s">
        <v>110</v>
      </c>
      <c r="D175" s="11" t="s">
        <v>60</v>
      </c>
      <c r="E175" s="11" t="s">
        <v>119</v>
      </c>
      <c r="F175" s="11" t="s">
        <v>263</v>
      </c>
      <c r="G175" s="11" t="s">
        <v>113</v>
      </c>
      <c r="H175" s="11" t="s">
        <v>826</v>
      </c>
      <c r="I175" s="11"/>
      <c r="J175" s="12">
        <v>45720</v>
      </c>
      <c r="K175" s="13">
        <v>1410000</v>
      </c>
      <c r="L175" s="11">
        <v>8</v>
      </c>
      <c r="M175" s="13">
        <v>0</v>
      </c>
      <c r="N175" s="11" t="s">
        <v>105</v>
      </c>
      <c r="O175" s="11" t="s">
        <v>106</v>
      </c>
      <c r="P175" s="12"/>
      <c r="Q175" s="13"/>
      <c r="R175" s="11" t="s">
        <v>124</v>
      </c>
    </row>
    <row r="176" spans="1:18">
      <c r="A176" s="11" t="s">
        <v>827</v>
      </c>
      <c r="B176" s="11" t="s">
        <v>828</v>
      </c>
      <c r="C176" s="11" t="s">
        <v>237</v>
      </c>
      <c r="D176" s="11" t="s">
        <v>56</v>
      </c>
      <c r="E176" s="11" t="s">
        <v>136</v>
      </c>
      <c r="F176" s="11" t="s">
        <v>137</v>
      </c>
      <c r="G176" s="11" t="s">
        <v>163</v>
      </c>
      <c r="H176" s="11" t="s">
        <v>829</v>
      </c>
      <c r="I176" s="11" t="s">
        <v>830</v>
      </c>
      <c r="J176" s="12">
        <v>45748</v>
      </c>
      <c r="K176" s="13">
        <v>5995000</v>
      </c>
      <c r="L176" s="11">
        <v>4</v>
      </c>
      <c r="M176" s="13">
        <v>0</v>
      </c>
      <c r="N176" s="11" t="s">
        <v>105</v>
      </c>
      <c r="O176" s="11" t="s">
        <v>106</v>
      </c>
      <c r="P176" s="12"/>
      <c r="Q176" s="13"/>
      <c r="R176" s="11" t="s">
        <v>140</v>
      </c>
    </row>
    <row r="177" spans="1:18">
      <c r="A177" s="11" t="s">
        <v>831</v>
      </c>
      <c r="B177" s="11" t="s">
        <v>832</v>
      </c>
      <c r="C177" s="11" t="s">
        <v>232</v>
      </c>
      <c r="D177" s="11" t="s">
        <v>56</v>
      </c>
      <c r="E177" s="11" t="s">
        <v>119</v>
      </c>
      <c r="F177" s="11" t="s">
        <v>137</v>
      </c>
      <c r="G177" s="11" t="s">
        <v>163</v>
      </c>
      <c r="H177" s="11" t="s">
        <v>833</v>
      </c>
      <c r="I177" s="11" t="s">
        <v>834</v>
      </c>
      <c r="J177" s="12">
        <v>45762</v>
      </c>
      <c r="K177" s="13">
        <v>4680000</v>
      </c>
      <c r="L177" s="11">
        <v>4</v>
      </c>
      <c r="M177" s="13">
        <v>0</v>
      </c>
      <c r="N177" s="11" t="s">
        <v>105</v>
      </c>
      <c r="O177" s="11" t="s">
        <v>106</v>
      </c>
      <c r="P177" s="12"/>
      <c r="Q177" s="13"/>
      <c r="R177" s="11" t="s">
        <v>124</v>
      </c>
    </row>
    <row r="178" spans="1:18">
      <c r="A178" s="11" t="s">
        <v>835</v>
      </c>
      <c r="B178" s="11" t="s">
        <v>836</v>
      </c>
      <c r="C178" s="11" t="s">
        <v>150</v>
      </c>
      <c r="D178" s="11" t="s">
        <v>56</v>
      </c>
      <c r="E178" s="11" t="s">
        <v>243</v>
      </c>
      <c r="F178" s="11" t="s">
        <v>137</v>
      </c>
      <c r="G178" s="11" t="s">
        <v>163</v>
      </c>
      <c r="H178" s="11" t="s">
        <v>837</v>
      </c>
      <c r="I178" s="11" t="s">
        <v>838</v>
      </c>
      <c r="J178" s="12">
        <v>45765</v>
      </c>
      <c r="K178" s="13">
        <v>4740000</v>
      </c>
      <c r="L178" s="11">
        <v>4</v>
      </c>
      <c r="M178" s="13">
        <v>0</v>
      </c>
      <c r="N178" s="11" t="s">
        <v>105</v>
      </c>
      <c r="O178" s="11" t="s">
        <v>106</v>
      </c>
      <c r="P178" s="12"/>
      <c r="Q178" s="13"/>
      <c r="R178" s="11" t="s">
        <v>246</v>
      </c>
    </row>
    <row r="179" spans="1:18">
      <c r="A179" s="11" t="s">
        <v>839</v>
      </c>
      <c r="B179" s="11" t="s">
        <v>840</v>
      </c>
      <c r="C179" s="11" t="s">
        <v>118</v>
      </c>
      <c r="D179" s="11" t="s">
        <v>60</v>
      </c>
      <c r="E179" s="11" t="s">
        <v>128</v>
      </c>
      <c r="F179" s="11" t="s">
        <v>120</v>
      </c>
      <c r="G179" s="11" t="s">
        <v>121</v>
      </c>
      <c r="H179" s="11" t="s">
        <v>841</v>
      </c>
      <c r="I179" s="11"/>
      <c r="J179" s="12">
        <v>45765</v>
      </c>
      <c r="K179" s="13">
        <v>1310000</v>
      </c>
      <c r="L179" s="11">
        <v>8</v>
      </c>
      <c r="M179" s="13">
        <v>0</v>
      </c>
      <c r="N179" s="11" t="s">
        <v>105</v>
      </c>
      <c r="O179" s="11" t="s">
        <v>106</v>
      </c>
      <c r="P179" s="12"/>
      <c r="Q179" s="13"/>
      <c r="R179" s="11" t="s">
        <v>132</v>
      </c>
    </row>
    <row r="180" spans="1:18">
      <c r="A180" s="11" t="s">
        <v>842</v>
      </c>
      <c r="B180" s="11" t="s">
        <v>843</v>
      </c>
      <c r="C180" s="11" t="s">
        <v>211</v>
      </c>
      <c r="D180" s="11" t="s">
        <v>72</v>
      </c>
      <c r="E180" s="11" t="s">
        <v>111</v>
      </c>
      <c r="F180" s="11" t="s">
        <v>263</v>
      </c>
      <c r="G180" s="11" t="s">
        <v>163</v>
      </c>
      <c r="H180" s="11" t="s">
        <v>844</v>
      </c>
      <c r="I180" s="11" t="s">
        <v>845</v>
      </c>
      <c r="J180" s="12">
        <v>45781</v>
      </c>
      <c r="K180" s="13">
        <v>9500000</v>
      </c>
      <c r="L180" s="11">
        <v>7</v>
      </c>
      <c r="M180" s="13">
        <v>0</v>
      </c>
      <c r="N180" s="11" t="s">
        <v>105</v>
      </c>
      <c r="O180" s="11" t="s">
        <v>106</v>
      </c>
      <c r="P180" s="12"/>
      <c r="Q180" s="13"/>
      <c r="R180" s="11" t="s">
        <v>115</v>
      </c>
    </row>
    <row r="181" spans="1:18">
      <c r="A181" s="11" t="s">
        <v>846</v>
      </c>
      <c r="B181" s="11" t="s">
        <v>847</v>
      </c>
      <c r="C181" s="11" t="s">
        <v>249</v>
      </c>
      <c r="D181" s="11" t="s">
        <v>56</v>
      </c>
      <c r="E181" s="11" t="s">
        <v>136</v>
      </c>
      <c r="F181" s="11" t="s">
        <v>101</v>
      </c>
      <c r="G181" s="11" t="s">
        <v>145</v>
      </c>
      <c r="H181" s="11" t="s">
        <v>848</v>
      </c>
      <c r="I181" s="11" t="s">
        <v>849</v>
      </c>
      <c r="J181" s="12">
        <v>45785</v>
      </c>
      <c r="K181" s="13">
        <v>2210000</v>
      </c>
      <c r="L181" s="11">
        <v>4</v>
      </c>
      <c r="M181" s="13">
        <v>0</v>
      </c>
      <c r="N181" s="11" t="s">
        <v>105</v>
      </c>
      <c r="O181" s="11" t="s">
        <v>106</v>
      </c>
      <c r="P181" s="12"/>
      <c r="Q181" s="13"/>
      <c r="R181" s="11" t="s">
        <v>140</v>
      </c>
    </row>
    <row r="182" spans="1:18">
      <c r="A182" s="11" t="s">
        <v>850</v>
      </c>
      <c r="B182" s="11" t="s">
        <v>851</v>
      </c>
      <c r="C182" s="11" t="s">
        <v>197</v>
      </c>
      <c r="D182" s="11" t="s">
        <v>56</v>
      </c>
      <c r="E182" s="11" t="s">
        <v>119</v>
      </c>
      <c r="F182" s="11" t="s">
        <v>263</v>
      </c>
      <c r="G182" s="11" t="s">
        <v>145</v>
      </c>
      <c r="H182" s="11" t="s">
        <v>852</v>
      </c>
      <c r="I182" s="11" t="s">
        <v>853</v>
      </c>
      <c r="J182" s="12">
        <v>45795</v>
      </c>
      <c r="K182" s="13">
        <v>995000</v>
      </c>
      <c r="L182" s="11">
        <v>4</v>
      </c>
      <c r="M182" s="13">
        <v>0</v>
      </c>
      <c r="N182" s="11" t="s">
        <v>105</v>
      </c>
      <c r="O182" s="11" t="s">
        <v>106</v>
      </c>
      <c r="P182" s="12"/>
      <c r="Q182" s="13"/>
      <c r="R182" s="11" t="s">
        <v>124</v>
      </c>
    </row>
    <row r="183" spans="1:18">
      <c r="A183" s="11" t="s">
        <v>854</v>
      </c>
      <c r="B183" s="11" t="s">
        <v>855</v>
      </c>
      <c r="C183" s="11" t="s">
        <v>791</v>
      </c>
      <c r="D183" s="11" t="s">
        <v>52</v>
      </c>
      <c r="E183" s="11" t="s">
        <v>177</v>
      </c>
      <c r="F183" s="11" t="s">
        <v>101</v>
      </c>
      <c r="G183" s="11" t="s">
        <v>188</v>
      </c>
      <c r="H183" s="11" t="s">
        <v>856</v>
      </c>
      <c r="I183" s="11"/>
      <c r="J183" s="12">
        <v>45815</v>
      </c>
      <c r="K183" s="13">
        <v>17000000</v>
      </c>
      <c r="L183" s="11">
        <v>10</v>
      </c>
      <c r="M183" s="13">
        <v>0</v>
      </c>
      <c r="N183" s="11" t="s">
        <v>105</v>
      </c>
      <c r="O183" s="11" t="s">
        <v>106</v>
      </c>
      <c r="P183" s="12"/>
      <c r="Q183" s="13"/>
      <c r="R183" s="11" t="s">
        <v>180</v>
      </c>
    </row>
    <row r="184" spans="1:18">
      <c r="A184" s="11" t="s">
        <v>857</v>
      </c>
      <c r="B184" s="11" t="s">
        <v>858</v>
      </c>
      <c r="C184" s="11" t="s">
        <v>859</v>
      </c>
      <c r="D184" s="11" t="s">
        <v>68</v>
      </c>
      <c r="E184" s="11" t="s">
        <v>170</v>
      </c>
      <c r="F184" s="11" t="s">
        <v>101</v>
      </c>
      <c r="G184" s="11" t="s">
        <v>129</v>
      </c>
      <c r="H184" s="11" t="s">
        <v>860</v>
      </c>
      <c r="I184" s="11"/>
      <c r="J184" s="12">
        <v>45817</v>
      </c>
      <c r="K184" s="13">
        <v>85000</v>
      </c>
      <c r="L184" s="11">
        <v>5</v>
      </c>
      <c r="M184" s="13">
        <v>0</v>
      </c>
      <c r="N184" s="11" t="s">
        <v>105</v>
      </c>
      <c r="O184" s="11" t="s">
        <v>106</v>
      </c>
      <c r="P184" s="12"/>
      <c r="Q184" s="13"/>
      <c r="R184" s="11" t="s">
        <v>173</v>
      </c>
    </row>
    <row r="185" spans="1:18">
      <c r="A185" s="11" t="s">
        <v>861</v>
      </c>
      <c r="B185" s="11" t="s">
        <v>862</v>
      </c>
      <c r="C185" s="11" t="s">
        <v>549</v>
      </c>
      <c r="D185" s="11" t="s">
        <v>56</v>
      </c>
      <c r="E185" s="11" t="s">
        <v>162</v>
      </c>
      <c r="F185" s="11" t="s">
        <v>101</v>
      </c>
      <c r="G185" s="11" t="s">
        <v>145</v>
      </c>
      <c r="H185" s="11" t="s">
        <v>863</v>
      </c>
      <c r="I185" s="11" t="s">
        <v>864</v>
      </c>
      <c r="J185" s="12">
        <v>45818</v>
      </c>
      <c r="K185" s="13">
        <v>3150000</v>
      </c>
      <c r="L185" s="11">
        <v>4</v>
      </c>
      <c r="M185" s="13">
        <v>0</v>
      </c>
      <c r="N185" s="11" t="s">
        <v>105</v>
      </c>
      <c r="O185" s="11" t="s">
        <v>106</v>
      </c>
      <c r="P185" s="12"/>
      <c r="Q185" s="13"/>
      <c r="R185" s="11" t="s">
        <v>166</v>
      </c>
    </row>
    <row r="186" spans="1:18">
      <c r="A186" s="11" t="s">
        <v>865</v>
      </c>
      <c r="B186" s="11" t="s">
        <v>866</v>
      </c>
      <c r="C186" s="11" t="s">
        <v>99</v>
      </c>
      <c r="D186" s="11" t="s">
        <v>64</v>
      </c>
      <c r="E186" s="11" t="s">
        <v>100</v>
      </c>
      <c r="F186" s="11" t="s">
        <v>120</v>
      </c>
      <c r="G186" s="11" t="s">
        <v>102</v>
      </c>
      <c r="H186" s="11" t="s">
        <v>867</v>
      </c>
      <c r="I186" s="11" t="s">
        <v>868</v>
      </c>
      <c r="J186" s="12">
        <v>45830</v>
      </c>
      <c r="K186" s="13">
        <v>15000000</v>
      </c>
      <c r="L186" s="11">
        <v>5</v>
      </c>
      <c r="M186" s="13">
        <v>1500000</v>
      </c>
      <c r="N186" s="11" t="s">
        <v>105</v>
      </c>
      <c r="O186" s="11" t="s">
        <v>106</v>
      </c>
      <c r="P186" s="12"/>
      <c r="Q186" s="13"/>
      <c r="R186" s="11" t="s">
        <v>107</v>
      </c>
    </row>
    <row r="187" spans="1:18">
      <c r="A187" s="11" t="s">
        <v>869</v>
      </c>
      <c r="B187" s="11" t="s">
        <v>870</v>
      </c>
      <c r="C187" s="11" t="s">
        <v>217</v>
      </c>
      <c r="D187" s="11" t="s">
        <v>60</v>
      </c>
      <c r="E187" s="11" t="s">
        <v>177</v>
      </c>
      <c r="F187" s="11" t="s">
        <v>263</v>
      </c>
      <c r="G187" s="11" t="s">
        <v>113</v>
      </c>
      <c r="H187" s="11" t="s">
        <v>871</v>
      </c>
      <c r="I187" s="11"/>
      <c r="J187" s="12">
        <v>45832</v>
      </c>
      <c r="K187" s="13">
        <v>285000</v>
      </c>
      <c r="L187" s="11">
        <v>8</v>
      </c>
      <c r="M187" s="13">
        <v>0</v>
      </c>
      <c r="N187" s="11" t="s">
        <v>105</v>
      </c>
      <c r="O187" s="11" t="s">
        <v>106</v>
      </c>
      <c r="P187" s="12"/>
      <c r="Q187" s="13"/>
      <c r="R187" s="11" t="s">
        <v>180</v>
      </c>
    </row>
    <row r="188" spans="1:18">
      <c r="A188" s="11" t="s">
        <v>872</v>
      </c>
      <c r="B188" s="11" t="s">
        <v>873</v>
      </c>
      <c r="C188" s="11" t="s">
        <v>249</v>
      </c>
      <c r="D188" s="11" t="s">
        <v>56</v>
      </c>
      <c r="E188" s="11" t="s">
        <v>227</v>
      </c>
      <c r="F188" s="11" t="s">
        <v>144</v>
      </c>
      <c r="G188" s="11" t="s">
        <v>163</v>
      </c>
      <c r="H188" s="11" t="s">
        <v>874</v>
      </c>
      <c r="I188" s="11" t="s">
        <v>875</v>
      </c>
      <c r="J188" s="12">
        <v>45847</v>
      </c>
      <c r="K188" s="13">
        <v>1670000</v>
      </c>
      <c r="L188" s="11">
        <v>4</v>
      </c>
      <c r="M188" s="13">
        <v>0</v>
      </c>
      <c r="N188" s="11" t="s">
        <v>105</v>
      </c>
      <c r="O188" s="11" t="s">
        <v>106</v>
      </c>
      <c r="P188" s="12"/>
      <c r="Q188" s="13"/>
      <c r="R188" s="11" t="s">
        <v>229</v>
      </c>
    </row>
    <row r="189" spans="1:18">
      <c r="A189" s="11" t="s">
        <v>876</v>
      </c>
      <c r="B189" s="11" t="s">
        <v>877</v>
      </c>
      <c r="C189" s="11" t="s">
        <v>242</v>
      </c>
      <c r="D189" s="11" t="s">
        <v>56</v>
      </c>
      <c r="E189" s="11" t="s">
        <v>111</v>
      </c>
      <c r="F189" s="11" t="s">
        <v>151</v>
      </c>
      <c r="G189" s="11" t="s">
        <v>145</v>
      </c>
      <c r="H189" s="11" t="s">
        <v>878</v>
      </c>
      <c r="I189" s="11" t="s">
        <v>879</v>
      </c>
      <c r="J189" s="12">
        <v>45856</v>
      </c>
      <c r="K189" s="13">
        <v>2915000</v>
      </c>
      <c r="L189" s="11">
        <v>4</v>
      </c>
      <c r="M189" s="13">
        <v>0</v>
      </c>
      <c r="N189" s="11" t="s">
        <v>105</v>
      </c>
      <c r="O189" s="11" t="s">
        <v>106</v>
      </c>
      <c r="P189" s="12"/>
      <c r="Q189" s="13"/>
      <c r="R189" s="11" t="s">
        <v>115</v>
      </c>
    </row>
    <row r="190" spans="1:18">
      <c r="A190" s="11" t="s">
        <v>880</v>
      </c>
      <c r="B190" s="11" t="s">
        <v>881</v>
      </c>
      <c r="C190" s="11" t="s">
        <v>217</v>
      </c>
      <c r="D190" s="11" t="s">
        <v>60</v>
      </c>
      <c r="E190" s="11" t="s">
        <v>177</v>
      </c>
      <c r="F190" s="11" t="s">
        <v>120</v>
      </c>
      <c r="G190" s="11" t="s">
        <v>121</v>
      </c>
      <c r="H190" s="11" t="s">
        <v>882</v>
      </c>
      <c r="I190" s="11"/>
      <c r="J190" s="12">
        <v>45859</v>
      </c>
      <c r="K190" s="13">
        <v>1460000</v>
      </c>
      <c r="L190" s="11">
        <v>8</v>
      </c>
      <c r="M190" s="13">
        <v>0</v>
      </c>
      <c r="N190" s="11" t="s">
        <v>105</v>
      </c>
      <c r="O190" s="11" t="s">
        <v>106</v>
      </c>
      <c r="P190" s="12"/>
      <c r="Q190" s="13"/>
      <c r="R190" s="11" t="s">
        <v>180</v>
      </c>
    </row>
    <row r="191" spans="1:18">
      <c r="A191" s="11" t="s">
        <v>883</v>
      </c>
      <c r="B191" s="11" t="s">
        <v>884</v>
      </c>
      <c r="C191" s="11" t="s">
        <v>197</v>
      </c>
      <c r="D191" s="11" t="s">
        <v>56</v>
      </c>
      <c r="E191" s="11" t="s">
        <v>100</v>
      </c>
      <c r="F191" s="11" t="s">
        <v>212</v>
      </c>
      <c r="G191" s="11" t="s">
        <v>145</v>
      </c>
      <c r="H191" s="11" t="s">
        <v>885</v>
      </c>
      <c r="I191" s="11" t="s">
        <v>886</v>
      </c>
      <c r="J191" s="12">
        <v>45873</v>
      </c>
      <c r="K191" s="13">
        <v>5175000</v>
      </c>
      <c r="L191" s="11">
        <v>4</v>
      </c>
      <c r="M191" s="13">
        <v>0</v>
      </c>
      <c r="N191" s="11" t="s">
        <v>105</v>
      </c>
      <c r="O191" s="11" t="s">
        <v>106</v>
      </c>
      <c r="P191" s="12"/>
      <c r="Q191" s="13"/>
      <c r="R191" s="11" t="s">
        <v>107</v>
      </c>
    </row>
    <row r="192" spans="1:18">
      <c r="A192" s="11" t="s">
        <v>887</v>
      </c>
      <c r="B192" s="11" t="s">
        <v>888</v>
      </c>
      <c r="C192" s="11" t="s">
        <v>502</v>
      </c>
      <c r="D192" s="11" t="s">
        <v>52</v>
      </c>
      <c r="E192" s="11" t="s">
        <v>119</v>
      </c>
      <c r="F192" s="11" t="s">
        <v>263</v>
      </c>
      <c r="G192" s="11" t="s">
        <v>171</v>
      </c>
      <c r="H192" s="11" t="s">
        <v>889</v>
      </c>
      <c r="I192" s="11"/>
      <c r="J192" s="12">
        <v>45886</v>
      </c>
      <c r="K192" s="13">
        <v>30000000</v>
      </c>
      <c r="L192" s="11">
        <v>10</v>
      </c>
      <c r="M192" s="13">
        <v>0</v>
      </c>
      <c r="N192" s="11" t="s">
        <v>105</v>
      </c>
      <c r="O192" s="11" t="s">
        <v>106</v>
      </c>
      <c r="P192" s="12"/>
      <c r="Q192" s="13"/>
      <c r="R192" s="11" t="s">
        <v>124</v>
      </c>
    </row>
    <row r="193" spans="1:18">
      <c r="A193" s="11" t="s">
        <v>890</v>
      </c>
      <c r="B193" s="11" t="s">
        <v>891</v>
      </c>
      <c r="C193" s="11" t="s">
        <v>211</v>
      </c>
      <c r="D193" s="11" t="s">
        <v>72</v>
      </c>
      <c r="E193" s="11" t="s">
        <v>170</v>
      </c>
      <c r="F193" s="11" t="s">
        <v>101</v>
      </c>
      <c r="G193" s="11" t="s">
        <v>163</v>
      </c>
      <c r="H193" s="11" t="s">
        <v>892</v>
      </c>
      <c r="I193" s="11" t="s">
        <v>893</v>
      </c>
      <c r="J193" s="12">
        <v>45891</v>
      </c>
      <c r="K193" s="13">
        <v>8000000</v>
      </c>
      <c r="L193" s="11">
        <v>7</v>
      </c>
      <c r="M193" s="13">
        <v>0</v>
      </c>
      <c r="N193" s="11" t="s">
        <v>105</v>
      </c>
      <c r="O193" s="11" t="s">
        <v>106</v>
      </c>
      <c r="P193" s="12"/>
      <c r="Q193" s="13"/>
      <c r="R193" s="11" t="s">
        <v>173</v>
      </c>
    </row>
    <row r="194" spans="1:18">
      <c r="A194" s="11" t="s">
        <v>894</v>
      </c>
      <c r="B194" s="11" t="s">
        <v>895</v>
      </c>
      <c r="C194" s="11" t="s">
        <v>896</v>
      </c>
      <c r="D194" s="11" t="s">
        <v>52</v>
      </c>
      <c r="E194" s="11" t="s">
        <v>243</v>
      </c>
      <c r="F194" s="11" t="s">
        <v>112</v>
      </c>
      <c r="G194" s="11" t="s">
        <v>171</v>
      </c>
      <c r="H194" s="11" t="s">
        <v>897</v>
      </c>
      <c r="I194" s="11"/>
      <c r="J194" s="12">
        <v>45905</v>
      </c>
      <c r="K194" s="13">
        <v>2400000</v>
      </c>
      <c r="L194" s="11">
        <v>10</v>
      </c>
      <c r="M194" s="13">
        <v>0</v>
      </c>
      <c r="N194" s="11" t="s">
        <v>105</v>
      </c>
      <c r="O194" s="11" t="s">
        <v>106</v>
      </c>
      <c r="P194" s="12"/>
      <c r="Q194" s="13"/>
      <c r="R194" s="11" t="s">
        <v>246</v>
      </c>
    </row>
    <row r="195" spans="1:18">
      <c r="A195" s="11" t="s">
        <v>898</v>
      </c>
      <c r="B195" s="11" t="s">
        <v>899</v>
      </c>
      <c r="C195" s="11" t="s">
        <v>502</v>
      </c>
      <c r="D195" s="11" t="s">
        <v>52</v>
      </c>
      <c r="E195" s="11" t="s">
        <v>111</v>
      </c>
      <c r="F195" s="11" t="s">
        <v>101</v>
      </c>
      <c r="G195" s="11" t="s">
        <v>188</v>
      </c>
      <c r="H195" s="11" t="s">
        <v>900</v>
      </c>
      <c r="I195" s="11"/>
      <c r="J195" s="12">
        <v>45909</v>
      </c>
      <c r="K195" s="13">
        <v>32500000</v>
      </c>
      <c r="L195" s="11">
        <v>10</v>
      </c>
      <c r="M195" s="13">
        <v>0</v>
      </c>
      <c r="N195" s="11" t="s">
        <v>105</v>
      </c>
      <c r="O195" s="11" t="s">
        <v>106</v>
      </c>
      <c r="P195" s="12"/>
      <c r="Q195" s="13"/>
      <c r="R195" s="11" t="s">
        <v>115</v>
      </c>
    </row>
    <row r="196" spans="1:18">
      <c r="A196" s="11" t="s">
        <v>901</v>
      </c>
      <c r="B196" s="11" t="s">
        <v>902</v>
      </c>
      <c r="C196" s="11" t="s">
        <v>903</v>
      </c>
      <c r="D196" s="11" t="s">
        <v>76</v>
      </c>
      <c r="E196" s="11" t="s">
        <v>119</v>
      </c>
      <c r="F196" s="11" t="s">
        <v>151</v>
      </c>
      <c r="G196" s="11" t="s">
        <v>312</v>
      </c>
      <c r="H196" s="11" t="s">
        <v>904</v>
      </c>
      <c r="I196" s="11"/>
      <c r="J196" s="12">
        <v>45914</v>
      </c>
      <c r="K196" s="13">
        <v>33500000</v>
      </c>
      <c r="L196" s="11">
        <v>5</v>
      </c>
      <c r="M196" s="13">
        <v>0</v>
      </c>
      <c r="N196" s="11" t="s">
        <v>105</v>
      </c>
      <c r="O196" s="11" t="s">
        <v>106</v>
      </c>
      <c r="P196" s="12"/>
      <c r="Q196" s="13"/>
      <c r="R196" s="11" t="s">
        <v>124</v>
      </c>
    </row>
    <row r="197" spans="1:18">
      <c r="A197" s="11" t="s">
        <v>905</v>
      </c>
      <c r="B197" s="11" t="s">
        <v>906</v>
      </c>
      <c r="C197" s="11" t="s">
        <v>649</v>
      </c>
      <c r="D197" s="11" t="s">
        <v>76</v>
      </c>
      <c r="E197" s="11" t="s">
        <v>119</v>
      </c>
      <c r="F197" s="11" t="s">
        <v>151</v>
      </c>
      <c r="G197" s="11" t="s">
        <v>312</v>
      </c>
      <c r="H197" s="11" t="s">
        <v>907</v>
      </c>
      <c r="I197" s="11"/>
      <c r="J197" s="12">
        <v>45944</v>
      </c>
      <c r="K197" s="13">
        <v>16000000</v>
      </c>
      <c r="L197" s="11">
        <v>5</v>
      </c>
      <c r="M197" s="13">
        <v>0</v>
      </c>
      <c r="N197" s="11" t="s">
        <v>105</v>
      </c>
      <c r="O197" s="11" t="s">
        <v>106</v>
      </c>
      <c r="P197" s="12"/>
      <c r="Q197" s="13"/>
      <c r="R197" s="11" t="s">
        <v>124</v>
      </c>
    </row>
    <row r="198" spans="1:18">
      <c r="A198" s="11" t="s">
        <v>908</v>
      </c>
      <c r="B198" s="11" t="s">
        <v>909</v>
      </c>
      <c r="C198" s="11" t="s">
        <v>453</v>
      </c>
      <c r="D198" s="11" t="s">
        <v>72</v>
      </c>
      <c r="E198" s="11" t="s">
        <v>136</v>
      </c>
      <c r="F198" s="11" t="s">
        <v>137</v>
      </c>
      <c r="G198" s="11" t="s">
        <v>259</v>
      </c>
      <c r="H198" s="11" t="s">
        <v>910</v>
      </c>
      <c r="I198" s="11" t="s">
        <v>911</v>
      </c>
      <c r="J198" s="12">
        <v>45948</v>
      </c>
      <c r="K198" s="13">
        <v>18500000</v>
      </c>
      <c r="L198" s="11">
        <v>7</v>
      </c>
      <c r="M198" s="13">
        <v>0</v>
      </c>
      <c r="N198" s="11" t="s">
        <v>105</v>
      </c>
      <c r="O198" s="11" t="s">
        <v>106</v>
      </c>
      <c r="P198" s="12"/>
      <c r="Q198" s="13"/>
      <c r="R198" s="11" t="s">
        <v>140</v>
      </c>
    </row>
    <row r="199" spans="1:18">
      <c r="A199" s="11" t="s">
        <v>912</v>
      </c>
      <c r="B199" s="11" t="s">
        <v>913</v>
      </c>
      <c r="C199" s="11" t="s">
        <v>511</v>
      </c>
      <c r="D199" s="11" t="s">
        <v>68</v>
      </c>
      <c r="E199" s="11" t="s">
        <v>128</v>
      </c>
      <c r="F199" s="11" t="s">
        <v>137</v>
      </c>
      <c r="G199" s="11" t="s">
        <v>188</v>
      </c>
      <c r="H199" s="11" t="s">
        <v>914</v>
      </c>
      <c r="I199" s="11" t="s">
        <v>915</v>
      </c>
      <c r="J199" s="12">
        <v>45950</v>
      </c>
      <c r="K199" s="13">
        <v>810000</v>
      </c>
      <c r="L199" s="11">
        <v>5</v>
      </c>
      <c r="M199" s="13">
        <v>0</v>
      </c>
      <c r="N199" s="11" t="s">
        <v>105</v>
      </c>
      <c r="O199" s="11" t="s">
        <v>106</v>
      </c>
      <c r="P199" s="12"/>
      <c r="Q199" s="13"/>
      <c r="R199" s="11" t="s">
        <v>132</v>
      </c>
    </row>
    <row r="200" spans="1:18">
      <c r="A200" s="11" t="s">
        <v>916</v>
      </c>
      <c r="B200" s="11" t="s">
        <v>917</v>
      </c>
      <c r="C200" s="11" t="s">
        <v>193</v>
      </c>
      <c r="D200" s="11" t="s">
        <v>60</v>
      </c>
      <c r="E200" s="11" t="s">
        <v>162</v>
      </c>
      <c r="F200" s="11" t="s">
        <v>212</v>
      </c>
      <c r="G200" s="11" t="s">
        <v>121</v>
      </c>
      <c r="H200" s="11" t="s">
        <v>918</v>
      </c>
      <c r="I200" s="11"/>
      <c r="J200" s="12">
        <v>45952</v>
      </c>
      <c r="K200" s="13">
        <v>1280000</v>
      </c>
      <c r="L200" s="11">
        <v>8</v>
      </c>
      <c r="M200" s="13">
        <v>0</v>
      </c>
      <c r="N200" s="11" t="s">
        <v>105</v>
      </c>
      <c r="O200" s="11" t="s">
        <v>106</v>
      </c>
      <c r="P200" s="12"/>
      <c r="Q200" s="13"/>
      <c r="R200" s="11" t="s">
        <v>166</v>
      </c>
    </row>
    <row r="201" spans="1:18">
      <c r="A201" s="11" t="s">
        <v>919</v>
      </c>
      <c r="B201" s="11" t="s">
        <v>920</v>
      </c>
      <c r="C201" s="11" t="s">
        <v>921</v>
      </c>
      <c r="D201" s="11" t="s">
        <v>72</v>
      </c>
      <c r="E201" s="11" t="s">
        <v>170</v>
      </c>
      <c r="F201" s="11" t="s">
        <v>137</v>
      </c>
      <c r="G201" s="11" t="s">
        <v>259</v>
      </c>
      <c r="H201" s="11" t="s">
        <v>922</v>
      </c>
      <c r="I201" s="11" t="s">
        <v>923</v>
      </c>
      <c r="J201" s="12">
        <v>45968</v>
      </c>
      <c r="K201" s="13">
        <v>24000000</v>
      </c>
      <c r="L201" s="11">
        <v>7</v>
      </c>
      <c r="M201" s="13">
        <v>0</v>
      </c>
      <c r="N201" s="11" t="s">
        <v>105</v>
      </c>
      <c r="O201" s="11" t="s">
        <v>106</v>
      </c>
      <c r="P201" s="12"/>
      <c r="Q201" s="13"/>
      <c r="R201" s="11" t="s">
        <v>173</v>
      </c>
    </row>
    <row r="202" spans="1:18">
      <c r="A202" s="11" t="s">
        <v>924</v>
      </c>
      <c r="B202" s="11" t="s">
        <v>925</v>
      </c>
      <c r="C202" s="11" t="s">
        <v>118</v>
      </c>
      <c r="D202" s="11" t="s">
        <v>60</v>
      </c>
      <c r="E202" s="11" t="s">
        <v>111</v>
      </c>
      <c r="F202" s="11" t="s">
        <v>101</v>
      </c>
      <c r="G202" s="11" t="s">
        <v>113</v>
      </c>
      <c r="H202" s="11" t="s">
        <v>926</v>
      </c>
      <c r="I202" s="11"/>
      <c r="J202" s="12">
        <v>45979</v>
      </c>
      <c r="K202" s="13">
        <v>1260000</v>
      </c>
      <c r="L202" s="11">
        <v>8</v>
      </c>
      <c r="M202" s="13">
        <v>0</v>
      </c>
      <c r="N202" s="11" t="s">
        <v>105</v>
      </c>
      <c r="O202" s="11" t="s">
        <v>106</v>
      </c>
      <c r="P202" s="12"/>
      <c r="Q202" s="13"/>
      <c r="R202" s="11" t="s">
        <v>115</v>
      </c>
    </row>
    <row r="203" spans="1:18">
      <c r="A203" s="11" t="s">
        <v>927</v>
      </c>
      <c r="B203" s="11" t="s">
        <v>928</v>
      </c>
      <c r="C203" s="11" t="s">
        <v>362</v>
      </c>
      <c r="D203" s="11" t="s">
        <v>60</v>
      </c>
      <c r="E203" s="11" t="s">
        <v>177</v>
      </c>
      <c r="F203" s="11" t="s">
        <v>120</v>
      </c>
      <c r="G203" s="11" t="s">
        <v>121</v>
      </c>
      <c r="H203" s="11" t="s">
        <v>929</v>
      </c>
      <c r="I203" s="11"/>
      <c r="J203" s="12">
        <v>45998</v>
      </c>
      <c r="K203" s="13">
        <v>3030000</v>
      </c>
      <c r="L203" s="11">
        <v>8</v>
      </c>
      <c r="M203" s="13">
        <v>0</v>
      </c>
      <c r="N203" s="11" t="s">
        <v>105</v>
      </c>
      <c r="O203" s="11" t="s">
        <v>106</v>
      </c>
      <c r="P203" s="12"/>
      <c r="Q203" s="13"/>
      <c r="R203" s="11" t="s">
        <v>180</v>
      </c>
    </row>
    <row r="204" spans="1:18">
      <c r="A204" s="11" t="s">
        <v>930</v>
      </c>
      <c r="B204" s="11" t="s">
        <v>931</v>
      </c>
      <c r="C204" s="11" t="s">
        <v>242</v>
      </c>
      <c r="D204" s="11" t="s">
        <v>56</v>
      </c>
      <c r="E204" s="11" t="s">
        <v>227</v>
      </c>
      <c r="F204" s="11" t="s">
        <v>263</v>
      </c>
      <c r="G204" s="11" t="s">
        <v>163</v>
      </c>
      <c r="H204" s="11" t="s">
        <v>932</v>
      </c>
      <c r="I204" s="11" t="s">
        <v>933</v>
      </c>
      <c r="J204" s="12">
        <v>46013</v>
      </c>
      <c r="K204" s="13">
        <v>5010000</v>
      </c>
      <c r="L204" s="11">
        <v>4</v>
      </c>
      <c r="M204" s="13">
        <v>0</v>
      </c>
      <c r="N204" s="11" t="s">
        <v>105</v>
      </c>
      <c r="O204" s="11" t="s">
        <v>106</v>
      </c>
      <c r="P204" s="12"/>
      <c r="Q204" s="13"/>
      <c r="R204" s="11" t="s">
        <v>229</v>
      </c>
    </row>
    <row r="205" spans="1:18">
      <c r="A205" s="11" t="s">
        <v>934</v>
      </c>
      <c r="B205" s="11" t="s">
        <v>935</v>
      </c>
      <c r="C205" s="11" t="s">
        <v>156</v>
      </c>
      <c r="D205" s="11" t="s">
        <v>56</v>
      </c>
      <c r="E205" s="11" t="s">
        <v>111</v>
      </c>
      <c r="F205" s="11" t="s">
        <v>212</v>
      </c>
      <c r="G205" s="11" t="s">
        <v>163</v>
      </c>
      <c r="H205" s="11" t="s">
        <v>936</v>
      </c>
      <c r="I205" s="11" t="s">
        <v>937</v>
      </c>
      <c r="J205" s="12">
        <v>46015</v>
      </c>
      <c r="K205" s="13">
        <v>3145000</v>
      </c>
      <c r="L205" s="11">
        <v>4</v>
      </c>
      <c r="M205" s="13">
        <v>0</v>
      </c>
      <c r="N205" s="11" t="s">
        <v>105</v>
      </c>
      <c r="O205" s="11" t="s">
        <v>106</v>
      </c>
      <c r="P205" s="12"/>
      <c r="Q205" s="13"/>
      <c r="R205" s="11" t="s">
        <v>115</v>
      </c>
    </row>
    <row r="206" spans="1:18">
      <c r="A206" s="11" t="s">
        <v>938</v>
      </c>
      <c r="B206" s="11" t="s">
        <v>939</v>
      </c>
      <c r="C206" s="11" t="s">
        <v>407</v>
      </c>
      <c r="D206" s="11" t="s">
        <v>76</v>
      </c>
      <c r="E206" s="11" t="s">
        <v>119</v>
      </c>
      <c r="F206" s="11" t="s">
        <v>151</v>
      </c>
      <c r="G206" s="11" t="s">
        <v>312</v>
      </c>
      <c r="H206" s="11" t="s">
        <v>940</v>
      </c>
      <c r="I206" s="11"/>
      <c r="J206" s="12">
        <v>46018</v>
      </c>
      <c r="K206" s="13">
        <v>8000000</v>
      </c>
      <c r="L206" s="11">
        <v>5</v>
      </c>
      <c r="M206" s="13">
        <v>0</v>
      </c>
      <c r="N206" s="11" t="s">
        <v>105</v>
      </c>
      <c r="O206" s="11" t="s">
        <v>106</v>
      </c>
      <c r="P206" s="12"/>
      <c r="Q206" s="13"/>
      <c r="R206" s="11" t="s">
        <v>124</v>
      </c>
    </row>
    <row r="207" spans="1:18">
      <c r="A207" s="11" t="s">
        <v>941</v>
      </c>
      <c r="B207" s="11" t="s">
        <v>942</v>
      </c>
      <c r="C207" s="11" t="s">
        <v>549</v>
      </c>
      <c r="D207" s="11" t="s">
        <v>56</v>
      </c>
      <c r="E207" s="11" t="s">
        <v>162</v>
      </c>
      <c r="F207" s="11" t="s">
        <v>101</v>
      </c>
      <c r="G207" s="11" t="s">
        <v>145</v>
      </c>
      <c r="H207" s="11" t="s">
        <v>863</v>
      </c>
      <c r="I207" s="11" t="s">
        <v>864</v>
      </c>
      <c r="J207" s="12">
        <v>45818</v>
      </c>
      <c r="K207" s="13">
        <v>3150000</v>
      </c>
      <c r="L207" s="11">
        <v>4</v>
      </c>
      <c r="M207" s="13">
        <v>0</v>
      </c>
      <c r="N207" s="11" t="s">
        <v>105</v>
      </c>
      <c r="O207" s="11" t="s">
        <v>106</v>
      </c>
      <c r="P207" s="12"/>
      <c r="Q207" s="13"/>
      <c r="R207" s="11" t="s">
        <v>166</v>
      </c>
    </row>
    <row r="208" spans="1:18">
      <c r="A208" s="16" t="s">
        <v>1281</v>
      </c>
      <c r="B208" s="16"/>
      <c r="C208" s="16"/>
      <c r="D208" s="16"/>
      <c r="E208" s="16"/>
      <c r="F208" s="16"/>
      <c r="G208" s="16"/>
      <c r="H208" s="16"/>
      <c r="I208" s="16"/>
      <c r="J208" s="16"/>
      <c r="K208" s="18">
        <f>SUBTOTAL(109,tblReg[Cost_XAF])</f>
        <v>2969592000</v>
      </c>
      <c r="L208" s="16"/>
      <c r="M208" s="16"/>
      <c r="N208" s="16"/>
      <c r="O208" s="16"/>
      <c r="P208" s="16"/>
      <c r="Q208" s="16"/>
      <c r="R208" s="16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zoomScaleNormal="100" workbookViewId="0">
      <pane ySplit="1" topLeftCell="A2" activePane="bottomLeft" state="frozen"/>
      <selection pane="bottomLeft" activeCell="B25" sqref="B25"/>
    </sheetView>
  </sheetViews>
  <sheetFormatPr baseColWidth="10" defaultColWidth="8.6640625" defaultRowHeight="14.4"/>
  <cols>
    <col min="1" max="1" width="15.6640625" customWidth="1"/>
    <col min="2" max="2" width="50" customWidth="1"/>
    <col min="3" max="3" width="15.33203125" customWidth="1"/>
    <col min="4" max="4" width="27" customWidth="1"/>
  </cols>
  <sheetData>
    <row r="1" spans="1:4" ht="30" customHeight="1">
      <c r="A1" s="9" t="s">
        <v>943</v>
      </c>
      <c r="B1" s="9" t="s">
        <v>944</v>
      </c>
      <c r="C1" s="9" t="s">
        <v>945</v>
      </c>
      <c r="D1" s="9" t="s">
        <v>946</v>
      </c>
    </row>
    <row r="2" spans="1:4">
      <c r="A2" s="11" t="s">
        <v>49</v>
      </c>
      <c r="B2" s="11" t="s">
        <v>947</v>
      </c>
      <c r="C2" s="11" t="s">
        <v>948</v>
      </c>
      <c r="D2" s="11" t="s">
        <v>47</v>
      </c>
    </row>
    <row r="3" spans="1:4">
      <c r="A3" s="11" t="s">
        <v>53</v>
      </c>
      <c r="B3" s="11" t="s">
        <v>949</v>
      </c>
      <c r="C3" s="11" t="s">
        <v>948</v>
      </c>
      <c r="D3" s="11" t="s">
        <v>52</v>
      </c>
    </row>
    <row r="4" spans="1:4">
      <c r="A4" s="11" t="s">
        <v>57</v>
      </c>
      <c r="B4" s="11" t="s">
        <v>950</v>
      </c>
      <c r="C4" s="11" t="s">
        <v>948</v>
      </c>
      <c r="D4" s="11" t="s">
        <v>56</v>
      </c>
    </row>
    <row r="5" spans="1:4">
      <c r="A5" s="11" t="s">
        <v>61</v>
      </c>
      <c r="B5" s="11" t="s">
        <v>951</v>
      </c>
      <c r="C5" s="11" t="s">
        <v>948</v>
      </c>
      <c r="D5" s="11" t="s">
        <v>60</v>
      </c>
    </row>
    <row r="6" spans="1:4">
      <c r="A6" s="11" t="s">
        <v>65</v>
      </c>
      <c r="B6" s="11" t="s">
        <v>952</v>
      </c>
      <c r="C6" s="11" t="s">
        <v>948</v>
      </c>
      <c r="D6" s="11" t="s">
        <v>64</v>
      </c>
    </row>
    <row r="7" spans="1:4">
      <c r="A7" s="11" t="s">
        <v>69</v>
      </c>
      <c r="B7" s="11" t="s">
        <v>953</v>
      </c>
      <c r="C7" s="11" t="s">
        <v>948</v>
      </c>
      <c r="D7" s="11" t="s">
        <v>68</v>
      </c>
    </row>
    <row r="8" spans="1:4">
      <c r="A8" s="11" t="s">
        <v>73</v>
      </c>
      <c r="B8" s="11" t="s">
        <v>954</v>
      </c>
      <c r="C8" s="11" t="s">
        <v>948</v>
      </c>
      <c r="D8" s="11" t="s">
        <v>72</v>
      </c>
    </row>
    <row r="9" spans="1:4">
      <c r="A9" s="11" t="s">
        <v>78</v>
      </c>
      <c r="B9" s="11" t="s">
        <v>955</v>
      </c>
      <c r="C9" s="11" t="s">
        <v>948</v>
      </c>
      <c r="D9" s="11" t="s">
        <v>76</v>
      </c>
    </row>
    <row r="10" spans="1:4">
      <c r="A10" s="11" t="s">
        <v>50</v>
      </c>
      <c r="B10" s="11" t="s">
        <v>956</v>
      </c>
      <c r="C10" s="11" t="s">
        <v>957</v>
      </c>
      <c r="D10" s="11" t="s">
        <v>47</v>
      </c>
    </row>
    <row r="11" spans="1:4">
      <c r="A11" s="11" t="s">
        <v>54</v>
      </c>
      <c r="B11" s="11" t="s">
        <v>958</v>
      </c>
      <c r="C11" s="11" t="s">
        <v>957</v>
      </c>
      <c r="D11" s="11" t="s">
        <v>52</v>
      </c>
    </row>
    <row r="12" spans="1:4">
      <c r="A12" s="11" t="s">
        <v>58</v>
      </c>
      <c r="B12" s="11" t="s">
        <v>959</v>
      </c>
      <c r="C12" s="11" t="s">
        <v>957</v>
      </c>
      <c r="D12" s="11" t="s">
        <v>56</v>
      </c>
    </row>
    <row r="13" spans="1:4">
      <c r="A13" s="11" t="s">
        <v>62</v>
      </c>
      <c r="B13" s="11" t="s">
        <v>960</v>
      </c>
      <c r="C13" s="11" t="s">
        <v>957</v>
      </c>
      <c r="D13" s="11" t="s">
        <v>60</v>
      </c>
    </row>
    <row r="14" spans="1:4">
      <c r="A14" s="11" t="s">
        <v>66</v>
      </c>
      <c r="B14" s="11" t="s">
        <v>961</v>
      </c>
      <c r="C14" s="11" t="s">
        <v>957</v>
      </c>
      <c r="D14" s="11" t="s">
        <v>64</v>
      </c>
    </row>
    <row r="15" spans="1:4">
      <c r="A15" s="11" t="s">
        <v>70</v>
      </c>
      <c r="B15" s="11" t="s">
        <v>962</v>
      </c>
      <c r="C15" s="11" t="s">
        <v>957</v>
      </c>
      <c r="D15" s="11" t="s">
        <v>68</v>
      </c>
    </row>
    <row r="16" spans="1:4">
      <c r="A16" s="11" t="s">
        <v>74</v>
      </c>
      <c r="B16" s="11" t="s">
        <v>963</v>
      </c>
      <c r="C16" s="11" t="s">
        <v>957</v>
      </c>
      <c r="D16" s="11" t="s">
        <v>72</v>
      </c>
    </row>
    <row r="17" spans="1:4">
      <c r="A17" s="11" t="s">
        <v>79</v>
      </c>
      <c r="B17" s="11" t="s">
        <v>964</v>
      </c>
      <c r="C17" s="11" t="s">
        <v>957</v>
      </c>
      <c r="D17" s="11" t="s">
        <v>76</v>
      </c>
    </row>
    <row r="18" spans="1:4">
      <c r="A18" s="11" t="s">
        <v>51</v>
      </c>
      <c r="B18" s="11" t="s">
        <v>965</v>
      </c>
      <c r="C18" s="11" t="s">
        <v>966</v>
      </c>
      <c r="D18" s="11" t="s">
        <v>47</v>
      </c>
    </row>
    <row r="19" spans="1:4">
      <c r="A19" s="11" t="s">
        <v>55</v>
      </c>
      <c r="B19" s="11" t="s">
        <v>967</v>
      </c>
      <c r="C19" s="11" t="s">
        <v>966</v>
      </c>
      <c r="D19" s="11" t="s">
        <v>52</v>
      </c>
    </row>
    <row r="20" spans="1:4">
      <c r="A20" s="11" t="s">
        <v>59</v>
      </c>
      <c r="B20" s="11" t="s">
        <v>968</v>
      </c>
      <c r="C20" s="11" t="s">
        <v>966</v>
      </c>
      <c r="D20" s="11" t="s">
        <v>56</v>
      </c>
    </row>
    <row r="21" spans="1:4">
      <c r="A21" s="11" t="s">
        <v>63</v>
      </c>
      <c r="B21" s="11" t="s">
        <v>969</v>
      </c>
      <c r="C21" s="11" t="s">
        <v>966</v>
      </c>
      <c r="D21" s="11" t="s">
        <v>60</v>
      </c>
    </row>
    <row r="22" spans="1:4">
      <c r="A22" s="11" t="s">
        <v>67</v>
      </c>
      <c r="B22" s="11" t="s">
        <v>970</v>
      </c>
      <c r="C22" s="11" t="s">
        <v>966</v>
      </c>
      <c r="D22" s="11" t="s">
        <v>64</v>
      </c>
    </row>
    <row r="23" spans="1:4">
      <c r="A23" s="11" t="s">
        <v>71</v>
      </c>
      <c r="B23" s="11" t="s">
        <v>971</v>
      </c>
      <c r="C23" s="11" t="s">
        <v>966</v>
      </c>
      <c r="D23" s="11" t="s">
        <v>68</v>
      </c>
    </row>
    <row r="24" spans="1:4">
      <c r="A24" s="11" t="s">
        <v>75</v>
      </c>
      <c r="B24" s="11" t="s">
        <v>972</v>
      </c>
      <c r="C24" s="11" t="s">
        <v>966</v>
      </c>
      <c r="D24" s="11" t="s">
        <v>72</v>
      </c>
    </row>
    <row r="25" spans="1:4">
      <c r="A25" s="11" t="s">
        <v>80</v>
      </c>
      <c r="B25" s="11" t="s">
        <v>973</v>
      </c>
      <c r="C25" s="11" t="s">
        <v>966</v>
      </c>
      <c r="D25" s="11" t="s">
        <v>76</v>
      </c>
    </row>
    <row r="26" spans="1:4">
      <c r="A26" s="11" t="s">
        <v>974</v>
      </c>
      <c r="B26" s="11" t="s">
        <v>975</v>
      </c>
      <c r="C26" s="11" t="s">
        <v>976</v>
      </c>
      <c r="D26" s="11"/>
    </row>
    <row r="27" spans="1:4">
      <c r="A27" s="11" t="s">
        <v>977</v>
      </c>
      <c r="B27" s="11" t="s">
        <v>978</v>
      </c>
      <c r="C27" s="11" t="s">
        <v>948</v>
      </c>
      <c r="D27" s="11"/>
    </row>
    <row r="28" spans="1:4">
      <c r="A28" s="11" t="s">
        <v>979</v>
      </c>
      <c r="B28" s="11" t="s">
        <v>980</v>
      </c>
      <c r="C28" s="11" t="s">
        <v>966</v>
      </c>
      <c r="D28" s="11"/>
    </row>
    <row r="29" spans="1:4">
      <c r="A29" s="11" t="s">
        <v>981</v>
      </c>
      <c r="B29" s="11" t="s">
        <v>982</v>
      </c>
      <c r="C29" s="11" t="s">
        <v>983</v>
      </c>
      <c r="D29" s="11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6640625" defaultRowHeight="14.4"/>
  <cols>
    <col min="1" max="1" width="15.6640625" customWidth="1"/>
    <col min="2" max="2" width="50" customWidth="1"/>
    <col min="3" max="4" width="18" customWidth="1"/>
  </cols>
  <sheetData>
    <row r="1" spans="1:4">
      <c r="A1" s="5" t="s">
        <v>984</v>
      </c>
    </row>
    <row r="3" spans="1:4" ht="30" customHeight="1">
      <c r="A3" s="9" t="s">
        <v>943</v>
      </c>
      <c r="B3" s="9" t="s">
        <v>944</v>
      </c>
      <c r="C3" s="9" t="s">
        <v>985</v>
      </c>
      <c r="D3" s="9" t="s">
        <v>986</v>
      </c>
    </row>
    <row r="4" spans="1:4">
      <c r="A4" s="11" t="s">
        <v>49</v>
      </c>
      <c r="B4" s="11" t="s">
        <v>947</v>
      </c>
      <c r="C4" s="13">
        <v>1721000000</v>
      </c>
      <c r="D4" s="13">
        <v>0</v>
      </c>
    </row>
    <row r="5" spans="1:4">
      <c r="A5" s="11" t="s">
        <v>53</v>
      </c>
      <c r="B5" s="11" t="s">
        <v>949</v>
      </c>
      <c r="C5" s="13">
        <v>271000000</v>
      </c>
      <c r="D5" s="13">
        <v>0</v>
      </c>
    </row>
    <row r="6" spans="1:4">
      <c r="A6" s="11" t="s">
        <v>57</v>
      </c>
      <c r="B6" s="11" t="s">
        <v>950</v>
      </c>
      <c r="C6" s="13">
        <v>155330000</v>
      </c>
      <c r="D6" s="13">
        <v>0</v>
      </c>
    </row>
    <row r="7" spans="1:4">
      <c r="A7" s="11" t="s">
        <v>61</v>
      </c>
      <c r="B7" s="11" t="s">
        <v>951</v>
      </c>
      <c r="C7" s="13">
        <v>46395000</v>
      </c>
      <c r="D7" s="13">
        <v>0</v>
      </c>
    </row>
    <row r="8" spans="1:4">
      <c r="A8" s="11" t="s">
        <v>65</v>
      </c>
      <c r="B8" s="11" t="s">
        <v>952</v>
      </c>
      <c r="C8" s="13">
        <v>148500000</v>
      </c>
      <c r="D8" s="13">
        <v>0</v>
      </c>
    </row>
    <row r="9" spans="1:4">
      <c r="A9" s="11" t="s">
        <v>69</v>
      </c>
      <c r="B9" s="11" t="s">
        <v>953</v>
      </c>
      <c r="C9" s="13">
        <v>43820000</v>
      </c>
      <c r="D9" s="13">
        <v>0</v>
      </c>
    </row>
    <row r="10" spans="1:4">
      <c r="A10" s="11" t="s">
        <v>73</v>
      </c>
      <c r="B10" s="11" t="s">
        <v>954</v>
      </c>
      <c r="C10" s="13">
        <v>158000000</v>
      </c>
      <c r="D10" s="13">
        <v>0</v>
      </c>
    </row>
    <row r="11" spans="1:4">
      <c r="A11" s="11" t="s">
        <v>78</v>
      </c>
      <c r="B11" s="11" t="s">
        <v>955</v>
      </c>
      <c r="C11" s="13">
        <v>126500000</v>
      </c>
      <c r="D11" s="13">
        <v>0</v>
      </c>
    </row>
    <row r="12" spans="1:4">
      <c r="A12" s="11" t="s">
        <v>50</v>
      </c>
      <c r="B12" s="11" t="s">
        <v>956</v>
      </c>
      <c r="C12" s="13">
        <v>0</v>
      </c>
      <c r="D12" s="13">
        <v>235602083</v>
      </c>
    </row>
    <row r="13" spans="1:4">
      <c r="A13" s="11" t="s">
        <v>54</v>
      </c>
      <c r="B13" s="11" t="s">
        <v>958</v>
      </c>
      <c r="C13" s="13">
        <v>0</v>
      </c>
      <c r="D13" s="13">
        <v>75600000</v>
      </c>
    </row>
    <row r="14" spans="1:4">
      <c r="A14" s="11" t="s">
        <v>58</v>
      </c>
      <c r="B14" s="11" t="s">
        <v>959</v>
      </c>
      <c r="C14" s="13">
        <v>0</v>
      </c>
      <c r="D14" s="13">
        <v>127505625</v>
      </c>
    </row>
    <row r="15" spans="1:4">
      <c r="A15" s="11" t="s">
        <v>62</v>
      </c>
      <c r="B15" s="11" t="s">
        <v>960</v>
      </c>
      <c r="C15" s="13">
        <v>0</v>
      </c>
      <c r="D15" s="13">
        <v>17388229</v>
      </c>
    </row>
    <row r="16" spans="1:4">
      <c r="A16" s="11" t="s">
        <v>66</v>
      </c>
      <c r="B16" s="11" t="s">
        <v>961</v>
      </c>
      <c r="C16" s="13">
        <v>0</v>
      </c>
      <c r="D16" s="13">
        <v>94890000</v>
      </c>
    </row>
    <row r="17" spans="1:4">
      <c r="A17" s="11" t="s">
        <v>70</v>
      </c>
      <c r="B17" s="11" t="s">
        <v>962</v>
      </c>
      <c r="C17" s="13">
        <v>0</v>
      </c>
      <c r="D17" s="13">
        <v>24015500</v>
      </c>
    </row>
    <row r="18" spans="1:4">
      <c r="A18" s="11" t="s">
        <v>74</v>
      </c>
      <c r="B18" s="11" t="s">
        <v>963</v>
      </c>
      <c r="C18" s="13">
        <v>0</v>
      </c>
      <c r="D18" s="13">
        <v>107375000</v>
      </c>
    </row>
    <row r="19" spans="1:4">
      <c r="A19" s="11" t="s">
        <v>79</v>
      </c>
      <c r="B19" s="11" t="s">
        <v>964</v>
      </c>
      <c r="C19" s="13">
        <v>0</v>
      </c>
      <c r="D19" s="13">
        <v>60941667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3"/>
  <sheetViews>
    <sheetView zoomScaleNormal="100" workbookViewId="0">
      <pane ySplit="1" topLeftCell="A2" activePane="bottomLeft" state="frozen"/>
      <selection pane="bottomLeft" activeCell="D41" sqref="D41"/>
    </sheetView>
  </sheetViews>
  <sheetFormatPr baseColWidth="10" defaultColWidth="8.6640625" defaultRowHeight="14.4"/>
  <cols>
    <col min="1" max="1" width="15" customWidth="1"/>
    <col min="2" max="2" width="14.5546875" customWidth="1"/>
    <col min="3" max="3" width="15.6640625" customWidth="1"/>
    <col min="4" max="4" width="44" customWidth="1"/>
    <col min="5" max="5" width="60" customWidth="1"/>
    <col min="6" max="6" width="18" customWidth="1"/>
    <col min="7" max="8" width="16" customWidth="1"/>
    <col min="9" max="9" width="9.109375" customWidth="1"/>
  </cols>
  <sheetData>
    <row r="1" spans="1:10" ht="30" customHeight="1">
      <c r="A1" s="9" t="s">
        <v>987</v>
      </c>
      <c r="B1" s="9" t="s">
        <v>988</v>
      </c>
      <c r="C1" s="9" t="s">
        <v>943</v>
      </c>
      <c r="D1" s="9" t="s">
        <v>944</v>
      </c>
      <c r="E1" s="9" t="s">
        <v>83</v>
      </c>
      <c r="F1" s="9" t="s">
        <v>989</v>
      </c>
      <c r="G1" s="9" t="s">
        <v>985</v>
      </c>
      <c r="H1" s="9" t="s">
        <v>986</v>
      </c>
      <c r="I1" s="9" t="s">
        <v>990</v>
      </c>
      <c r="J1" s="17" t="s">
        <v>1500</v>
      </c>
    </row>
    <row r="2" spans="1:10">
      <c r="A2" s="11" t="s">
        <v>991</v>
      </c>
      <c r="B2" s="12">
        <v>45685</v>
      </c>
      <c r="C2" s="11" t="s">
        <v>65</v>
      </c>
      <c r="D2" s="11" t="s">
        <v>952</v>
      </c>
      <c r="E2" s="11" t="s">
        <v>992</v>
      </c>
      <c r="F2" s="11" t="s">
        <v>815</v>
      </c>
      <c r="G2" s="13">
        <v>14500000</v>
      </c>
      <c r="H2" s="13"/>
      <c r="I2" s="11" t="s">
        <v>993</v>
      </c>
      <c r="J2" s="16" t="b">
        <f>COUNTIF(tblReg[Invoice_No],tblGL[[#This Row],[Reference]])=0</f>
        <v>0</v>
      </c>
    </row>
    <row r="3" spans="1:10">
      <c r="A3" s="11" t="s">
        <v>991</v>
      </c>
      <c r="B3" s="12">
        <v>45685</v>
      </c>
      <c r="C3" s="11" t="s">
        <v>974</v>
      </c>
      <c r="D3" s="11" t="s">
        <v>975</v>
      </c>
      <c r="E3" s="11" t="s">
        <v>992</v>
      </c>
      <c r="F3" s="11" t="s">
        <v>815</v>
      </c>
      <c r="G3" s="13"/>
      <c r="H3" s="13">
        <v>14500000</v>
      </c>
      <c r="I3" s="11" t="s">
        <v>993</v>
      </c>
      <c r="J3" s="16" t="b">
        <f>COUNTIF(tblReg[Invoice_No],tblGL[[#This Row],[Reference]])=0</f>
        <v>0</v>
      </c>
    </row>
    <row r="4" spans="1:10" hidden="1">
      <c r="A4" s="11" t="s">
        <v>994</v>
      </c>
      <c r="B4" s="12">
        <v>45688</v>
      </c>
      <c r="C4" s="11" t="s">
        <v>51</v>
      </c>
      <c r="D4" s="11" t="s">
        <v>965</v>
      </c>
      <c r="E4" s="11" t="s">
        <v>995</v>
      </c>
      <c r="F4" s="11" t="s">
        <v>996</v>
      </c>
      <c r="G4" s="13">
        <v>3585417</v>
      </c>
      <c r="H4" s="13"/>
      <c r="I4" s="11" t="s">
        <v>997</v>
      </c>
      <c r="J4" s="16"/>
    </row>
    <row r="5" spans="1:10" hidden="1">
      <c r="A5" s="11" t="s">
        <v>994</v>
      </c>
      <c r="B5" s="12">
        <v>45688</v>
      </c>
      <c r="C5" s="11" t="s">
        <v>50</v>
      </c>
      <c r="D5" s="11" t="s">
        <v>956</v>
      </c>
      <c r="E5" s="11" t="s">
        <v>995</v>
      </c>
      <c r="F5" s="11" t="s">
        <v>996</v>
      </c>
      <c r="G5" s="13"/>
      <c r="H5" s="13">
        <v>3585417</v>
      </c>
      <c r="I5" s="11" t="s">
        <v>997</v>
      </c>
      <c r="J5" s="16"/>
    </row>
    <row r="6" spans="1:10" hidden="1">
      <c r="A6" s="11" t="s">
        <v>998</v>
      </c>
      <c r="B6" s="12">
        <v>45688</v>
      </c>
      <c r="C6" s="11" t="s">
        <v>55</v>
      </c>
      <c r="D6" s="11" t="s">
        <v>967</v>
      </c>
      <c r="E6" s="11" t="s">
        <v>999</v>
      </c>
      <c r="F6" s="11" t="s">
        <v>996</v>
      </c>
      <c r="G6" s="13">
        <v>2258333</v>
      </c>
      <c r="H6" s="13"/>
      <c r="I6" s="11" t="s">
        <v>997</v>
      </c>
      <c r="J6" s="16"/>
    </row>
    <row r="7" spans="1:10" hidden="1">
      <c r="A7" s="11" t="s">
        <v>998</v>
      </c>
      <c r="B7" s="12">
        <v>45688</v>
      </c>
      <c r="C7" s="11" t="s">
        <v>54</v>
      </c>
      <c r="D7" s="11" t="s">
        <v>958</v>
      </c>
      <c r="E7" s="11" t="s">
        <v>999</v>
      </c>
      <c r="F7" s="11" t="s">
        <v>996</v>
      </c>
      <c r="G7" s="13"/>
      <c r="H7" s="13">
        <v>2258333</v>
      </c>
      <c r="I7" s="11" t="s">
        <v>997</v>
      </c>
      <c r="J7" s="16"/>
    </row>
    <row r="8" spans="1:10" hidden="1">
      <c r="A8" s="11" t="s">
        <v>1000</v>
      </c>
      <c r="B8" s="12">
        <v>45688</v>
      </c>
      <c r="C8" s="11" t="s">
        <v>59</v>
      </c>
      <c r="D8" s="11" t="s">
        <v>968</v>
      </c>
      <c r="E8" s="11" t="s">
        <v>1001</v>
      </c>
      <c r="F8" s="11" t="s">
        <v>996</v>
      </c>
      <c r="G8" s="13">
        <v>1429271</v>
      </c>
      <c r="H8" s="13"/>
      <c r="I8" s="11" t="s">
        <v>997</v>
      </c>
      <c r="J8" s="16"/>
    </row>
    <row r="9" spans="1:10" hidden="1">
      <c r="A9" s="11" t="s">
        <v>1000</v>
      </c>
      <c r="B9" s="12">
        <v>45688</v>
      </c>
      <c r="C9" s="11" t="s">
        <v>58</v>
      </c>
      <c r="D9" s="11" t="s">
        <v>959</v>
      </c>
      <c r="E9" s="11" t="s">
        <v>1001</v>
      </c>
      <c r="F9" s="11" t="s">
        <v>996</v>
      </c>
      <c r="G9" s="13"/>
      <c r="H9" s="13">
        <v>1429271</v>
      </c>
      <c r="I9" s="11" t="s">
        <v>997</v>
      </c>
      <c r="J9" s="16"/>
    </row>
    <row r="10" spans="1:10" hidden="1">
      <c r="A10" s="11" t="s">
        <v>1002</v>
      </c>
      <c r="B10" s="12">
        <v>45688</v>
      </c>
      <c r="C10" s="11" t="s">
        <v>63</v>
      </c>
      <c r="D10" s="11" t="s">
        <v>969</v>
      </c>
      <c r="E10" s="11" t="s">
        <v>1003</v>
      </c>
      <c r="F10" s="11" t="s">
        <v>996</v>
      </c>
      <c r="G10" s="13">
        <v>483281</v>
      </c>
      <c r="H10" s="13"/>
      <c r="I10" s="11" t="s">
        <v>997</v>
      </c>
      <c r="J10" s="16"/>
    </row>
    <row r="11" spans="1:10" hidden="1">
      <c r="A11" s="11" t="s">
        <v>1002</v>
      </c>
      <c r="B11" s="12">
        <v>45688</v>
      </c>
      <c r="C11" s="11" t="s">
        <v>62</v>
      </c>
      <c r="D11" s="11" t="s">
        <v>960</v>
      </c>
      <c r="E11" s="11" t="s">
        <v>1003</v>
      </c>
      <c r="F11" s="11" t="s">
        <v>996</v>
      </c>
      <c r="G11" s="13"/>
      <c r="H11" s="13">
        <v>483281</v>
      </c>
      <c r="I11" s="11" t="s">
        <v>997</v>
      </c>
      <c r="J11" s="16"/>
    </row>
    <row r="12" spans="1:10" hidden="1">
      <c r="A12" s="11" t="s">
        <v>1004</v>
      </c>
      <c r="B12" s="12">
        <v>45688</v>
      </c>
      <c r="C12" s="11" t="s">
        <v>67</v>
      </c>
      <c r="D12" s="11" t="s">
        <v>970</v>
      </c>
      <c r="E12" s="11" t="s">
        <v>1005</v>
      </c>
      <c r="F12" s="11" t="s">
        <v>996</v>
      </c>
      <c r="G12" s="13">
        <v>1627500</v>
      </c>
      <c r="H12" s="13"/>
      <c r="I12" s="11" t="s">
        <v>997</v>
      </c>
      <c r="J12" s="16"/>
    </row>
    <row r="13" spans="1:10" hidden="1">
      <c r="A13" s="11" t="s">
        <v>1004</v>
      </c>
      <c r="B13" s="12">
        <v>45688</v>
      </c>
      <c r="C13" s="11" t="s">
        <v>66</v>
      </c>
      <c r="D13" s="11" t="s">
        <v>961</v>
      </c>
      <c r="E13" s="11" t="s">
        <v>1005</v>
      </c>
      <c r="F13" s="11" t="s">
        <v>996</v>
      </c>
      <c r="G13" s="13"/>
      <c r="H13" s="13">
        <v>1627500</v>
      </c>
      <c r="I13" s="11" t="s">
        <v>997</v>
      </c>
      <c r="J13" s="16"/>
    </row>
    <row r="14" spans="1:10" hidden="1">
      <c r="A14" s="11" t="s">
        <v>1006</v>
      </c>
      <c r="B14" s="12">
        <v>45688</v>
      </c>
      <c r="C14" s="11" t="s">
        <v>71</v>
      </c>
      <c r="D14" s="11" t="s">
        <v>971</v>
      </c>
      <c r="E14" s="11" t="s">
        <v>1007</v>
      </c>
      <c r="F14" s="11" t="s">
        <v>996</v>
      </c>
      <c r="G14" s="13">
        <v>665500</v>
      </c>
      <c r="H14" s="13"/>
      <c r="I14" s="11" t="s">
        <v>997</v>
      </c>
      <c r="J14" s="16"/>
    </row>
    <row r="15" spans="1:10" hidden="1">
      <c r="A15" s="11" t="s">
        <v>1006</v>
      </c>
      <c r="B15" s="12">
        <v>45688</v>
      </c>
      <c r="C15" s="11" t="s">
        <v>70</v>
      </c>
      <c r="D15" s="11" t="s">
        <v>962</v>
      </c>
      <c r="E15" s="11" t="s">
        <v>1007</v>
      </c>
      <c r="F15" s="11" t="s">
        <v>996</v>
      </c>
      <c r="G15" s="13"/>
      <c r="H15" s="13">
        <v>665500</v>
      </c>
      <c r="I15" s="11" t="s">
        <v>997</v>
      </c>
      <c r="J15" s="16"/>
    </row>
    <row r="16" spans="1:10" hidden="1">
      <c r="A16" s="11" t="s">
        <v>1008</v>
      </c>
      <c r="B16" s="12">
        <v>45688</v>
      </c>
      <c r="C16" s="11" t="s">
        <v>75</v>
      </c>
      <c r="D16" s="11" t="s">
        <v>972</v>
      </c>
      <c r="E16" s="11" t="s">
        <v>1009</v>
      </c>
      <c r="F16" s="11" t="s">
        <v>996</v>
      </c>
      <c r="G16" s="13">
        <v>1880952</v>
      </c>
      <c r="H16" s="13"/>
      <c r="I16" s="11" t="s">
        <v>997</v>
      </c>
      <c r="J16" s="16"/>
    </row>
    <row r="17" spans="1:10" hidden="1">
      <c r="A17" s="11" t="s">
        <v>1008</v>
      </c>
      <c r="B17" s="12">
        <v>45688</v>
      </c>
      <c r="C17" s="11" t="s">
        <v>74</v>
      </c>
      <c r="D17" s="11" t="s">
        <v>963</v>
      </c>
      <c r="E17" s="11" t="s">
        <v>1009</v>
      </c>
      <c r="F17" s="11" t="s">
        <v>996</v>
      </c>
      <c r="G17" s="13"/>
      <c r="H17" s="13">
        <v>1880952</v>
      </c>
      <c r="I17" s="11" t="s">
        <v>997</v>
      </c>
      <c r="J17" s="16"/>
    </row>
    <row r="18" spans="1:10" hidden="1">
      <c r="A18" s="11" t="s">
        <v>1010</v>
      </c>
      <c r="B18" s="12">
        <v>45688</v>
      </c>
      <c r="C18" s="11" t="s">
        <v>80</v>
      </c>
      <c r="D18" s="11" t="s">
        <v>973</v>
      </c>
      <c r="E18" s="11" t="s">
        <v>1011</v>
      </c>
      <c r="F18" s="11" t="s">
        <v>996</v>
      </c>
      <c r="G18" s="13">
        <v>2050000</v>
      </c>
      <c r="H18" s="13"/>
      <c r="I18" s="11" t="s">
        <v>997</v>
      </c>
      <c r="J18" s="16"/>
    </row>
    <row r="19" spans="1:10" hidden="1">
      <c r="A19" s="11" t="s">
        <v>1010</v>
      </c>
      <c r="B19" s="12">
        <v>45688</v>
      </c>
      <c r="C19" s="11" t="s">
        <v>79</v>
      </c>
      <c r="D19" s="11" t="s">
        <v>964</v>
      </c>
      <c r="E19" s="11" t="s">
        <v>1011</v>
      </c>
      <c r="F19" s="11" t="s">
        <v>996</v>
      </c>
      <c r="G19" s="13"/>
      <c r="H19" s="13">
        <v>2050000</v>
      </c>
      <c r="I19" s="11" t="s">
        <v>997</v>
      </c>
      <c r="J19" s="16"/>
    </row>
    <row r="20" spans="1:10">
      <c r="A20" s="11" t="s">
        <v>1012</v>
      </c>
      <c r="B20" s="12">
        <v>45699</v>
      </c>
      <c r="C20" s="11" t="s">
        <v>61</v>
      </c>
      <c r="D20" s="11" t="s">
        <v>951</v>
      </c>
      <c r="E20" s="11" t="s">
        <v>1013</v>
      </c>
      <c r="F20" s="11" t="s">
        <v>820</v>
      </c>
      <c r="G20" s="13">
        <v>62000</v>
      </c>
      <c r="H20" s="13"/>
      <c r="I20" s="11" t="s">
        <v>993</v>
      </c>
      <c r="J20" s="16" t="b">
        <f>COUNTIF(tblReg[Invoice_No],tblGL[[#This Row],[Reference]])=0</f>
        <v>0</v>
      </c>
    </row>
    <row r="21" spans="1:10">
      <c r="A21" s="11" t="s">
        <v>1012</v>
      </c>
      <c r="B21" s="12">
        <v>45699</v>
      </c>
      <c r="C21" s="11" t="s">
        <v>974</v>
      </c>
      <c r="D21" s="11" t="s">
        <v>975</v>
      </c>
      <c r="E21" s="11" t="s">
        <v>1013</v>
      </c>
      <c r="F21" s="11" t="s">
        <v>820</v>
      </c>
      <c r="G21" s="13"/>
      <c r="H21" s="13">
        <v>62000</v>
      </c>
      <c r="I21" s="11" t="s">
        <v>993</v>
      </c>
      <c r="J21" s="16" t="b">
        <f>COUNTIF(tblReg[Invoice_No],tblGL[[#This Row],[Reference]])=0</f>
        <v>0</v>
      </c>
    </row>
    <row r="22" spans="1:10">
      <c r="A22" s="11" t="s">
        <v>1014</v>
      </c>
      <c r="B22" s="12">
        <v>45707</v>
      </c>
      <c r="C22" s="11" t="s">
        <v>61</v>
      </c>
      <c r="D22" s="11" t="s">
        <v>951</v>
      </c>
      <c r="E22" s="11" t="s">
        <v>1015</v>
      </c>
      <c r="F22" s="11" t="s">
        <v>823</v>
      </c>
      <c r="G22" s="13">
        <v>655000</v>
      </c>
      <c r="H22" s="13"/>
      <c r="I22" s="11" t="s">
        <v>993</v>
      </c>
      <c r="J22" s="16" t="b">
        <f>COUNTIF(tblReg[Invoice_No],tblGL[[#This Row],[Reference]])=0</f>
        <v>0</v>
      </c>
    </row>
    <row r="23" spans="1:10">
      <c r="A23" s="11" t="s">
        <v>1014</v>
      </c>
      <c r="B23" s="12">
        <v>45707</v>
      </c>
      <c r="C23" s="11" t="s">
        <v>974</v>
      </c>
      <c r="D23" s="11" t="s">
        <v>975</v>
      </c>
      <c r="E23" s="11" t="s">
        <v>1015</v>
      </c>
      <c r="F23" s="11" t="s">
        <v>823</v>
      </c>
      <c r="G23" s="13"/>
      <c r="H23" s="13">
        <v>655000</v>
      </c>
      <c r="I23" s="11" t="s">
        <v>993</v>
      </c>
      <c r="J23" s="16" t="b">
        <f>COUNTIF(tblReg[Invoice_No],tblGL[[#This Row],[Reference]])=0</f>
        <v>0</v>
      </c>
    </row>
    <row r="24" spans="1:10" hidden="1">
      <c r="A24" s="11" t="s">
        <v>1016</v>
      </c>
      <c r="B24" s="12">
        <v>45716</v>
      </c>
      <c r="C24" s="11" t="s">
        <v>51</v>
      </c>
      <c r="D24" s="11" t="s">
        <v>965</v>
      </c>
      <c r="E24" s="11" t="s">
        <v>1017</v>
      </c>
      <c r="F24" s="11" t="s">
        <v>1018</v>
      </c>
      <c r="G24" s="13">
        <v>3585417</v>
      </c>
      <c r="H24" s="13"/>
      <c r="I24" s="11" t="s">
        <v>997</v>
      </c>
      <c r="J24" s="16"/>
    </row>
    <row r="25" spans="1:10" hidden="1">
      <c r="A25" s="11" t="s">
        <v>1016</v>
      </c>
      <c r="B25" s="12">
        <v>45716</v>
      </c>
      <c r="C25" s="11" t="s">
        <v>50</v>
      </c>
      <c r="D25" s="11" t="s">
        <v>956</v>
      </c>
      <c r="E25" s="11" t="s">
        <v>1017</v>
      </c>
      <c r="F25" s="11" t="s">
        <v>1018</v>
      </c>
      <c r="G25" s="13"/>
      <c r="H25" s="13">
        <v>3585417</v>
      </c>
      <c r="I25" s="11" t="s">
        <v>997</v>
      </c>
      <c r="J25" s="16"/>
    </row>
    <row r="26" spans="1:10" hidden="1">
      <c r="A26" s="11" t="s">
        <v>1019</v>
      </c>
      <c r="B26" s="12">
        <v>45716</v>
      </c>
      <c r="C26" s="11" t="s">
        <v>55</v>
      </c>
      <c r="D26" s="11" t="s">
        <v>967</v>
      </c>
      <c r="E26" s="11" t="s">
        <v>1020</v>
      </c>
      <c r="F26" s="11" t="s">
        <v>1018</v>
      </c>
      <c r="G26" s="13">
        <v>2258333</v>
      </c>
      <c r="H26" s="13"/>
      <c r="I26" s="11" t="s">
        <v>997</v>
      </c>
      <c r="J26" s="16"/>
    </row>
    <row r="27" spans="1:10" hidden="1">
      <c r="A27" s="11" t="s">
        <v>1019</v>
      </c>
      <c r="B27" s="12">
        <v>45716</v>
      </c>
      <c r="C27" s="11" t="s">
        <v>54</v>
      </c>
      <c r="D27" s="11" t="s">
        <v>958</v>
      </c>
      <c r="E27" s="11" t="s">
        <v>1020</v>
      </c>
      <c r="F27" s="11" t="s">
        <v>1018</v>
      </c>
      <c r="G27" s="13"/>
      <c r="H27" s="13">
        <v>2258333</v>
      </c>
      <c r="I27" s="11" t="s">
        <v>997</v>
      </c>
      <c r="J27" s="16"/>
    </row>
    <row r="28" spans="1:10" hidden="1">
      <c r="A28" s="11" t="s">
        <v>1021</v>
      </c>
      <c r="B28" s="12">
        <v>45716</v>
      </c>
      <c r="C28" s="11" t="s">
        <v>59</v>
      </c>
      <c r="D28" s="11" t="s">
        <v>968</v>
      </c>
      <c r="E28" s="11" t="s">
        <v>1022</v>
      </c>
      <c r="F28" s="11" t="s">
        <v>1018</v>
      </c>
      <c r="G28" s="13">
        <v>1388542</v>
      </c>
      <c r="H28" s="13"/>
      <c r="I28" s="11" t="s">
        <v>997</v>
      </c>
      <c r="J28" s="16"/>
    </row>
    <row r="29" spans="1:10" hidden="1">
      <c r="A29" s="11" t="s">
        <v>1021</v>
      </c>
      <c r="B29" s="12">
        <v>45716</v>
      </c>
      <c r="C29" s="11" t="s">
        <v>58</v>
      </c>
      <c r="D29" s="11" t="s">
        <v>959</v>
      </c>
      <c r="E29" s="11" t="s">
        <v>1022</v>
      </c>
      <c r="F29" s="11" t="s">
        <v>1018</v>
      </c>
      <c r="G29" s="13"/>
      <c r="H29" s="13">
        <v>1388542</v>
      </c>
      <c r="I29" s="11" t="s">
        <v>997</v>
      </c>
      <c r="J29" s="16"/>
    </row>
    <row r="30" spans="1:10" hidden="1">
      <c r="A30" s="11" t="s">
        <v>1023</v>
      </c>
      <c r="B30" s="12">
        <v>45716</v>
      </c>
      <c r="C30" s="11" t="s">
        <v>63</v>
      </c>
      <c r="D30" s="11" t="s">
        <v>969</v>
      </c>
      <c r="E30" s="11" t="s">
        <v>1024</v>
      </c>
      <c r="F30" s="11" t="s">
        <v>1018</v>
      </c>
      <c r="G30" s="13">
        <v>490750</v>
      </c>
      <c r="H30" s="13"/>
      <c r="I30" s="11" t="s">
        <v>997</v>
      </c>
      <c r="J30" s="16"/>
    </row>
    <row r="31" spans="1:10" hidden="1">
      <c r="A31" s="11" t="s">
        <v>1023</v>
      </c>
      <c r="B31" s="12">
        <v>45716</v>
      </c>
      <c r="C31" s="11" t="s">
        <v>62</v>
      </c>
      <c r="D31" s="11" t="s">
        <v>960</v>
      </c>
      <c r="E31" s="11" t="s">
        <v>1024</v>
      </c>
      <c r="F31" s="11" t="s">
        <v>1018</v>
      </c>
      <c r="G31" s="13"/>
      <c r="H31" s="13">
        <v>490750</v>
      </c>
      <c r="I31" s="11" t="s">
        <v>997</v>
      </c>
      <c r="J31" s="16"/>
    </row>
    <row r="32" spans="1:10" hidden="1">
      <c r="A32" s="11" t="s">
        <v>1025</v>
      </c>
      <c r="B32" s="12">
        <v>45716</v>
      </c>
      <c r="C32" s="11" t="s">
        <v>67</v>
      </c>
      <c r="D32" s="11" t="s">
        <v>970</v>
      </c>
      <c r="E32" s="11" t="s">
        <v>1026</v>
      </c>
      <c r="F32" s="11" t="s">
        <v>1018</v>
      </c>
      <c r="G32" s="13">
        <v>1627500</v>
      </c>
      <c r="H32" s="13"/>
      <c r="I32" s="11" t="s">
        <v>997</v>
      </c>
      <c r="J32" s="16"/>
    </row>
    <row r="33" spans="1:10" hidden="1">
      <c r="A33" s="11" t="s">
        <v>1025</v>
      </c>
      <c r="B33" s="12">
        <v>45716</v>
      </c>
      <c r="C33" s="11" t="s">
        <v>66</v>
      </c>
      <c r="D33" s="11" t="s">
        <v>961</v>
      </c>
      <c r="E33" s="11" t="s">
        <v>1026</v>
      </c>
      <c r="F33" s="11" t="s">
        <v>1018</v>
      </c>
      <c r="G33" s="13"/>
      <c r="H33" s="13">
        <v>1627500</v>
      </c>
      <c r="I33" s="11" t="s">
        <v>997</v>
      </c>
      <c r="J33" s="16"/>
    </row>
    <row r="34" spans="1:10" hidden="1">
      <c r="A34" s="11" t="s">
        <v>1027</v>
      </c>
      <c r="B34" s="12">
        <v>45716</v>
      </c>
      <c r="C34" s="11" t="s">
        <v>71</v>
      </c>
      <c r="D34" s="11" t="s">
        <v>971</v>
      </c>
      <c r="E34" s="11" t="s">
        <v>1028</v>
      </c>
      <c r="F34" s="11" t="s">
        <v>1018</v>
      </c>
      <c r="G34" s="13">
        <v>665500</v>
      </c>
      <c r="H34" s="13"/>
      <c r="I34" s="11" t="s">
        <v>997</v>
      </c>
      <c r="J34" s="16"/>
    </row>
    <row r="35" spans="1:10" hidden="1">
      <c r="A35" s="11" t="s">
        <v>1027</v>
      </c>
      <c r="B35" s="12">
        <v>45716</v>
      </c>
      <c r="C35" s="11" t="s">
        <v>70</v>
      </c>
      <c r="D35" s="11" t="s">
        <v>962</v>
      </c>
      <c r="E35" s="11" t="s">
        <v>1028</v>
      </c>
      <c r="F35" s="11" t="s">
        <v>1018</v>
      </c>
      <c r="G35" s="13"/>
      <c r="H35" s="13">
        <v>665500</v>
      </c>
      <c r="I35" s="11" t="s">
        <v>997</v>
      </c>
      <c r="J35" s="16"/>
    </row>
    <row r="36" spans="1:10" hidden="1">
      <c r="A36" s="11" t="s">
        <v>1029</v>
      </c>
      <c r="B36" s="12">
        <v>45716</v>
      </c>
      <c r="C36" s="11" t="s">
        <v>75</v>
      </c>
      <c r="D36" s="11" t="s">
        <v>972</v>
      </c>
      <c r="E36" s="11" t="s">
        <v>1030</v>
      </c>
      <c r="F36" s="11" t="s">
        <v>1018</v>
      </c>
      <c r="G36" s="13">
        <v>1880952</v>
      </c>
      <c r="H36" s="13"/>
      <c r="I36" s="11" t="s">
        <v>997</v>
      </c>
      <c r="J36" s="16"/>
    </row>
    <row r="37" spans="1:10" hidden="1">
      <c r="A37" s="11" t="s">
        <v>1029</v>
      </c>
      <c r="B37" s="12">
        <v>45716</v>
      </c>
      <c r="C37" s="11" t="s">
        <v>74</v>
      </c>
      <c r="D37" s="11" t="s">
        <v>963</v>
      </c>
      <c r="E37" s="11" t="s">
        <v>1030</v>
      </c>
      <c r="F37" s="11" t="s">
        <v>1018</v>
      </c>
      <c r="G37" s="13"/>
      <c r="H37" s="13">
        <v>1880952</v>
      </c>
      <c r="I37" s="11" t="s">
        <v>997</v>
      </c>
      <c r="J37" s="16"/>
    </row>
    <row r="38" spans="1:10" hidden="1">
      <c r="A38" s="11" t="s">
        <v>1031</v>
      </c>
      <c r="B38" s="12">
        <v>45716</v>
      </c>
      <c r="C38" s="11" t="s">
        <v>80</v>
      </c>
      <c r="D38" s="11" t="s">
        <v>973</v>
      </c>
      <c r="E38" s="11" t="s">
        <v>1032</v>
      </c>
      <c r="F38" s="11" t="s">
        <v>1018</v>
      </c>
      <c r="G38" s="13">
        <v>2050000</v>
      </c>
      <c r="H38" s="13"/>
      <c r="I38" s="11" t="s">
        <v>997</v>
      </c>
      <c r="J38" s="16"/>
    </row>
    <row r="39" spans="1:10" hidden="1">
      <c r="A39" s="11" t="s">
        <v>1031</v>
      </c>
      <c r="B39" s="12">
        <v>45716</v>
      </c>
      <c r="C39" s="11" t="s">
        <v>79</v>
      </c>
      <c r="D39" s="11" t="s">
        <v>964</v>
      </c>
      <c r="E39" s="11" t="s">
        <v>1032</v>
      </c>
      <c r="F39" s="11" t="s">
        <v>1018</v>
      </c>
      <c r="G39" s="13"/>
      <c r="H39" s="13">
        <v>2050000</v>
      </c>
      <c r="I39" s="11" t="s">
        <v>997</v>
      </c>
      <c r="J39" s="16"/>
    </row>
    <row r="40" spans="1:10">
      <c r="A40" s="11" t="s">
        <v>1033</v>
      </c>
      <c r="B40" s="12">
        <v>45720</v>
      </c>
      <c r="C40" s="11" t="s">
        <v>61</v>
      </c>
      <c r="D40" s="11" t="s">
        <v>951</v>
      </c>
      <c r="E40" s="11" t="s">
        <v>1034</v>
      </c>
      <c r="F40" s="11" t="s">
        <v>826</v>
      </c>
      <c r="G40" s="13">
        <v>1410000</v>
      </c>
      <c r="H40" s="13"/>
      <c r="I40" s="11" t="s">
        <v>993</v>
      </c>
      <c r="J40" s="16" t="b">
        <f>COUNTIF(tblReg[Invoice_No],tblGL[[#This Row],[Reference]])=0</f>
        <v>0</v>
      </c>
    </row>
    <row r="41" spans="1:10">
      <c r="A41" s="11" t="s">
        <v>1033</v>
      </c>
      <c r="B41" s="12">
        <v>45720</v>
      </c>
      <c r="C41" s="11" t="s">
        <v>974</v>
      </c>
      <c r="D41" s="11" t="s">
        <v>975</v>
      </c>
      <c r="E41" s="11" t="s">
        <v>1034</v>
      </c>
      <c r="F41" s="11" t="s">
        <v>826</v>
      </c>
      <c r="G41" s="13"/>
      <c r="H41" s="13">
        <v>1410000</v>
      </c>
      <c r="I41" s="11" t="s">
        <v>993</v>
      </c>
      <c r="J41" s="16" t="b">
        <f>COUNTIF(tblReg[Invoice_No],tblGL[[#This Row],[Reference]])=0</f>
        <v>0</v>
      </c>
    </row>
    <row r="42" spans="1:10" hidden="1">
      <c r="A42" s="11" t="s">
        <v>1035</v>
      </c>
      <c r="B42" s="12">
        <v>45734</v>
      </c>
      <c r="C42" s="11" t="s">
        <v>58</v>
      </c>
      <c r="D42" s="11" t="s">
        <v>959</v>
      </c>
      <c r="E42" s="11" t="s">
        <v>1036</v>
      </c>
      <c r="F42" s="11" t="s">
        <v>1037</v>
      </c>
      <c r="G42" s="13">
        <v>3625000</v>
      </c>
      <c r="H42" s="13"/>
      <c r="I42" s="11" t="s">
        <v>997</v>
      </c>
      <c r="J42" s="16"/>
    </row>
    <row r="43" spans="1:10" hidden="1">
      <c r="A43" s="11" t="s">
        <v>1035</v>
      </c>
      <c r="B43" s="12">
        <v>45734</v>
      </c>
      <c r="C43" s="11" t="s">
        <v>57</v>
      </c>
      <c r="D43" s="11" t="s">
        <v>950</v>
      </c>
      <c r="E43" s="11" t="s">
        <v>1036</v>
      </c>
      <c r="F43" s="11" t="s">
        <v>1037</v>
      </c>
      <c r="G43" s="13"/>
      <c r="H43" s="13">
        <v>3625000</v>
      </c>
      <c r="I43" s="11" t="s">
        <v>997</v>
      </c>
      <c r="J43" s="16"/>
    </row>
    <row r="44" spans="1:10" hidden="1">
      <c r="A44" s="11" t="s">
        <v>1035</v>
      </c>
      <c r="B44" s="12">
        <v>45734</v>
      </c>
      <c r="C44" s="11" t="s">
        <v>977</v>
      </c>
      <c r="D44" s="11" t="s">
        <v>978</v>
      </c>
      <c r="E44" s="11" t="s">
        <v>1036</v>
      </c>
      <c r="F44" s="11" t="s">
        <v>1037</v>
      </c>
      <c r="G44" s="13">
        <v>93000</v>
      </c>
      <c r="H44" s="13"/>
      <c r="I44" s="11" t="s">
        <v>997</v>
      </c>
      <c r="J44" s="16"/>
    </row>
    <row r="45" spans="1:10" hidden="1">
      <c r="A45" s="11" t="s">
        <v>1035</v>
      </c>
      <c r="B45" s="12">
        <v>45734</v>
      </c>
      <c r="C45" s="11" t="s">
        <v>981</v>
      </c>
      <c r="D45" s="11" t="s">
        <v>982</v>
      </c>
      <c r="E45" s="11" t="s">
        <v>1036</v>
      </c>
      <c r="F45" s="11" t="s">
        <v>1037</v>
      </c>
      <c r="G45" s="13"/>
      <c r="H45" s="13">
        <v>93000</v>
      </c>
      <c r="I45" s="11" t="s">
        <v>997</v>
      </c>
      <c r="J45" s="16"/>
    </row>
    <row r="46" spans="1:10" hidden="1">
      <c r="A46" s="11" t="s">
        <v>1038</v>
      </c>
      <c r="B46" s="12">
        <v>45747</v>
      </c>
      <c r="C46" s="11" t="s">
        <v>51</v>
      </c>
      <c r="D46" s="11" t="s">
        <v>965</v>
      </c>
      <c r="E46" s="11" t="s">
        <v>1039</v>
      </c>
      <c r="F46" s="11" t="s">
        <v>1040</v>
      </c>
      <c r="G46" s="13">
        <v>3585417</v>
      </c>
      <c r="H46" s="13"/>
      <c r="I46" s="11" t="s">
        <v>997</v>
      </c>
      <c r="J46" s="16"/>
    </row>
    <row r="47" spans="1:10" hidden="1">
      <c r="A47" s="11" t="s">
        <v>1038</v>
      </c>
      <c r="B47" s="12">
        <v>45747</v>
      </c>
      <c r="C47" s="11" t="s">
        <v>50</v>
      </c>
      <c r="D47" s="11" t="s">
        <v>956</v>
      </c>
      <c r="E47" s="11" t="s">
        <v>1039</v>
      </c>
      <c r="F47" s="11" t="s">
        <v>1040</v>
      </c>
      <c r="G47" s="13"/>
      <c r="H47" s="13">
        <v>3585417</v>
      </c>
      <c r="I47" s="11" t="s">
        <v>997</v>
      </c>
      <c r="J47" s="16"/>
    </row>
    <row r="48" spans="1:10" hidden="1">
      <c r="A48" s="11" t="s">
        <v>1041</v>
      </c>
      <c r="B48" s="12">
        <v>45747</v>
      </c>
      <c r="C48" s="11" t="s">
        <v>55</v>
      </c>
      <c r="D48" s="11" t="s">
        <v>967</v>
      </c>
      <c r="E48" s="11" t="s">
        <v>1042</v>
      </c>
      <c r="F48" s="11" t="s">
        <v>1040</v>
      </c>
      <c r="G48" s="13">
        <v>2258333</v>
      </c>
      <c r="H48" s="13"/>
      <c r="I48" s="11" t="s">
        <v>997</v>
      </c>
      <c r="J48" s="16"/>
    </row>
    <row r="49" spans="1:10" hidden="1">
      <c r="A49" s="11" t="s">
        <v>1041</v>
      </c>
      <c r="B49" s="12">
        <v>45747</v>
      </c>
      <c r="C49" s="11" t="s">
        <v>54</v>
      </c>
      <c r="D49" s="11" t="s">
        <v>958</v>
      </c>
      <c r="E49" s="11" t="s">
        <v>1042</v>
      </c>
      <c r="F49" s="11" t="s">
        <v>1040</v>
      </c>
      <c r="G49" s="13"/>
      <c r="H49" s="13">
        <v>2258333</v>
      </c>
      <c r="I49" s="11" t="s">
        <v>997</v>
      </c>
      <c r="J49" s="16"/>
    </row>
    <row r="50" spans="1:10" hidden="1">
      <c r="A50" s="11" t="s">
        <v>1043</v>
      </c>
      <c r="B50" s="12">
        <v>45747</v>
      </c>
      <c r="C50" s="11" t="s">
        <v>59</v>
      </c>
      <c r="D50" s="11" t="s">
        <v>968</v>
      </c>
      <c r="E50" s="11" t="s">
        <v>1044</v>
      </c>
      <c r="F50" s="11" t="s">
        <v>1040</v>
      </c>
      <c r="G50" s="13">
        <v>1223125</v>
      </c>
      <c r="H50" s="13"/>
      <c r="I50" s="11" t="s">
        <v>997</v>
      </c>
      <c r="J50" s="16"/>
    </row>
    <row r="51" spans="1:10" hidden="1">
      <c r="A51" s="11" t="s">
        <v>1043</v>
      </c>
      <c r="B51" s="12">
        <v>45747</v>
      </c>
      <c r="C51" s="11" t="s">
        <v>58</v>
      </c>
      <c r="D51" s="11" t="s">
        <v>959</v>
      </c>
      <c r="E51" s="11" t="s">
        <v>1044</v>
      </c>
      <c r="F51" s="11" t="s">
        <v>1040</v>
      </c>
      <c r="G51" s="13"/>
      <c r="H51" s="13">
        <v>1223125</v>
      </c>
      <c r="I51" s="11" t="s">
        <v>997</v>
      </c>
      <c r="J51" s="16"/>
    </row>
    <row r="52" spans="1:10" hidden="1">
      <c r="A52" s="11" t="s">
        <v>1045</v>
      </c>
      <c r="B52" s="12">
        <v>45747</v>
      </c>
      <c r="C52" s="11" t="s">
        <v>63</v>
      </c>
      <c r="D52" s="11" t="s">
        <v>969</v>
      </c>
      <c r="E52" s="11" t="s">
        <v>1046</v>
      </c>
      <c r="F52" s="11" t="s">
        <v>1040</v>
      </c>
      <c r="G52" s="13">
        <v>505438</v>
      </c>
      <c r="H52" s="13"/>
      <c r="I52" s="11" t="s">
        <v>997</v>
      </c>
      <c r="J52" s="16"/>
    </row>
    <row r="53" spans="1:10" hidden="1">
      <c r="A53" s="11" t="s">
        <v>1045</v>
      </c>
      <c r="B53" s="12">
        <v>45747</v>
      </c>
      <c r="C53" s="11" t="s">
        <v>62</v>
      </c>
      <c r="D53" s="11" t="s">
        <v>960</v>
      </c>
      <c r="E53" s="11" t="s">
        <v>1046</v>
      </c>
      <c r="F53" s="11" t="s">
        <v>1040</v>
      </c>
      <c r="G53" s="13"/>
      <c r="H53" s="13">
        <v>505438</v>
      </c>
      <c r="I53" s="11" t="s">
        <v>997</v>
      </c>
      <c r="J53" s="16"/>
    </row>
    <row r="54" spans="1:10" hidden="1">
      <c r="A54" s="11" t="s">
        <v>1047</v>
      </c>
      <c r="B54" s="12">
        <v>45747</v>
      </c>
      <c r="C54" s="11" t="s">
        <v>67</v>
      </c>
      <c r="D54" s="11" t="s">
        <v>970</v>
      </c>
      <c r="E54" s="11" t="s">
        <v>1048</v>
      </c>
      <c r="F54" s="11" t="s">
        <v>1040</v>
      </c>
      <c r="G54" s="13">
        <v>1627500</v>
      </c>
      <c r="H54" s="13"/>
      <c r="I54" s="11" t="s">
        <v>997</v>
      </c>
      <c r="J54" s="16"/>
    </row>
    <row r="55" spans="1:10" hidden="1">
      <c r="A55" s="11" t="s">
        <v>1047</v>
      </c>
      <c r="B55" s="12">
        <v>45747</v>
      </c>
      <c r="C55" s="11" t="s">
        <v>66</v>
      </c>
      <c r="D55" s="11" t="s">
        <v>961</v>
      </c>
      <c r="E55" s="11" t="s">
        <v>1048</v>
      </c>
      <c r="F55" s="11" t="s">
        <v>1040</v>
      </c>
      <c r="G55" s="13"/>
      <c r="H55" s="13">
        <v>1627500</v>
      </c>
      <c r="I55" s="11" t="s">
        <v>997</v>
      </c>
      <c r="J55" s="16"/>
    </row>
    <row r="56" spans="1:10" hidden="1">
      <c r="A56" s="11" t="s">
        <v>1049</v>
      </c>
      <c r="B56" s="12">
        <v>45747</v>
      </c>
      <c r="C56" s="11" t="s">
        <v>71</v>
      </c>
      <c r="D56" s="11" t="s">
        <v>971</v>
      </c>
      <c r="E56" s="11" t="s">
        <v>1050</v>
      </c>
      <c r="F56" s="11" t="s">
        <v>1040</v>
      </c>
      <c r="G56" s="13">
        <v>643500</v>
      </c>
      <c r="H56" s="13"/>
      <c r="I56" s="11" t="s">
        <v>997</v>
      </c>
      <c r="J56" s="16"/>
    </row>
    <row r="57" spans="1:10" hidden="1">
      <c r="A57" s="11" t="s">
        <v>1049</v>
      </c>
      <c r="B57" s="12">
        <v>45747</v>
      </c>
      <c r="C57" s="11" t="s">
        <v>70</v>
      </c>
      <c r="D57" s="11" t="s">
        <v>962</v>
      </c>
      <c r="E57" s="11" t="s">
        <v>1050</v>
      </c>
      <c r="F57" s="11" t="s">
        <v>1040</v>
      </c>
      <c r="G57" s="13"/>
      <c r="H57" s="13">
        <v>643500</v>
      </c>
      <c r="I57" s="11" t="s">
        <v>997</v>
      </c>
      <c r="J57" s="16"/>
    </row>
    <row r="58" spans="1:10" hidden="1">
      <c r="A58" s="11" t="s">
        <v>1051</v>
      </c>
      <c r="B58" s="12">
        <v>45747</v>
      </c>
      <c r="C58" s="11" t="s">
        <v>75</v>
      </c>
      <c r="D58" s="11" t="s">
        <v>972</v>
      </c>
      <c r="E58" s="11" t="s">
        <v>1052</v>
      </c>
      <c r="F58" s="11" t="s">
        <v>1040</v>
      </c>
      <c r="G58" s="13">
        <v>1880952</v>
      </c>
      <c r="H58" s="13"/>
      <c r="I58" s="11" t="s">
        <v>997</v>
      </c>
      <c r="J58" s="16"/>
    </row>
    <row r="59" spans="1:10" hidden="1">
      <c r="A59" s="11" t="s">
        <v>1051</v>
      </c>
      <c r="B59" s="12">
        <v>45747</v>
      </c>
      <c r="C59" s="11" t="s">
        <v>74</v>
      </c>
      <c r="D59" s="11" t="s">
        <v>963</v>
      </c>
      <c r="E59" s="11" t="s">
        <v>1052</v>
      </c>
      <c r="F59" s="11" t="s">
        <v>1040</v>
      </c>
      <c r="G59" s="13"/>
      <c r="H59" s="13">
        <v>1880952</v>
      </c>
      <c r="I59" s="11" t="s">
        <v>997</v>
      </c>
      <c r="J59" s="16"/>
    </row>
    <row r="60" spans="1:10" hidden="1">
      <c r="A60" s="11" t="s">
        <v>1053</v>
      </c>
      <c r="B60" s="12">
        <v>45747</v>
      </c>
      <c r="C60" s="11" t="s">
        <v>80</v>
      </c>
      <c r="D60" s="11" t="s">
        <v>973</v>
      </c>
      <c r="E60" s="11" t="s">
        <v>1054</v>
      </c>
      <c r="F60" s="11" t="s">
        <v>1040</v>
      </c>
      <c r="G60" s="13">
        <v>2050000</v>
      </c>
      <c r="H60" s="13"/>
      <c r="I60" s="11" t="s">
        <v>997</v>
      </c>
      <c r="J60" s="16"/>
    </row>
    <row r="61" spans="1:10" hidden="1">
      <c r="A61" s="11" t="s">
        <v>1053</v>
      </c>
      <c r="B61" s="12">
        <v>45747</v>
      </c>
      <c r="C61" s="11" t="s">
        <v>79</v>
      </c>
      <c r="D61" s="11" t="s">
        <v>964</v>
      </c>
      <c r="E61" s="11" t="s">
        <v>1054</v>
      </c>
      <c r="F61" s="11" t="s">
        <v>1040</v>
      </c>
      <c r="G61" s="13"/>
      <c r="H61" s="13">
        <v>2050000</v>
      </c>
      <c r="I61" s="11" t="s">
        <v>997</v>
      </c>
      <c r="J61" s="16"/>
    </row>
    <row r="62" spans="1:10">
      <c r="A62" s="11" t="s">
        <v>1055</v>
      </c>
      <c r="B62" s="12">
        <v>45748</v>
      </c>
      <c r="C62" s="11" t="s">
        <v>57</v>
      </c>
      <c r="D62" s="11" t="s">
        <v>950</v>
      </c>
      <c r="E62" s="11" t="s">
        <v>1056</v>
      </c>
      <c r="F62" s="11" t="s">
        <v>829</v>
      </c>
      <c r="G62" s="13">
        <v>5995000</v>
      </c>
      <c r="H62" s="13"/>
      <c r="I62" s="11" t="s">
        <v>993</v>
      </c>
      <c r="J62" s="16" t="b">
        <f>COUNTIF(tblReg[Invoice_No],tblGL[[#This Row],[Reference]])=0</f>
        <v>0</v>
      </c>
    </row>
    <row r="63" spans="1:10">
      <c r="A63" s="11" t="s">
        <v>1055</v>
      </c>
      <c r="B63" s="12">
        <v>45748</v>
      </c>
      <c r="C63" s="11" t="s">
        <v>974</v>
      </c>
      <c r="D63" s="11" t="s">
        <v>975</v>
      </c>
      <c r="E63" s="11" t="s">
        <v>1056</v>
      </c>
      <c r="F63" s="11" t="s">
        <v>829</v>
      </c>
      <c r="G63" s="13"/>
      <c r="H63" s="13">
        <v>5995000</v>
      </c>
      <c r="I63" s="11" t="s">
        <v>993</v>
      </c>
      <c r="J63" s="16" t="b">
        <f>COUNTIF(tblReg[Invoice_No],tblGL[[#This Row],[Reference]])=0</f>
        <v>0</v>
      </c>
    </row>
    <row r="64" spans="1:10">
      <c r="A64" s="11" t="s">
        <v>1057</v>
      </c>
      <c r="B64" s="12">
        <v>45762</v>
      </c>
      <c r="C64" s="11" t="s">
        <v>57</v>
      </c>
      <c r="D64" s="11" t="s">
        <v>950</v>
      </c>
      <c r="E64" s="11" t="s">
        <v>1058</v>
      </c>
      <c r="F64" s="11" t="s">
        <v>833</v>
      </c>
      <c r="G64" s="13">
        <v>4860000</v>
      </c>
      <c r="H64" s="13"/>
      <c r="I64" s="11" t="s">
        <v>993</v>
      </c>
      <c r="J64" s="16" t="b">
        <f>COUNTIF(tblReg[Invoice_No],tblGL[[#This Row],[Reference]])=0</f>
        <v>0</v>
      </c>
    </row>
    <row r="65" spans="1:10">
      <c r="A65" s="11" t="s">
        <v>1057</v>
      </c>
      <c r="B65" s="12">
        <v>45762</v>
      </c>
      <c r="C65" s="11" t="s">
        <v>974</v>
      </c>
      <c r="D65" s="11" t="s">
        <v>975</v>
      </c>
      <c r="E65" s="11" t="s">
        <v>1058</v>
      </c>
      <c r="F65" s="11" t="s">
        <v>833</v>
      </c>
      <c r="G65" s="13"/>
      <c r="H65" s="13">
        <v>4860000</v>
      </c>
      <c r="I65" s="11" t="s">
        <v>993</v>
      </c>
      <c r="J65" s="16" t="b">
        <f>COUNTIF(tblReg[Invoice_No],tblGL[[#This Row],[Reference]])=0</f>
        <v>0</v>
      </c>
    </row>
    <row r="66" spans="1:10">
      <c r="A66" s="11" t="s">
        <v>1059</v>
      </c>
      <c r="B66" s="12">
        <v>45765</v>
      </c>
      <c r="C66" s="11" t="s">
        <v>57</v>
      </c>
      <c r="D66" s="11" t="s">
        <v>950</v>
      </c>
      <c r="E66" s="11" t="s">
        <v>1060</v>
      </c>
      <c r="F66" s="11" t="s">
        <v>837</v>
      </c>
      <c r="G66" s="13">
        <v>4740000</v>
      </c>
      <c r="H66" s="13"/>
      <c r="I66" s="11" t="s">
        <v>993</v>
      </c>
      <c r="J66" s="16" t="b">
        <f>COUNTIF(tblReg[Invoice_No],tblGL[[#This Row],[Reference]])=0</f>
        <v>0</v>
      </c>
    </row>
    <row r="67" spans="1:10">
      <c r="A67" s="11" t="s">
        <v>1059</v>
      </c>
      <c r="B67" s="12">
        <v>45765</v>
      </c>
      <c r="C67" s="11" t="s">
        <v>974</v>
      </c>
      <c r="D67" s="11" t="s">
        <v>975</v>
      </c>
      <c r="E67" s="11" t="s">
        <v>1060</v>
      </c>
      <c r="F67" s="11" t="s">
        <v>837</v>
      </c>
      <c r="G67" s="13"/>
      <c r="H67" s="13">
        <v>4740000</v>
      </c>
      <c r="I67" s="11" t="s">
        <v>993</v>
      </c>
      <c r="J67" s="16" t="b">
        <f>COUNTIF(tblReg[Invoice_No],tblGL[[#This Row],[Reference]])=0</f>
        <v>0</v>
      </c>
    </row>
    <row r="68" spans="1:10">
      <c r="A68" s="11" t="s">
        <v>1061</v>
      </c>
      <c r="B68" s="12">
        <v>45765</v>
      </c>
      <c r="C68" s="11" t="s">
        <v>61</v>
      </c>
      <c r="D68" s="11" t="s">
        <v>951</v>
      </c>
      <c r="E68" s="11" t="s">
        <v>1062</v>
      </c>
      <c r="F68" s="11" t="s">
        <v>841</v>
      </c>
      <c r="G68" s="13">
        <v>1310000</v>
      </c>
      <c r="H68" s="13"/>
      <c r="I68" s="11" t="s">
        <v>993</v>
      </c>
      <c r="J68" s="16" t="b">
        <f>COUNTIF(tblReg[Invoice_No],tblGL[[#This Row],[Reference]])=0</f>
        <v>0</v>
      </c>
    </row>
    <row r="69" spans="1:10">
      <c r="A69" s="11" t="s">
        <v>1061</v>
      </c>
      <c r="B69" s="12">
        <v>45765</v>
      </c>
      <c r="C69" s="11" t="s">
        <v>974</v>
      </c>
      <c r="D69" s="11" t="s">
        <v>975</v>
      </c>
      <c r="E69" s="11" t="s">
        <v>1062</v>
      </c>
      <c r="F69" s="11" t="s">
        <v>841</v>
      </c>
      <c r="G69" s="13"/>
      <c r="H69" s="13">
        <v>1310000</v>
      </c>
      <c r="I69" s="11" t="s">
        <v>993</v>
      </c>
      <c r="J69" s="16" t="b">
        <f>COUNTIF(tblReg[Invoice_No],tblGL[[#This Row],[Reference]])=0</f>
        <v>0</v>
      </c>
    </row>
    <row r="70" spans="1:10" hidden="1">
      <c r="A70" s="11" t="s">
        <v>1063</v>
      </c>
      <c r="B70" s="12">
        <v>45777</v>
      </c>
      <c r="C70" s="11" t="s">
        <v>51</v>
      </c>
      <c r="D70" s="11" t="s">
        <v>965</v>
      </c>
      <c r="E70" s="11" t="s">
        <v>1064</v>
      </c>
      <c r="F70" s="11" t="s">
        <v>1065</v>
      </c>
      <c r="G70" s="13">
        <v>3585417</v>
      </c>
      <c r="H70" s="13"/>
      <c r="I70" s="11" t="s">
        <v>997</v>
      </c>
      <c r="J70" s="16"/>
    </row>
    <row r="71" spans="1:10" hidden="1">
      <c r="A71" s="11" t="s">
        <v>1063</v>
      </c>
      <c r="B71" s="12">
        <v>45777</v>
      </c>
      <c r="C71" s="11" t="s">
        <v>50</v>
      </c>
      <c r="D71" s="11" t="s">
        <v>956</v>
      </c>
      <c r="E71" s="11" t="s">
        <v>1064</v>
      </c>
      <c r="F71" s="11" t="s">
        <v>1065</v>
      </c>
      <c r="G71" s="13"/>
      <c r="H71" s="13">
        <v>3585417</v>
      </c>
      <c r="I71" s="11" t="s">
        <v>997</v>
      </c>
      <c r="J71" s="16"/>
    </row>
    <row r="72" spans="1:10" hidden="1">
      <c r="A72" s="11" t="s">
        <v>1066</v>
      </c>
      <c r="B72" s="12">
        <v>45777</v>
      </c>
      <c r="C72" s="11" t="s">
        <v>55</v>
      </c>
      <c r="D72" s="11" t="s">
        <v>967</v>
      </c>
      <c r="E72" s="11" t="s">
        <v>1067</v>
      </c>
      <c r="F72" s="11" t="s">
        <v>1065</v>
      </c>
      <c r="G72" s="13">
        <v>2258333</v>
      </c>
      <c r="H72" s="13"/>
      <c r="I72" s="11" t="s">
        <v>997</v>
      </c>
      <c r="J72" s="16"/>
    </row>
    <row r="73" spans="1:10" hidden="1">
      <c r="A73" s="11" t="s">
        <v>1066</v>
      </c>
      <c r="B73" s="12">
        <v>45777</v>
      </c>
      <c r="C73" s="11" t="s">
        <v>54</v>
      </c>
      <c r="D73" s="11" t="s">
        <v>958</v>
      </c>
      <c r="E73" s="11" t="s">
        <v>1067</v>
      </c>
      <c r="F73" s="11" t="s">
        <v>1065</v>
      </c>
      <c r="G73" s="13"/>
      <c r="H73" s="13">
        <v>2258333</v>
      </c>
      <c r="I73" s="11" t="s">
        <v>997</v>
      </c>
      <c r="J73" s="16"/>
    </row>
    <row r="74" spans="1:10" hidden="1">
      <c r="A74" s="11" t="s">
        <v>1068</v>
      </c>
      <c r="B74" s="12">
        <v>45777</v>
      </c>
      <c r="C74" s="11" t="s">
        <v>59</v>
      </c>
      <c r="D74" s="11" t="s">
        <v>968</v>
      </c>
      <c r="E74" s="11" t="s">
        <v>1069</v>
      </c>
      <c r="F74" s="11" t="s">
        <v>1065</v>
      </c>
      <c r="G74" s="13">
        <v>1548021</v>
      </c>
      <c r="H74" s="13"/>
      <c r="I74" s="11" t="s">
        <v>997</v>
      </c>
      <c r="J74" s="16"/>
    </row>
    <row r="75" spans="1:10" hidden="1">
      <c r="A75" s="11" t="s">
        <v>1068</v>
      </c>
      <c r="B75" s="12">
        <v>45777</v>
      </c>
      <c r="C75" s="11" t="s">
        <v>58</v>
      </c>
      <c r="D75" s="11" t="s">
        <v>959</v>
      </c>
      <c r="E75" s="11" t="s">
        <v>1069</v>
      </c>
      <c r="F75" s="11" t="s">
        <v>1065</v>
      </c>
      <c r="G75" s="13"/>
      <c r="H75" s="13">
        <v>1548021</v>
      </c>
      <c r="I75" s="11" t="s">
        <v>997</v>
      </c>
      <c r="J75" s="16"/>
    </row>
    <row r="76" spans="1:10" hidden="1">
      <c r="A76" s="11" t="s">
        <v>1070</v>
      </c>
      <c r="B76" s="12">
        <v>45777</v>
      </c>
      <c r="C76" s="11" t="s">
        <v>63</v>
      </c>
      <c r="D76" s="11" t="s">
        <v>969</v>
      </c>
      <c r="E76" s="11" t="s">
        <v>1071</v>
      </c>
      <c r="F76" s="11" t="s">
        <v>1065</v>
      </c>
      <c r="G76" s="13">
        <v>519083</v>
      </c>
      <c r="H76" s="13"/>
      <c r="I76" s="11" t="s">
        <v>997</v>
      </c>
      <c r="J76" s="16"/>
    </row>
    <row r="77" spans="1:10" hidden="1">
      <c r="A77" s="11" t="s">
        <v>1070</v>
      </c>
      <c r="B77" s="12">
        <v>45777</v>
      </c>
      <c r="C77" s="11" t="s">
        <v>62</v>
      </c>
      <c r="D77" s="11" t="s">
        <v>960</v>
      </c>
      <c r="E77" s="11" t="s">
        <v>1071</v>
      </c>
      <c r="F77" s="11" t="s">
        <v>1065</v>
      </c>
      <c r="G77" s="13"/>
      <c r="H77" s="13">
        <v>519083</v>
      </c>
      <c r="I77" s="11" t="s">
        <v>997</v>
      </c>
      <c r="J77" s="16"/>
    </row>
    <row r="78" spans="1:10" hidden="1">
      <c r="A78" s="11" t="s">
        <v>1072</v>
      </c>
      <c r="B78" s="12">
        <v>45777</v>
      </c>
      <c r="C78" s="11" t="s">
        <v>67</v>
      </c>
      <c r="D78" s="11" t="s">
        <v>970</v>
      </c>
      <c r="E78" s="11" t="s">
        <v>1073</v>
      </c>
      <c r="F78" s="11" t="s">
        <v>1065</v>
      </c>
      <c r="G78" s="13">
        <v>1627500</v>
      </c>
      <c r="H78" s="13"/>
      <c r="I78" s="11" t="s">
        <v>997</v>
      </c>
      <c r="J78" s="16"/>
    </row>
    <row r="79" spans="1:10" hidden="1">
      <c r="A79" s="11" t="s">
        <v>1072</v>
      </c>
      <c r="B79" s="12">
        <v>45777</v>
      </c>
      <c r="C79" s="11" t="s">
        <v>66</v>
      </c>
      <c r="D79" s="11" t="s">
        <v>961</v>
      </c>
      <c r="E79" s="11" t="s">
        <v>1073</v>
      </c>
      <c r="F79" s="11" t="s">
        <v>1065</v>
      </c>
      <c r="G79" s="13"/>
      <c r="H79" s="13">
        <v>1627500</v>
      </c>
      <c r="I79" s="11" t="s">
        <v>997</v>
      </c>
      <c r="J79" s="16"/>
    </row>
    <row r="80" spans="1:10" hidden="1">
      <c r="A80" s="11" t="s">
        <v>1074</v>
      </c>
      <c r="B80" s="12">
        <v>45777</v>
      </c>
      <c r="C80" s="11" t="s">
        <v>71</v>
      </c>
      <c r="D80" s="11" t="s">
        <v>971</v>
      </c>
      <c r="E80" s="11" t="s">
        <v>1075</v>
      </c>
      <c r="F80" s="11" t="s">
        <v>1065</v>
      </c>
      <c r="G80" s="13">
        <v>643500</v>
      </c>
      <c r="H80" s="13"/>
      <c r="I80" s="11" t="s">
        <v>997</v>
      </c>
      <c r="J80" s="16"/>
    </row>
    <row r="81" spans="1:10" hidden="1">
      <c r="A81" s="11" t="s">
        <v>1074</v>
      </c>
      <c r="B81" s="12">
        <v>45777</v>
      </c>
      <c r="C81" s="11" t="s">
        <v>70</v>
      </c>
      <c r="D81" s="11" t="s">
        <v>962</v>
      </c>
      <c r="E81" s="11" t="s">
        <v>1075</v>
      </c>
      <c r="F81" s="11" t="s">
        <v>1065</v>
      </c>
      <c r="G81" s="13"/>
      <c r="H81" s="13">
        <v>643500</v>
      </c>
      <c r="I81" s="11" t="s">
        <v>997</v>
      </c>
      <c r="J81" s="16"/>
    </row>
    <row r="82" spans="1:10" hidden="1">
      <c r="A82" s="11" t="s">
        <v>1076</v>
      </c>
      <c r="B82" s="12">
        <v>45777</v>
      </c>
      <c r="C82" s="11" t="s">
        <v>75</v>
      </c>
      <c r="D82" s="11" t="s">
        <v>972</v>
      </c>
      <c r="E82" s="11" t="s">
        <v>1077</v>
      </c>
      <c r="F82" s="11" t="s">
        <v>1065</v>
      </c>
      <c r="G82" s="13">
        <v>1880952</v>
      </c>
      <c r="H82" s="13"/>
      <c r="I82" s="11" t="s">
        <v>997</v>
      </c>
      <c r="J82" s="16"/>
    </row>
    <row r="83" spans="1:10" hidden="1">
      <c r="A83" s="11" t="s">
        <v>1076</v>
      </c>
      <c r="B83" s="12">
        <v>45777</v>
      </c>
      <c r="C83" s="11" t="s">
        <v>74</v>
      </c>
      <c r="D83" s="11" t="s">
        <v>963</v>
      </c>
      <c r="E83" s="11" t="s">
        <v>1077</v>
      </c>
      <c r="F83" s="11" t="s">
        <v>1065</v>
      </c>
      <c r="G83" s="13"/>
      <c r="H83" s="13">
        <v>1880952</v>
      </c>
      <c r="I83" s="11" t="s">
        <v>997</v>
      </c>
      <c r="J83" s="16"/>
    </row>
    <row r="84" spans="1:10" hidden="1">
      <c r="A84" s="11" t="s">
        <v>1078</v>
      </c>
      <c r="B84" s="12">
        <v>45777</v>
      </c>
      <c r="C84" s="11" t="s">
        <v>80</v>
      </c>
      <c r="D84" s="11" t="s">
        <v>973</v>
      </c>
      <c r="E84" s="11" t="s">
        <v>1079</v>
      </c>
      <c r="F84" s="11" t="s">
        <v>1065</v>
      </c>
      <c r="G84" s="13">
        <v>2050000</v>
      </c>
      <c r="H84" s="13"/>
      <c r="I84" s="11" t="s">
        <v>997</v>
      </c>
      <c r="J84" s="16"/>
    </row>
    <row r="85" spans="1:10" hidden="1">
      <c r="A85" s="11" t="s">
        <v>1078</v>
      </c>
      <c r="B85" s="12">
        <v>45777</v>
      </c>
      <c r="C85" s="11" t="s">
        <v>79</v>
      </c>
      <c r="D85" s="11" t="s">
        <v>964</v>
      </c>
      <c r="E85" s="11" t="s">
        <v>1079</v>
      </c>
      <c r="F85" s="11" t="s">
        <v>1065</v>
      </c>
      <c r="G85" s="13"/>
      <c r="H85" s="13">
        <v>2050000</v>
      </c>
      <c r="I85" s="11" t="s">
        <v>997</v>
      </c>
      <c r="J85" s="16"/>
    </row>
    <row r="86" spans="1:10">
      <c r="A86" s="11" t="s">
        <v>1080</v>
      </c>
      <c r="B86" s="12">
        <v>45781</v>
      </c>
      <c r="C86" s="11" t="s">
        <v>73</v>
      </c>
      <c r="D86" s="11" t="s">
        <v>954</v>
      </c>
      <c r="E86" s="11" t="s">
        <v>1081</v>
      </c>
      <c r="F86" s="11" t="s">
        <v>844</v>
      </c>
      <c r="G86" s="13">
        <v>9500000</v>
      </c>
      <c r="H86" s="13"/>
      <c r="I86" s="11" t="s">
        <v>993</v>
      </c>
      <c r="J86" s="16" t="b">
        <f>COUNTIF(tblReg[Invoice_No],tblGL[[#This Row],[Reference]])=0</f>
        <v>0</v>
      </c>
    </row>
    <row r="87" spans="1:10">
      <c r="A87" s="11" t="s">
        <v>1080</v>
      </c>
      <c r="B87" s="12">
        <v>45781</v>
      </c>
      <c r="C87" s="11" t="s">
        <v>974</v>
      </c>
      <c r="D87" s="11" t="s">
        <v>975</v>
      </c>
      <c r="E87" s="11" t="s">
        <v>1081</v>
      </c>
      <c r="F87" s="11" t="s">
        <v>844</v>
      </c>
      <c r="G87" s="13"/>
      <c r="H87" s="13">
        <v>9500000</v>
      </c>
      <c r="I87" s="11" t="s">
        <v>993</v>
      </c>
      <c r="J87" s="16" t="b">
        <f>COUNTIF(tblReg[Invoice_No],tblGL[[#This Row],[Reference]])=0</f>
        <v>0</v>
      </c>
    </row>
    <row r="88" spans="1:10">
      <c r="A88" s="11" t="s">
        <v>1082</v>
      </c>
      <c r="B88" s="12">
        <v>45785</v>
      </c>
      <c r="C88" s="11" t="s">
        <v>57</v>
      </c>
      <c r="D88" s="11" t="s">
        <v>950</v>
      </c>
      <c r="E88" s="11" t="s">
        <v>1083</v>
      </c>
      <c r="F88" s="11" t="s">
        <v>848</v>
      </c>
      <c r="G88" s="13">
        <v>2210000</v>
      </c>
      <c r="H88" s="13"/>
      <c r="I88" s="11" t="s">
        <v>993</v>
      </c>
      <c r="J88" s="16" t="b">
        <f>COUNTIF(tblReg[Invoice_No],tblGL[[#This Row],[Reference]])=0</f>
        <v>0</v>
      </c>
    </row>
    <row r="89" spans="1:10">
      <c r="A89" s="11" t="s">
        <v>1082</v>
      </c>
      <c r="B89" s="12">
        <v>45785</v>
      </c>
      <c r="C89" s="11" t="s">
        <v>974</v>
      </c>
      <c r="D89" s="11" t="s">
        <v>975</v>
      </c>
      <c r="E89" s="11" t="s">
        <v>1083</v>
      </c>
      <c r="F89" s="11" t="s">
        <v>848</v>
      </c>
      <c r="G89" s="13"/>
      <c r="H89" s="13">
        <v>2210000</v>
      </c>
      <c r="I89" s="11" t="s">
        <v>993</v>
      </c>
      <c r="J89" s="16" t="b">
        <f>COUNTIF(tblReg[Invoice_No],tblGL[[#This Row],[Reference]])=0</f>
        <v>0</v>
      </c>
    </row>
    <row r="90" spans="1:10">
      <c r="A90" s="11" t="s">
        <v>1084</v>
      </c>
      <c r="B90" s="12">
        <v>45795</v>
      </c>
      <c r="C90" s="11" t="s">
        <v>57</v>
      </c>
      <c r="D90" s="11" t="s">
        <v>950</v>
      </c>
      <c r="E90" s="11" t="s">
        <v>1085</v>
      </c>
      <c r="F90" s="11" t="s">
        <v>852</v>
      </c>
      <c r="G90" s="13">
        <v>995000</v>
      </c>
      <c r="H90" s="13"/>
      <c r="I90" s="11" t="s">
        <v>993</v>
      </c>
      <c r="J90" s="16" t="b">
        <f>COUNTIF(tblReg[Invoice_No],tblGL[[#This Row],[Reference]])=0</f>
        <v>0</v>
      </c>
    </row>
    <row r="91" spans="1:10">
      <c r="A91" s="11" t="s">
        <v>1084</v>
      </c>
      <c r="B91" s="12">
        <v>45795</v>
      </c>
      <c r="C91" s="11" t="s">
        <v>974</v>
      </c>
      <c r="D91" s="11" t="s">
        <v>975</v>
      </c>
      <c r="E91" s="11" t="s">
        <v>1085</v>
      </c>
      <c r="F91" s="11" t="s">
        <v>852</v>
      </c>
      <c r="G91" s="13"/>
      <c r="H91" s="13">
        <v>995000</v>
      </c>
      <c r="I91" s="11" t="s">
        <v>993</v>
      </c>
      <c r="J91" s="16" t="b">
        <f>COUNTIF(tblReg[Invoice_No],tblGL[[#This Row],[Reference]])=0</f>
        <v>0</v>
      </c>
    </row>
    <row r="92" spans="1:10" hidden="1">
      <c r="A92" s="11" t="s">
        <v>1086</v>
      </c>
      <c r="B92" s="12">
        <v>45799</v>
      </c>
      <c r="C92" s="11" t="s">
        <v>70</v>
      </c>
      <c r="D92" s="11" t="s">
        <v>962</v>
      </c>
      <c r="E92" s="11" t="s">
        <v>1087</v>
      </c>
      <c r="F92" s="11" t="s">
        <v>1088</v>
      </c>
      <c r="G92" s="13">
        <v>3624250</v>
      </c>
      <c r="H92" s="13"/>
      <c r="I92" s="11" t="s">
        <v>997</v>
      </c>
      <c r="J92" s="16"/>
    </row>
    <row r="93" spans="1:10" hidden="1">
      <c r="A93" s="11" t="s">
        <v>1086</v>
      </c>
      <c r="B93" s="12">
        <v>45799</v>
      </c>
      <c r="C93" s="11" t="s">
        <v>69</v>
      </c>
      <c r="D93" s="11" t="s">
        <v>953</v>
      </c>
      <c r="E93" s="11" t="s">
        <v>1087</v>
      </c>
      <c r="F93" s="11" t="s">
        <v>1088</v>
      </c>
      <c r="G93" s="13"/>
      <c r="H93" s="13">
        <v>3815000</v>
      </c>
      <c r="I93" s="11" t="s">
        <v>997</v>
      </c>
      <c r="J93" s="16"/>
    </row>
    <row r="94" spans="1:10" hidden="1">
      <c r="A94" s="11" t="s">
        <v>1086</v>
      </c>
      <c r="B94" s="12">
        <v>45799</v>
      </c>
      <c r="C94" s="11" t="s">
        <v>977</v>
      </c>
      <c r="D94" s="11" t="s">
        <v>978</v>
      </c>
      <c r="E94" s="11" t="s">
        <v>1087</v>
      </c>
      <c r="F94" s="11" t="s">
        <v>1088</v>
      </c>
      <c r="G94" s="13">
        <v>572000</v>
      </c>
      <c r="H94" s="13"/>
      <c r="I94" s="11" t="s">
        <v>997</v>
      </c>
      <c r="J94" s="16"/>
    </row>
    <row r="95" spans="1:10" hidden="1">
      <c r="A95" s="11" t="s">
        <v>1086</v>
      </c>
      <c r="B95" s="12">
        <v>45799</v>
      </c>
      <c r="C95" s="11" t="s">
        <v>981</v>
      </c>
      <c r="D95" s="11" t="s">
        <v>982</v>
      </c>
      <c r="E95" s="11" t="s">
        <v>1087</v>
      </c>
      <c r="F95" s="11" t="s">
        <v>1088</v>
      </c>
      <c r="G95" s="13"/>
      <c r="H95" s="13">
        <v>381250</v>
      </c>
      <c r="I95" s="11" t="s">
        <v>997</v>
      </c>
      <c r="J95" s="16"/>
    </row>
    <row r="96" spans="1:10" hidden="1">
      <c r="A96" s="11" t="s">
        <v>1089</v>
      </c>
      <c r="B96" s="12">
        <v>45808</v>
      </c>
      <c r="C96" s="11" t="s">
        <v>51</v>
      </c>
      <c r="D96" s="11" t="s">
        <v>965</v>
      </c>
      <c r="E96" s="11" t="s">
        <v>1090</v>
      </c>
      <c r="F96" s="11" t="s">
        <v>1091</v>
      </c>
      <c r="G96" s="13">
        <v>3585417</v>
      </c>
      <c r="H96" s="13"/>
      <c r="I96" s="11" t="s">
        <v>997</v>
      </c>
      <c r="J96" s="16"/>
    </row>
    <row r="97" spans="1:10" hidden="1">
      <c r="A97" s="11" t="s">
        <v>1089</v>
      </c>
      <c r="B97" s="12">
        <v>45808</v>
      </c>
      <c r="C97" s="11" t="s">
        <v>50</v>
      </c>
      <c r="D97" s="11" t="s">
        <v>956</v>
      </c>
      <c r="E97" s="11" t="s">
        <v>1090</v>
      </c>
      <c r="F97" s="11" t="s">
        <v>1091</v>
      </c>
      <c r="G97" s="13"/>
      <c r="H97" s="13">
        <v>3585417</v>
      </c>
      <c r="I97" s="11" t="s">
        <v>997</v>
      </c>
      <c r="J97" s="16"/>
    </row>
    <row r="98" spans="1:10" hidden="1">
      <c r="A98" s="11" t="s">
        <v>1092</v>
      </c>
      <c r="B98" s="12">
        <v>45808</v>
      </c>
      <c r="C98" s="11" t="s">
        <v>55</v>
      </c>
      <c r="D98" s="11" t="s">
        <v>967</v>
      </c>
      <c r="E98" s="11" t="s">
        <v>1093</v>
      </c>
      <c r="F98" s="11" t="s">
        <v>1091</v>
      </c>
      <c r="G98" s="13">
        <v>2258333</v>
      </c>
      <c r="H98" s="13"/>
      <c r="I98" s="11" t="s">
        <v>997</v>
      </c>
      <c r="J98" s="16"/>
    </row>
    <row r="99" spans="1:10" hidden="1">
      <c r="A99" s="11" t="s">
        <v>1092</v>
      </c>
      <c r="B99" s="12">
        <v>45808</v>
      </c>
      <c r="C99" s="11" t="s">
        <v>54</v>
      </c>
      <c r="D99" s="11" t="s">
        <v>958</v>
      </c>
      <c r="E99" s="11" t="s">
        <v>1093</v>
      </c>
      <c r="F99" s="11" t="s">
        <v>1091</v>
      </c>
      <c r="G99" s="13"/>
      <c r="H99" s="13">
        <v>2258333</v>
      </c>
      <c r="I99" s="11" t="s">
        <v>997</v>
      </c>
      <c r="J99" s="16"/>
    </row>
    <row r="100" spans="1:10" hidden="1">
      <c r="A100" s="11" t="s">
        <v>1094</v>
      </c>
      <c r="B100" s="12">
        <v>45808</v>
      </c>
      <c r="C100" s="11" t="s">
        <v>59</v>
      </c>
      <c r="D100" s="11" t="s">
        <v>968</v>
      </c>
      <c r="E100" s="11" t="s">
        <v>1095</v>
      </c>
      <c r="F100" s="11" t="s">
        <v>1091</v>
      </c>
      <c r="G100" s="13">
        <v>1614792</v>
      </c>
      <c r="H100" s="13"/>
      <c r="I100" s="11" t="s">
        <v>997</v>
      </c>
      <c r="J100" s="16"/>
    </row>
    <row r="101" spans="1:10" hidden="1">
      <c r="A101" s="11" t="s">
        <v>1094</v>
      </c>
      <c r="B101" s="12">
        <v>45808</v>
      </c>
      <c r="C101" s="11" t="s">
        <v>58</v>
      </c>
      <c r="D101" s="11" t="s">
        <v>959</v>
      </c>
      <c r="E101" s="11" t="s">
        <v>1095</v>
      </c>
      <c r="F101" s="11" t="s">
        <v>1091</v>
      </c>
      <c r="G101" s="13"/>
      <c r="H101" s="13">
        <v>1614792</v>
      </c>
      <c r="I101" s="11" t="s">
        <v>997</v>
      </c>
      <c r="J101" s="16"/>
    </row>
    <row r="102" spans="1:10" hidden="1">
      <c r="A102" s="11" t="s">
        <v>1096</v>
      </c>
      <c r="B102" s="12">
        <v>45808</v>
      </c>
      <c r="C102" s="11" t="s">
        <v>63</v>
      </c>
      <c r="D102" s="11" t="s">
        <v>969</v>
      </c>
      <c r="E102" s="11" t="s">
        <v>1097</v>
      </c>
      <c r="F102" s="11" t="s">
        <v>1091</v>
      </c>
      <c r="G102" s="13">
        <v>519083</v>
      </c>
      <c r="H102" s="13"/>
      <c r="I102" s="11" t="s">
        <v>997</v>
      </c>
      <c r="J102" s="16"/>
    </row>
    <row r="103" spans="1:10" hidden="1">
      <c r="A103" s="11" t="s">
        <v>1096</v>
      </c>
      <c r="B103" s="12">
        <v>45808</v>
      </c>
      <c r="C103" s="11" t="s">
        <v>62</v>
      </c>
      <c r="D103" s="11" t="s">
        <v>960</v>
      </c>
      <c r="E103" s="11" t="s">
        <v>1097</v>
      </c>
      <c r="F103" s="11" t="s">
        <v>1091</v>
      </c>
      <c r="G103" s="13"/>
      <c r="H103" s="13">
        <v>519083</v>
      </c>
      <c r="I103" s="11" t="s">
        <v>997</v>
      </c>
      <c r="J103" s="16"/>
    </row>
    <row r="104" spans="1:10" hidden="1">
      <c r="A104" s="11" t="s">
        <v>1098</v>
      </c>
      <c r="B104" s="12">
        <v>45808</v>
      </c>
      <c r="C104" s="11" t="s">
        <v>67</v>
      </c>
      <c r="D104" s="11" t="s">
        <v>970</v>
      </c>
      <c r="E104" s="11" t="s">
        <v>1099</v>
      </c>
      <c r="F104" s="11" t="s">
        <v>1091</v>
      </c>
      <c r="G104" s="13">
        <v>1627500</v>
      </c>
      <c r="H104" s="13"/>
      <c r="I104" s="11" t="s">
        <v>997</v>
      </c>
      <c r="J104" s="16"/>
    </row>
    <row r="105" spans="1:10" hidden="1">
      <c r="A105" s="11" t="s">
        <v>1098</v>
      </c>
      <c r="B105" s="12">
        <v>45808</v>
      </c>
      <c r="C105" s="11" t="s">
        <v>66</v>
      </c>
      <c r="D105" s="11" t="s">
        <v>961</v>
      </c>
      <c r="E105" s="11" t="s">
        <v>1099</v>
      </c>
      <c r="F105" s="11" t="s">
        <v>1091</v>
      </c>
      <c r="G105" s="13"/>
      <c r="H105" s="13">
        <v>1627500</v>
      </c>
      <c r="I105" s="11" t="s">
        <v>997</v>
      </c>
      <c r="J105" s="16"/>
    </row>
    <row r="106" spans="1:10" hidden="1">
      <c r="A106" s="11" t="s">
        <v>1100</v>
      </c>
      <c r="B106" s="12">
        <v>45808</v>
      </c>
      <c r="C106" s="11" t="s">
        <v>71</v>
      </c>
      <c r="D106" s="11" t="s">
        <v>971</v>
      </c>
      <c r="E106" s="11" t="s">
        <v>1101</v>
      </c>
      <c r="F106" s="11" t="s">
        <v>1091</v>
      </c>
      <c r="G106" s="13">
        <v>579917</v>
      </c>
      <c r="H106" s="13"/>
      <c r="I106" s="11" t="s">
        <v>997</v>
      </c>
      <c r="J106" s="16"/>
    </row>
    <row r="107" spans="1:10" hidden="1">
      <c r="A107" s="11" t="s">
        <v>1100</v>
      </c>
      <c r="B107" s="12">
        <v>45808</v>
      </c>
      <c r="C107" s="11" t="s">
        <v>70</v>
      </c>
      <c r="D107" s="11" t="s">
        <v>962</v>
      </c>
      <c r="E107" s="11" t="s">
        <v>1101</v>
      </c>
      <c r="F107" s="11" t="s">
        <v>1091</v>
      </c>
      <c r="G107" s="13"/>
      <c r="H107" s="13">
        <v>579917</v>
      </c>
      <c r="I107" s="11" t="s">
        <v>997</v>
      </c>
      <c r="J107" s="16"/>
    </row>
    <row r="108" spans="1:10" hidden="1">
      <c r="A108" s="11" t="s">
        <v>1102</v>
      </c>
      <c r="B108" s="12">
        <v>45808</v>
      </c>
      <c r="C108" s="11" t="s">
        <v>75</v>
      </c>
      <c r="D108" s="11" t="s">
        <v>972</v>
      </c>
      <c r="E108" s="11" t="s">
        <v>1103</v>
      </c>
      <c r="F108" s="11" t="s">
        <v>1091</v>
      </c>
      <c r="G108" s="13">
        <v>1994048</v>
      </c>
      <c r="H108" s="13"/>
      <c r="I108" s="11" t="s">
        <v>997</v>
      </c>
      <c r="J108" s="16"/>
    </row>
    <row r="109" spans="1:10" hidden="1">
      <c r="A109" s="11" t="s">
        <v>1102</v>
      </c>
      <c r="B109" s="12">
        <v>45808</v>
      </c>
      <c r="C109" s="11" t="s">
        <v>74</v>
      </c>
      <c r="D109" s="11" t="s">
        <v>963</v>
      </c>
      <c r="E109" s="11" t="s">
        <v>1103</v>
      </c>
      <c r="F109" s="11" t="s">
        <v>1091</v>
      </c>
      <c r="G109" s="13"/>
      <c r="H109" s="13">
        <v>1994048</v>
      </c>
      <c r="I109" s="11" t="s">
        <v>997</v>
      </c>
      <c r="J109" s="16"/>
    </row>
    <row r="110" spans="1:10" hidden="1">
      <c r="A110" s="11" t="s">
        <v>1104</v>
      </c>
      <c r="B110" s="12">
        <v>45808</v>
      </c>
      <c r="C110" s="11" t="s">
        <v>80</v>
      </c>
      <c r="D110" s="11" t="s">
        <v>973</v>
      </c>
      <c r="E110" s="11" t="s">
        <v>1105</v>
      </c>
      <c r="F110" s="11" t="s">
        <v>1091</v>
      </c>
      <c r="G110" s="13">
        <v>2050000</v>
      </c>
      <c r="H110" s="13"/>
      <c r="I110" s="11" t="s">
        <v>997</v>
      </c>
      <c r="J110" s="16"/>
    </row>
    <row r="111" spans="1:10" hidden="1">
      <c r="A111" s="11" t="s">
        <v>1104</v>
      </c>
      <c r="B111" s="12">
        <v>45808</v>
      </c>
      <c r="C111" s="11" t="s">
        <v>79</v>
      </c>
      <c r="D111" s="11" t="s">
        <v>964</v>
      </c>
      <c r="E111" s="11" t="s">
        <v>1105</v>
      </c>
      <c r="F111" s="11" t="s">
        <v>1091</v>
      </c>
      <c r="G111" s="13"/>
      <c r="H111" s="13">
        <v>2050000</v>
      </c>
      <c r="I111" s="11" t="s">
        <v>997</v>
      </c>
      <c r="J111" s="16"/>
    </row>
    <row r="112" spans="1:10">
      <c r="A112" s="11" t="s">
        <v>1106</v>
      </c>
      <c r="B112" s="12">
        <v>45815</v>
      </c>
      <c r="C112" s="11" t="s">
        <v>53</v>
      </c>
      <c r="D112" s="11" t="s">
        <v>949</v>
      </c>
      <c r="E112" s="11" t="s">
        <v>1107</v>
      </c>
      <c r="F112" s="11" t="s">
        <v>856</v>
      </c>
      <c r="G112" s="13">
        <v>17000000</v>
      </c>
      <c r="H112" s="13"/>
      <c r="I112" s="11" t="s">
        <v>993</v>
      </c>
      <c r="J112" s="16" t="b">
        <f>COUNTIF(tblReg[Invoice_No],tblGL[[#This Row],[Reference]])=0</f>
        <v>0</v>
      </c>
    </row>
    <row r="113" spans="1:10">
      <c r="A113" s="11" t="s">
        <v>1106</v>
      </c>
      <c r="B113" s="12">
        <v>45815</v>
      </c>
      <c r="C113" s="11" t="s">
        <v>974</v>
      </c>
      <c r="D113" s="11" t="s">
        <v>975</v>
      </c>
      <c r="E113" s="11" t="s">
        <v>1107</v>
      </c>
      <c r="F113" s="11" t="s">
        <v>856</v>
      </c>
      <c r="G113" s="13"/>
      <c r="H113" s="13">
        <v>17000000</v>
      </c>
      <c r="I113" s="11" t="s">
        <v>993</v>
      </c>
      <c r="J113" s="16" t="b">
        <f>COUNTIF(tblReg[Invoice_No],tblGL[[#This Row],[Reference]])=0</f>
        <v>0</v>
      </c>
    </row>
    <row r="114" spans="1:10">
      <c r="A114" s="11" t="s">
        <v>1108</v>
      </c>
      <c r="B114" s="12">
        <v>45817</v>
      </c>
      <c r="C114" s="11" t="s">
        <v>69</v>
      </c>
      <c r="D114" s="11" t="s">
        <v>953</v>
      </c>
      <c r="E114" s="11" t="s">
        <v>1109</v>
      </c>
      <c r="F114" s="11" t="s">
        <v>860</v>
      </c>
      <c r="G114" s="13">
        <v>85000</v>
      </c>
      <c r="H114" s="13"/>
      <c r="I114" s="11" t="s">
        <v>993</v>
      </c>
      <c r="J114" s="16" t="b">
        <f>COUNTIF(tblReg[Invoice_No],tblGL[[#This Row],[Reference]])=0</f>
        <v>0</v>
      </c>
    </row>
    <row r="115" spans="1:10">
      <c r="A115" s="11" t="s">
        <v>1108</v>
      </c>
      <c r="B115" s="12">
        <v>45817</v>
      </c>
      <c r="C115" s="11" t="s">
        <v>974</v>
      </c>
      <c r="D115" s="11" t="s">
        <v>975</v>
      </c>
      <c r="E115" s="11" t="s">
        <v>1109</v>
      </c>
      <c r="F115" s="11" t="s">
        <v>860</v>
      </c>
      <c r="G115" s="13"/>
      <c r="H115" s="13">
        <v>85000</v>
      </c>
      <c r="I115" s="11" t="s">
        <v>993</v>
      </c>
      <c r="J115" s="16" t="b">
        <f>COUNTIF(tblReg[Invoice_No],tblGL[[#This Row],[Reference]])=0</f>
        <v>0</v>
      </c>
    </row>
    <row r="116" spans="1:10">
      <c r="A116" s="11" t="s">
        <v>1110</v>
      </c>
      <c r="B116" s="12">
        <v>45818</v>
      </c>
      <c r="C116" s="11" t="s">
        <v>57</v>
      </c>
      <c r="D116" s="11" t="s">
        <v>950</v>
      </c>
      <c r="E116" s="11" t="s">
        <v>1111</v>
      </c>
      <c r="F116" s="11" t="s">
        <v>863</v>
      </c>
      <c r="G116" s="13">
        <v>3150000</v>
      </c>
      <c r="H116" s="13"/>
      <c r="I116" s="11" t="s">
        <v>993</v>
      </c>
      <c r="J116" s="16" t="b">
        <f>COUNTIF(tblReg[Invoice_No],tblGL[[#This Row],[Reference]])=0</f>
        <v>0</v>
      </c>
    </row>
    <row r="117" spans="1:10">
      <c r="A117" s="11" t="s">
        <v>1110</v>
      </c>
      <c r="B117" s="12">
        <v>45818</v>
      </c>
      <c r="C117" s="11" t="s">
        <v>974</v>
      </c>
      <c r="D117" s="11" t="s">
        <v>975</v>
      </c>
      <c r="E117" s="11" t="s">
        <v>1111</v>
      </c>
      <c r="F117" s="11" t="s">
        <v>863</v>
      </c>
      <c r="G117" s="13"/>
      <c r="H117" s="13">
        <v>3150000</v>
      </c>
      <c r="I117" s="11" t="s">
        <v>993</v>
      </c>
      <c r="J117" s="16" t="b">
        <f>COUNTIF(tblReg[Invoice_No],tblGL[[#This Row],[Reference]])=0</f>
        <v>0</v>
      </c>
    </row>
    <row r="118" spans="1:10">
      <c r="A118" s="11" t="s">
        <v>1112</v>
      </c>
      <c r="B118" s="12">
        <v>45830</v>
      </c>
      <c r="C118" s="11" t="s">
        <v>65</v>
      </c>
      <c r="D118" s="11" t="s">
        <v>952</v>
      </c>
      <c r="E118" s="11" t="s">
        <v>1113</v>
      </c>
      <c r="F118" s="11" t="s">
        <v>867</v>
      </c>
      <c r="G118" s="13">
        <v>15000000</v>
      </c>
      <c r="H118" s="13"/>
      <c r="I118" s="11" t="s">
        <v>993</v>
      </c>
      <c r="J118" s="16" t="b">
        <f>COUNTIF(tblReg[Invoice_No],tblGL[[#This Row],[Reference]])=0</f>
        <v>0</v>
      </c>
    </row>
    <row r="119" spans="1:10">
      <c r="A119" s="11" t="s">
        <v>1112</v>
      </c>
      <c r="B119" s="12">
        <v>45830</v>
      </c>
      <c r="C119" s="11" t="s">
        <v>974</v>
      </c>
      <c r="D119" s="11" t="s">
        <v>975</v>
      </c>
      <c r="E119" s="11" t="s">
        <v>1113</v>
      </c>
      <c r="F119" s="11" t="s">
        <v>867</v>
      </c>
      <c r="G119" s="13"/>
      <c r="H119" s="13">
        <v>15000000</v>
      </c>
      <c r="I119" s="11" t="s">
        <v>993</v>
      </c>
      <c r="J119" s="16" t="b">
        <f>COUNTIF(tblReg[Invoice_No],tblGL[[#This Row],[Reference]])=0</f>
        <v>0</v>
      </c>
    </row>
    <row r="120" spans="1:10">
      <c r="A120" s="11" t="s">
        <v>1114</v>
      </c>
      <c r="B120" s="12">
        <v>45832</v>
      </c>
      <c r="C120" s="11" t="s">
        <v>61</v>
      </c>
      <c r="D120" s="11" t="s">
        <v>951</v>
      </c>
      <c r="E120" s="11" t="s">
        <v>1015</v>
      </c>
      <c r="F120" s="11" t="s">
        <v>871</v>
      </c>
      <c r="G120" s="13">
        <v>285000</v>
      </c>
      <c r="H120" s="13"/>
      <c r="I120" s="11" t="s">
        <v>993</v>
      </c>
      <c r="J120" s="16" t="b">
        <f>COUNTIF(tblReg[Invoice_No],tblGL[[#This Row],[Reference]])=0</f>
        <v>0</v>
      </c>
    </row>
    <row r="121" spans="1:10">
      <c r="A121" s="11" t="s">
        <v>1114</v>
      </c>
      <c r="B121" s="12">
        <v>45832</v>
      </c>
      <c r="C121" s="11" t="s">
        <v>974</v>
      </c>
      <c r="D121" s="11" t="s">
        <v>975</v>
      </c>
      <c r="E121" s="11" t="s">
        <v>1015</v>
      </c>
      <c r="F121" s="11" t="s">
        <v>871</v>
      </c>
      <c r="G121" s="13"/>
      <c r="H121" s="13">
        <v>285000</v>
      </c>
      <c r="I121" s="11" t="s">
        <v>993</v>
      </c>
      <c r="J121" s="16" t="b">
        <f>COUNTIF(tblReg[Invoice_No],tblGL[[#This Row],[Reference]])=0</f>
        <v>0</v>
      </c>
    </row>
    <row r="122" spans="1:10" hidden="1">
      <c r="A122" s="11" t="s">
        <v>1115</v>
      </c>
      <c r="B122" s="12">
        <v>45838</v>
      </c>
      <c r="C122" s="11" t="s">
        <v>51</v>
      </c>
      <c r="D122" s="11" t="s">
        <v>965</v>
      </c>
      <c r="E122" s="11" t="s">
        <v>1116</v>
      </c>
      <c r="F122" s="11" t="s">
        <v>1117</v>
      </c>
      <c r="G122" s="13">
        <v>3585417</v>
      </c>
      <c r="H122" s="13"/>
      <c r="I122" s="11" t="s">
        <v>997</v>
      </c>
      <c r="J122" s="16"/>
    </row>
    <row r="123" spans="1:10" hidden="1">
      <c r="A123" s="11" t="s">
        <v>1115</v>
      </c>
      <c r="B123" s="12">
        <v>45838</v>
      </c>
      <c r="C123" s="11" t="s">
        <v>50</v>
      </c>
      <c r="D123" s="11" t="s">
        <v>956</v>
      </c>
      <c r="E123" s="11" t="s">
        <v>1116</v>
      </c>
      <c r="F123" s="11" t="s">
        <v>1117</v>
      </c>
      <c r="G123" s="13"/>
      <c r="H123" s="13">
        <v>3585417</v>
      </c>
      <c r="I123" s="11" t="s">
        <v>997</v>
      </c>
      <c r="J123" s="16"/>
    </row>
    <row r="124" spans="1:10" hidden="1">
      <c r="A124" s="11" t="s">
        <v>1118</v>
      </c>
      <c r="B124" s="12">
        <v>45838</v>
      </c>
      <c r="C124" s="11" t="s">
        <v>55</v>
      </c>
      <c r="D124" s="11" t="s">
        <v>967</v>
      </c>
      <c r="E124" s="11" t="s">
        <v>1119</v>
      </c>
      <c r="F124" s="11" t="s">
        <v>1117</v>
      </c>
      <c r="G124" s="13">
        <v>2400000</v>
      </c>
      <c r="H124" s="13"/>
      <c r="I124" s="11" t="s">
        <v>997</v>
      </c>
      <c r="J124" s="16"/>
    </row>
    <row r="125" spans="1:10" hidden="1">
      <c r="A125" s="11" t="s">
        <v>1118</v>
      </c>
      <c r="B125" s="12">
        <v>45838</v>
      </c>
      <c r="C125" s="11" t="s">
        <v>54</v>
      </c>
      <c r="D125" s="11" t="s">
        <v>958</v>
      </c>
      <c r="E125" s="11" t="s">
        <v>1119</v>
      </c>
      <c r="F125" s="11" t="s">
        <v>1117</v>
      </c>
      <c r="G125" s="13"/>
      <c r="H125" s="13">
        <v>2400000</v>
      </c>
      <c r="I125" s="11" t="s">
        <v>997</v>
      </c>
      <c r="J125" s="16"/>
    </row>
    <row r="126" spans="1:10" hidden="1">
      <c r="A126" s="11" t="s">
        <v>1120</v>
      </c>
      <c r="B126" s="12">
        <v>45838</v>
      </c>
      <c r="C126" s="11" t="s">
        <v>59</v>
      </c>
      <c r="D126" s="11" t="s">
        <v>968</v>
      </c>
      <c r="E126" s="11" t="s">
        <v>1121</v>
      </c>
      <c r="F126" s="11" t="s">
        <v>1117</v>
      </c>
      <c r="G126" s="13">
        <v>1562188</v>
      </c>
      <c r="H126" s="13"/>
      <c r="I126" s="11" t="s">
        <v>997</v>
      </c>
      <c r="J126" s="16"/>
    </row>
    <row r="127" spans="1:10" hidden="1">
      <c r="A127" s="11" t="s">
        <v>1120</v>
      </c>
      <c r="B127" s="12">
        <v>45838</v>
      </c>
      <c r="C127" s="11" t="s">
        <v>58</v>
      </c>
      <c r="D127" s="11" t="s">
        <v>959</v>
      </c>
      <c r="E127" s="11" t="s">
        <v>1121</v>
      </c>
      <c r="F127" s="11" t="s">
        <v>1117</v>
      </c>
      <c r="G127" s="13"/>
      <c r="H127" s="13">
        <v>1562188</v>
      </c>
      <c r="I127" s="11" t="s">
        <v>997</v>
      </c>
      <c r="J127" s="16"/>
    </row>
    <row r="128" spans="1:10" hidden="1">
      <c r="A128" s="11" t="s">
        <v>1122</v>
      </c>
      <c r="B128" s="12">
        <v>45838</v>
      </c>
      <c r="C128" s="11" t="s">
        <v>63</v>
      </c>
      <c r="D128" s="11" t="s">
        <v>969</v>
      </c>
      <c r="E128" s="11" t="s">
        <v>1123</v>
      </c>
      <c r="F128" s="11" t="s">
        <v>1117</v>
      </c>
      <c r="G128" s="13">
        <v>522052</v>
      </c>
      <c r="H128" s="13"/>
      <c r="I128" s="11" t="s">
        <v>997</v>
      </c>
      <c r="J128" s="16"/>
    </row>
    <row r="129" spans="1:10" hidden="1">
      <c r="A129" s="11" t="s">
        <v>1122</v>
      </c>
      <c r="B129" s="12">
        <v>45838</v>
      </c>
      <c r="C129" s="11" t="s">
        <v>62</v>
      </c>
      <c r="D129" s="11" t="s">
        <v>960</v>
      </c>
      <c r="E129" s="11" t="s">
        <v>1123</v>
      </c>
      <c r="F129" s="11" t="s">
        <v>1117</v>
      </c>
      <c r="G129" s="13"/>
      <c r="H129" s="13">
        <v>522052</v>
      </c>
      <c r="I129" s="11" t="s">
        <v>997</v>
      </c>
      <c r="J129" s="16"/>
    </row>
    <row r="130" spans="1:10" hidden="1">
      <c r="A130" s="11" t="s">
        <v>1124</v>
      </c>
      <c r="B130" s="12">
        <v>45838</v>
      </c>
      <c r="C130" s="11" t="s">
        <v>67</v>
      </c>
      <c r="D130" s="11" t="s">
        <v>970</v>
      </c>
      <c r="E130" s="11" t="s">
        <v>1125</v>
      </c>
      <c r="F130" s="11" t="s">
        <v>1117</v>
      </c>
      <c r="G130" s="13">
        <v>1852500</v>
      </c>
      <c r="H130" s="13"/>
      <c r="I130" s="11" t="s">
        <v>997</v>
      </c>
      <c r="J130" s="16"/>
    </row>
    <row r="131" spans="1:10" hidden="1">
      <c r="A131" s="11" t="s">
        <v>1124</v>
      </c>
      <c r="B131" s="12">
        <v>45838</v>
      </c>
      <c r="C131" s="11" t="s">
        <v>66</v>
      </c>
      <c r="D131" s="11" t="s">
        <v>961</v>
      </c>
      <c r="E131" s="11" t="s">
        <v>1125</v>
      </c>
      <c r="F131" s="11" t="s">
        <v>1117</v>
      </c>
      <c r="G131" s="13"/>
      <c r="H131" s="13">
        <v>1852500</v>
      </c>
      <c r="I131" s="11" t="s">
        <v>997</v>
      </c>
      <c r="J131" s="16"/>
    </row>
    <row r="132" spans="1:10" hidden="1">
      <c r="A132" s="11" t="s">
        <v>1126</v>
      </c>
      <c r="B132" s="12">
        <v>45838</v>
      </c>
      <c r="C132" s="11" t="s">
        <v>71</v>
      </c>
      <c r="D132" s="11" t="s">
        <v>971</v>
      </c>
      <c r="E132" s="11" t="s">
        <v>1127</v>
      </c>
      <c r="F132" s="11" t="s">
        <v>1117</v>
      </c>
      <c r="G132" s="13">
        <v>581333</v>
      </c>
      <c r="H132" s="13"/>
      <c r="I132" s="11" t="s">
        <v>997</v>
      </c>
      <c r="J132" s="16"/>
    </row>
    <row r="133" spans="1:10" hidden="1">
      <c r="A133" s="11" t="s">
        <v>1126</v>
      </c>
      <c r="B133" s="12">
        <v>45838</v>
      </c>
      <c r="C133" s="11" t="s">
        <v>70</v>
      </c>
      <c r="D133" s="11" t="s">
        <v>962</v>
      </c>
      <c r="E133" s="11" t="s">
        <v>1127</v>
      </c>
      <c r="F133" s="11" t="s">
        <v>1117</v>
      </c>
      <c r="G133" s="13"/>
      <c r="H133" s="13">
        <v>581333</v>
      </c>
      <c r="I133" s="11" t="s">
        <v>997</v>
      </c>
      <c r="J133" s="16"/>
    </row>
    <row r="134" spans="1:10" hidden="1">
      <c r="A134" s="11" t="s">
        <v>1128</v>
      </c>
      <c r="B134" s="12">
        <v>45838</v>
      </c>
      <c r="C134" s="11" t="s">
        <v>75</v>
      </c>
      <c r="D134" s="11" t="s">
        <v>972</v>
      </c>
      <c r="E134" s="11" t="s">
        <v>1129</v>
      </c>
      <c r="F134" s="11" t="s">
        <v>1117</v>
      </c>
      <c r="G134" s="13">
        <v>1880952</v>
      </c>
      <c r="H134" s="13"/>
      <c r="I134" s="11" t="s">
        <v>997</v>
      </c>
      <c r="J134" s="16"/>
    </row>
    <row r="135" spans="1:10" hidden="1">
      <c r="A135" s="11" t="s">
        <v>1128</v>
      </c>
      <c r="B135" s="12">
        <v>45838</v>
      </c>
      <c r="C135" s="11" t="s">
        <v>74</v>
      </c>
      <c r="D135" s="11" t="s">
        <v>963</v>
      </c>
      <c r="E135" s="11" t="s">
        <v>1129</v>
      </c>
      <c r="F135" s="11" t="s">
        <v>1117</v>
      </c>
      <c r="G135" s="13"/>
      <c r="H135" s="13">
        <v>1880952</v>
      </c>
      <c r="I135" s="11" t="s">
        <v>997</v>
      </c>
      <c r="J135" s="16"/>
    </row>
    <row r="136" spans="1:10" hidden="1">
      <c r="A136" s="11" t="s">
        <v>1130</v>
      </c>
      <c r="B136" s="12">
        <v>45838</v>
      </c>
      <c r="C136" s="11" t="s">
        <v>80</v>
      </c>
      <c r="D136" s="11" t="s">
        <v>973</v>
      </c>
      <c r="E136" s="11" t="s">
        <v>1131</v>
      </c>
      <c r="F136" s="11" t="s">
        <v>1117</v>
      </c>
      <c r="G136" s="13">
        <v>1683333</v>
      </c>
      <c r="H136" s="13"/>
      <c r="I136" s="11" t="s">
        <v>997</v>
      </c>
      <c r="J136" s="16"/>
    </row>
    <row r="137" spans="1:10" hidden="1">
      <c r="A137" s="11" t="s">
        <v>1130</v>
      </c>
      <c r="B137" s="12">
        <v>45838</v>
      </c>
      <c r="C137" s="11" t="s">
        <v>79</v>
      </c>
      <c r="D137" s="11" t="s">
        <v>964</v>
      </c>
      <c r="E137" s="11" t="s">
        <v>1131</v>
      </c>
      <c r="F137" s="11" t="s">
        <v>1117</v>
      </c>
      <c r="G137" s="13"/>
      <c r="H137" s="13">
        <v>1683333</v>
      </c>
      <c r="I137" s="11" t="s">
        <v>997</v>
      </c>
      <c r="J137" s="16"/>
    </row>
    <row r="138" spans="1:10" hidden="1">
      <c r="A138" s="11" t="s">
        <v>1132</v>
      </c>
      <c r="B138" s="12">
        <v>45841</v>
      </c>
      <c r="C138" s="11" t="s">
        <v>58</v>
      </c>
      <c r="D138" s="11" t="s">
        <v>959</v>
      </c>
      <c r="E138" s="11" t="s">
        <v>1133</v>
      </c>
      <c r="F138" s="11" t="s">
        <v>1134</v>
      </c>
      <c r="G138" s="13">
        <v>809375</v>
      </c>
      <c r="H138" s="13"/>
      <c r="I138" s="11" t="s">
        <v>997</v>
      </c>
      <c r="J138" s="16"/>
    </row>
    <row r="139" spans="1:10" hidden="1">
      <c r="A139" s="11" t="s">
        <v>1132</v>
      </c>
      <c r="B139" s="12">
        <v>45841</v>
      </c>
      <c r="C139" s="11" t="s">
        <v>57</v>
      </c>
      <c r="D139" s="11" t="s">
        <v>950</v>
      </c>
      <c r="E139" s="11" t="s">
        <v>1133</v>
      </c>
      <c r="F139" s="11" t="s">
        <v>1134</v>
      </c>
      <c r="G139" s="13"/>
      <c r="H139" s="13">
        <v>925000</v>
      </c>
      <c r="I139" s="11" t="s">
        <v>997</v>
      </c>
      <c r="J139" s="16"/>
    </row>
    <row r="140" spans="1:10" hidden="1">
      <c r="A140" s="11" t="s">
        <v>1132</v>
      </c>
      <c r="B140" s="12">
        <v>45841</v>
      </c>
      <c r="C140" s="11" t="s">
        <v>977</v>
      </c>
      <c r="D140" s="11" t="s">
        <v>978</v>
      </c>
      <c r="E140" s="11" t="s">
        <v>1133</v>
      </c>
      <c r="F140" s="11" t="s">
        <v>1134</v>
      </c>
      <c r="G140" s="13">
        <v>26000</v>
      </c>
      <c r="H140" s="13"/>
      <c r="I140" s="11" t="s">
        <v>997</v>
      </c>
      <c r="J140" s="16"/>
    </row>
    <row r="141" spans="1:10" hidden="1">
      <c r="A141" s="11" t="s">
        <v>1132</v>
      </c>
      <c r="B141" s="12">
        <v>45841</v>
      </c>
      <c r="C141" s="11" t="s">
        <v>979</v>
      </c>
      <c r="D141" s="11" t="s">
        <v>980</v>
      </c>
      <c r="E141" s="11" t="s">
        <v>1133</v>
      </c>
      <c r="F141" s="11" t="s">
        <v>1134</v>
      </c>
      <c r="G141" s="13">
        <v>89625</v>
      </c>
      <c r="H141" s="13"/>
      <c r="I141" s="11" t="s">
        <v>997</v>
      </c>
      <c r="J141" s="16"/>
    </row>
    <row r="142" spans="1:10">
      <c r="A142" s="11" t="s">
        <v>1135</v>
      </c>
      <c r="B142" s="12">
        <v>45847</v>
      </c>
      <c r="C142" s="11" t="s">
        <v>57</v>
      </c>
      <c r="D142" s="11" t="s">
        <v>950</v>
      </c>
      <c r="E142" s="11" t="s">
        <v>1083</v>
      </c>
      <c r="F142" s="11" t="s">
        <v>874</v>
      </c>
      <c r="G142" s="13">
        <v>1670000</v>
      </c>
      <c r="H142" s="13"/>
      <c r="I142" s="11" t="s">
        <v>993</v>
      </c>
      <c r="J142" s="16" t="b">
        <f>COUNTIF(tblReg[Invoice_No],tblGL[[#This Row],[Reference]])=0</f>
        <v>0</v>
      </c>
    </row>
    <row r="143" spans="1:10">
      <c r="A143" s="11" t="s">
        <v>1135</v>
      </c>
      <c r="B143" s="12">
        <v>45847</v>
      </c>
      <c r="C143" s="11" t="s">
        <v>974</v>
      </c>
      <c r="D143" s="11" t="s">
        <v>975</v>
      </c>
      <c r="E143" s="11" t="s">
        <v>1083</v>
      </c>
      <c r="F143" s="11" t="s">
        <v>874</v>
      </c>
      <c r="G143" s="13"/>
      <c r="H143" s="13">
        <v>1670000</v>
      </c>
      <c r="I143" s="11" t="s">
        <v>993</v>
      </c>
      <c r="J143" s="16" t="b">
        <f>COUNTIF(tblReg[Invoice_No],tblGL[[#This Row],[Reference]])=0</f>
        <v>0</v>
      </c>
    </row>
    <row r="144" spans="1:10">
      <c r="A144" s="11" t="s">
        <v>1136</v>
      </c>
      <c r="B144" s="12">
        <v>45856</v>
      </c>
      <c r="C144" s="11" t="s">
        <v>57</v>
      </c>
      <c r="D144" s="11" t="s">
        <v>950</v>
      </c>
      <c r="E144" s="11" t="s">
        <v>1137</v>
      </c>
      <c r="F144" s="11" t="s">
        <v>878</v>
      </c>
      <c r="G144" s="13">
        <v>2915000</v>
      </c>
      <c r="H144" s="13"/>
      <c r="I144" s="11" t="s">
        <v>993</v>
      </c>
      <c r="J144" s="16" t="b">
        <f>COUNTIF(tblReg[Invoice_No],tblGL[[#This Row],[Reference]])=0</f>
        <v>0</v>
      </c>
    </row>
    <row r="145" spans="1:10">
      <c r="A145" s="11" t="s">
        <v>1136</v>
      </c>
      <c r="B145" s="12">
        <v>45856</v>
      </c>
      <c r="C145" s="11" t="s">
        <v>974</v>
      </c>
      <c r="D145" s="11" t="s">
        <v>975</v>
      </c>
      <c r="E145" s="11" t="s">
        <v>1137</v>
      </c>
      <c r="F145" s="11" t="s">
        <v>878</v>
      </c>
      <c r="G145" s="13"/>
      <c r="H145" s="13">
        <v>2915000</v>
      </c>
      <c r="I145" s="11" t="s">
        <v>993</v>
      </c>
      <c r="J145" s="16" t="b">
        <f>COUNTIF(tblReg[Invoice_No],tblGL[[#This Row],[Reference]])=0</f>
        <v>0</v>
      </c>
    </row>
    <row r="146" spans="1:10">
      <c r="A146" s="11" t="s">
        <v>1138</v>
      </c>
      <c r="B146" s="12">
        <v>45859</v>
      </c>
      <c r="C146" s="11" t="s">
        <v>61</v>
      </c>
      <c r="D146" s="11" t="s">
        <v>951</v>
      </c>
      <c r="E146" s="11" t="s">
        <v>1015</v>
      </c>
      <c r="F146" s="11" t="s">
        <v>882</v>
      </c>
      <c r="G146" s="13">
        <v>1460000</v>
      </c>
      <c r="H146" s="13"/>
      <c r="I146" s="11" t="s">
        <v>993</v>
      </c>
      <c r="J146" s="16" t="b">
        <f>COUNTIF(tblReg[Invoice_No],tblGL[[#This Row],[Reference]])=0</f>
        <v>0</v>
      </c>
    </row>
    <row r="147" spans="1:10">
      <c r="A147" s="11" t="s">
        <v>1138</v>
      </c>
      <c r="B147" s="12">
        <v>45859</v>
      </c>
      <c r="C147" s="11" t="s">
        <v>974</v>
      </c>
      <c r="D147" s="11" t="s">
        <v>975</v>
      </c>
      <c r="E147" s="11" t="s">
        <v>1015</v>
      </c>
      <c r="F147" s="11" t="s">
        <v>882</v>
      </c>
      <c r="G147" s="13"/>
      <c r="H147" s="13">
        <v>1460000</v>
      </c>
      <c r="I147" s="11" t="s">
        <v>993</v>
      </c>
      <c r="J147" s="16" t="b">
        <f>COUNTIF(tblReg[Invoice_No],tblGL[[#This Row],[Reference]])=0</f>
        <v>0</v>
      </c>
    </row>
    <row r="148" spans="1:10" hidden="1">
      <c r="A148" s="11" t="s">
        <v>1139</v>
      </c>
      <c r="B148" s="12">
        <v>45869</v>
      </c>
      <c r="C148" s="11" t="s">
        <v>51</v>
      </c>
      <c r="D148" s="11" t="s">
        <v>965</v>
      </c>
      <c r="E148" s="11" t="s">
        <v>1140</v>
      </c>
      <c r="F148" s="11" t="s">
        <v>1141</v>
      </c>
      <c r="G148" s="13">
        <v>3585417</v>
      </c>
      <c r="H148" s="13"/>
      <c r="I148" s="11" t="s">
        <v>997</v>
      </c>
      <c r="J148" s="16"/>
    </row>
    <row r="149" spans="1:10" hidden="1">
      <c r="A149" s="11" t="s">
        <v>1139</v>
      </c>
      <c r="B149" s="12">
        <v>45869</v>
      </c>
      <c r="C149" s="11" t="s">
        <v>50</v>
      </c>
      <c r="D149" s="11" t="s">
        <v>956</v>
      </c>
      <c r="E149" s="11" t="s">
        <v>1140</v>
      </c>
      <c r="F149" s="11" t="s">
        <v>1141</v>
      </c>
      <c r="G149" s="13"/>
      <c r="H149" s="13">
        <v>3585417</v>
      </c>
      <c r="I149" s="11" t="s">
        <v>997</v>
      </c>
      <c r="J149" s="16"/>
    </row>
    <row r="150" spans="1:10" hidden="1">
      <c r="A150" s="11" t="s">
        <v>1142</v>
      </c>
      <c r="B150" s="12">
        <v>45869</v>
      </c>
      <c r="C150" s="11" t="s">
        <v>55</v>
      </c>
      <c r="D150" s="11" t="s">
        <v>967</v>
      </c>
      <c r="E150" s="11" t="s">
        <v>1143</v>
      </c>
      <c r="F150" s="11" t="s">
        <v>1141</v>
      </c>
      <c r="G150" s="13">
        <v>2400000</v>
      </c>
      <c r="H150" s="13"/>
      <c r="I150" s="11" t="s">
        <v>997</v>
      </c>
      <c r="J150" s="16"/>
    </row>
    <row r="151" spans="1:10" hidden="1">
      <c r="A151" s="11" t="s">
        <v>1142</v>
      </c>
      <c r="B151" s="12">
        <v>45869</v>
      </c>
      <c r="C151" s="11" t="s">
        <v>54</v>
      </c>
      <c r="D151" s="11" t="s">
        <v>958</v>
      </c>
      <c r="E151" s="11" t="s">
        <v>1143</v>
      </c>
      <c r="F151" s="11" t="s">
        <v>1141</v>
      </c>
      <c r="G151" s="13"/>
      <c r="H151" s="13">
        <v>2400000</v>
      </c>
      <c r="I151" s="11" t="s">
        <v>997</v>
      </c>
      <c r="J151" s="16"/>
    </row>
    <row r="152" spans="1:10" hidden="1">
      <c r="A152" s="11" t="s">
        <v>1144</v>
      </c>
      <c r="B152" s="12">
        <v>45869</v>
      </c>
      <c r="C152" s="11" t="s">
        <v>59</v>
      </c>
      <c r="D152" s="11" t="s">
        <v>968</v>
      </c>
      <c r="E152" s="11" t="s">
        <v>1145</v>
      </c>
      <c r="F152" s="11" t="s">
        <v>1141</v>
      </c>
      <c r="G152" s="13">
        <v>1638438</v>
      </c>
      <c r="H152" s="13"/>
      <c r="I152" s="11" t="s">
        <v>997</v>
      </c>
      <c r="J152" s="16"/>
    </row>
    <row r="153" spans="1:10" hidden="1">
      <c r="A153" s="11" t="s">
        <v>1144</v>
      </c>
      <c r="B153" s="12">
        <v>45869</v>
      </c>
      <c r="C153" s="11" t="s">
        <v>58</v>
      </c>
      <c r="D153" s="11" t="s">
        <v>959</v>
      </c>
      <c r="E153" s="11" t="s">
        <v>1145</v>
      </c>
      <c r="F153" s="11" t="s">
        <v>1141</v>
      </c>
      <c r="G153" s="13"/>
      <c r="H153" s="13">
        <v>1638438</v>
      </c>
      <c r="I153" s="11" t="s">
        <v>997</v>
      </c>
      <c r="J153" s="16"/>
    </row>
    <row r="154" spans="1:10" hidden="1">
      <c r="A154" s="11" t="s">
        <v>1146</v>
      </c>
      <c r="B154" s="12">
        <v>45869</v>
      </c>
      <c r="C154" s="11" t="s">
        <v>63</v>
      </c>
      <c r="D154" s="11" t="s">
        <v>969</v>
      </c>
      <c r="E154" s="11" t="s">
        <v>1147</v>
      </c>
      <c r="F154" s="11" t="s">
        <v>1141</v>
      </c>
      <c r="G154" s="13">
        <v>537260</v>
      </c>
      <c r="H154" s="13"/>
      <c r="I154" s="11" t="s">
        <v>997</v>
      </c>
      <c r="J154" s="16"/>
    </row>
    <row r="155" spans="1:10" hidden="1">
      <c r="A155" s="11" t="s">
        <v>1146</v>
      </c>
      <c r="B155" s="12">
        <v>45869</v>
      </c>
      <c r="C155" s="11" t="s">
        <v>62</v>
      </c>
      <c r="D155" s="11" t="s">
        <v>960</v>
      </c>
      <c r="E155" s="11" t="s">
        <v>1147</v>
      </c>
      <c r="F155" s="11" t="s">
        <v>1141</v>
      </c>
      <c r="G155" s="13"/>
      <c r="H155" s="13">
        <v>537260</v>
      </c>
      <c r="I155" s="11" t="s">
        <v>997</v>
      </c>
      <c r="J155" s="16"/>
    </row>
    <row r="156" spans="1:10" hidden="1">
      <c r="A156" s="11" t="s">
        <v>1148</v>
      </c>
      <c r="B156" s="12">
        <v>45869</v>
      </c>
      <c r="C156" s="11" t="s">
        <v>67</v>
      </c>
      <c r="D156" s="11" t="s">
        <v>970</v>
      </c>
      <c r="E156" s="11" t="s">
        <v>1149</v>
      </c>
      <c r="F156" s="11" t="s">
        <v>1141</v>
      </c>
      <c r="G156" s="13">
        <v>1852500</v>
      </c>
      <c r="H156" s="13"/>
      <c r="I156" s="11" t="s">
        <v>997</v>
      </c>
      <c r="J156" s="16"/>
    </row>
    <row r="157" spans="1:10" hidden="1">
      <c r="A157" s="11" t="s">
        <v>1148</v>
      </c>
      <c r="B157" s="12">
        <v>45869</v>
      </c>
      <c r="C157" s="11" t="s">
        <v>66</v>
      </c>
      <c r="D157" s="11" t="s">
        <v>961</v>
      </c>
      <c r="E157" s="11" t="s">
        <v>1149</v>
      </c>
      <c r="F157" s="11" t="s">
        <v>1141</v>
      </c>
      <c r="G157" s="13"/>
      <c r="H157" s="13">
        <v>1852500</v>
      </c>
      <c r="I157" s="11" t="s">
        <v>997</v>
      </c>
      <c r="J157" s="16"/>
    </row>
    <row r="158" spans="1:10" hidden="1">
      <c r="A158" s="11" t="s">
        <v>1150</v>
      </c>
      <c r="B158" s="12">
        <v>45869</v>
      </c>
      <c r="C158" s="11" t="s">
        <v>71</v>
      </c>
      <c r="D158" s="11" t="s">
        <v>971</v>
      </c>
      <c r="E158" s="11" t="s">
        <v>1151</v>
      </c>
      <c r="F158" s="11" t="s">
        <v>1141</v>
      </c>
      <c r="G158" s="13">
        <v>581333</v>
      </c>
      <c r="H158" s="13"/>
      <c r="I158" s="11" t="s">
        <v>997</v>
      </c>
      <c r="J158" s="16"/>
    </row>
    <row r="159" spans="1:10" hidden="1">
      <c r="A159" s="11" t="s">
        <v>1150</v>
      </c>
      <c r="B159" s="12">
        <v>45869</v>
      </c>
      <c r="C159" s="11" t="s">
        <v>70</v>
      </c>
      <c r="D159" s="11" t="s">
        <v>962</v>
      </c>
      <c r="E159" s="11" t="s">
        <v>1151</v>
      </c>
      <c r="F159" s="11" t="s">
        <v>1141</v>
      </c>
      <c r="G159" s="13"/>
      <c r="H159" s="13">
        <v>581333</v>
      </c>
      <c r="I159" s="11" t="s">
        <v>997</v>
      </c>
      <c r="J159" s="16"/>
    </row>
    <row r="160" spans="1:10" hidden="1">
      <c r="A160" s="11" t="s">
        <v>1152</v>
      </c>
      <c r="B160" s="12">
        <v>45869</v>
      </c>
      <c r="C160" s="11" t="s">
        <v>75</v>
      </c>
      <c r="D160" s="11" t="s">
        <v>972</v>
      </c>
      <c r="E160" s="11" t="s">
        <v>1153</v>
      </c>
      <c r="F160" s="11" t="s">
        <v>1141</v>
      </c>
      <c r="G160" s="13">
        <v>1880952</v>
      </c>
      <c r="H160" s="13"/>
      <c r="I160" s="11" t="s">
        <v>997</v>
      </c>
      <c r="J160" s="16"/>
    </row>
    <row r="161" spans="1:10" hidden="1">
      <c r="A161" s="11" t="s">
        <v>1152</v>
      </c>
      <c r="B161" s="12">
        <v>45869</v>
      </c>
      <c r="C161" s="11" t="s">
        <v>74</v>
      </c>
      <c r="D161" s="11" t="s">
        <v>963</v>
      </c>
      <c r="E161" s="11" t="s">
        <v>1153</v>
      </c>
      <c r="F161" s="11" t="s">
        <v>1141</v>
      </c>
      <c r="G161" s="13"/>
      <c r="H161" s="13">
        <v>1880952</v>
      </c>
      <c r="I161" s="11" t="s">
        <v>997</v>
      </c>
      <c r="J161" s="16"/>
    </row>
    <row r="162" spans="1:10" hidden="1">
      <c r="A162" s="11" t="s">
        <v>1154</v>
      </c>
      <c r="B162" s="12">
        <v>45869</v>
      </c>
      <c r="C162" s="11" t="s">
        <v>80</v>
      </c>
      <c r="D162" s="11" t="s">
        <v>973</v>
      </c>
      <c r="E162" s="11" t="s">
        <v>1155</v>
      </c>
      <c r="F162" s="11" t="s">
        <v>1141</v>
      </c>
      <c r="G162" s="13">
        <v>1683333</v>
      </c>
      <c r="H162" s="13"/>
      <c r="I162" s="11" t="s">
        <v>997</v>
      </c>
      <c r="J162" s="16"/>
    </row>
    <row r="163" spans="1:10" hidden="1">
      <c r="A163" s="11" t="s">
        <v>1154</v>
      </c>
      <c r="B163" s="12">
        <v>45869</v>
      </c>
      <c r="C163" s="11" t="s">
        <v>79</v>
      </c>
      <c r="D163" s="11" t="s">
        <v>964</v>
      </c>
      <c r="E163" s="11" t="s">
        <v>1155</v>
      </c>
      <c r="F163" s="11" t="s">
        <v>1141</v>
      </c>
      <c r="G163" s="13"/>
      <c r="H163" s="13">
        <v>1683333</v>
      </c>
      <c r="I163" s="11" t="s">
        <v>997</v>
      </c>
      <c r="J163" s="16"/>
    </row>
    <row r="164" spans="1:10">
      <c r="A164" s="11" t="s">
        <v>1156</v>
      </c>
      <c r="B164" s="12">
        <v>45873</v>
      </c>
      <c r="C164" s="11" t="s">
        <v>57</v>
      </c>
      <c r="D164" s="11" t="s">
        <v>950</v>
      </c>
      <c r="E164" s="11" t="s">
        <v>1085</v>
      </c>
      <c r="F164" s="11" t="s">
        <v>885</v>
      </c>
      <c r="G164" s="13">
        <v>5175000</v>
      </c>
      <c r="H164" s="13"/>
      <c r="I164" s="11" t="s">
        <v>993</v>
      </c>
      <c r="J164" s="16" t="b">
        <f>COUNTIF(tblReg[Invoice_No],tblGL[[#This Row],[Reference]])=0</f>
        <v>0</v>
      </c>
    </row>
    <row r="165" spans="1:10">
      <c r="A165" s="11" t="s">
        <v>1156</v>
      </c>
      <c r="B165" s="12">
        <v>45873</v>
      </c>
      <c r="C165" s="11" t="s">
        <v>974</v>
      </c>
      <c r="D165" s="11" t="s">
        <v>975</v>
      </c>
      <c r="E165" s="11" t="s">
        <v>1085</v>
      </c>
      <c r="F165" s="11" t="s">
        <v>885</v>
      </c>
      <c r="G165" s="13"/>
      <c r="H165" s="13">
        <v>5175000</v>
      </c>
      <c r="I165" s="11" t="s">
        <v>993</v>
      </c>
      <c r="J165" s="16" t="b">
        <f>COUNTIF(tblReg[Invoice_No],tblGL[[#This Row],[Reference]])=0</f>
        <v>0</v>
      </c>
    </row>
    <row r="166" spans="1:10">
      <c r="A166" s="11" t="s">
        <v>1157</v>
      </c>
      <c r="B166" s="12">
        <v>45880</v>
      </c>
      <c r="C166" s="11" t="s">
        <v>57</v>
      </c>
      <c r="D166" s="11" t="s">
        <v>950</v>
      </c>
      <c r="E166" s="11" t="s">
        <v>1158</v>
      </c>
      <c r="F166" s="11" t="s">
        <v>1159</v>
      </c>
      <c r="G166" s="13">
        <v>7500000</v>
      </c>
      <c r="H166" s="13"/>
      <c r="I166" s="11" t="s">
        <v>993</v>
      </c>
      <c r="J166" s="16" t="b">
        <f>COUNTIF(tblReg[Invoice_No],tblGL[[#This Row],[Reference]])=0</f>
        <v>1</v>
      </c>
    </row>
    <row r="167" spans="1:10">
      <c r="A167" s="11" t="s">
        <v>1157</v>
      </c>
      <c r="B167" s="12">
        <v>45880</v>
      </c>
      <c r="C167" s="11" t="s">
        <v>974</v>
      </c>
      <c r="D167" s="11" t="s">
        <v>975</v>
      </c>
      <c r="E167" s="11" t="s">
        <v>1158</v>
      </c>
      <c r="F167" s="11" t="s">
        <v>1159</v>
      </c>
      <c r="G167" s="13"/>
      <c r="H167" s="13">
        <v>7500000</v>
      </c>
      <c r="I167" s="11" t="s">
        <v>993</v>
      </c>
      <c r="J167" s="16" t="b">
        <f>COUNTIF(tblReg[Invoice_No],tblGL[[#This Row],[Reference]])=0</f>
        <v>1</v>
      </c>
    </row>
    <row r="168" spans="1:10">
      <c r="A168" s="11" t="s">
        <v>1160</v>
      </c>
      <c r="B168" s="12">
        <v>45886</v>
      </c>
      <c r="C168" s="11" t="s">
        <v>53</v>
      </c>
      <c r="D168" s="11" t="s">
        <v>949</v>
      </c>
      <c r="E168" s="11" t="s">
        <v>1161</v>
      </c>
      <c r="F168" s="11" t="s">
        <v>889</v>
      </c>
      <c r="G168" s="13">
        <v>30000000</v>
      </c>
      <c r="H168" s="13"/>
      <c r="I168" s="11" t="s">
        <v>993</v>
      </c>
      <c r="J168" s="16" t="b">
        <f>COUNTIF(tblReg[Invoice_No],tblGL[[#This Row],[Reference]])=0</f>
        <v>0</v>
      </c>
    </row>
    <row r="169" spans="1:10">
      <c r="A169" s="11" t="s">
        <v>1160</v>
      </c>
      <c r="B169" s="12">
        <v>45886</v>
      </c>
      <c r="C169" s="11" t="s">
        <v>974</v>
      </c>
      <c r="D169" s="11" t="s">
        <v>975</v>
      </c>
      <c r="E169" s="11" t="s">
        <v>1161</v>
      </c>
      <c r="F169" s="11" t="s">
        <v>889</v>
      </c>
      <c r="G169" s="13"/>
      <c r="H169" s="13">
        <v>30000000</v>
      </c>
      <c r="I169" s="11" t="s">
        <v>993</v>
      </c>
      <c r="J169" s="16" t="b">
        <f>COUNTIF(tblReg[Invoice_No],tblGL[[#This Row],[Reference]])=0</f>
        <v>0</v>
      </c>
    </row>
    <row r="170" spans="1:10" hidden="1">
      <c r="A170" s="11" t="s">
        <v>1162</v>
      </c>
      <c r="B170" s="12">
        <v>45889</v>
      </c>
      <c r="C170" s="11" t="s">
        <v>66</v>
      </c>
      <c r="D170" s="11" t="s">
        <v>961</v>
      </c>
      <c r="E170" s="11" t="s">
        <v>1163</v>
      </c>
      <c r="F170" s="11" t="s">
        <v>1164</v>
      </c>
      <c r="G170" s="13">
        <v>18900000</v>
      </c>
      <c r="H170" s="13"/>
      <c r="I170" s="11" t="s">
        <v>997</v>
      </c>
      <c r="J170" s="16"/>
    </row>
    <row r="171" spans="1:10" hidden="1">
      <c r="A171" s="11" t="s">
        <v>1162</v>
      </c>
      <c r="B171" s="12">
        <v>45889</v>
      </c>
      <c r="C171" s="11" t="s">
        <v>65</v>
      </c>
      <c r="D171" s="11" t="s">
        <v>952</v>
      </c>
      <c r="E171" s="11" t="s">
        <v>1163</v>
      </c>
      <c r="F171" s="11" t="s">
        <v>1164</v>
      </c>
      <c r="G171" s="13"/>
      <c r="H171" s="13">
        <v>21000000</v>
      </c>
      <c r="I171" s="11" t="s">
        <v>997</v>
      </c>
      <c r="J171" s="16"/>
    </row>
    <row r="172" spans="1:10" hidden="1">
      <c r="A172" s="11" t="s">
        <v>1162</v>
      </c>
      <c r="B172" s="12">
        <v>45889</v>
      </c>
      <c r="C172" s="11" t="s">
        <v>977</v>
      </c>
      <c r="D172" s="11" t="s">
        <v>978</v>
      </c>
      <c r="E172" s="11" t="s">
        <v>1163</v>
      </c>
      <c r="F172" s="11" t="s">
        <v>1164</v>
      </c>
      <c r="G172" s="13">
        <v>3500000</v>
      </c>
      <c r="H172" s="13"/>
      <c r="I172" s="11" t="s">
        <v>997</v>
      </c>
      <c r="J172" s="16"/>
    </row>
    <row r="173" spans="1:10" hidden="1">
      <c r="A173" s="11" t="s">
        <v>1162</v>
      </c>
      <c r="B173" s="12">
        <v>45889</v>
      </c>
      <c r="C173" s="11" t="s">
        <v>981</v>
      </c>
      <c r="D173" s="11" t="s">
        <v>982</v>
      </c>
      <c r="E173" s="11" t="s">
        <v>1163</v>
      </c>
      <c r="F173" s="11" t="s">
        <v>1164</v>
      </c>
      <c r="G173" s="13"/>
      <c r="H173" s="13">
        <v>1400000</v>
      </c>
      <c r="I173" s="11" t="s">
        <v>997</v>
      </c>
      <c r="J173" s="16"/>
    </row>
    <row r="174" spans="1:10">
      <c r="A174" s="11" t="s">
        <v>1165</v>
      </c>
      <c r="B174" s="12">
        <v>45891</v>
      </c>
      <c r="C174" s="11" t="s">
        <v>73</v>
      </c>
      <c r="D174" s="11" t="s">
        <v>954</v>
      </c>
      <c r="E174" s="11" t="s">
        <v>1081</v>
      </c>
      <c r="F174" s="11" t="s">
        <v>892</v>
      </c>
      <c r="G174" s="13">
        <v>8000000</v>
      </c>
      <c r="H174" s="13"/>
      <c r="I174" s="11" t="s">
        <v>993</v>
      </c>
      <c r="J174" s="16" t="b">
        <f>COUNTIF(tblReg[Invoice_No],tblGL[[#This Row],[Reference]])=0</f>
        <v>0</v>
      </c>
    </row>
    <row r="175" spans="1:10">
      <c r="A175" s="11" t="s">
        <v>1165</v>
      </c>
      <c r="B175" s="12">
        <v>45891</v>
      </c>
      <c r="C175" s="11" t="s">
        <v>974</v>
      </c>
      <c r="D175" s="11" t="s">
        <v>975</v>
      </c>
      <c r="E175" s="11" t="s">
        <v>1081</v>
      </c>
      <c r="F175" s="11" t="s">
        <v>892</v>
      </c>
      <c r="G175" s="13"/>
      <c r="H175" s="13">
        <v>8000000</v>
      </c>
      <c r="I175" s="11" t="s">
        <v>993</v>
      </c>
      <c r="J175" s="16" t="b">
        <f>COUNTIF(tblReg[Invoice_No],tblGL[[#This Row],[Reference]])=0</f>
        <v>0</v>
      </c>
    </row>
    <row r="176" spans="1:10" hidden="1">
      <c r="A176" s="11" t="s">
        <v>1166</v>
      </c>
      <c r="B176" s="12">
        <v>45900</v>
      </c>
      <c r="C176" s="11" t="s">
        <v>51</v>
      </c>
      <c r="D176" s="11" t="s">
        <v>965</v>
      </c>
      <c r="E176" s="11" t="s">
        <v>1167</v>
      </c>
      <c r="F176" s="11" t="s">
        <v>1168</v>
      </c>
      <c r="G176" s="13">
        <v>3585417</v>
      </c>
      <c r="H176" s="13"/>
      <c r="I176" s="11" t="s">
        <v>997</v>
      </c>
      <c r="J176" s="16"/>
    </row>
    <row r="177" spans="1:10" hidden="1">
      <c r="A177" s="11" t="s">
        <v>1166</v>
      </c>
      <c r="B177" s="12">
        <v>45900</v>
      </c>
      <c r="C177" s="11" t="s">
        <v>50</v>
      </c>
      <c r="D177" s="11" t="s">
        <v>956</v>
      </c>
      <c r="E177" s="11" t="s">
        <v>1167</v>
      </c>
      <c r="F177" s="11" t="s">
        <v>1168</v>
      </c>
      <c r="G177" s="13"/>
      <c r="H177" s="13">
        <v>3585417</v>
      </c>
      <c r="I177" s="11" t="s">
        <v>997</v>
      </c>
      <c r="J177" s="16"/>
    </row>
    <row r="178" spans="1:10" hidden="1">
      <c r="A178" s="11" t="s">
        <v>1169</v>
      </c>
      <c r="B178" s="12">
        <v>45900</v>
      </c>
      <c r="C178" s="11" t="s">
        <v>55</v>
      </c>
      <c r="D178" s="11" t="s">
        <v>967</v>
      </c>
      <c r="E178" s="11" t="s">
        <v>1170</v>
      </c>
      <c r="F178" s="11" t="s">
        <v>1168</v>
      </c>
      <c r="G178" s="13">
        <v>2650000</v>
      </c>
      <c r="H178" s="13"/>
      <c r="I178" s="11" t="s">
        <v>997</v>
      </c>
      <c r="J178" s="16"/>
    </row>
    <row r="179" spans="1:10" hidden="1">
      <c r="A179" s="11" t="s">
        <v>1169</v>
      </c>
      <c r="B179" s="12">
        <v>45900</v>
      </c>
      <c r="C179" s="11" t="s">
        <v>54</v>
      </c>
      <c r="D179" s="11" t="s">
        <v>958</v>
      </c>
      <c r="E179" s="11" t="s">
        <v>1170</v>
      </c>
      <c r="F179" s="11" t="s">
        <v>1168</v>
      </c>
      <c r="G179" s="13"/>
      <c r="H179" s="13">
        <v>2650000</v>
      </c>
      <c r="I179" s="11" t="s">
        <v>997</v>
      </c>
      <c r="J179" s="16"/>
    </row>
    <row r="180" spans="1:10" hidden="1">
      <c r="A180" s="11" t="s">
        <v>1171</v>
      </c>
      <c r="B180" s="12">
        <v>45900</v>
      </c>
      <c r="C180" s="11" t="s">
        <v>59</v>
      </c>
      <c r="D180" s="11" t="s">
        <v>968</v>
      </c>
      <c r="E180" s="11" t="s">
        <v>1172</v>
      </c>
      <c r="F180" s="11" t="s">
        <v>1168</v>
      </c>
      <c r="G180" s="13">
        <v>1891250</v>
      </c>
      <c r="H180" s="13"/>
      <c r="I180" s="11" t="s">
        <v>997</v>
      </c>
      <c r="J180" s="16"/>
    </row>
    <row r="181" spans="1:10" hidden="1">
      <c r="A181" s="11" t="s">
        <v>1171</v>
      </c>
      <c r="B181" s="12">
        <v>45900</v>
      </c>
      <c r="C181" s="11" t="s">
        <v>58</v>
      </c>
      <c r="D181" s="11" t="s">
        <v>959</v>
      </c>
      <c r="E181" s="11" t="s">
        <v>1172</v>
      </c>
      <c r="F181" s="11" t="s">
        <v>1168</v>
      </c>
      <c r="G181" s="13"/>
      <c r="H181" s="13">
        <v>1891250</v>
      </c>
      <c r="I181" s="11" t="s">
        <v>997</v>
      </c>
      <c r="J181" s="16"/>
    </row>
    <row r="182" spans="1:10" hidden="1">
      <c r="A182" s="11" t="s">
        <v>1173</v>
      </c>
      <c r="B182" s="12">
        <v>45900</v>
      </c>
      <c r="C182" s="11" t="s">
        <v>63</v>
      </c>
      <c r="D182" s="11" t="s">
        <v>969</v>
      </c>
      <c r="E182" s="11" t="s">
        <v>1174</v>
      </c>
      <c r="F182" s="11" t="s">
        <v>1168</v>
      </c>
      <c r="G182" s="13">
        <v>537260</v>
      </c>
      <c r="H182" s="13"/>
      <c r="I182" s="11" t="s">
        <v>997</v>
      </c>
      <c r="J182" s="16"/>
    </row>
    <row r="183" spans="1:10" hidden="1">
      <c r="A183" s="11" t="s">
        <v>1173</v>
      </c>
      <c r="B183" s="12">
        <v>45900</v>
      </c>
      <c r="C183" s="11" t="s">
        <v>62</v>
      </c>
      <c r="D183" s="11" t="s">
        <v>960</v>
      </c>
      <c r="E183" s="11" t="s">
        <v>1174</v>
      </c>
      <c r="F183" s="11" t="s">
        <v>1168</v>
      </c>
      <c r="G183" s="13"/>
      <c r="H183" s="13">
        <v>537260</v>
      </c>
      <c r="I183" s="11" t="s">
        <v>997</v>
      </c>
      <c r="J183" s="16"/>
    </row>
    <row r="184" spans="1:10" hidden="1">
      <c r="A184" s="11" t="s">
        <v>1175</v>
      </c>
      <c r="B184" s="12">
        <v>45900</v>
      </c>
      <c r="C184" s="11" t="s">
        <v>67</v>
      </c>
      <c r="D184" s="11" t="s">
        <v>970</v>
      </c>
      <c r="E184" s="11" t="s">
        <v>1176</v>
      </c>
      <c r="F184" s="11" t="s">
        <v>1168</v>
      </c>
      <c r="G184" s="13">
        <v>1575000</v>
      </c>
      <c r="H184" s="13"/>
      <c r="I184" s="11" t="s">
        <v>997</v>
      </c>
      <c r="J184" s="16"/>
    </row>
    <row r="185" spans="1:10" hidden="1">
      <c r="A185" s="11" t="s">
        <v>1175</v>
      </c>
      <c r="B185" s="12">
        <v>45900</v>
      </c>
      <c r="C185" s="11" t="s">
        <v>66</v>
      </c>
      <c r="D185" s="11" t="s">
        <v>961</v>
      </c>
      <c r="E185" s="11" t="s">
        <v>1176</v>
      </c>
      <c r="F185" s="11" t="s">
        <v>1168</v>
      </c>
      <c r="G185" s="13"/>
      <c r="H185" s="13">
        <v>1575000</v>
      </c>
      <c r="I185" s="11" t="s">
        <v>997</v>
      </c>
      <c r="J185" s="16"/>
    </row>
    <row r="186" spans="1:10" hidden="1">
      <c r="A186" s="11" t="s">
        <v>1177</v>
      </c>
      <c r="B186" s="12">
        <v>45900</v>
      </c>
      <c r="C186" s="11" t="s">
        <v>71</v>
      </c>
      <c r="D186" s="11" t="s">
        <v>971</v>
      </c>
      <c r="E186" s="11" t="s">
        <v>1178</v>
      </c>
      <c r="F186" s="11" t="s">
        <v>1168</v>
      </c>
      <c r="G186" s="13">
        <v>581333</v>
      </c>
      <c r="H186" s="13"/>
      <c r="I186" s="11" t="s">
        <v>997</v>
      </c>
      <c r="J186" s="16"/>
    </row>
    <row r="187" spans="1:10" hidden="1">
      <c r="A187" s="11" t="s">
        <v>1177</v>
      </c>
      <c r="B187" s="12">
        <v>45900</v>
      </c>
      <c r="C187" s="11" t="s">
        <v>70</v>
      </c>
      <c r="D187" s="11" t="s">
        <v>962</v>
      </c>
      <c r="E187" s="11" t="s">
        <v>1178</v>
      </c>
      <c r="F187" s="11" t="s">
        <v>1168</v>
      </c>
      <c r="G187" s="13"/>
      <c r="H187" s="13">
        <v>581333</v>
      </c>
      <c r="I187" s="11" t="s">
        <v>997</v>
      </c>
      <c r="J187" s="16"/>
    </row>
    <row r="188" spans="1:10" hidden="1">
      <c r="A188" s="11" t="s">
        <v>1179</v>
      </c>
      <c r="B188" s="12">
        <v>45900</v>
      </c>
      <c r="C188" s="11" t="s">
        <v>75</v>
      </c>
      <c r="D188" s="11" t="s">
        <v>972</v>
      </c>
      <c r="E188" s="11" t="s">
        <v>1180</v>
      </c>
      <c r="F188" s="11" t="s">
        <v>1168</v>
      </c>
      <c r="G188" s="13">
        <v>1976190</v>
      </c>
      <c r="H188" s="13"/>
      <c r="I188" s="11" t="s">
        <v>997</v>
      </c>
      <c r="J188" s="16"/>
    </row>
    <row r="189" spans="1:10" hidden="1">
      <c r="A189" s="11" t="s">
        <v>1179</v>
      </c>
      <c r="B189" s="12">
        <v>45900</v>
      </c>
      <c r="C189" s="11" t="s">
        <v>74</v>
      </c>
      <c r="D189" s="11" t="s">
        <v>963</v>
      </c>
      <c r="E189" s="11" t="s">
        <v>1180</v>
      </c>
      <c r="F189" s="11" t="s">
        <v>1168</v>
      </c>
      <c r="G189" s="13"/>
      <c r="H189" s="13">
        <v>1976190</v>
      </c>
      <c r="I189" s="11" t="s">
        <v>997</v>
      </c>
      <c r="J189" s="16"/>
    </row>
    <row r="190" spans="1:10" hidden="1">
      <c r="A190" s="11" t="s">
        <v>1181</v>
      </c>
      <c r="B190" s="12">
        <v>45900</v>
      </c>
      <c r="C190" s="11" t="s">
        <v>80</v>
      </c>
      <c r="D190" s="11" t="s">
        <v>973</v>
      </c>
      <c r="E190" s="11" t="s">
        <v>1182</v>
      </c>
      <c r="F190" s="11" t="s">
        <v>1168</v>
      </c>
      <c r="G190" s="13">
        <v>1183333</v>
      </c>
      <c r="H190" s="13"/>
      <c r="I190" s="11" t="s">
        <v>997</v>
      </c>
      <c r="J190" s="16"/>
    </row>
    <row r="191" spans="1:10" hidden="1">
      <c r="A191" s="11" t="s">
        <v>1181</v>
      </c>
      <c r="B191" s="12">
        <v>45900</v>
      </c>
      <c r="C191" s="11" t="s">
        <v>79</v>
      </c>
      <c r="D191" s="11" t="s">
        <v>964</v>
      </c>
      <c r="E191" s="11" t="s">
        <v>1182</v>
      </c>
      <c r="F191" s="11" t="s">
        <v>1168</v>
      </c>
      <c r="G191" s="13"/>
      <c r="H191" s="13">
        <v>1183333</v>
      </c>
      <c r="I191" s="11" t="s">
        <v>997</v>
      </c>
      <c r="J191" s="16"/>
    </row>
    <row r="192" spans="1:10">
      <c r="A192" s="11" t="s">
        <v>1183</v>
      </c>
      <c r="B192" s="12">
        <v>45905</v>
      </c>
      <c r="C192" s="11" t="s">
        <v>53</v>
      </c>
      <c r="D192" s="11" t="s">
        <v>949</v>
      </c>
      <c r="E192" s="11" t="s">
        <v>1184</v>
      </c>
      <c r="F192" s="11" t="s">
        <v>897</v>
      </c>
      <c r="G192" s="13">
        <v>2400000</v>
      </c>
      <c r="H192" s="13"/>
      <c r="I192" s="11" t="s">
        <v>993</v>
      </c>
      <c r="J192" s="16" t="b">
        <f>COUNTIF(tblReg[Invoice_No],tblGL[[#This Row],[Reference]])=0</f>
        <v>0</v>
      </c>
    </row>
    <row r="193" spans="1:10">
      <c r="A193" s="11" t="s">
        <v>1183</v>
      </c>
      <c r="B193" s="12">
        <v>45905</v>
      </c>
      <c r="C193" s="11" t="s">
        <v>974</v>
      </c>
      <c r="D193" s="11" t="s">
        <v>975</v>
      </c>
      <c r="E193" s="11" t="s">
        <v>1184</v>
      </c>
      <c r="F193" s="11" t="s">
        <v>897</v>
      </c>
      <c r="G193" s="13"/>
      <c r="H193" s="13">
        <v>2400000</v>
      </c>
      <c r="I193" s="11" t="s">
        <v>993</v>
      </c>
      <c r="J193" s="16" t="b">
        <f>COUNTIF(tblReg[Invoice_No],tblGL[[#This Row],[Reference]])=0</f>
        <v>0</v>
      </c>
    </row>
    <row r="194" spans="1:10">
      <c r="A194" s="11" t="s">
        <v>1185</v>
      </c>
      <c r="B194" s="12">
        <v>45909</v>
      </c>
      <c r="C194" s="11" t="s">
        <v>53</v>
      </c>
      <c r="D194" s="11" t="s">
        <v>949</v>
      </c>
      <c r="E194" s="11" t="s">
        <v>1161</v>
      </c>
      <c r="F194" s="11" t="s">
        <v>900</v>
      </c>
      <c r="G194" s="13">
        <v>32500000</v>
      </c>
      <c r="H194" s="13"/>
      <c r="I194" s="11" t="s">
        <v>993</v>
      </c>
      <c r="J194" s="16" t="b">
        <f>COUNTIF(tblReg[Invoice_No],tblGL[[#This Row],[Reference]])=0</f>
        <v>0</v>
      </c>
    </row>
    <row r="195" spans="1:10">
      <c r="A195" s="11" t="s">
        <v>1185</v>
      </c>
      <c r="B195" s="12">
        <v>45909</v>
      </c>
      <c r="C195" s="11" t="s">
        <v>974</v>
      </c>
      <c r="D195" s="11" t="s">
        <v>975</v>
      </c>
      <c r="E195" s="11" t="s">
        <v>1161</v>
      </c>
      <c r="F195" s="11" t="s">
        <v>900</v>
      </c>
      <c r="G195" s="13"/>
      <c r="H195" s="13">
        <v>32500000</v>
      </c>
      <c r="I195" s="11" t="s">
        <v>993</v>
      </c>
      <c r="J195" s="16" t="b">
        <f>COUNTIF(tblReg[Invoice_No],tblGL[[#This Row],[Reference]])=0</f>
        <v>0</v>
      </c>
    </row>
    <row r="196" spans="1:10">
      <c r="A196" s="11" t="s">
        <v>1186</v>
      </c>
      <c r="B196" s="12">
        <v>45914</v>
      </c>
      <c r="C196" s="11" t="s">
        <v>78</v>
      </c>
      <c r="D196" s="11" t="s">
        <v>955</v>
      </c>
      <c r="E196" s="11" t="s">
        <v>1187</v>
      </c>
      <c r="F196" s="11" t="s">
        <v>904</v>
      </c>
      <c r="G196" s="13">
        <v>33500000</v>
      </c>
      <c r="H196" s="13"/>
      <c r="I196" s="11" t="s">
        <v>993</v>
      </c>
      <c r="J196" s="16" t="b">
        <f>COUNTIF(tblReg[Invoice_No],tblGL[[#This Row],[Reference]])=0</f>
        <v>0</v>
      </c>
    </row>
    <row r="197" spans="1:10">
      <c r="A197" s="11" t="s">
        <v>1186</v>
      </c>
      <c r="B197" s="12">
        <v>45914</v>
      </c>
      <c r="C197" s="11" t="s">
        <v>974</v>
      </c>
      <c r="D197" s="11" t="s">
        <v>975</v>
      </c>
      <c r="E197" s="11" t="s">
        <v>1187</v>
      </c>
      <c r="F197" s="11" t="s">
        <v>904</v>
      </c>
      <c r="G197" s="13"/>
      <c r="H197" s="13">
        <v>33500000</v>
      </c>
      <c r="I197" s="11" t="s">
        <v>993</v>
      </c>
      <c r="J197" s="16" t="b">
        <f>COUNTIF(tblReg[Invoice_No],tblGL[[#This Row],[Reference]])=0</f>
        <v>0</v>
      </c>
    </row>
    <row r="198" spans="1:10" hidden="1">
      <c r="A198" s="11" t="s">
        <v>1188</v>
      </c>
      <c r="B198" s="12">
        <v>45929</v>
      </c>
      <c r="C198" s="11" t="s">
        <v>74</v>
      </c>
      <c r="D198" s="11" t="s">
        <v>963</v>
      </c>
      <c r="E198" s="11" t="s">
        <v>1189</v>
      </c>
      <c r="F198" s="11" t="s">
        <v>1190</v>
      </c>
      <c r="G198" s="13">
        <v>15833333</v>
      </c>
      <c r="H198" s="13"/>
      <c r="I198" s="11" t="s">
        <v>997</v>
      </c>
      <c r="J198" s="16"/>
    </row>
    <row r="199" spans="1:10" hidden="1">
      <c r="A199" s="11" t="s">
        <v>1188</v>
      </c>
      <c r="B199" s="12">
        <v>45929</v>
      </c>
      <c r="C199" s="11" t="s">
        <v>73</v>
      </c>
      <c r="D199" s="11" t="s">
        <v>954</v>
      </c>
      <c r="E199" s="11" t="s">
        <v>1189</v>
      </c>
      <c r="F199" s="11" t="s">
        <v>1190</v>
      </c>
      <c r="G199" s="13"/>
      <c r="H199" s="13">
        <v>19000000</v>
      </c>
      <c r="I199" s="11" t="s">
        <v>997</v>
      </c>
      <c r="J199" s="16"/>
    </row>
    <row r="200" spans="1:10" hidden="1">
      <c r="A200" s="11" t="s">
        <v>1188</v>
      </c>
      <c r="B200" s="12">
        <v>45929</v>
      </c>
      <c r="C200" s="11" t="s">
        <v>977</v>
      </c>
      <c r="D200" s="11" t="s">
        <v>978</v>
      </c>
      <c r="E200" s="11" t="s">
        <v>1189</v>
      </c>
      <c r="F200" s="11" t="s">
        <v>1190</v>
      </c>
      <c r="G200" s="13">
        <v>677000</v>
      </c>
      <c r="H200" s="13"/>
      <c r="I200" s="11" t="s">
        <v>997</v>
      </c>
      <c r="J200" s="16"/>
    </row>
    <row r="201" spans="1:10" hidden="1">
      <c r="A201" s="11" t="s">
        <v>1188</v>
      </c>
      <c r="B201" s="12">
        <v>45929</v>
      </c>
      <c r="C201" s="11" t="s">
        <v>979</v>
      </c>
      <c r="D201" s="11" t="s">
        <v>980</v>
      </c>
      <c r="E201" s="11" t="s">
        <v>1189</v>
      </c>
      <c r="F201" s="11" t="s">
        <v>1190</v>
      </c>
      <c r="G201" s="13">
        <v>2489667</v>
      </c>
      <c r="H201" s="13"/>
      <c r="I201" s="11" t="s">
        <v>997</v>
      </c>
      <c r="J201" s="16"/>
    </row>
    <row r="202" spans="1:10" hidden="1">
      <c r="A202" s="11" t="s">
        <v>1191</v>
      </c>
      <c r="B202" s="12">
        <v>45930</v>
      </c>
      <c r="C202" s="11" t="s">
        <v>51</v>
      </c>
      <c r="D202" s="11" t="s">
        <v>965</v>
      </c>
      <c r="E202" s="11" t="s">
        <v>1192</v>
      </c>
      <c r="F202" s="11" t="s">
        <v>1193</v>
      </c>
      <c r="G202" s="13">
        <v>3585417</v>
      </c>
      <c r="H202" s="13"/>
      <c r="I202" s="11" t="s">
        <v>997</v>
      </c>
      <c r="J202" s="16"/>
    </row>
    <row r="203" spans="1:10" hidden="1">
      <c r="A203" s="11" t="s">
        <v>1191</v>
      </c>
      <c r="B203" s="12">
        <v>45930</v>
      </c>
      <c r="C203" s="11" t="s">
        <v>50</v>
      </c>
      <c r="D203" s="11" t="s">
        <v>956</v>
      </c>
      <c r="E203" s="11" t="s">
        <v>1192</v>
      </c>
      <c r="F203" s="11" t="s">
        <v>1193</v>
      </c>
      <c r="G203" s="13"/>
      <c r="H203" s="13">
        <v>3585417</v>
      </c>
      <c r="I203" s="11" t="s">
        <v>997</v>
      </c>
      <c r="J203" s="16"/>
    </row>
    <row r="204" spans="1:10" hidden="1">
      <c r="A204" s="11" t="s">
        <v>1194</v>
      </c>
      <c r="B204" s="12">
        <v>45930</v>
      </c>
      <c r="C204" s="11" t="s">
        <v>55</v>
      </c>
      <c r="D204" s="11" t="s">
        <v>967</v>
      </c>
      <c r="E204" s="11" t="s">
        <v>1195</v>
      </c>
      <c r="F204" s="11" t="s">
        <v>1193</v>
      </c>
      <c r="G204" s="13">
        <v>2940833</v>
      </c>
      <c r="H204" s="13"/>
      <c r="I204" s="11" t="s">
        <v>997</v>
      </c>
      <c r="J204" s="16"/>
    </row>
    <row r="205" spans="1:10" hidden="1">
      <c r="A205" s="11" t="s">
        <v>1194</v>
      </c>
      <c r="B205" s="12">
        <v>45930</v>
      </c>
      <c r="C205" s="11" t="s">
        <v>54</v>
      </c>
      <c r="D205" s="11" t="s">
        <v>958</v>
      </c>
      <c r="E205" s="11" t="s">
        <v>1195</v>
      </c>
      <c r="F205" s="11" t="s">
        <v>1193</v>
      </c>
      <c r="G205" s="13"/>
      <c r="H205" s="13">
        <v>2940833</v>
      </c>
      <c r="I205" s="11" t="s">
        <v>997</v>
      </c>
      <c r="J205" s="16"/>
    </row>
    <row r="206" spans="1:10" hidden="1">
      <c r="A206" s="11" t="s">
        <v>1196</v>
      </c>
      <c r="B206" s="12">
        <v>45930</v>
      </c>
      <c r="C206" s="11" t="s">
        <v>59</v>
      </c>
      <c r="D206" s="11" t="s">
        <v>968</v>
      </c>
      <c r="E206" s="11" t="s">
        <v>1197</v>
      </c>
      <c r="F206" s="11" t="s">
        <v>1193</v>
      </c>
      <c r="G206" s="13">
        <v>1810833</v>
      </c>
      <c r="H206" s="13"/>
      <c r="I206" s="11" t="s">
        <v>997</v>
      </c>
      <c r="J206" s="16"/>
    </row>
    <row r="207" spans="1:10" hidden="1">
      <c r="A207" s="11" t="s">
        <v>1196</v>
      </c>
      <c r="B207" s="12">
        <v>45930</v>
      </c>
      <c r="C207" s="11" t="s">
        <v>58</v>
      </c>
      <c r="D207" s="11" t="s">
        <v>959</v>
      </c>
      <c r="E207" s="11" t="s">
        <v>1197</v>
      </c>
      <c r="F207" s="11" t="s">
        <v>1193</v>
      </c>
      <c r="G207" s="13"/>
      <c r="H207" s="13">
        <v>1810833</v>
      </c>
      <c r="I207" s="11" t="s">
        <v>997</v>
      </c>
      <c r="J207" s="16"/>
    </row>
    <row r="208" spans="1:10" hidden="1">
      <c r="A208" s="11" t="s">
        <v>1198</v>
      </c>
      <c r="B208" s="12">
        <v>45930</v>
      </c>
      <c r="C208" s="11" t="s">
        <v>63</v>
      </c>
      <c r="D208" s="11" t="s">
        <v>969</v>
      </c>
      <c r="E208" s="11" t="s">
        <v>1199</v>
      </c>
      <c r="F208" s="11" t="s">
        <v>1193</v>
      </c>
      <c r="G208" s="13">
        <v>537260</v>
      </c>
      <c r="H208" s="13"/>
      <c r="I208" s="11" t="s">
        <v>997</v>
      </c>
      <c r="J208" s="16"/>
    </row>
    <row r="209" spans="1:10" hidden="1">
      <c r="A209" s="11" t="s">
        <v>1198</v>
      </c>
      <c r="B209" s="12">
        <v>45930</v>
      </c>
      <c r="C209" s="11" t="s">
        <v>62</v>
      </c>
      <c r="D209" s="11" t="s">
        <v>960</v>
      </c>
      <c r="E209" s="11" t="s">
        <v>1199</v>
      </c>
      <c r="F209" s="11" t="s">
        <v>1193</v>
      </c>
      <c r="G209" s="13"/>
      <c r="H209" s="13">
        <v>537260</v>
      </c>
      <c r="I209" s="11" t="s">
        <v>997</v>
      </c>
      <c r="J209" s="16"/>
    </row>
    <row r="210" spans="1:10" hidden="1">
      <c r="A210" s="11" t="s">
        <v>1200</v>
      </c>
      <c r="B210" s="12">
        <v>45930</v>
      </c>
      <c r="C210" s="11" t="s">
        <v>67</v>
      </c>
      <c r="D210" s="11" t="s">
        <v>970</v>
      </c>
      <c r="E210" s="11" t="s">
        <v>1201</v>
      </c>
      <c r="F210" s="11" t="s">
        <v>1193</v>
      </c>
      <c r="G210" s="13">
        <v>1575000</v>
      </c>
      <c r="H210" s="13"/>
      <c r="I210" s="11" t="s">
        <v>997</v>
      </c>
      <c r="J210" s="16"/>
    </row>
    <row r="211" spans="1:10" hidden="1">
      <c r="A211" s="11" t="s">
        <v>1200</v>
      </c>
      <c r="B211" s="12">
        <v>45930</v>
      </c>
      <c r="C211" s="11" t="s">
        <v>66</v>
      </c>
      <c r="D211" s="11" t="s">
        <v>961</v>
      </c>
      <c r="E211" s="11" t="s">
        <v>1201</v>
      </c>
      <c r="F211" s="11" t="s">
        <v>1193</v>
      </c>
      <c r="G211" s="13"/>
      <c r="H211" s="13">
        <v>1575000</v>
      </c>
      <c r="I211" s="11" t="s">
        <v>997</v>
      </c>
      <c r="J211" s="16"/>
    </row>
    <row r="212" spans="1:10" hidden="1">
      <c r="A212" s="11" t="s">
        <v>1202</v>
      </c>
      <c r="B212" s="12">
        <v>45930</v>
      </c>
      <c r="C212" s="11" t="s">
        <v>71</v>
      </c>
      <c r="D212" s="11" t="s">
        <v>971</v>
      </c>
      <c r="E212" s="11" t="s">
        <v>1203</v>
      </c>
      <c r="F212" s="11" t="s">
        <v>1193</v>
      </c>
      <c r="G212" s="13">
        <v>531500</v>
      </c>
      <c r="H212" s="13"/>
      <c r="I212" s="11" t="s">
        <v>997</v>
      </c>
      <c r="J212" s="16"/>
    </row>
    <row r="213" spans="1:10" hidden="1">
      <c r="A213" s="11" t="s">
        <v>1202</v>
      </c>
      <c r="B213" s="12">
        <v>45930</v>
      </c>
      <c r="C213" s="11" t="s">
        <v>70</v>
      </c>
      <c r="D213" s="11" t="s">
        <v>962</v>
      </c>
      <c r="E213" s="11" t="s">
        <v>1203</v>
      </c>
      <c r="F213" s="11" t="s">
        <v>1193</v>
      </c>
      <c r="G213" s="13"/>
      <c r="H213" s="13">
        <v>531500</v>
      </c>
      <c r="I213" s="11" t="s">
        <v>997</v>
      </c>
      <c r="J213" s="16"/>
    </row>
    <row r="214" spans="1:10" hidden="1">
      <c r="A214" s="11" t="s">
        <v>1204</v>
      </c>
      <c r="B214" s="12">
        <v>45930</v>
      </c>
      <c r="C214" s="11" t="s">
        <v>75</v>
      </c>
      <c r="D214" s="11" t="s">
        <v>972</v>
      </c>
      <c r="E214" s="11" t="s">
        <v>1205</v>
      </c>
      <c r="F214" s="11" t="s">
        <v>1193</v>
      </c>
      <c r="G214" s="13">
        <v>1497024</v>
      </c>
      <c r="H214" s="13"/>
      <c r="I214" s="11" t="s">
        <v>997</v>
      </c>
      <c r="J214" s="16"/>
    </row>
    <row r="215" spans="1:10" hidden="1">
      <c r="A215" s="11" t="s">
        <v>1204</v>
      </c>
      <c r="B215" s="12">
        <v>45930</v>
      </c>
      <c r="C215" s="11" t="s">
        <v>74</v>
      </c>
      <c r="D215" s="11" t="s">
        <v>963</v>
      </c>
      <c r="E215" s="11" t="s">
        <v>1205</v>
      </c>
      <c r="F215" s="11" t="s">
        <v>1193</v>
      </c>
      <c r="G215" s="13"/>
      <c r="H215" s="13">
        <v>1497024</v>
      </c>
      <c r="I215" s="11" t="s">
        <v>997</v>
      </c>
      <c r="J215" s="16"/>
    </row>
    <row r="216" spans="1:10" hidden="1">
      <c r="A216" s="11" t="s">
        <v>1206</v>
      </c>
      <c r="B216" s="12">
        <v>45930</v>
      </c>
      <c r="C216" s="11" t="s">
        <v>80</v>
      </c>
      <c r="D216" s="11" t="s">
        <v>973</v>
      </c>
      <c r="E216" s="11" t="s">
        <v>1207</v>
      </c>
      <c r="F216" s="11" t="s">
        <v>1193</v>
      </c>
      <c r="G216" s="13">
        <v>1741667</v>
      </c>
      <c r="H216" s="13"/>
      <c r="I216" s="11" t="s">
        <v>997</v>
      </c>
      <c r="J216" s="16"/>
    </row>
    <row r="217" spans="1:10" hidden="1">
      <c r="A217" s="11" t="s">
        <v>1206</v>
      </c>
      <c r="B217" s="12">
        <v>45930</v>
      </c>
      <c r="C217" s="11" t="s">
        <v>79</v>
      </c>
      <c r="D217" s="11" t="s">
        <v>964</v>
      </c>
      <c r="E217" s="11" t="s">
        <v>1207</v>
      </c>
      <c r="F217" s="11" t="s">
        <v>1193</v>
      </c>
      <c r="G217" s="13"/>
      <c r="H217" s="13">
        <v>1741667</v>
      </c>
      <c r="I217" s="11" t="s">
        <v>997</v>
      </c>
      <c r="J217" s="16"/>
    </row>
    <row r="218" spans="1:10">
      <c r="A218" s="11" t="s">
        <v>1208</v>
      </c>
      <c r="B218" s="12">
        <v>45944</v>
      </c>
      <c r="C218" s="11" t="s">
        <v>78</v>
      </c>
      <c r="D218" s="11" t="s">
        <v>955</v>
      </c>
      <c r="E218" s="11" t="s">
        <v>1209</v>
      </c>
      <c r="F218" s="11" t="s">
        <v>907</v>
      </c>
      <c r="G218" s="13">
        <v>16000000</v>
      </c>
      <c r="H218" s="13"/>
      <c r="I218" s="11" t="s">
        <v>993</v>
      </c>
      <c r="J218" s="16" t="b">
        <f>COUNTIF(tblReg[Invoice_No],tblGL[[#This Row],[Reference]])=0</f>
        <v>0</v>
      </c>
    </row>
    <row r="219" spans="1:10">
      <c r="A219" s="11" t="s">
        <v>1208</v>
      </c>
      <c r="B219" s="12">
        <v>45944</v>
      </c>
      <c r="C219" s="11" t="s">
        <v>974</v>
      </c>
      <c r="D219" s="11" t="s">
        <v>975</v>
      </c>
      <c r="E219" s="11" t="s">
        <v>1209</v>
      </c>
      <c r="F219" s="11" t="s">
        <v>907</v>
      </c>
      <c r="G219" s="13"/>
      <c r="H219" s="13">
        <v>16000000</v>
      </c>
      <c r="I219" s="11" t="s">
        <v>993</v>
      </c>
      <c r="J219" s="16" t="b">
        <f>COUNTIF(tblReg[Invoice_No],tblGL[[#This Row],[Reference]])=0</f>
        <v>0</v>
      </c>
    </row>
    <row r="220" spans="1:10">
      <c r="A220" s="11" t="s">
        <v>1210</v>
      </c>
      <c r="B220" s="12">
        <v>45948</v>
      </c>
      <c r="C220" s="11" t="s">
        <v>73</v>
      </c>
      <c r="D220" s="11" t="s">
        <v>954</v>
      </c>
      <c r="E220" s="11" t="s">
        <v>1211</v>
      </c>
      <c r="F220" s="11" t="s">
        <v>910</v>
      </c>
      <c r="G220" s="13">
        <v>18500000</v>
      </c>
      <c r="H220" s="13"/>
      <c r="I220" s="11" t="s">
        <v>993</v>
      </c>
      <c r="J220" s="16" t="b">
        <f>COUNTIF(tblReg[Invoice_No],tblGL[[#This Row],[Reference]])=0</f>
        <v>0</v>
      </c>
    </row>
    <row r="221" spans="1:10">
      <c r="A221" s="11" t="s">
        <v>1210</v>
      </c>
      <c r="B221" s="12">
        <v>45948</v>
      </c>
      <c r="C221" s="11" t="s">
        <v>974</v>
      </c>
      <c r="D221" s="11" t="s">
        <v>975</v>
      </c>
      <c r="E221" s="11" t="s">
        <v>1211</v>
      </c>
      <c r="F221" s="11" t="s">
        <v>910</v>
      </c>
      <c r="G221" s="13"/>
      <c r="H221" s="13">
        <v>18500000</v>
      </c>
      <c r="I221" s="11" t="s">
        <v>993</v>
      </c>
      <c r="J221" s="16" t="b">
        <f>COUNTIF(tblReg[Invoice_No],tblGL[[#This Row],[Reference]])=0</f>
        <v>0</v>
      </c>
    </row>
    <row r="222" spans="1:10">
      <c r="A222" s="11" t="s">
        <v>1212</v>
      </c>
      <c r="B222" s="12">
        <v>45950</v>
      </c>
      <c r="C222" s="11" t="s">
        <v>69</v>
      </c>
      <c r="D222" s="11" t="s">
        <v>953</v>
      </c>
      <c r="E222" s="11" t="s">
        <v>1213</v>
      </c>
      <c r="F222" s="11" t="s">
        <v>914</v>
      </c>
      <c r="G222" s="13">
        <v>810000</v>
      </c>
      <c r="H222" s="13"/>
      <c r="I222" s="11" t="s">
        <v>993</v>
      </c>
      <c r="J222" s="16" t="b">
        <f>COUNTIF(tblReg[Invoice_No],tblGL[[#This Row],[Reference]])=0</f>
        <v>0</v>
      </c>
    </row>
    <row r="223" spans="1:10">
      <c r="A223" s="11" t="s">
        <v>1212</v>
      </c>
      <c r="B223" s="12">
        <v>45950</v>
      </c>
      <c r="C223" s="11" t="s">
        <v>974</v>
      </c>
      <c r="D223" s="11" t="s">
        <v>975</v>
      </c>
      <c r="E223" s="11" t="s">
        <v>1213</v>
      </c>
      <c r="F223" s="11" t="s">
        <v>914</v>
      </c>
      <c r="G223" s="13"/>
      <c r="H223" s="13">
        <v>810000</v>
      </c>
      <c r="I223" s="11" t="s">
        <v>993</v>
      </c>
      <c r="J223" s="16" t="b">
        <f>COUNTIF(tblReg[Invoice_No],tblGL[[#This Row],[Reference]])=0</f>
        <v>0</v>
      </c>
    </row>
    <row r="224" spans="1:10">
      <c r="A224" s="11" t="s">
        <v>1214</v>
      </c>
      <c r="B224" s="12">
        <v>45952</v>
      </c>
      <c r="C224" s="11" t="s">
        <v>61</v>
      </c>
      <c r="D224" s="11" t="s">
        <v>951</v>
      </c>
      <c r="E224" s="11" t="s">
        <v>1215</v>
      </c>
      <c r="F224" s="11" t="s">
        <v>918</v>
      </c>
      <c r="G224" s="13">
        <v>1280000</v>
      </c>
      <c r="H224" s="13"/>
      <c r="I224" s="11" t="s">
        <v>993</v>
      </c>
      <c r="J224" s="16" t="b">
        <f>COUNTIF(tblReg[Invoice_No],tblGL[[#This Row],[Reference]])=0</f>
        <v>0</v>
      </c>
    </row>
    <row r="225" spans="1:10">
      <c r="A225" s="11" t="s">
        <v>1214</v>
      </c>
      <c r="B225" s="12">
        <v>45952</v>
      </c>
      <c r="C225" s="11" t="s">
        <v>974</v>
      </c>
      <c r="D225" s="11" t="s">
        <v>975</v>
      </c>
      <c r="E225" s="11" t="s">
        <v>1215</v>
      </c>
      <c r="F225" s="11" t="s">
        <v>918</v>
      </c>
      <c r="G225" s="13"/>
      <c r="H225" s="13">
        <v>1280000</v>
      </c>
      <c r="I225" s="11" t="s">
        <v>993</v>
      </c>
      <c r="J225" s="16" t="b">
        <f>COUNTIF(tblReg[Invoice_No],tblGL[[#This Row],[Reference]])=0</f>
        <v>0</v>
      </c>
    </row>
    <row r="226" spans="1:10" hidden="1">
      <c r="A226" s="11" t="s">
        <v>1216</v>
      </c>
      <c r="B226" s="12">
        <v>45961</v>
      </c>
      <c r="C226" s="11" t="s">
        <v>51</v>
      </c>
      <c r="D226" s="11" t="s">
        <v>965</v>
      </c>
      <c r="E226" s="11" t="s">
        <v>1217</v>
      </c>
      <c r="F226" s="11" t="s">
        <v>1218</v>
      </c>
      <c r="G226" s="13">
        <v>3585417</v>
      </c>
      <c r="H226" s="13"/>
      <c r="I226" s="11" t="s">
        <v>997</v>
      </c>
      <c r="J226" s="16"/>
    </row>
    <row r="227" spans="1:10" hidden="1">
      <c r="A227" s="11" t="s">
        <v>1216</v>
      </c>
      <c r="B227" s="12">
        <v>45961</v>
      </c>
      <c r="C227" s="11" t="s">
        <v>50</v>
      </c>
      <c r="D227" s="11" t="s">
        <v>956</v>
      </c>
      <c r="E227" s="11" t="s">
        <v>1217</v>
      </c>
      <c r="F227" s="11" t="s">
        <v>1218</v>
      </c>
      <c r="G227" s="13"/>
      <c r="H227" s="13">
        <v>3585417</v>
      </c>
      <c r="I227" s="11" t="s">
        <v>997</v>
      </c>
      <c r="J227" s="16"/>
    </row>
    <row r="228" spans="1:10" hidden="1">
      <c r="A228" s="11" t="s">
        <v>1219</v>
      </c>
      <c r="B228" s="12">
        <v>45961</v>
      </c>
      <c r="C228" s="11" t="s">
        <v>55</v>
      </c>
      <c r="D228" s="11" t="s">
        <v>967</v>
      </c>
      <c r="E228" s="11" t="s">
        <v>1220</v>
      </c>
      <c r="F228" s="11" t="s">
        <v>1218</v>
      </c>
      <c r="G228" s="13">
        <v>2940833</v>
      </c>
      <c r="H228" s="13"/>
      <c r="I228" s="11" t="s">
        <v>997</v>
      </c>
      <c r="J228" s="16"/>
    </row>
    <row r="229" spans="1:10" hidden="1">
      <c r="A229" s="11" t="s">
        <v>1219</v>
      </c>
      <c r="B229" s="12">
        <v>45961</v>
      </c>
      <c r="C229" s="11" t="s">
        <v>54</v>
      </c>
      <c r="D229" s="11" t="s">
        <v>958</v>
      </c>
      <c r="E229" s="11" t="s">
        <v>1220</v>
      </c>
      <c r="F229" s="11" t="s">
        <v>1218</v>
      </c>
      <c r="G229" s="13"/>
      <c r="H229" s="13">
        <v>2940833</v>
      </c>
      <c r="I229" s="11" t="s">
        <v>997</v>
      </c>
      <c r="J229" s="16"/>
    </row>
    <row r="230" spans="1:10" hidden="1">
      <c r="A230" s="11" t="s">
        <v>1221</v>
      </c>
      <c r="B230" s="12">
        <v>45961</v>
      </c>
      <c r="C230" s="11" t="s">
        <v>59</v>
      </c>
      <c r="D230" s="11" t="s">
        <v>968</v>
      </c>
      <c r="E230" s="11" t="s">
        <v>1222</v>
      </c>
      <c r="F230" s="11" t="s">
        <v>1218</v>
      </c>
      <c r="G230" s="13">
        <v>1802604</v>
      </c>
      <c r="H230" s="13"/>
      <c r="I230" s="11" t="s">
        <v>997</v>
      </c>
      <c r="J230" s="16"/>
    </row>
    <row r="231" spans="1:10" hidden="1">
      <c r="A231" s="11" t="s">
        <v>1221</v>
      </c>
      <c r="B231" s="12">
        <v>45961</v>
      </c>
      <c r="C231" s="11" t="s">
        <v>58</v>
      </c>
      <c r="D231" s="11" t="s">
        <v>959</v>
      </c>
      <c r="E231" s="11" t="s">
        <v>1222</v>
      </c>
      <c r="F231" s="11" t="s">
        <v>1218</v>
      </c>
      <c r="G231" s="13"/>
      <c r="H231" s="13">
        <v>1802604</v>
      </c>
      <c r="I231" s="11" t="s">
        <v>997</v>
      </c>
      <c r="J231" s="16"/>
    </row>
    <row r="232" spans="1:10" hidden="1">
      <c r="A232" s="11" t="s">
        <v>1223</v>
      </c>
      <c r="B232" s="12">
        <v>45961</v>
      </c>
      <c r="C232" s="11" t="s">
        <v>63</v>
      </c>
      <c r="D232" s="11" t="s">
        <v>969</v>
      </c>
      <c r="E232" s="11" t="s">
        <v>1224</v>
      </c>
      <c r="F232" s="11" t="s">
        <v>1218</v>
      </c>
      <c r="G232" s="13">
        <v>550594</v>
      </c>
      <c r="H232" s="13"/>
      <c r="I232" s="11" t="s">
        <v>997</v>
      </c>
      <c r="J232" s="16"/>
    </row>
    <row r="233" spans="1:10" hidden="1">
      <c r="A233" s="11" t="s">
        <v>1223</v>
      </c>
      <c r="B233" s="12">
        <v>45961</v>
      </c>
      <c r="C233" s="11" t="s">
        <v>62</v>
      </c>
      <c r="D233" s="11" t="s">
        <v>960</v>
      </c>
      <c r="E233" s="11" t="s">
        <v>1224</v>
      </c>
      <c r="F233" s="11" t="s">
        <v>1218</v>
      </c>
      <c r="G233" s="13"/>
      <c r="H233" s="13">
        <v>550594</v>
      </c>
      <c r="I233" s="11" t="s">
        <v>997</v>
      </c>
      <c r="J233" s="16"/>
    </row>
    <row r="234" spans="1:10" hidden="1">
      <c r="A234" s="11" t="s">
        <v>1225</v>
      </c>
      <c r="B234" s="12">
        <v>45961</v>
      </c>
      <c r="C234" s="11" t="s">
        <v>67</v>
      </c>
      <c r="D234" s="11" t="s">
        <v>970</v>
      </c>
      <c r="E234" s="11" t="s">
        <v>1226</v>
      </c>
      <c r="F234" s="11" t="s">
        <v>1218</v>
      </c>
      <c r="G234" s="13">
        <v>1575000</v>
      </c>
      <c r="H234" s="13"/>
      <c r="I234" s="11" t="s">
        <v>997</v>
      </c>
      <c r="J234" s="16"/>
    </row>
    <row r="235" spans="1:10" hidden="1">
      <c r="A235" s="11" t="s">
        <v>1225</v>
      </c>
      <c r="B235" s="12">
        <v>45961</v>
      </c>
      <c r="C235" s="11" t="s">
        <v>66</v>
      </c>
      <c r="D235" s="11" t="s">
        <v>961</v>
      </c>
      <c r="E235" s="11" t="s">
        <v>1226</v>
      </c>
      <c r="F235" s="11" t="s">
        <v>1218</v>
      </c>
      <c r="G235" s="13"/>
      <c r="H235" s="13">
        <v>1575000</v>
      </c>
      <c r="I235" s="11" t="s">
        <v>997</v>
      </c>
      <c r="J235" s="16"/>
    </row>
    <row r="236" spans="1:10" hidden="1">
      <c r="A236" s="11" t="s">
        <v>1227</v>
      </c>
      <c r="B236" s="12">
        <v>45961</v>
      </c>
      <c r="C236" s="11" t="s">
        <v>71</v>
      </c>
      <c r="D236" s="11" t="s">
        <v>971</v>
      </c>
      <c r="E236" s="11" t="s">
        <v>1228</v>
      </c>
      <c r="F236" s="11" t="s">
        <v>1218</v>
      </c>
      <c r="G236" s="13">
        <v>545000</v>
      </c>
      <c r="H236" s="13"/>
      <c r="I236" s="11" t="s">
        <v>997</v>
      </c>
      <c r="J236" s="16"/>
    </row>
    <row r="237" spans="1:10" hidden="1">
      <c r="A237" s="11" t="s">
        <v>1227</v>
      </c>
      <c r="B237" s="12">
        <v>45961</v>
      </c>
      <c r="C237" s="11" t="s">
        <v>70</v>
      </c>
      <c r="D237" s="11" t="s">
        <v>962</v>
      </c>
      <c r="E237" s="11" t="s">
        <v>1228</v>
      </c>
      <c r="F237" s="11" t="s">
        <v>1218</v>
      </c>
      <c r="G237" s="13"/>
      <c r="H237" s="13">
        <v>545000</v>
      </c>
      <c r="I237" s="11" t="s">
        <v>997</v>
      </c>
      <c r="J237" s="16"/>
    </row>
    <row r="238" spans="1:10" hidden="1">
      <c r="A238" s="11" t="s">
        <v>1229</v>
      </c>
      <c r="B238" s="12">
        <v>45961</v>
      </c>
      <c r="C238" s="11" t="s">
        <v>75</v>
      </c>
      <c r="D238" s="11" t="s">
        <v>972</v>
      </c>
      <c r="E238" s="11" t="s">
        <v>1230</v>
      </c>
      <c r="F238" s="11" t="s">
        <v>1218</v>
      </c>
      <c r="G238" s="13">
        <v>1717262</v>
      </c>
      <c r="H238" s="13"/>
      <c r="I238" s="11" t="s">
        <v>997</v>
      </c>
      <c r="J238" s="16"/>
    </row>
    <row r="239" spans="1:10" hidden="1">
      <c r="A239" s="11" t="s">
        <v>1229</v>
      </c>
      <c r="B239" s="12">
        <v>45961</v>
      </c>
      <c r="C239" s="11" t="s">
        <v>74</v>
      </c>
      <c r="D239" s="11" t="s">
        <v>963</v>
      </c>
      <c r="E239" s="11" t="s">
        <v>1230</v>
      </c>
      <c r="F239" s="11" t="s">
        <v>1218</v>
      </c>
      <c r="G239" s="13"/>
      <c r="H239" s="13">
        <v>1717262</v>
      </c>
      <c r="I239" s="11" t="s">
        <v>997</v>
      </c>
      <c r="J239" s="16"/>
    </row>
    <row r="240" spans="1:10" hidden="1">
      <c r="A240" s="11" t="s">
        <v>1231</v>
      </c>
      <c r="B240" s="12">
        <v>45961</v>
      </c>
      <c r="C240" s="11" t="s">
        <v>80</v>
      </c>
      <c r="D240" s="11" t="s">
        <v>973</v>
      </c>
      <c r="E240" s="11" t="s">
        <v>1232</v>
      </c>
      <c r="F240" s="11" t="s">
        <v>1218</v>
      </c>
      <c r="G240" s="13">
        <v>2008333</v>
      </c>
      <c r="H240" s="13"/>
      <c r="I240" s="11" t="s">
        <v>997</v>
      </c>
      <c r="J240" s="16"/>
    </row>
    <row r="241" spans="1:10" hidden="1">
      <c r="A241" s="11" t="s">
        <v>1231</v>
      </c>
      <c r="B241" s="12">
        <v>45961</v>
      </c>
      <c r="C241" s="11" t="s">
        <v>79</v>
      </c>
      <c r="D241" s="11" t="s">
        <v>964</v>
      </c>
      <c r="E241" s="11" t="s">
        <v>1232</v>
      </c>
      <c r="F241" s="11" t="s">
        <v>1218</v>
      </c>
      <c r="G241" s="13"/>
      <c r="H241" s="13">
        <v>2008333</v>
      </c>
      <c r="I241" s="11" t="s">
        <v>997</v>
      </c>
      <c r="J241" s="16"/>
    </row>
    <row r="242" spans="1:10">
      <c r="A242" s="11" t="s">
        <v>1233</v>
      </c>
      <c r="B242" s="12">
        <v>45968</v>
      </c>
      <c r="C242" s="11" t="s">
        <v>73</v>
      </c>
      <c r="D242" s="11" t="s">
        <v>954</v>
      </c>
      <c r="E242" s="11" t="s">
        <v>1234</v>
      </c>
      <c r="F242" s="11" t="s">
        <v>922</v>
      </c>
      <c r="G242" s="13">
        <v>24000000</v>
      </c>
      <c r="H242" s="13"/>
      <c r="I242" s="11" t="s">
        <v>993</v>
      </c>
      <c r="J242" s="16" t="b">
        <f>COUNTIF(tblReg[Invoice_No],tblGL[[#This Row],[Reference]])=0</f>
        <v>0</v>
      </c>
    </row>
    <row r="243" spans="1:10">
      <c r="A243" s="11" t="s">
        <v>1233</v>
      </c>
      <c r="B243" s="12">
        <v>45968</v>
      </c>
      <c r="C243" s="11" t="s">
        <v>974</v>
      </c>
      <c r="D243" s="11" t="s">
        <v>975</v>
      </c>
      <c r="E243" s="11" t="s">
        <v>1234</v>
      </c>
      <c r="F243" s="11" t="s">
        <v>922</v>
      </c>
      <c r="G243" s="13"/>
      <c r="H243" s="13">
        <v>24000000</v>
      </c>
      <c r="I243" s="11" t="s">
        <v>993</v>
      </c>
      <c r="J243" s="16" t="b">
        <f>COUNTIF(tblReg[Invoice_No],tblGL[[#This Row],[Reference]])=0</f>
        <v>0</v>
      </c>
    </row>
    <row r="244" spans="1:10" hidden="1">
      <c r="A244" s="11" t="s">
        <v>1235</v>
      </c>
      <c r="B244" s="12">
        <v>45991</v>
      </c>
      <c r="C244" s="11" t="s">
        <v>51</v>
      </c>
      <c r="D244" s="11" t="s">
        <v>965</v>
      </c>
      <c r="E244" s="11" t="s">
        <v>1236</v>
      </c>
      <c r="F244" s="11" t="s">
        <v>1237</v>
      </c>
      <c r="G244" s="13">
        <v>3585417</v>
      </c>
      <c r="H244" s="13"/>
      <c r="I244" s="11" t="s">
        <v>997</v>
      </c>
      <c r="J244" s="16"/>
    </row>
    <row r="245" spans="1:10" hidden="1">
      <c r="A245" s="11" t="s">
        <v>1235</v>
      </c>
      <c r="B245" s="12">
        <v>45991</v>
      </c>
      <c r="C245" s="11" t="s">
        <v>50</v>
      </c>
      <c r="D245" s="11" t="s">
        <v>956</v>
      </c>
      <c r="E245" s="11" t="s">
        <v>1236</v>
      </c>
      <c r="F245" s="11" t="s">
        <v>1237</v>
      </c>
      <c r="G245" s="13"/>
      <c r="H245" s="13">
        <v>3585417</v>
      </c>
      <c r="I245" s="11" t="s">
        <v>997</v>
      </c>
      <c r="J245" s="16"/>
    </row>
    <row r="246" spans="1:10" hidden="1">
      <c r="A246" s="11" t="s">
        <v>1238</v>
      </c>
      <c r="B246" s="12">
        <v>45991</v>
      </c>
      <c r="C246" s="11" t="s">
        <v>55</v>
      </c>
      <c r="D246" s="11" t="s">
        <v>967</v>
      </c>
      <c r="E246" s="11" t="s">
        <v>1239</v>
      </c>
      <c r="F246" s="11" t="s">
        <v>1237</v>
      </c>
      <c r="G246" s="13">
        <v>2940833</v>
      </c>
      <c r="H246" s="13"/>
      <c r="I246" s="11" t="s">
        <v>997</v>
      </c>
      <c r="J246" s="16"/>
    </row>
    <row r="247" spans="1:10" hidden="1">
      <c r="A247" s="11" t="s">
        <v>1238</v>
      </c>
      <c r="B247" s="12">
        <v>45991</v>
      </c>
      <c r="C247" s="11" t="s">
        <v>54</v>
      </c>
      <c r="D247" s="11" t="s">
        <v>958</v>
      </c>
      <c r="E247" s="11" t="s">
        <v>1239</v>
      </c>
      <c r="F247" s="11" t="s">
        <v>1237</v>
      </c>
      <c r="G247" s="13"/>
      <c r="H247" s="13">
        <v>2940833</v>
      </c>
      <c r="I247" s="11" t="s">
        <v>997</v>
      </c>
      <c r="J247" s="16"/>
    </row>
    <row r="248" spans="1:10" hidden="1">
      <c r="A248" s="11" t="s">
        <v>1240</v>
      </c>
      <c r="B248" s="12">
        <v>45991</v>
      </c>
      <c r="C248" s="11" t="s">
        <v>59</v>
      </c>
      <c r="D248" s="11" t="s">
        <v>968</v>
      </c>
      <c r="E248" s="11" t="s">
        <v>1241</v>
      </c>
      <c r="F248" s="11" t="s">
        <v>1237</v>
      </c>
      <c r="G248" s="13">
        <v>1802604</v>
      </c>
      <c r="H248" s="13"/>
      <c r="I248" s="11" t="s">
        <v>997</v>
      </c>
      <c r="J248" s="16"/>
    </row>
    <row r="249" spans="1:10" hidden="1">
      <c r="A249" s="11" t="s">
        <v>1240</v>
      </c>
      <c r="B249" s="12">
        <v>45991</v>
      </c>
      <c r="C249" s="11" t="s">
        <v>58</v>
      </c>
      <c r="D249" s="11" t="s">
        <v>959</v>
      </c>
      <c r="E249" s="11" t="s">
        <v>1241</v>
      </c>
      <c r="F249" s="11" t="s">
        <v>1237</v>
      </c>
      <c r="G249" s="13"/>
      <c r="H249" s="13">
        <v>1802604</v>
      </c>
      <c r="I249" s="11" t="s">
        <v>997</v>
      </c>
      <c r="J249" s="16"/>
    </row>
    <row r="250" spans="1:10" hidden="1">
      <c r="A250" s="11" t="s">
        <v>1242</v>
      </c>
      <c r="B250" s="12">
        <v>45991</v>
      </c>
      <c r="C250" s="11" t="s">
        <v>63</v>
      </c>
      <c r="D250" s="11" t="s">
        <v>969</v>
      </c>
      <c r="E250" s="11" t="s">
        <v>1243</v>
      </c>
      <c r="F250" s="11" t="s">
        <v>1237</v>
      </c>
      <c r="G250" s="13">
        <v>550594</v>
      </c>
      <c r="H250" s="13"/>
      <c r="I250" s="11" t="s">
        <v>997</v>
      </c>
      <c r="J250" s="16"/>
    </row>
    <row r="251" spans="1:10" hidden="1">
      <c r="A251" s="11" t="s">
        <v>1242</v>
      </c>
      <c r="B251" s="12">
        <v>45991</v>
      </c>
      <c r="C251" s="11" t="s">
        <v>62</v>
      </c>
      <c r="D251" s="11" t="s">
        <v>960</v>
      </c>
      <c r="E251" s="11" t="s">
        <v>1243</v>
      </c>
      <c r="F251" s="11" t="s">
        <v>1237</v>
      </c>
      <c r="G251" s="13"/>
      <c r="H251" s="13">
        <v>550594</v>
      </c>
      <c r="I251" s="11" t="s">
        <v>997</v>
      </c>
      <c r="J251" s="16"/>
    </row>
    <row r="252" spans="1:10" hidden="1">
      <c r="A252" s="11" t="s">
        <v>1244</v>
      </c>
      <c r="B252" s="12">
        <v>45991</v>
      </c>
      <c r="C252" s="11" t="s">
        <v>67</v>
      </c>
      <c r="D252" s="11" t="s">
        <v>970</v>
      </c>
      <c r="E252" s="11" t="s">
        <v>1245</v>
      </c>
      <c r="F252" s="11" t="s">
        <v>1237</v>
      </c>
      <c r="G252" s="13">
        <v>1575000</v>
      </c>
      <c r="H252" s="13"/>
      <c r="I252" s="11" t="s">
        <v>997</v>
      </c>
      <c r="J252" s="16"/>
    </row>
    <row r="253" spans="1:10" hidden="1">
      <c r="A253" s="11" t="s">
        <v>1244</v>
      </c>
      <c r="B253" s="12">
        <v>45991</v>
      </c>
      <c r="C253" s="11" t="s">
        <v>66</v>
      </c>
      <c r="D253" s="11" t="s">
        <v>961</v>
      </c>
      <c r="E253" s="11" t="s">
        <v>1245</v>
      </c>
      <c r="F253" s="11" t="s">
        <v>1237</v>
      </c>
      <c r="G253" s="13"/>
      <c r="H253" s="13">
        <v>1575000</v>
      </c>
      <c r="I253" s="11" t="s">
        <v>997</v>
      </c>
      <c r="J253" s="16"/>
    </row>
    <row r="254" spans="1:10" hidden="1">
      <c r="A254" s="11" t="s">
        <v>1246</v>
      </c>
      <c r="B254" s="12">
        <v>45991</v>
      </c>
      <c r="C254" s="11" t="s">
        <v>71</v>
      </c>
      <c r="D254" s="11" t="s">
        <v>971</v>
      </c>
      <c r="E254" s="11" t="s">
        <v>1247</v>
      </c>
      <c r="F254" s="11" t="s">
        <v>1237</v>
      </c>
      <c r="G254" s="13">
        <v>545000</v>
      </c>
      <c r="H254" s="13"/>
      <c r="I254" s="11" t="s">
        <v>997</v>
      </c>
      <c r="J254" s="16"/>
    </row>
    <row r="255" spans="1:10" hidden="1">
      <c r="A255" s="11" t="s">
        <v>1246</v>
      </c>
      <c r="B255" s="12">
        <v>45991</v>
      </c>
      <c r="C255" s="11" t="s">
        <v>70</v>
      </c>
      <c r="D255" s="11" t="s">
        <v>962</v>
      </c>
      <c r="E255" s="11" t="s">
        <v>1247</v>
      </c>
      <c r="F255" s="11" t="s">
        <v>1237</v>
      </c>
      <c r="G255" s="13"/>
      <c r="H255" s="13">
        <v>545000</v>
      </c>
      <c r="I255" s="11" t="s">
        <v>997</v>
      </c>
      <c r="J255" s="16"/>
    </row>
    <row r="256" spans="1:10" hidden="1">
      <c r="A256" s="11" t="s">
        <v>1248</v>
      </c>
      <c r="B256" s="12">
        <v>45991</v>
      </c>
      <c r="C256" s="11" t="s">
        <v>75</v>
      </c>
      <c r="D256" s="11" t="s">
        <v>972</v>
      </c>
      <c r="E256" s="11" t="s">
        <v>1249</v>
      </c>
      <c r="F256" s="11" t="s">
        <v>1237</v>
      </c>
      <c r="G256" s="13">
        <v>1741071</v>
      </c>
      <c r="H256" s="13"/>
      <c r="I256" s="11" t="s">
        <v>997</v>
      </c>
      <c r="J256" s="16"/>
    </row>
    <row r="257" spans="1:10" hidden="1">
      <c r="A257" s="11" t="s">
        <v>1248</v>
      </c>
      <c r="B257" s="12">
        <v>45991</v>
      </c>
      <c r="C257" s="11" t="s">
        <v>74</v>
      </c>
      <c r="D257" s="11" t="s">
        <v>963</v>
      </c>
      <c r="E257" s="11" t="s">
        <v>1249</v>
      </c>
      <c r="F257" s="11" t="s">
        <v>1237</v>
      </c>
      <c r="G257" s="13"/>
      <c r="H257" s="13">
        <v>1741071</v>
      </c>
      <c r="I257" s="11" t="s">
        <v>997</v>
      </c>
      <c r="J257" s="16"/>
    </row>
    <row r="258" spans="1:10" hidden="1">
      <c r="A258" s="11" t="s">
        <v>1250</v>
      </c>
      <c r="B258" s="12">
        <v>45991</v>
      </c>
      <c r="C258" s="11" t="s">
        <v>80</v>
      </c>
      <c r="D258" s="11" t="s">
        <v>973</v>
      </c>
      <c r="E258" s="11" t="s">
        <v>1251</v>
      </c>
      <c r="F258" s="11" t="s">
        <v>1237</v>
      </c>
      <c r="G258" s="13">
        <v>1966667</v>
      </c>
      <c r="H258" s="13"/>
      <c r="I258" s="11" t="s">
        <v>997</v>
      </c>
      <c r="J258" s="16"/>
    </row>
    <row r="259" spans="1:10" hidden="1">
      <c r="A259" s="11" t="s">
        <v>1250</v>
      </c>
      <c r="B259" s="12">
        <v>45991</v>
      </c>
      <c r="C259" s="11" t="s">
        <v>79</v>
      </c>
      <c r="D259" s="11" t="s">
        <v>964</v>
      </c>
      <c r="E259" s="11" t="s">
        <v>1251</v>
      </c>
      <c r="F259" s="11" t="s">
        <v>1237</v>
      </c>
      <c r="G259" s="13"/>
      <c r="H259" s="13">
        <v>1966667</v>
      </c>
      <c r="I259" s="11" t="s">
        <v>997</v>
      </c>
      <c r="J259" s="16"/>
    </row>
    <row r="260" spans="1:10">
      <c r="A260" s="11" t="s">
        <v>1252</v>
      </c>
      <c r="B260" s="12">
        <v>45998</v>
      </c>
      <c r="C260" s="11" t="s">
        <v>61</v>
      </c>
      <c r="D260" s="11" t="s">
        <v>951</v>
      </c>
      <c r="E260" s="11" t="s">
        <v>1253</v>
      </c>
      <c r="F260" s="11" t="s">
        <v>929</v>
      </c>
      <c r="G260" s="13">
        <v>3030000</v>
      </c>
      <c r="H260" s="13"/>
      <c r="I260" s="11" t="s">
        <v>993</v>
      </c>
      <c r="J260" s="16" t="b">
        <f>COUNTIF(tblReg[Invoice_No],tblGL[[#This Row],[Reference]])=0</f>
        <v>0</v>
      </c>
    </row>
    <row r="261" spans="1:10">
      <c r="A261" s="11" t="s">
        <v>1252</v>
      </c>
      <c r="B261" s="12">
        <v>45998</v>
      </c>
      <c r="C261" s="11" t="s">
        <v>974</v>
      </c>
      <c r="D261" s="11" t="s">
        <v>975</v>
      </c>
      <c r="E261" s="11" t="s">
        <v>1253</v>
      </c>
      <c r="F261" s="11" t="s">
        <v>929</v>
      </c>
      <c r="G261" s="13"/>
      <c r="H261" s="13">
        <v>3030000</v>
      </c>
      <c r="I261" s="11" t="s">
        <v>993</v>
      </c>
      <c r="J261" s="16" t="b">
        <f>COUNTIF(tblReg[Invoice_No],tblGL[[#This Row],[Reference]])=0</f>
        <v>0</v>
      </c>
    </row>
    <row r="262" spans="1:10">
      <c r="A262" s="11" t="s">
        <v>1254</v>
      </c>
      <c r="B262" s="12">
        <v>46013</v>
      </c>
      <c r="C262" s="11" t="s">
        <v>57</v>
      </c>
      <c r="D262" s="11" t="s">
        <v>950</v>
      </c>
      <c r="E262" s="11" t="s">
        <v>1137</v>
      </c>
      <c r="F262" s="11" t="s">
        <v>932</v>
      </c>
      <c r="G262" s="13">
        <v>5010000</v>
      </c>
      <c r="H262" s="13"/>
      <c r="I262" s="11" t="s">
        <v>993</v>
      </c>
      <c r="J262" s="16" t="b">
        <f>COUNTIF(tblReg[Invoice_No],tblGL[[#This Row],[Reference]])=0</f>
        <v>0</v>
      </c>
    </row>
    <row r="263" spans="1:10">
      <c r="A263" s="11" t="s">
        <v>1254</v>
      </c>
      <c r="B263" s="12">
        <v>46013</v>
      </c>
      <c r="C263" s="11" t="s">
        <v>974</v>
      </c>
      <c r="D263" s="11" t="s">
        <v>975</v>
      </c>
      <c r="E263" s="11" t="s">
        <v>1137</v>
      </c>
      <c r="F263" s="11" t="s">
        <v>932</v>
      </c>
      <c r="G263" s="13"/>
      <c r="H263" s="13">
        <v>5010000</v>
      </c>
      <c r="I263" s="11" t="s">
        <v>993</v>
      </c>
      <c r="J263" s="16" t="b">
        <f>COUNTIF(tblReg[Invoice_No],tblGL[[#This Row],[Reference]])=0</f>
        <v>0</v>
      </c>
    </row>
    <row r="264" spans="1:10">
      <c r="A264" s="11" t="s">
        <v>1255</v>
      </c>
      <c r="B264" s="12">
        <v>46015</v>
      </c>
      <c r="C264" s="11" t="s">
        <v>57</v>
      </c>
      <c r="D264" s="11" t="s">
        <v>950</v>
      </c>
      <c r="E264" s="11" t="s">
        <v>1256</v>
      </c>
      <c r="F264" s="11" t="s">
        <v>936</v>
      </c>
      <c r="G264" s="13">
        <v>3145000</v>
      </c>
      <c r="H264" s="13"/>
      <c r="I264" s="11" t="s">
        <v>993</v>
      </c>
      <c r="J264" s="16" t="b">
        <f>COUNTIF(tblReg[Invoice_No],tblGL[[#This Row],[Reference]])=0</f>
        <v>0</v>
      </c>
    </row>
    <row r="265" spans="1:10">
      <c r="A265" s="11" t="s">
        <v>1255</v>
      </c>
      <c r="B265" s="12">
        <v>46015</v>
      </c>
      <c r="C265" s="11" t="s">
        <v>974</v>
      </c>
      <c r="D265" s="11" t="s">
        <v>975</v>
      </c>
      <c r="E265" s="11" t="s">
        <v>1256</v>
      </c>
      <c r="F265" s="11" t="s">
        <v>936</v>
      </c>
      <c r="G265" s="13"/>
      <c r="H265" s="13">
        <v>3145000</v>
      </c>
      <c r="I265" s="11" t="s">
        <v>993</v>
      </c>
      <c r="J265" s="16" t="b">
        <f>COUNTIF(tblReg[Invoice_No],tblGL[[#This Row],[Reference]])=0</f>
        <v>0</v>
      </c>
    </row>
    <row r="266" spans="1:10">
      <c r="A266" s="11" t="s">
        <v>1257</v>
      </c>
      <c r="B266" s="12">
        <v>46018</v>
      </c>
      <c r="C266" s="11" t="s">
        <v>78</v>
      </c>
      <c r="D266" s="11" t="s">
        <v>955</v>
      </c>
      <c r="E266" s="11" t="s">
        <v>1258</v>
      </c>
      <c r="F266" s="11" t="s">
        <v>940</v>
      </c>
      <c r="G266" s="13">
        <v>8000000</v>
      </c>
      <c r="H266" s="13"/>
      <c r="I266" s="11" t="s">
        <v>993</v>
      </c>
      <c r="J266" s="16" t="b">
        <f>COUNTIF(tblReg[Invoice_No],tblGL[[#This Row],[Reference]])=0</f>
        <v>0</v>
      </c>
    </row>
    <row r="267" spans="1:10">
      <c r="A267" s="11" t="s">
        <v>1257</v>
      </c>
      <c r="B267" s="12">
        <v>46018</v>
      </c>
      <c r="C267" s="11" t="s">
        <v>974</v>
      </c>
      <c r="D267" s="11" t="s">
        <v>975</v>
      </c>
      <c r="E267" s="11" t="s">
        <v>1258</v>
      </c>
      <c r="F267" s="11" t="s">
        <v>940</v>
      </c>
      <c r="G267" s="13"/>
      <c r="H267" s="13">
        <v>8000000</v>
      </c>
      <c r="I267" s="11" t="s">
        <v>993</v>
      </c>
      <c r="J267" s="16" t="b">
        <f>COUNTIF(tblReg[Invoice_No],tblGL[[#This Row],[Reference]])=0</f>
        <v>0</v>
      </c>
    </row>
    <row r="268" spans="1:10" hidden="1">
      <c r="A268" s="11" t="s">
        <v>1259</v>
      </c>
      <c r="B268" s="12">
        <v>46022</v>
      </c>
      <c r="C268" s="11" t="s">
        <v>51</v>
      </c>
      <c r="D268" s="11" t="s">
        <v>965</v>
      </c>
      <c r="E268" s="11" t="s">
        <v>1260</v>
      </c>
      <c r="F268" s="11" t="s">
        <v>1261</v>
      </c>
      <c r="G268" s="13">
        <v>3585417</v>
      </c>
      <c r="H268" s="13"/>
      <c r="I268" s="11" t="s">
        <v>997</v>
      </c>
      <c r="J268" s="16"/>
    </row>
    <row r="269" spans="1:10" hidden="1">
      <c r="A269" s="11" t="s">
        <v>1259</v>
      </c>
      <c r="B269" s="12">
        <v>46022</v>
      </c>
      <c r="C269" s="11" t="s">
        <v>50</v>
      </c>
      <c r="D269" s="11" t="s">
        <v>956</v>
      </c>
      <c r="E269" s="11" t="s">
        <v>1260</v>
      </c>
      <c r="F269" s="11" t="s">
        <v>1261</v>
      </c>
      <c r="G269" s="13"/>
      <c r="H269" s="13">
        <v>3585417</v>
      </c>
      <c r="I269" s="11" t="s">
        <v>997</v>
      </c>
      <c r="J269" s="16"/>
    </row>
    <row r="270" spans="1:10" hidden="1">
      <c r="A270" s="11" t="s">
        <v>1262</v>
      </c>
      <c r="B270" s="12">
        <v>46022</v>
      </c>
      <c r="C270" s="11" t="s">
        <v>55</v>
      </c>
      <c r="D270" s="11" t="s">
        <v>967</v>
      </c>
      <c r="E270" s="11" t="s">
        <v>1263</v>
      </c>
      <c r="F270" s="11" t="s">
        <v>1261</v>
      </c>
      <c r="G270" s="13">
        <v>2940833</v>
      </c>
      <c r="H270" s="13"/>
      <c r="I270" s="11" t="s">
        <v>997</v>
      </c>
      <c r="J270" s="16"/>
    </row>
    <row r="271" spans="1:10" hidden="1">
      <c r="A271" s="11" t="s">
        <v>1262</v>
      </c>
      <c r="B271" s="12">
        <v>46022</v>
      </c>
      <c r="C271" s="11" t="s">
        <v>54</v>
      </c>
      <c r="D271" s="11" t="s">
        <v>958</v>
      </c>
      <c r="E271" s="11" t="s">
        <v>1263</v>
      </c>
      <c r="F271" s="11" t="s">
        <v>1261</v>
      </c>
      <c r="G271" s="13"/>
      <c r="H271" s="13">
        <v>2940833</v>
      </c>
      <c r="I271" s="11" t="s">
        <v>997</v>
      </c>
      <c r="J271" s="16"/>
    </row>
    <row r="272" spans="1:10" hidden="1">
      <c r="A272" s="11" t="s">
        <v>1264</v>
      </c>
      <c r="B272" s="12">
        <v>46022</v>
      </c>
      <c r="C272" s="11" t="s">
        <v>59</v>
      </c>
      <c r="D272" s="11" t="s">
        <v>968</v>
      </c>
      <c r="E272" s="11" t="s">
        <v>1265</v>
      </c>
      <c r="F272" s="11" t="s">
        <v>1261</v>
      </c>
      <c r="G272" s="13">
        <v>1972500</v>
      </c>
      <c r="H272" s="13"/>
      <c r="I272" s="11" t="s">
        <v>997</v>
      </c>
      <c r="J272" s="16"/>
    </row>
    <row r="273" spans="1:10" hidden="1">
      <c r="A273" s="11" t="s">
        <v>1264</v>
      </c>
      <c r="B273" s="12">
        <v>46022</v>
      </c>
      <c r="C273" s="11" t="s">
        <v>58</v>
      </c>
      <c r="D273" s="11" t="s">
        <v>959</v>
      </c>
      <c r="E273" s="11" t="s">
        <v>1265</v>
      </c>
      <c r="F273" s="11" t="s">
        <v>1261</v>
      </c>
      <c r="G273" s="13"/>
      <c r="H273" s="13">
        <v>1972500</v>
      </c>
      <c r="I273" s="11" t="s">
        <v>997</v>
      </c>
      <c r="J273" s="16"/>
    </row>
    <row r="274" spans="1:10" hidden="1">
      <c r="A274" s="11" t="s">
        <v>1266</v>
      </c>
      <c r="B274" s="12">
        <v>46022</v>
      </c>
      <c r="C274" s="11" t="s">
        <v>63</v>
      </c>
      <c r="D274" s="11" t="s">
        <v>969</v>
      </c>
      <c r="E274" s="11" t="s">
        <v>1267</v>
      </c>
      <c r="F274" s="11" t="s">
        <v>1261</v>
      </c>
      <c r="G274" s="13">
        <v>582156</v>
      </c>
      <c r="H274" s="13"/>
      <c r="I274" s="11" t="s">
        <v>997</v>
      </c>
      <c r="J274" s="16"/>
    </row>
    <row r="275" spans="1:10" hidden="1">
      <c r="A275" s="11" t="s">
        <v>1266</v>
      </c>
      <c r="B275" s="12">
        <v>46022</v>
      </c>
      <c r="C275" s="11" t="s">
        <v>62</v>
      </c>
      <c r="D275" s="11" t="s">
        <v>960</v>
      </c>
      <c r="E275" s="11" t="s">
        <v>1267</v>
      </c>
      <c r="F275" s="11" t="s">
        <v>1261</v>
      </c>
      <c r="G275" s="13"/>
      <c r="H275" s="13">
        <v>582156</v>
      </c>
      <c r="I275" s="11" t="s">
        <v>997</v>
      </c>
      <c r="J275" s="16"/>
    </row>
    <row r="276" spans="1:10" hidden="1">
      <c r="A276" s="11" t="s">
        <v>1268</v>
      </c>
      <c r="B276" s="12">
        <v>46022</v>
      </c>
      <c r="C276" s="11" t="s">
        <v>67</v>
      </c>
      <c r="D276" s="11" t="s">
        <v>970</v>
      </c>
      <c r="E276" s="11" t="s">
        <v>1269</v>
      </c>
      <c r="F276" s="11" t="s">
        <v>1261</v>
      </c>
      <c r="G276" s="13">
        <v>1575000</v>
      </c>
      <c r="H276" s="13"/>
      <c r="I276" s="11" t="s">
        <v>997</v>
      </c>
      <c r="J276" s="16"/>
    </row>
    <row r="277" spans="1:10" hidden="1">
      <c r="A277" s="11" t="s">
        <v>1268</v>
      </c>
      <c r="B277" s="12">
        <v>46022</v>
      </c>
      <c r="C277" s="11" t="s">
        <v>66</v>
      </c>
      <c r="D277" s="11" t="s">
        <v>961</v>
      </c>
      <c r="E277" s="11" t="s">
        <v>1269</v>
      </c>
      <c r="F277" s="11" t="s">
        <v>1261</v>
      </c>
      <c r="G277" s="13"/>
      <c r="H277" s="13">
        <v>1575000</v>
      </c>
      <c r="I277" s="11" t="s">
        <v>997</v>
      </c>
      <c r="J277" s="16"/>
    </row>
    <row r="278" spans="1:10" hidden="1">
      <c r="A278" s="11" t="s">
        <v>1270</v>
      </c>
      <c r="B278" s="12">
        <v>46022</v>
      </c>
      <c r="C278" s="11" t="s">
        <v>71</v>
      </c>
      <c r="D278" s="11" t="s">
        <v>971</v>
      </c>
      <c r="E278" s="11" t="s">
        <v>1271</v>
      </c>
      <c r="F278" s="11" t="s">
        <v>1261</v>
      </c>
      <c r="G278" s="13">
        <v>545000</v>
      </c>
      <c r="H278" s="13"/>
      <c r="I278" s="11" t="s">
        <v>997</v>
      </c>
      <c r="J278" s="16"/>
    </row>
    <row r="279" spans="1:10" hidden="1">
      <c r="A279" s="11" t="s">
        <v>1270</v>
      </c>
      <c r="B279" s="12">
        <v>46022</v>
      </c>
      <c r="C279" s="11" t="s">
        <v>70</v>
      </c>
      <c r="D279" s="11" t="s">
        <v>962</v>
      </c>
      <c r="E279" s="11" t="s">
        <v>1271</v>
      </c>
      <c r="F279" s="11" t="s">
        <v>1261</v>
      </c>
      <c r="G279" s="13"/>
      <c r="H279" s="13">
        <v>545000</v>
      </c>
      <c r="I279" s="11" t="s">
        <v>997</v>
      </c>
      <c r="J279" s="16"/>
    </row>
    <row r="280" spans="1:10" hidden="1">
      <c r="A280" s="11" t="s">
        <v>1272</v>
      </c>
      <c r="B280" s="12">
        <v>46022</v>
      </c>
      <c r="C280" s="11" t="s">
        <v>75</v>
      </c>
      <c r="D280" s="11" t="s">
        <v>972</v>
      </c>
      <c r="E280" s="11" t="s">
        <v>1273</v>
      </c>
      <c r="F280" s="11" t="s">
        <v>1261</v>
      </c>
      <c r="G280" s="13">
        <v>1741071</v>
      </c>
      <c r="H280" s="13"/>
      <c r="I280" s="11" t="s">
        <v>997</v>
      </c>
      <c r="J280" s="16"/>
    </row>
    <row r="281" spans="1:10" hidden="1">
      <c r="A281" s="11" t="s">
        <v>1272</v>
      </c>
      <c r="B281" s="12">
        <v>46022</v>
      </c>
      <c r="C281" s="11" t="s">
        <v>74</v>
      </c>
      <c r="D281" s="11" t="s">
        <v>963</v>
      </c>
      <c r="E281" s="11" t="s">
        <v>1273</v>
      </c>
      <c r="F281" s="11" t="s">
        <v>1261</v>
      </c>
      <c r="G281" s="13"/>
      <c r="H281" s="13">
        <v>1741071</v>
      </c>
      <c r="I281" s="11" t="s">
        <v>997</v>
      </c>
      <c r="J281" s="16"/>
    </row>
    <row r="282" spans="1:10" hidden="1">
      <c r="A282" s="11" t="s">
        <v>1274</v>
      </c>
      <c r="B282" s="12">
        <v>46022</v>
      </c>
      <c r="C282" s="11" t="s">
        <v>80</v>
      </c>
      <c r="D282" s="11" t="s">
        <v>973</v>
      </c>
      <c r="E282" s="11" t="s">
        <v>1275</v>
      </c>
      <c r="F282" s="11" t="s">
        <v>1261</v>
      </c>
      <c r="G282" s="13">
        <v>2100000</v>
      </c>
      <c r="H282" s="13"/>
      <c r="I282" s="11" t="s">
        <v>997</v>
      </c>
      <c r="J282" s="16"/>
    </row>
    <row r="283" spans="1:10" hidden="1">
      <c r="A283" s="11" t="s">
        <v>1274</v>
      </c>
      <c r="B283" s="12">
        <v>46022</v>
      </c>
      <c r="C283" s="11" t="s">
        <v>79</v>
      </c>
      <c r="D283" s="11" t="s">
        <v>964</v>
      </c>
      <c r="E283" s="11" t="s">
        <v>1275</v>
      </c>
      <c r="F283" s="11" t="s">
        <v>1261</v>
      </c>
      <c r="G283" s="13"/>
      <c r="H283" s="13">
        <v>2100000</v>
      </c>
      <c r="I283" s="11" t="s">
        <v>997</v>
      </c>
      <c r="J283" s="16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zoomScaleNormal="100" workbookViewId="0">
      <pane ySplit="1" topLeftCell="A2" activePane="bottomLeft" state="frozen"/>
      <selection pane="bottomLeft" activeCell="A10" sqref="A10:F10"/>
    </sheetView>
  </sheetViews>
  <sheetFormatPr baseColWidth="10" defaultColWidth="8.6640625" defaultRowHeight="14.4"/>
  <cols>
    <col min="1" max="1" width="28" customWidth="1"/>
    <col min="2" max="5" width="17.21875" customWidth="1"/>
    <col min="6" max="6" width="21" customWidth="1"/>
  </cols>
  <sheetData>
    <row r="1" spans="1:6" ht="30" customHeight="1">
      <c r="A1" s="9" t="s">
        <v>40</v>
      </c>
      <c r="B1" s="9" t="s">
        <v>1276</v>
      </c>
      <c r="C1" s="9" t="s">
        <v>1277</v>
      </c>
      <c r="D1" s="9" t="s">
        <v>1278</v>
      </c>
      <c r="E1" s="9" t="s">
        <v>1279</v>
      </c>
      <c r="F1" s="9" t="s">
        <v>1280</v>
      </c>
    </row>
    <row r="2" spans="1:6">
      <c r="A2" s="6" t="s">
        <v>47</v>
      </c>
      <c r="B2" s="14">
        <v>0</v>
      </c>
      <c r="C2" s="14">
        <v>0</v>
      </c>
      <c r="D2" s="14">
        <v>0</v>
      </c>
      <c r="E2" s="14">
        <v>0</v>
      </c>
      <c r="F2" s="13">
        <f t="shared" ref="F2:F9" si="0">SUM(B2:E2)</f>
        <v>0</v>
      </c>
    </row>
    <row r="3" spans="1:6">
      <c r="A3" s="6" t="s">
        <v>52</v>
      </c>
      <c r="B3" s="14">
        <v>17900000</v>
      </c>
      <c r="C3" s="14">
        <v>18700000</v>
      </c>
      <c r="D3" s="14">
        <v>78300000</v>
      </c>
      <c r="E3" s="14">
        <v>18900000</v>
      </c>
      <c r="F3" s="13">
        <f t="shared" si="0"/>
        <v>133800000</v>
      </c>
    </row>
    <row r="4" spans="1:6">
      <c r="A4" s="6" t="s">
        <v>56</v>
      </c>
      <c r="B4" s="14">
        <v>6900000</v>
      </c>
      <c r="C4" s="14">
        <v>18100000</v>
      </c>
      <c r="D4" s="14">
        <v>8300000</v>
      </c>
      <c r="E4" s="14">
        <v>7400000</v>
      </c>
      <c r="F4" s="13">
        <f t="shared" si="0"/>
        <v>40700000</v>
      </c>
    </row>
    <row r="5" spans="1:6">
      <c r="A5" s="6" t="s">
        <v>60</v>
      </c>
      <c r="B5" s="14">
        <v>2400000</v>
      </c>
      <c r="C5" s="14">
        <v>1700000</v>
      </c>
      <c r="D5" s="14">
        <v>1600000</v>
      </c>
      <c r="E5" s="14">
        <v>5900000</v>
      </c>
      <c r="F5" s="13">
        <f t="shared" si="0"/>
        <v>11600000</v>
      </c>
    </row>
    <row r="6" spans="1:6">
      <c r="A6" s="6" t="s">
        <v>64</v>
      </c>
      <c r="B6" s="14">
        <v>17400000</v>
      </c>
      <c r="C6" s="14">
        <v>18900000</v>
      </c>
      <c r="D6" s="14">
        <v>7300000</v>
      </c>
      <c r="E6" s="14">
        <v>8100000</v>
      </c>
      <c r="F6" s="13">
        <f t="shared" si="0"/>
        <v>51700000</v>
      </c>
    </row>
    <row r="7" spans="1:6">
      <c r="A7" s="6" t="s">
        <v>68</v>
      </c>
      <c r="B7" s="14">
        <v>200000</v>
      </c>
      <c r="C7" s="14">
        <v>100000</v>
      </c>
      <c r="D7" s="14">
        <v>200000</v>
      </c>
      <c r="E7" s="14">
        <v>800000</v>
      </c>
      <c r="F7" s="13">
        <f t="shared" si="0"/>
        <v>1300000</v>
      </c>
    </row>
    <row r="8" spans="1:6">
      <c r="A8" s="6" t="s">
        <v>72</v>
      </c>
      <c r="B8" s="14">
        <v>9700000</v>
      </c>
      <c r="C8" s="14">
        <v>7300000</v>
      </c>
      <c r="D8" s="14">
        <v>6600000</v>
      </c>
      <c r="E8" s="14">
        <v>30900000</v>
      </c>
      <c r="F8" s="13">
        <f t="shared" si="0"/>
        <v>54500000</v>
      </c>
    </row>
    <row r="9" spans="1:6">
      <c r="A9" s="6" t="s">
        <v>76</v>
      </c>
      <c r="B9" s="14">
        <v>11900000</v>
      </c>
      <c r="C9" s="14">
        <v>11700000</v>
      </c>
      <c r="D9" s="14">
        <v>35600000</v>
      </c>
      <c r="E9" s="14">
        <v>24500000</v>
      </c>
      <c r="F9" s="13">
        <f t="shared" si="0"/>
        <v>83700000</v>
      </c>
    </row>
    <row r="11" spans="1:6">
      <c r="A11" s="15" t="s">
        <v>1282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3"/>
  <sheetViews>
    <sheetView zoomScaleNormal="100" workbookViewId="0">
      <pane ySplit="1" topLeftCell="A2" activePane="bottomLeft" state="frozen"/>
      <selection pane="bottomLeft" activeCell="D25" sqref="D25"/>
    </sheetView>
  </sheetViews>
  <sheetFormatPr baseColWidth="10" defaultColWidth="8.6640625" defaultRowHeight="14.4"/>
  <cols>
    <col min="1" max="2" width="11" customWidth="1"/>
    <col min="3" max="3" width="42" customWidth="1"/>
    <col min="4" max="4" width="13" customWidth="1"/>
    <col min="5" max="5" width="20" customWidth="1"/>
    <col min="6" max="6" width="11.33203125" customWidth="1"/>
    <col min="7" max="7" width="13.21875" customWidth="1"/>
    <col min="8" max="8" width="13.6640625" customWidth="1"/>
  </cols>
  <sheetData>
    <row r="1" spans="1:8" ht="30" customHeight="1">
      <c r="A1" s="9" t="s">
        <v>1283</v>
      </c>
      <c r="B1" s="9" t="s">
        <v>82</v>
      </c>
      <c r="C1" s="9" t="s">
        <v>83</v>
      </c>
      <c r="D1" s="9" t="s">
        <v>88</v>
      </c>
      <c r="E1" s="9" t="s">
        <v>1284</v>
      </c>
      <c r="F1" s="9" t="s">
        <v>1285</v>
      </c>
      <c r="G1" s="9" t="s">
        <v>1286</v>
      </c>
      <c r="H1" s="9" t="s">
        <v>1287</v>
      </c>
    </row>
    <row r="2" spans="1:8">
      <c r="A2" s="11" t="s">
        <v>1288</v>
      </c>
      <c r="B2" s="11" t="s">
        <v>497</v>
      </c>
      <c r="C2" s="11" t="s">
        <v>150</v>
      </c>
      <c r="D2" s="11" t="s">
        <v>499</v>
      </c>
      <c r="E2" s="11" t="s">
        <v>128</v>
      </c>
      <c r="F2" s="11" t="s">
        <v>1289</v>
      </c>
      <c r="G2" s="12">
        <v>46034</v>
      </c>
      <c r="H2" s="11" t="s">
        <v>1290</v>
      </c>
    </row>
    <row r="3" spans="1:8">
      <c r="A3" s="11" t="s">
        <v>1291</v>
      </c>
      <c r="B3" s="11" t="s">
        <v>126</v>
      </c>
      <c r="C3" s="11" t="s">
        <v>127</v>
      </c>
      <c r="D3" s="11" t="s">
        <v>131</v>
      </c>
      <c r="E3" s="11" t="s">
        <v>128</v>
      </c>
      <c r="F3" s="11" t="s">
        <v>1292</v>
      </c>
      <c r="G3" s="12">
        <v>46034</v>
      </c>
      <c r="H3" s="11" t="s">
        <v>1290</v>
      </c>
    </row>
    <row r="4" spans="1:8">
      <c r="A4" s="11" t="s">
        <v>1293</v>
      </c>
      <c r="B4" s="11" t="s">
        <v>773</v>
      </c>
      <c r="C4" s="11" t="s">
        <v>193</v>
      </c>
      <c r="D4" s="11"/>
      <c r="E4" s="11" t="s">
        <v>128</v>
      </c>
      <c r="F4" s="11" t="s">
        <v>1292</v>
      </c>
      <c r="G4" s="12">
        <v>46034</v>
      </c>
      <c r="H4" s="11" t="s">
        <v>1294</v>
      </c>
    </row>
    <row r="5" spans="1:8">
      <c r="A5" s="11" t="s">
        <v>1295</v>
      </c>
      <c r="B5" s="11" t="s">
        <v>783</v>
      </c>
      <c r="C5" s="11" t="s">
        <v>506</v>
      </c>
      <c r="D5" s="11" t="s">
        <v>785</v>
      </c>
      <c r="E5" s="11" t="s">
        <v>128</v>
      </c>
      <c r="F5" s="11" t="s">
        <v>1292</v>
      </c>
      <c r="G5" s="12">
        <v>46034</v>
      </c>
      <c r="H5" s="11" t="s">
        <v>1294</v>
      </c>
    </row>
    <row r="6" spans="1:8">
      <c r="A6" s="11" t="s">
        <v>1296</v>
      </c>
      <c r="B6" s="11" t="s">
        <v>489</v>
      </c>
      <c r="C6" s="11" t="s">
        <v>402</v>
      </c>
      <c r="D6" s="11" t="s">
        <v>491</v>
      </c>
      <c r="E6" s="11" t="s">
        <v>128</v>
      </c>
      <c r="F6" s="11" t="s">
        <v>1289</v>
      </c>
      <c r="G6" s="12">
        <v>46034</v>
      </c>
      <c r="H6" s="11" t="s">
        <v>1294</v>
      </c>
    </row>
    <row r="7" spans="1:8">
      <c r="A7" s="11" t="s">
        <v>1297</v>
      </c>
      <c r="B7" s="11" t="s">
        <v>913</v>
      </c>
      <c r="C7" s="11" t="s">
        <v>511</v>
      </c>
      <c r="D7" s="11" t="s">
        <v>915</v>
      </c>
      <c r="E7" s="11" t="s">
        <v>128</v>
      </c>
      <c r="F7" s="11" t="s">
        <v>1292</v>
      </c>
      <c r="G7" s="12">
        <v>46034</v>
      </c>
      <c r="H7" s="11" t="s">
        <v>1298</v>
      </c>
    </row>
    <row r="8" spans="1:8">
      <c r="A8" s="11" t="s">
        <v>1299</v>
      </c>
      <c r="B8" s="11" t="s">
        <v>770</v>
      </c>
      <c r="C8" s="11" t="s">
        <v>466</v>
      </c>
      <c r="D8" s="11"/>
      <c r="E8" s="11" t="s">
        <v>128</v>
      </c>
      <c r="F8" s="11" t="s">
        <v>1289</v>
      </c>
      <c r="G8" s="12">
        <v>46034</v>
      </c>
      <c r="H8" s="11" t="s">
        <v>1294</v>
      </c>
    </row>
    <row r="9" spans="1:8">
      <c r="A9" s="11" t="s">
        <v>1300</v>
      </c>
      <c r="B9" s="11" t="s">
        <v>776</v>
      </c>
      <c r="C9" s="11" t="s">
        <v>249</v>
      </c>
      <c r="D9" s="11" t="s">
        <v>778</v>
      </c>
      <c r="E9" s="11" t="s">
        <v>128</v>
      </c>
      <c r="F9" s="11" t="s">
        <v>1292</v>
      </c>
      <c r="G9" s="12">
        <v>46034</v>
      </c>
      <c r="H9" s="11" t="s">
        <v>1290</v>
      </c>
    </row>
    <row r="10" spans="1:8">
      <c r="A10" s="11" t="s">
        <v>1301</v>
      </c>
      <c r="B10" s="11" t="s">
        <v>602</v>
      </c>
      <c r="C10" s="11" t="s">
        <v>549</v>
      </c>
      <c r="D10" s="11" t="s">
        <v>604</v>
      </c>
      <c r="E10" s="11" t="s">
        <v>128</v>
      </c>
      <c r="F10" s="11" t="s">
        <v>1292</v>
      </c>
      <c r="G10" s="12">
        <v>46034</v>
      </c>
      <c r="H10" s="11" t="s">
        <v>1298</v>
      </c>
    </row>
    <row r="11" spans="1:8">
      <c r="A11" s="11" t="s">
        <v>1302</v>
      </c>
      <c r="B11" s="11" t="s">
        <v>149</v>
      </c>
      <c r="C11" s="11" t="s">
        <v>150</v>
      </c>
      <c r="D11" s="11" t="s">
        <v>153</v>
      </c>
      <c r="E11" s="11" t="s">
        <v>128</v>
      </c>
      <c r="F11" s="11" t="s">
        <v>1292</v>
      </c>
      <c r="G11" s="12">
        <v>46034</v>
      </c>
      <c r="H11" s="11" t="s">
        <v>1290</v>
      </c>
    </row>
    <row r="12" spans="1:8">
      <c r="A12" s="11" t="s">
        <v>1303</v>
      </c>
      <c r="B12" s="11" t="s">
        <v>1304</v>
      </c>
      <c r="C12" s="11" t="s">
        <v>1305</v>
      </c>
      <c r="D12" s="11"/>
      <c r="E12" s="11" t="s">
        <v>128</v>
      </c>
      <c r="F12" s="11" t="s">
        <v>1292</v>
      </c>
      <c r="G12" s="12">
        <v>46034</v>
      </c>
      <c r="H12" s="11" t="s">
        <v>1294</v>
      </c>
    </row>
    <row r="13" spans="1:8">
      <c r="A13" s="11" t="s">
        <v>1306</v>
      </c>
      <c r="B13" s="11" t="s">
        <v>253</v>
      </c>
      <c r="C13" s="11" t="s">
        <v>193</v>
      </c>
      <c r="D13" s="11"/>
      <c r="E13" s="11" t="s">
        <v>128</v>
      </c>
      <c r="F13" s="11" t="s">
        <v>1292</v>
      </c>
      <c r="G13" s="12">
        <v>46034</v>
      </c>
      <c r="H13" s="11" t="s">
        <v>1294</v>
      </c>
    </row>
    <row r="14" spans="1:8">
      <c r="A14" s="11" t="s">
        <v>1307</v>
      </c>
      <c r="B14" s="11" t="s">
        <v>731</v>
      </c>
      <c r="C14" s="11" t="s">
        <v>549</v>
      </c>
      <c r="D14" s="11" t="s">
        <v>733</v>
      </c>
      <c r="E14" s="11" t="s">
        <v>128</v>
      </c>
      <c r="F14" s="11" t="s">
        <v>1292</v>
      </c>
      <c r="G14" s="12">
        <v>46034</v>
      </c>
      <c r="H14" s="11" t="s">
        <v>1294</v>
      </c>
    </row>
    <row r="15" spans="1:8">
      <c r="A15" s="11" t="s">
        <v>1308</v>
      </c>
      <c r="B15" s="11" t="s">
        <v>305</v>
      </c>
      <c r="C15" s="11" t="s">
        <v>306</v>
      </c>
      <c r="D15" s="11" t="s">
        <v>308</v>
      </c>
      <c r="E15" s="11" t="s">
        <v>128</v>
      </c>
      <c r="F15" s="11" t="s">
        <v>1292</v>
      </c>
      <c r="G15" s="12">
        <v>46034</v>
      </c>
      <c r="H15" s="11" t="s">
        <v>1290</v>
      </c>
    </row>
    <row r="16" spans="1:8">
      <c r="A16" s="11" t="s">
        <v>1309</v>
      </c>
      <c r="B16" s="11" t="s">
        <v>695</v>
      </c>
      <c r="C16" s="11" t="s">
        <v>696</v>
      </c>
      <c r="D16" s="11" t="s">
        <v>698</v>
      </c>
      <c r="E16" s="11" t="s">
        <v>128</v>
      </c>
      <c r="F16" s="11" t="s">
        <v>1289</v>
      </c>
      <c r="G16" s="12">
        <v>46034</v>
      </c>
      <c r="H16" s="11" t="s">
        <v>1290</v>
      </c>
    </row>
    <row r="17" spans="1:8">
      <c r="A17" s="11" t="s">
        <v>1310</v>
      </c>
      <c r="B17" s="11" t="s">
        <v>800</v>
      </c>
      <c r="C17" s="11" t="s">
        <v>197</v>
      </c>
      <c r="D17" s="11" t="s">
        <v>802</v>
      </c>
      <c r="E17" s="11" t="s">
        <v>128</v>
      </c>
      <c r="F17" s="11" t="s">
        <v>1292</v>
      </c>
      <c r="G17" s="12">
        <v>46034</v>
      </c>
      <c r="H17" s="11" t="s">
        <v>1294</v>
      </c>
    </row>
    <row r="18" spans="1:8">
      <c r="A18" s="11" t="s">
        <v>1311</v>
      </c>
      <c r="B18" s="11" t="s">
        <v>320</v>
      </c>
      <c r="C18" s="11" t="s">
        <v>176</v>
      </c>
      <c r="D18" s="11" t="s">
        <v>322</v>
      </c>
      <c r="E18" s="11" t="s">
        <v>119</v>
      </c>
      <c r="F18" s="11" t="s">
        <v>1292</v>
      </c>
      <c r="G18" s="12">
        <v>46034</v>
      </c>
      <c r="H18" s="11" t="s">
        <v>1298</v>
      </c>
    </row>
    <row r="19" spans="1:8">
      <c r="A19" s="11" t="s">
        <v>1312</v>
      </c>
      <c r="B19" s="11" t="s">
        <v>441</v>
      </c>
      <c r="C19" s="11" t="s">
        <v>197</v>
      </c>
      <c r="D19" s="11" t="s">
        <v>443</v>
      </c>
      <c r="E19" s="11" t="s">
        <v>119</v>
      </c>
      <c r="F19" s="11" t="s">
        <v>1292</v>
      </c>
      <c r="G19" s="12">
        <v>46034</v>
      </c>
      <c r="H19" s="11" t="s">
        <v>1298</v>
      </c>
    </row>
    <row r="20" spans="1:8">
      <c r="A20" s="11" t="s">
        <v>1313</v>
      </c>
      <c r="B20" s="11" t="s">
        <v>851</v>
      </c>
      <c r="C20" s="11" t="s">
        <v>197</v>
      </c>
      <c r="D20" s="11" t="s">
        <v>853</v>
      </c>
      <c r="E20" s="11" t="s">
        <v>119</v>
      </c>
      <c r="F20" s="11" t="s">
        <v>1292</v>
      </c>
      <c r="G20" s="12">
        <v>46034</v>
      </c>
      <c r="H20" s="11" t="s">
        <v>1298</v>
      </c>
    </row>
    <row r="21" spans="1:8">
      <c r="A21" s="11" t="s">
        <v>1314</v>
      </c>
      <c r="B21" s="11" t="s">
        <v>939</v>
      </c>
      <c r="C21" s="11" t="s">
        <v>407</v>
      </c>
      <c r="D21" s="11"/>
      <c r="E21" s="11" t="s">
        <v>119</v>
      </c>
      <c r="F21" s="11" t="s">
        <v>1292</v>
      </c>
      <c r="G21" s="12">
        <v>46034</v>
      </c>
      <c r="H21" s="11" t="s">
        <v>1294</v>
      </c>
    </row>
    <row r="22" spans="1:8">
      <c r="A22" s="11" t="s">
        <v>1315</v>
      </c>
      <c r="B22" s="11" t="s">
        <v>576</v>
      </c>
      <c r="C22" s="11" t="s">
        <v>362</v>
      </c>
      <c r="D22" s="11"/>
      <c r="E22" s="11" t="s">
        <v>119</v>
      </c>
      <c r="F22" s="11" t="s">
        <v>1289</v>
      </c>
      <c r="G22" s="12">
        <v>46034</v>
      </c>
      <c r="H22" s="11" t="s">
        <v>1290</v>
      </c>
    </row>
    <row r="23" spans="1:8">
      <c r="A23" s="11" t="s">
        <v>1316</v>
      </c>
      <c r="B23" s="11" t="s">
        <v>727</v>
      </c>
      <c r="C23" s="11" t="s">
        <v>728</v>
      </c>
      <c r="D23" s="11"/>
      <c r="E23" s="11" t="s">
        <v>119</v>
      </c>
      <c r="F23" s="11" t="s">
        <v>1292</v>
      </c>
      <c r="G23" s="12">
        <v>46034</v>
      </c>
      <c r="H23" s="11" t="s">
        <v>1294</v>
      </c>
    </row>
    <row r="24" spans="1:8">
      <c r="A24" s="11" t="s">
        <v>1317</v>
      </c>
      <c r="B24" s="11" t="s">
        <v>270</v>
      </c>
      <c r="C24" s="11" t="s">
        <v>271</v>
      </c>
      <c r="D24" s="11" t="s">
        <v>273</v>
      </c>
      <c r="E24" s="11" t="s">
        <v>119</v>
      </c>
      <c r="F24" s="11" t="s">
        <v>1292</v>
      </c>
      <c r="G24" s="12">
        <v>46034</v>
      </c>
      <c r="H24" s="11" t="s">
        <v>1298</v>
      </c>
    </row>
    <row r="25" spans="1:8">
      <c r="A25" s="11" t="s">
        <v>1318</v>
      </c>
      <c r="B25" s="11" t="s">
        <v>406</v>
      </c>
      <c r="C25" s="11" t="s">
        <v>407</v>
      </c>
      <c r="D25" s="11"/>
      <c r="E25" s="11" t="s">
        <v>119</v>
      </c>
      <c r="F25" s="11" t="s">
        <v>1292</v>
      </c>
      <c r="G25" s="12">
        <v>46034</v>
      </c>
      <c r="H25" s="11" t="s">
        <v>1298</v>
      </c>
    </row>
    <row r="26" spans="1:8">
      <c r="A26" s="11" t="s">
        <v>1319</v>
      </c>
      <c r="B26" s="11" t="s">
        <v>811</v>
      </c>
      <c r="C26" s="11" t="s">
        <v>407</v>
      </c>
      <c r="D26" s="11"/>
      <c r="E26" s="11" t="s">
        <v>119</v>
      </c>
      <c r="F26" s="11" t="s">
        <v>1292</v>
      </c>
      <c r="G26" s="12">
        <v>46034</v>
      </c>
      <c r="H26" s="11" t="s">
        <v>1290</v>
      </c>
    </row>
    <row r="27" spans="1:8">
      <c r="A27" s="11" t="s">
        <v>1320</v>
      </c>
      <c r="B27" s="11" t="s">
        <v>560</v>
      </c>
      <c r="C27" s="11" t="s">
        <v>549</v>
      </c>
      <c r="D27" s="11" t="s">
        <v>562</v>
      </c>
      <c r="E27" s="11" t="s">
        <v>119</v>
      </c>
      <c r="F27" s="11" t="s">
        <v>1292</v>
      </c>
      <c r="G27" s="12">
        <v>46034</v>
      </c>
      <c r="H27" s="11" t="s">
        <v>1298</v>
      </c>
    </row>
    <row r="28" spans="1:8">
      <c r="A28" s="11" t="s">
        <v>1321</v>
      </c>
      <c r="B28" s="11" t="s">
        <v>668</v>
      </c>
      <c r="C28" s="11" t="s">
        <v>511</v>
      </c>
      <c r="D28" s="11" t="s">
        <v>670</v>
      </c>
      <c r="E28" s="11" t="s">
        <v>119</v>
      </c>
      <c r="F28" s="11" t="s">
        <v>1292</v>
      </c>
      <c r="G28" s="12">
        <v>46034</v>
      </c>
      <c r="H28" s="11" t="s">
        <v>1298</v>
      </c>
    </row>
    <row r="29" spans="1:8">
      <c r="A29" s="11" t="s">
        <v>1322</v>
      </c>
      <c r="B29" s="11" t="s">
        <v>544</v>
      </c>
      <c r="C29" s="11" t="s">
        <v>545</v>
      </c>
      <c r="D29" s="11"/>
      <c r="E29" s="11" t="s">
        <v>119</v>
      </c>
      <c r="F29" s="11" t="s">
        <v>1292</v>
      </c>
      <c r="G29" s="12">
        <v>46034</v>
      </c>
      <c r="H29" s="11" t="s">
        <v>1298</v>
      </c>
    </row>
    <row r="30" spans="1:8">
      <c r="A30" s="11" t="s">
        <v>1323</v>
      </c>
      <c r="B30" s="11" t="s">
        <v>142</v>
      </c>
      <c r="C30" s="11" t="s">
        <v>143</v>
      </c>
      <c r="D30" s="11" t="s">
        <v>147</v>
      </c>
      <c r="E30" s="11" t="s">
        <v>119</v>
      </c>
      <c r="F30" s="11" t="s">
        <v>1292</v>
      </c>
      <c r="G30" s="12">
        <v>46034</v>
      </c>
      <c r="H30" s="11" t="s">
        <v>1290</v>
      </c>
    </row>
    <row r="31" spans="1:8">
      <c r="A31" s="11" t="s">
        <v>1324</v>
      </c>
      <c r="B31" s="11" t="s">
        <v>832</v>
      </c>
      <c r="C31" s="11" t="s">
        <v>232</v>
      </c>
      <c r="D31" s="11" t="s">
        <v>834</v>
      </c>
      <c r="E31" s="11" t="s">
        <v>119</v>
      </c>
      <c r="F31" s="11" t="s">
        <v>1292</v>
      </c>
      <c r="G31" s="12">
        <v>46034</v>
      </c>
      <c r="H31" s="11" t="s">
        <v>1290</v>
      </c>
    </row>
    <row r="32" spans="1:8">
      <c r="A32" s="11" t="s">
        <v>1325</v>
      </c>
      <c r="B32" s="11" t="s">
        <v>825</v>
      </c>
      <c r="C32" s="11" t="s">
        <v>110</v>
      </c>
      <c r="D32" s="11"/>
      <c r="E32" s="11" t="s">
        <v>119</v>
      </c>
      <c r="F32" s="11" t="s">
        <v>1289</v>
      </c>
      <c r="G32" s="12">
        <v>46034</v>
      </c>
      <c r="H32" s="11" t="s">
        <v>1290</v>
      </c>
    </row>
    <row r="33" spans="1:8">
      <c r="A33" s="11" t="s">
        <v>1326</v>
      </c>
      <c r="B33" s="11" t="s">
        <v>556</v>
      </c>
      <c r="C33" s="11" t="s">
        <v>187</v>
      </c>
      <c r="D33" s="11" t="s">
        <v>558</v>
      </c>
      <c r="E33" s="11" t="s">
        <v>119</v>
      </c>
      <c r="F33" s="11" t="s">
        <v>1292</v>
      </c>
      <c r="G33" s="12">
        <v>46034</v>
      </c>
      <c r="H33" s="11" t="s">
        <v>1294</v>
      </c>
    </row>
    <row r="34" spans="1:8">
      <c r="A34" s="11" t="s">
        <v>1327</v>
      </c>
      <c r="B34" s="11" t="s">
        <v>186</v>
      </c>
      <c r="C34" s="11" t="s">
        <v>187</v>
      </c>
      <c r="D34" s="11" t="s">
        <v>190</v>
      </c>
      <c r="E34" s="11" t="s">
        <v>119</v>
      </c>
      <c r="F34" s="11" t="s">
        <v>1292</v>
      </c>
      <c r="G34" s="12">
        <v>46034</v>
      </c>
      <c r="H34" s="11" t="s">
        <v>1294</v>
      </c>
    </row>
    <row r="35" spans="1:8">
      <c r="A35" s="11" t="s">
        <v>1328</v>
      </c>
      <c r="B35" s="11" t="s">
        <v>437</v>
      </c>
      <c r="C35" s="11" t="s">
        <v>438</v>
      </c>
      <c r="D35" s="11"/>
      <c r="E35" s="11" t="s">
        <v>119</v>
      </c>
      <c r="F35" s="11" t="s">
        <v>1292</v>
      </c>
      <c r="G35" s="12">
        <v>46034</v>
      </c>
      <c r="H35" s="11" t="s">
        <v>1290</v>
      </c>
    </row>
    <row r="36" spans="1:8">
      <c r="A36" s="11" t="s">
        <v>1329</v>
      </c>
      <c r="B36" s="11" t="s">
        <v>564</v>
      </c>
      <c r="C36" s="11" t="s">
        <v>316</v>
      </c>
      <c r="D36" s="11" t="s">
        <v>566</v>
      </c>
      <c r="E36" s="11" t="s">
        <v>119</v>
      </c>
      <c r="F36" s="11" t="s">
        <v>1292</v>
      </c>
      <c r="G36" s="12">
        <v>46034</v>
      </c>
      <c r="H36" s="11" t="s">
        <v>1298</v>
      </c>
    </row>
    <row r="37" spans="1:8">
      <c r="A37" s="11" t="s">
        <v>1330</v>
      </c>
      <c r="B37" s="11" t="s">
        <v>594</v>
      </c>
      <c r="C37" s="11" t="s">
        <v>197</v>
      </c>
      <c r="D37" s="11" t="s">
        <v>596</v>
      </c>
      <c r="E37" s="11" t="s">
        <v>119</v>
      </c>
      <c r="F37" s="11" t="s">
        <v>1292</v>
      </c>
      <c r="G37" s="12">
        <v>46034</v>
      </c>
      <c r="H37" s="11" t="s">
        <v>1298</v>
      </c>
    </row>
    <row r="38" spans="1:8">
      <c r="A38" s="11" t="s">
        <v>1331</v>
      </c>
      <c r="B38" s="11" t="s">
        <v>457</v>
      </c>
      <c r="C38" s="11" t="s">
        <v>176</v>
      </c>
      <c r="D38" s="11" t="s">
        <v>459</v>
      </c>
      <c r="E38" s="11" t="s">
        <v>119</v>
      </c>
      <c r="F38" s="11" t="s">
        <v>1292</v>
      </c>
      <c r="G38" s="12">
        <v>46034</v>
      </c>
      <c r="H38" s="11" t="s">
        <v>1298</v>
      </c>
    </row>
    <row r="39" spans="1:8">
      <c r="A39" s="11" t="s">
        <v>1332</v>
      </c>
      <c r="B39" s="11" t="s">
        <v>648</v>
      </c>
      <c r="C39" s="11" t="s">
        <v>649</v>
      </c>
      <c r="D39" s="11"/>
      <c r="E39" s="11" t="s">
        <v>119</v>
      </c>
      <c r="F39" s="11" t="s">
        <v>1292</v>
      </c>
      <c r="G39" s="12">
        <v>46034</v>
      </c>
      <c r="H39" s="11" t="s">
        <v>1290</v>
      </c>
    </row>
    <row r="40" spans="1:8">
      <c r="A40" s="11" t="s">
        <v>1333</v>
      </c>
      <c r="B40" s="11" t="s">
        <v>369</v>
      </c>
      <c r="C40" s="11" t="s">
        <v>135</v>
      </c>
      <c r="D40" s="11" t="s">
        <v>371</v>
      </c>
      <c r="E40" s="11" t="s">
        <v>119</v>
      </c>
      <c r="F40" s="11" t="s">
        <v>1292</v>
      </c>
      <c r="G40" s="12">
        <v>46034</v>
      </c>
      <c r="H40" s="11" t="s">
        <v>1290</v>
      </c>
    </row>
    <row r="41" spans="1:8">
      <c r="A41" s="11" t="s">
        <v>1334</v>
      </c>
      <c r="B41" s="11" t="s">
        <v>692</v>
      </c>
      <c r="C41" s="11" t="s">
        <v>338</v>
      </c>
      <c r="D41" s="11"/>
      <c r="E41" s="11" t="s">
        <v>119</v>
      </c>
      <c r="F41" s="11" t="s">
        <v>1292</v>
      </c>
      <c r="G41" s="12">
        <v>46034</v>
      </c>
      <c r="H41" s="11" t="s">
        <v>1294</v>
      </c>
    </row>
    <row r="42" spans="1:8">
      <c r="A42" s="11" t="s">
        <v>1335</v>
      </c>
      <c r="B42" s="11" t="s">
        <v>888</v>
      </c>
      <c r="C42" s="11" t="s">
        <v>502</v>
      </c>
      <c r="D42" s="11"/>
      <c r="E42" s="11" t="s">
        <v>119</v>
      </c>
      <c r="F42" s="11" t="s">
        <v>1292</v>
      </c>
      <c r="G42" s="12">
        <v>46034</v>
      </c>
      <c r="H42" s="11" t="s">
        <v>1290</v>
      </c>
    </row>
    <row r="43" spans="1:8">
      <c r="A43" s="11" t="s">
        <v>1336</v>
      </c>
      <c r="B43" s="11" t="s">
        <v>248</v>
      </c>
      <c r="C43" s="11" t="s">
        <v>249</v>
      </c>
      <c r="D43" s="11" t="s">
        <v>251</v>
      </c>
      <c r="E43" s="11" t="s">
        <v>119</v>
      </c>
      <c r="F43" s="11" t="s">
        <v>1292</v>
      </c>
      <c r="G43" s="12">
        <v>46034</v>
      </c>
      <c r="H43" s="11" t="s">
        <v>1298</v>
      </c>
    </row>
    <row r="44" spans="1:8">
      <c r="A44" s="11" t="s">
        <v>1337</v>
      </c>
      <c r="B44" s="11" t="s">
        <v>536</v>
      </c>
      <c r="C44" s="11" t="s">
        <v>249</v>
      </c>
      <c r="D44" s="11" t="s">
        <v>538</v>
      </c>
      <c r="E44" s="11" t="s">
        <v>119</v>
      </c>
      <c r="F44" s="11" t="s">
        <v>1289</v>
      </c>
      <c r="G44" s="12">
        <v>46034</v>
      </c>
      <c r="H44" s="11" t="s">
        <v>1298</v>
      </c>
    </row>
    <row r="45" spans="1:8">
      <c r="A45" s="11" t="s">
        <v>1338</v>
      </c>
      <c r="B45" s="11" t="s">
        <v>310</v>
      </c>
      <c r="C45" s="11" t="s">
        <v>311</v>
      </c>
      <c r="D45" s="11"/>
      <c r="E45" s="11" t="s">
        <v>119</v>
      </c>
      <c r="F45" s="11" t="s">
        <v>1292</v>
      </c>
      <c r="G45" s="12">
        <v>46034</v>
      </c>
      <c r="H45" s="11" t="s">
        <v>1298</v>
      </c>
    </row>
    <row r="46" spans="1:8">
      <c r="A46" s="11" t="s">
        <v>1339</v>
      </c>
      <c r="B46" s="11" t="s">
        <v>387</v>
      </c>
      <c r="C46" s="11" t="s">
        <v>388</v>
      </c>
      <c r="D46" s="11"/>
      <c r="E46" s="11" t="s">
        <v>119</v>
      </c>
      <c r="F46" s="11" t="s">
        <v>1340</v>
      </c>
      <c r="G46" s="12">
        <v>46034</v>
      </c>
      <c r="H46" s="11" t="s">
        <v>1298</v>
      </c>
    </row>
    <row r="47" spans="1:8">
      <c r="A47" s="11" t="s">
        <v>1341</v>
      </c>
      <c r="B47" s="11" t="s">
        <v>902</v>
      </c>
      <c r="C47" s="11" t="s">
        <v>903</v>
      </c>
      <c r="D47" s="11"/>
      <c r="E47" s="11" t="s">
        <v>119</v>
      </c>
      <c r="F47" s="11" t="s">
        <v>1292</v>
      </c>
      <c r="G47" s="12">
        <v>46034</v>
      </c>
      <c r="H47" s="11" t="s">
        <v>1290</v>
      </c>
    </row>
    <row r="48" spans="1:8">
      <c r="A48" s="11" t="s">
        <v>1342</v>
      </c>
      <c r="B48" s="11" t="s">
        <v>98</v>
      </c>
      <c r="C48" s="11" t="s">
        <v>99</v>
      </c>
      <c r="D48" s="11" t="s">
        <v>104</v>
      </c>
      <c r="E48" s="11" t="s">
        <v>100</v>
      </c>
      <c r="F48" s="11" t="s">
        <v>1292</v>
      </c>
      <c r="G48" s="12">
        <v>46035</v>
      </c>
      <c r="H48" s="11" t="s">
        <v>1294</v>
      </c>
    </row>
    <row r="49" spans="1:8">
      <c r="A49" s="11" t="s">
        <v>1343</v>
      </c>
      <c r="B49" s="11" t="s">
        <v>418</v>
      </c>
      <c r="C49" s="11" t="s">
        <v>118</v>
      </c>
      <c r="D49" s="11"/>
      <c r="E49" s="11" t="s">
        <v>100</v>
      </c>
      <c r="F49" s="11" t="s">
        <v>1292</v>
      </c>
      <c r="G49" s="12">
        <v>46035</v>
      </c>
      <c r="H49" s="11" t="s">
        <v>1290</v>
      </c>
    </row>
    <row r="50" spans="1:8">
      <c r="A50" s="11" t="s">
        <v>1344</v>
      </c>
      <c r="B50" s="11" t="s">
        <v>519</v>
      </c>
      <c r="C50" s="11" t="s">
        <v>110</v>
      </c>
      <c r="D50" s="11"/>
      <c r="E50" s="11" t="s">
        <v>100</v>
      </c>
      <c r="F50" s="11" t="s">
        <v>1292</v>
      </c>
      <c r="G50" s="12">
        <v>46035</v>
      </c>
      <c r="H50" s="11" t="s">
        <v>1294</v>
      </c>
    </row>
    <row r="51" spans="1:8">
      <c r="A51" s="11" t="s">
        <v>1345</v>
      </c>
      <c r="B51" s="11" t="s">
        <v>572</v>
      </c>
      <c r="C51" s="11" t="s">
        <v>333</v>
      </c>
      <c r="D51" s="11" t="s">
        <v>574</v>
      </c>
      <c r="E51" s="11" t="s">
        <v>100</v>
      </c>
      <c r="F51" s="11" t="s">
        <v>1289</v>
      </c>
      <c r="G51" s="12">
        <v>46035</v>
      </c>
      <c r="H51" s="11" t="s">
        <v>1298</v>
      </c>
    </row>
    <row r="52" spans="1:8">
      <c r="A52" s="11" t="s">
        <v>1346</v>
      </c>
      <c r="B52" s="11" t="s">
        <v>465</v>
      </c>
      <c r="C52" s="11" t="s">
        <v>466</v>
      </c>
      <c r="D52" s="11"/>
      <c r="E52" s="11" t="s">
        <v>100</v>
      </c>
      <c r="F52" s="11" t="s">
        <v>1292</v>
      </c>
      <c r="G52" s="12">
        <v>46035</v>
      </c>
      <c r="H52" s="11" t="s">
        <v>1294</v>
      </c>
    </row>
    <row r="53" spans="1:8">
      <c r="A53" s="11" t="s">
        <v>1347</v>
      </c>
      <c r="B53" s="11" t="s">
        <v>672</v>
      </c>
      <c r="C53" s="11" t="s">
        <v>156</v>
      </c>
      <c r="D53" s="11" t="s">
        <v>674</v>
      </c>
      <c r="E53" s="11" t="s">
        <v>100</v>
      </c>
      <c r="F53" s="11" t="s">
        <v>1289</v>
      </c>
      <c r="G53" s="12">
        <v>46035</v>
      </c>
      <c r="H53" s="11" t="s">
        <v>1294</v>
      </c>
    </row>
    <row r="54" spans="1:8">
      <c r="A54" s="11" t="s">
        <v>1348</v>
      </c>
      <c r="B54" s="11" t="s">
        <v>391</v>
      </c>
      <c r="C54" s="11" t="s">
        <v>118</v>
      </c>
      <c r="D54" s="11"/>
      <c r="E54" s="11" t="s">
        <v>100</v>
      </c>
      <c r="F54" s="11" t="s">
        <v>1292</v>
      </c>
      <c r="G54" s="12">
        <v>46035</v>
      </c>
      <c r="H54" s="11" t="s">
        <v>1294</v>
      </c>
    </row>
    <row r="55" spans="1:8">
      <c r="A55" s="11" t="s">
        <v>1349</v>
      </c>
      <c r="B55" s="11" t="s">
        <v>1304</v>
      </c>
      <c r="C55" s="11" t="s">
        <v>1350</v>
      </c>
      <c r="D55" s="11"/>
      <c r="E55" s="11" t="s">
        <v>100</v>
      </c>
      <c r="F55" s="11" t="s">
        <v>1289</v>
      </c>
      <c r="G55" s="12">
        <v>46035</v>
      </c>
      <c r="H55" s="11" t="s">
        <v>1290</v>
      </c>
    </row>
    <row r="56" spans="1:8">
      <c r="A56" s="11" t="s">
        <v>1351</v>
      </c>
      <c r="B56" s="11" t="s">
        <v>780</v>
      </c>
      <c r="C56" s="11" t="s">
        <v>254</v>
      </c>
      <c r="D56" s="11"/>
      <c r="E56" s="11" t="s">
        <v>100</v>
      </c>
      <c r="F56" s="11" t="s">
        <v>1292</v>
      </c>
      <c r="G56" s="12">
        <v>46035</v>
      </c>
      <c r="H56" s="11" t="s">
        <v>1298</v>
      </c>
    </row>
    <row r="57" spans="1:8">
      <c r="A57" s="11" t="s">
        <v>1352</v>
      </c>
      <c r="B57" s="11" t="s">
        <v>231</v>
      </c>
      <c r="C57" s="11" t="s">
        <v>232</v>
      </c>
      <c r="D57" s="11" t="s">
        <v>234</v>
      </c>
      <c r="E57" s="11" t="s">
        <v>100</v>
      </c>
      <c r="F57" s="11" t="s">
        <v>1292</v>
      </c>
      <c r="G57" s="12">
        <v>46035</v>
      </c>
      <c r="H57" s="11" t="s">
        <v>1290</v>
      </c>
    </row>
    <row r="58" spans="1:8">
      <c r="A58" s="11" t="s">
        <v>1353</v>
      </c>
      <c r="B58" s="11" t="s">
        <v>750</v>
      </c>
      <c r="C58" s="11" t="s">
        <v>193</v>
      </c>
      <c r="D58" s="11"/>
      <c r="E58" s="11" t="s">
        <v>100</v>
      </c>
      <c r="F58" s="11" t="s">
        <v>1289</v>
      </c>
      <c r="G58" s="12">
        <v>46035</v>
      </c>
      <c r="H58" s="11" t="s">
        <v>1290</v>
      </c>
    </row>
    <row r="59" spans="1:8">
      <c r="A59" s="11" t="s">
        <v>1354</v>
      </c>
      <c r="B59" s="11" t="s">
        <v>348</v>
      </c>
      <c r="C59" s="11" t="s">
        <v>156</v>
      </c>
      <c r="D59" s="11" t="s">
        <v>350</v>
      </c>
      <c r="E59" s="11" t="s">
        <v>100</v>
      </c>
      <c r="F59" s="11" t="s">
        <v>1292</v>
      </c>
      <c r="G59" s="12">
        <v>46035</v>
      </c>
      <c r="H59" s="11" t="s">
        <v>1294</v>
      </c>
    </row>
    <row r="60" spans="1:8">
      <c r="A60" s="11" t="s">
        <v>1355</v>
      </c>
      <c r="B60" s="11" t="s">
        <v>253</v>
      </c>
      <c r="C60" s="11" t="s">
        <v>254</v>
      </c>
      <c r="D60" s="11"/>
      <c r="E60" s="11" t="s">
        <v>100</v>
      </c>
      <c r="F60" s="11" t="s">
        <v>1292</v>
      </c>
      <c r="G60" s="12">
        <v>46035</v>
      </c>
      <c r="H60" s="11" t="s">
        <v>1298</v>
      </c>
    </row>
    <row r="61" spans="1:8">
      <c r="A61" s="11" t="s">
        <v>1356</v>
      </c>
      <c r="B61" s="11" t="s">
        <v>866</v>
      </c>
      <c r="C61" s="11" t="s">
        <v>99</v>
      </c>
      <c r="D61" s="11" t="s">
        <v>868</v>
      </c>
      <c r="E61" s="11" t="s">
        <v>100</v>
      </c>
      <c r="F61" s="11" t="s">
        <v>1292</v>
      </c>
      <c r="G61" s="12">
        <v>46035</v>
      </c>
      <c r="H61" s="11" t="s">
        <v>1298</v>
      </c>
    </row>
    <row r="62" spans="1:8">
      <c r="A62" s="11" t="s">
        <v>1357</v>
      </c>
      <c r="B62" s="11" t="s">
        <v>493</v>
      </c>
      <c r="C62" s="11" t="s">
        <v>176</v>
      </c>
      <c r="D62" s="11" t="s">
        <v>495</v>
      </c>
      <c r="E62" s="11" t="s">
        <v>100</v>
      </c>
      <c r="F62" s="11" t="s">
        <v>1292</v>
      </c>
      <c r="G62" s="12">
        <v>46035</v>
      </c>
      <c r="H62" s="11" t="s">
        <v>1290</v>
      </c>
    </row>
    <row r="63" spans="1:8">
      <c r="A63" s="11" t="s">
        <v>1358</v>
      </c>
      <c r="B63" s="11" t="s">
        <v>625</v>
      </c>
      <c r="C63" s="11" t="s">
        <v>242</v>
      </c>
      <c r="D63" s="11" t="s">
        <v>627</v>
      </c>
      <c r="E63" s="11" t="s">
        <v>100</v>
      </c>
      <c r="F63" s="11" t="s">
        <v>1292</v>
      </c>
      <c r="G63" s="12">
        <v>46035</v>
      </c>
      <c r="H63" s="11" t="s">
        <v>1294</v>
      </c>
    </row>
    <row r="64" spans="1:8">
      <c r="A64" s="11" t="s">
        <v>1359</v>
      </c>
      <c r="B64" s="11" t="s">
        <v>324</v>
      </c>
      <c r="C64" s="11" t="s">
        <v>176</v>
      </c>
      <c r="D64" s="11" t="s">
        <v>326</v>
      </c>
      <c r="E64" s="11" t="s">
        <v>100</v>
      </c>
      <c r="F64" s="11" t="s">
        <v>1292</v>
      </c>
      <c r="G64" s="12">
        <v>46035</v>
      </c>
      <c r="H64" s="11" t="s">
        <v>1290</v>
      </c>
    </row>
    <row r="65" spans="1:8">
      <c r="A65" s="11" t="s">
        <v>1360</v>
      </c>
      <c r="B65" s="11" t="s">
        <v>794</v>
      </c>
      <c r="C65" s="11" t="s">
        <v>362</v>
      </c>
      <c r="D65" s="11"/>
      <c r="E65" s="11" t="s">
        <v>100</v>
      </c>
      <c r="F65" s="11" t="s">
        <v>1292</v>
      </c>
      <c r="G65" s="12">
        <v>46035</v>
      </c>
      <c r="H65" s="11" t="s">
        <v>1290</v>
      </c>
    </row>
    <row r="66" spans="1:8">
      <c r="A66" s="11" t="s">
        <v>1361</v>
      </c>
      <c r="B66" s="11" t="s">
        <v>884</v>
      </c>
      <c r="C66" s="11" t="s">
        <v>197</v>
      </c>
      <c r="D66" s="11" t="s">
        <v>886</v>
      </c>
      <c r="E66" s="11" t="s">
        <v>100</v>
      </c>
      <c r="F66" s="11" t="s">
        <v>1289</v>
      </c>
      <c r="G66" s="12">
        <v>46035</v>
      </c>
      <c r="H66" s="11" t="s">
        <v>1290</v>
      </c>
    </row>
    <row r="67" spans="1:8">
      <c r="A67" s="11" t="s">
        <v>1362</v>
      </c>
      <c r="B67" s="11" t="s">
        <v>659</v>
      </c>
      <c r="C67" s="11" t="s">
        <v>545</v>
      </c>
      <c r="D67" s="11"/>
      <c r="E67" s="11" t="s">
        <v>100</v>
      </c>
      <c r="F67" s="11" t="s">
        <v>1292</v>
      </c>
      <c r="G67" s="12">
        <v>46035</v>
      </c>
      <c r="H67" s="11" t="s">
        <v>1290</v>
      </c>
    </row>
    <row r="68" spans="1:8">
      <c r="A68" s="11" t="s">
        <v>1363</v>
      </c>
      <c r="B68" s="11" t="s">
        <v>328</v>
      </c>
      <c r="C68" s="11" t="s">
        <v>197</v>
      </c>
      <c r="D68" s="11" t="s">
        <v>330</v>
      </c>
      <c r="E68" s="11" t="s">
        <v>100</v>
      </c>
      <c r="F68" s="11" t="s">
        <v>1292</v>
      </c>
      <c r="G68" s="12">
        <v>46035</v>
      </c>
      <c r="H68" s="11" t="s">
        <v>1298</v>
      </c>
    </row>
    <row r="69" spans="1:8">
      <c r="A69" s="11" t="s">
        <v>1364</v>
      </c>
      <c r="B69" s="11" t="s">
        <v>808</v>
      </c>
      <c r="C69" s="11" t="s">
        <v>258</v>
      </c>
      <c r="D69" s="11"/>
      <c r="E69" s="11" t="s">
        <v>170</v>
      </c>
      <c r="F69" s="11" t="s">
        <v>1292</v>
      </c>
      <c r="G69" s="12">
        <v>46035</v>
      </c>
      <c r="H69" s="11" t="s">
        <v>1294</v>
      </c>
    </row>
    <row r="70" spans="1:8">
      <c r="A70" s="11" t="s">
        <v>1365</v>
      </c>
      <c r="B70" s="11" t="s">
        <v>858</v>
      </c>
      <c r="C70" s="11" t="s">
        <v>859</v>
      </c>
      <c r="D70" s="11"/>
      <c r="E70" s="11" t="s">
        <v>170</v>
      </c>
      <c r="F70" s="11" t="s">
        <v>1292</v>
      </c>
      <c r="G70" s="12">
        <v>46035</v>
      </c>
      <c r="H70" s="11" t="s">
        <v>1298</v>
      </c>
    </row>
    <row r="71" spans="1:8">
      <c r="A71" s="11" t="s">
        <v>1366</v>
      </c>
      <c r="B71" s="11" t="s">
        <v>315</v>
      </c>
      <c r="C71" s="11" t="s">
        <v>316</v>
      </c>
      <c r="D71" s="11" t="s">
        <v>318</v>
      </c>
      <c r="E71" s="11" t="s">
        <v>170</v>
      </c>
      <c r="F71" s="11" t="s">
        <v>1292</v>
      </c>
      <c r="G71" s="12">
        <v>46035</v>
      </c>
      <c r="H71" s="11" t="s">
        <v>1294</v>
      </c>
    </row>
    <row r="72" spans="1:8">
      <c r="A72" s="11" t="s">
        <v>1367</v>
      </c>
      <c r="B72" s="11" t="s">
        <v>652</v>
      </c>
      <c r="C72" s="11" t="s">
        <v>193</v>
      </c>
      <c r="D72" s="11"/>
      <c r="E72" s="11" t="s">
        <v>170</v>
      </c>
      <c r="F72" s="11" t="s">
        <v>1289</v>
      </c>
      <c r="G72" s="12">
        <v>46035</v>
      </c>
      <c r="H72" s="11" t="s">
        <v>1290</v>
      </c>
    </row>
    <row r="73" spans="1:8">
      <c r="A73" s="11" t="s">
        <v>1368</v>
      </c>
      <c r="B73" s="11" t="s">
        <v>1304</v>
      </c>
      <c r="C73" s="11" t="s">
        <v>1369</v>
      </c>
      <c r="D73" s="11"/>
      <c r="E73" s="11" t="s">
        <v>170</v>
      </c>
      <c r="F73" s="11" t="s">
        <v>1292</v>
      </c>
      <c r="G73" s="12">
        <v>46035</v>
      </c>
      <c r="H73" s="11" t="s">
        <v>1290</v>
      </c>
    </row>
    <row r="74" spans="1:8">
      <c r="A74" s="11" t="s">
        <v>1370</v>
      </c>
      <c r="B74" s="11" t="s">
        <v>720</v>
      </c>
      <c r="C74" s="11" t="s">
        <v>549</v>
      </c>
      <c r="D74" s="11" t="s">
        <v>722</v>
      </c>
      <c r="E74" s="11" t="s">
        <v>170</v>
      </c>
      <c r="F74" s="11" t="s">
        <v>1292</v>
      </c>
      <c r="G74" s="12">
        <v>46035</v>
      </c>
      <c r="H74" s="11" t="s">
        <v>1294</v>
      </c>
    </row>
    <row r="75" spans="1:8">
      <c r="A75" s="11" t="s">
        <v>1371</v>
      </c>
      <c r="B75" s="11" t="s">
        <v>398</v>
      </c>
      <c r="C75" s="11" t="s">
        <v>169</v>
      </c>
      <c r="D75" s="11"/>
      <c r="E75" s="11" t="s">
        <v>170</v>
      </c>
      <c r="F75" s="11" t="s">
        <v>1292</v>
      </c>
      <c r="G75" s="12">
        <v>46035</v>
      </c>
      <c r="H75" s="11" t="s">
        <v>1290</v>
      </c>
    </row>
    <row r="76" spans="1:8">
      <c r="A76" s="11" t="s">
        <v>1372</v>
      </c>
      <c r="B76" s="11" t="s">
        <v>891</v>
      </c>
      <c r="C76" s="11" t="s">
        <v>211</v>
      </c>
      <c r="D76" s="11" t="s">
        <v>893</v>
      </c>
      <c r="E76" s="11" t="s">
        <v>170</v>
      </c>
      <c r="F76" s="11" t="s">
        <v>1292</v>
      </c>
      <c r="G76" s="12">
        <v>46035</v>
      </c>
      <c r="H76" s="11" t="s">
        <v>1294</v>
      </c>
    </row>
    <row r="77" spans="1:8">
      <c r="A77" s="11" t="s">
        <v>1373</v>
      </c>
      <c r="B77" s="11" t="s">
        <v>236</v>
      </c>
      <c r="C77" s="11" t="s">
        <v>237</v>
      </c>
      <c r="D77" s="11" t="s">
        <v>239</v>
      </c>
      <c r="E77" s="11" t="s">
        <v>170</v>
      </c>
      <c r="F77" s="11" t="s">
        <v>1292</v>
      </c>
      <c r="G77" s="12">
        <v>46035</v>
      </c>
      <c r="H77" s="11" t="s">
        <v>1294</v>
      </c>
    </row>
    <row r="78" spans="1:8">
      <c r="A78" s="11" t="s">
        <v>1374</v>
      </c>
      <c r="B78" s="11" t="s">
        <v>804</v>
      </c>
      <c r="C78" s="11" t="s">
        <v>402</v>
      </c>
      <c r="D78" s="11" t="s">
        <v>806</v>
      </c>
      <c r="E78" s="11" t="s">
        <v>170</v>
      </c>
      <c r="F78" s="11" t="s">
        <v>1292</v>
      </c>
      <c r="G78" s="12">
        <v>46035</v>
      </c>
      <c r="H78" s="11" t="s">
        <v>1290</v>
      </c>
    </row>
    <row r="79" spans="1:8">
      <c r="A79" s="11" t="s">
        <v>1375</v>
      </c>
      <c r="B79" s="11" t="s">
        <v>332</v>
      </c>
      <c r="C79" s="11" t="s">
        <v>333</v>
      </c>
      <c r="D79" s="11" t="s">
        <v>335</v>
      </c>
      <c r="E79" s="11" t="s">
        <v>170</v>
      </c>
      <c r="F79" s="11" t="s">
        <v>1292</v>
      </c>
      <c r="G79" s="12">
        <v>46035</v>
      </c>
      <c r="H79" s="11" t="s">
        <v>1290</v>
      </c>
    </row>
    <row r="80" spans="1:8">
      <c r="A80" s="11" t="s">
        <v>1376</v>
      </c>
      <c r="B80" s="11" t="s">
        <v>606</v>
      </c>
      <c r="C80" s="11" t="s">
        <v>193</v>
      </c>
      <c r="D80" s="11"/>
      <c r="E80" s="11" t="s">
        <v>170</v>
      </c>
      <c r="F80" s="11" t="s">
        <v>1292</v>
      </c>
      <c r="G80" s="12">
        <v>46035</v>
      </c>
      <c r="H80" s="11" t="s">
        <v>1294</v>
      </c>
    </row>
    <row r="81" spans="1:8">
      <c r="A81" s="11" t="s">
        <v>1377</v>
      </c>
      <c r="B81" s="11" t="s">
        <v>684</v>
      </c>
      <c r="C81" s="11" t="s">
        <v>187</v>
      </c>
      <c r="D81" s="11" t="s">
        <v>686</v>
      </c>
      <c r="E81" s="11" t="s">
        <v>170</v>
      </c>
      <c r="F81" s="11" t="s">
        <v>1292</v>
      </c>
      <c r="G81" s="12">
        <v>46035</v>
      </c>
      <c r="H81" s="11" t="s">
        <v>1298</v>
      </c>
    </row>
    <row r="82" spans="1:8">
      <c r="A82" s="11" t="s">
        <v>1378</v>
      </c>
      <c r="B82" s="11" t="s">
        <v>477</v>
      </c>
      <c r="C82" s="11" t="s">
        <v>478</v>
      </c>
      <c r="D82" s="11" t="s">
        <v>480</v>
      </c>
      <c r="E82" s="11" t="s">
        <v>170</v>
      </c>
      <c r="F82" s="11" t="s">
        <v>1292</v>
      </c>
      <c r="G82" s="12">
        <v>46035</v>
      </c>
      <c r="H82" s="11" t="s">
        <v>1298</v>
      </c>
    </row>
    <row r="83" spans="1:8">
      <c r="A83" s="11" t="s">
        <v>1379</v>
      </c>
      <c r="B83" s="11" t="s">
        <v>361</v>
      </c>
      <c r="C83" s="11" t="s">
        <v>362</v>
      </c>
      <c r="D83" s="11"/>
      <c r="E83" s="11" t="s">
        <v>170</v>
      </c>
      <c r="F83" s="11" t="s">
        <v>1289</v>
      </c>
      <c r="G83" s="12">
        <v>46035</v>
      </c>
      <c r="H83" s="11" t="s">
        <v>1298</v>
      </c>
    </row>
    <row r="84" spans="1:8">
      <c r="A84" s="11" t="s">
        <v>1380</v>
      </c>
      <c r="B84" s="11" t="s">
        <v>515</v>
      </c>
      <c r="C84" s="11" t="s">
        <v>232</v>
      </c>
      <c r="D84" s="11" t="s">
        <v>517</v>
      </c>
      <c r="E84" s="11" t="s">
        <v>170</v>
      </c>
      <c r="F84" s="11" t="s">
        <v>1292</v>
      </c>
      <c r="G84" s="12">
        <v>46035</v>
      </c>
      <c r="H84" s="11" t="s">
        <v>1298</v>
      </c>
    </row>
    <row r="85" spans="1:8">
      <c r="A85" s="11" t="s">
        <v>1381</v>
      </c>
      <c r="B85" s="11" t="s">
        <v>920</v>
      </c>
      <c r="C85" s="11" t="s">
        <v>921</v>
      </c>
      <c r="D85" s="11" t="s">
        <v>923</v>
      </c>
      <c r="E85" s="11" t="s">
        <v>170</v>
      </c>
      <c r="F85" s="11" t="s">
        <v>1292</v>
      </c>
      <c r="G85" s="12">
        <v>46035</v>
      </c>
      <c r="H85" s="11" t="s">
        <v>1298</v>
      </c>
    </row>
    <row r="86" spans="1:8">
      <c r="A86" s="11" t="s">
        <v>1382</v>
      </c>
      <c r="B86" s="11" t="s">
        <v>482</v>
      </c>
      <c r="C86" s="11" t="s">
        <v>169</v>
      </c>
      <c r="D86" s="11"/>
      <c r="E86" s="11" t="s">
        <v>170</v>
      </c>
      <c r="F86" s="11" t="s">
        <v>1292</v>
      </c>
      <c r="G86" s="12">
        <v>46035</v>
      </c>
      <c r="H86" s="11" t="s">
        <v>1290</v>
      </c>
    </row>
    <row r="87" spans="1:8">
      <c r="A87" s="11" t="s">
        <v>1383</v>
      </c>
      <c r="B87" s="11" t="s">
        <v>822</v>
      </c>
      <c r="C87" s="11" t="s">
        <v>217</v>
      </c>
      <c r="D87" s="11"/>
      <c r="E87" s="11" t="s">
        <v>170</v>
      </c>
      <c r="F87" s="11" t="s">
        <v>1292</v>
      </c>
      <c r="G87" s="12">
        <v>46035</v>
      </c>
      <c r="H87" s="11" t="s">
        <v>1298</v>
      </c>
    </row>
    <row r="88" spans="1:8">
      <c r="A88" s="11" t="s">
        <v>1384</v>
      </c>
      <c r="B88" s="11" t="s">
        <v>292</v>
      </c>
      <c r="C88" s="11" t="s">
        <v>197</v>
      </c>
      <c r="D88" s="11" t="s">
        <v>294</v>
      </c>
      <c r="E88" s="11" t="s">
        <v>170</v>
      </c>
      <c r="F88" s="11" t="s">
        <v>1340</v>
      </c>
      <c r="G88" s="12">
        <v>46035</v>
      </c>
      <c r="H88" s="11" t="s">
        <v>1294</v>
      </c>
    </row>
    <row r="89" spans="1:8">
      <c r="A89" s="11" t="s">
        <v>1385</v>
      </c>
      <c r="B89" s="11" t="s">
        <v>168</v>
      </c>
      <c r="C89" s="11" t="s">
        <v>169</v>
      </c>
      <c r="D89" s="11"/>
      <c r="E89" s="11" t="s">
        <v>170</v>
      </c>
      <c r="F89" s="11" t="s">
        <v>1292</v>
      </c>
      <c r="G89" s="12">
        <v>46035</v>
      </c>
      <c r="H89" s="11" t="s">
        <v>1294</v>
      </c>
    </row>
    <row r="90" spans="1:8">
      <c r="A90" s="11" t="s">
        <v>1386</v>
      </c>
      <c r="B90" s="11" t="s">
        <v>421</v>
      </c>
      <c r="C90" s="11" t="s">
        <v>357</v>
      </c>
      <c r="D90" s="11" t="s">
        <v>423</v>
      </c>
      <c r="E90" s="11" t="s">
        <v>243</v>
      </c>
      <c r="F90" s="11" t="s">
        <v>1289</v>
      </c>
      <c r="G90" s="12">
        <v>46036</v>
      </c>
      <c r="H90" s="11" t="s">
        <v>1298</v>
      </c>
    </row>
    <row r="91" spans="1:8">
      <c r="A91" s="11" t="s">
        <v>1387</v>
      </c>
      <c r="B91" s="11" t="s">
        <v>540</v>
      </c>
      <c r="C91" s="11" t="s">
        <v>197</v>
      </c>
      <c r="D91" s="11" t="s">
        <v>542</v>
      </c>
      <c r="E91" s="11" t="s">
        <v>243</v>
      </c>
      <c r="F91" s="11" t="s">
        <v>1289</v>
      </c>
      <c r="G91" s="12">
        <v>46036</v>
      </c>
      <c r="H91" s="11" t="s">
        <v>1298</v>
      </c>
    </row>
    <row r="92" spans="1:8">
      <c r="A92" s="11" t="s">
        <v>1388</v>
      </c>
      <c r="B92" s="11" t="s">
        <v>445</v>
      </c>
      <c r="C92" s="11" t="s">
        <v>232</v>
      </c>
      <c r="D92" s="11" t="s">
        <v>447</v>
      </c>
      <c r="E92" s="11" t="s">
        <v>243</v>
      </c>
      <c r="F92" s="11" t="s">
        <v>1292</v>
      </c>
      <c r="G92" s="12">
        <v>46036</v>
      </c>
      <c r="H92" s="11" t="s">
        <v>1298</v>
      </c>
    </row>
    <row r="93" spans="1:8">
      <c r="A93" s="11" t="s">
        <v>1389</v>
      </c>
      <c r="B93" s="11" t="s">
        <v>505</v>
      </c>
      <c r="C93" s="11" t="s">
        <v>506</v>
      </c>
      <c r="D93" s="11" t="s">
        <v>508</v>
      </c>
      <c r="E93" s="11" t="s">
        <v>243</v>
      </c>
      <c r="F93" s="11" t="s">
        <v>1289</v>
      </c>
      <c r="G93" s="12">
        <v>46036</v>
      </c>
      <c r="H93" s="11" t="s">
        <v>1290</v>
      </c>
    </row>
    <row r="94" spans="1:8">
      <c r="A94" s="11" t="s">
        <v>1390</v>
      </c>
      <c r="B94" s="11" t="s">
        <v>280</v>
      </c>
      <c r="C94" s="11" t="s">
        <v>143</v>
      </c>
      <c r="D94" s="11" t="s">
        <v>282</v>
      </c>
      <c r="E94" s="11" t="s">
        <v>243</v>
      </c>
      <c r="F94" s="11" t="s">
        <v>1292</v>
      </c>
      <c r="G94" s="12">
        <v>46036</v>
      </c>
      <c r="H94" s="11" t="s">
        <v>1298</v>
      </c>
    </row>
    <row r="95" spans="1:8">
      <c r="A95" s="11" t="s">
        <v>1391</v>
      </c>
      <c r="B95" s="11" t="s">
        <v>452</v>
      </c>
      <c r="C95" s="11" t="s">
        <v>453</v>
      </c>
      <c r="D95" s="11" t="s">
        <v>455</v>
      </c>
      <c r="E95" s="11" t="s">
        <v>243</v>
      </c>
      <c r="F95" s="11" t="s">
        <v>1292</v>
      </c>
      <c r="G95" s="12">
        <v>46036</v>
      </c>
      <c r="H95" s="11" t="s">
        <v>1298</v>
      </c>
    </row>
    <row r="96" spans="1:8">
      <c r="A96" s="11" t="s">
        <v>1392</v>
      </c>
      <c r="B96" s="11" t="s">
        <v>267</v>
      </c>
      <c r="C96" s="11" t="s">
        <v>110</v>
      </c>
      <c r="D96" s="11"/>
      <c r="E96" s="11" t="s">
        <v>243</v>
      </c>
      <c r="F96" s="11" t="s">
        <v>1289</v>
      </c>
      <c r="G96" s="12">
        <v>46036</v>
      </c>
      <c r="H96" s="11" t="s">
        <v>1290</v>
      </c>
    </row>
    <row r="97" spans="1:8">
      <c r="A97" s="11" t="s">
        <v>1393</v>
      </c>
      <c r="B97" s="11" t="s">
        <v>394</v>
      </c>
      <c r="C97" s="11" t="s">
        <v>301</v>
      </c>
      <c r="D97" s="11" t="s">
        <v>396</v>
      </c>
      <c r="E97" s="11" t="s">
        <v>243</v>
      </c>
      <c r="F97" s="11" t="s">
        <v>1292</v>
      </c>
      <c r="G97" s="12">
        <v>46036</v>
      </c>
      <c r="H97" s="11" t="s">
        <v>1290</v>
      </c>
    </row>
    <row r="98" spans="1:8">
      <c r="A98" s="11" t="s">
        <v>1394</v>
      </c>
      <c r="B98" s="11" t="s">
        <v>617</v>
      </c>
      <c r="C98" s="11" t="s">
        <v>237</v>
      </c>
      <c r="D98" s="11" t="s">
        <v>619</v>
      </c>
      <c r="E98" s="11" t="s">
        <v>243</v>
      </c>
      <c r="F98" s="11" t="s">
        <v>1292</v>
      </c>
      <c r="G98" s="12">
        <v>46036</v>
      </c>
      <c r="H98" s="11" t="s">
        <v>1290</v>
      </c>
    </row>
    <row r="99" spans="1:8">
      <c r="A99" s="11" t="s">
        <v>1395</v>
      </c>
      <c r="B99" s="11" t="s">
        <v>895</v>
      </c>
      <c r="C99" s="11" t="s">
        <v>896</v>
      </c>
      <c r="D99" s="11"/>
      <c r="E99" s="11" t="s">
        <v>243</v>
      </c>
      <c r="F99" s="11" t="s">
        <v>1292</v>
      </c>
      <c r="G99" s="12">
        <v>46036</v>
      </c>
      <c r="H99" s="11" t="s">
        <v>1298</v>
      </c>
    </row>
    <row r="100" spans="1:8">
      <c r="A100" s="11" t="s">
        <v>1396</v>
      </c>
      <c r="B100" s="11" t="s">
        <v>836</v>
      </c>
      <c r="C100" s="11" t="s">
        <v>150</v>
      </c>
      <c r="D100" s="11" t="s">
        <v>838</v>
      </c>
      <c r="E100" s="11" t="s">
        <v>243</v>
      </c>
      <c r="F100" s="11" t="s">
        <v>1292</v>
      </c>
      <c r="G100" s="12">
        <v>46036</v>
      </c>
      <c r="H100" s="11" t="s">
        <v>1290</v>
      </c>
    </row>
    <row r="101" spans="1:8">
      <c r="A101" s="11" t="s">
        <v>1397</v>
      </c>
      <c r="B101" s="11" t="s">
        <v>485</v>
      </c>
      <c r="C101" s="11" t="s">
        <v>301</v>
      </c>
      <c r="D101" s="11" t="s">
        <v>487</v>
      </c>
      <c r="E101" s="11" t="s">
        <v>243</v>
      </c>
      <c r="F101" s="11" t="s">
        <v>1292</v>
      </c>
      <c r="G101" s="12">
        <v>46036</v>
      </c>
      <c r="H101" s="11" t="s">
        <v>1290</v>
      </c>
    </row>
    <row r="102" spans="1:8">
      <c r="A102" s="11" t="s">
        <v>1398</v>
      </c>
      <c r="B102" s="11" t="s">
        <v>414</v>
      </c>
      <c r="C102" s="11" t="s">
        <v>316</v>
      </c>
      <c r="D102" s="11" t="s">
        <v>416</v>
      </c>
      <c r="E102" s="11" t="s">
        <v>243</v>
      </c>
      <c r="F102" s="11" t="s">
        <v>1292</v>
      </c>
      <c r="G102" s="12">
        <v>46036</v>
      </c>
      <c r="H102" s="11" t="s">
        <v>1290</v>
      </c>
    </row>
    <row r="103" spans="1:8">
      <c r="A103" s="11" t="s">
        <v>1399</v>
      </c>
      <c r="B103" s="11" t="s">
        <v>216</v>
      </c>
      <c r="C103" s="11" t="s">
        <v>217</v>
      </c>
      <c r="D103" s="11"/>
      <c r="E103" s="11" t="s">
        <v>177</v>
      </c>
      <c r="F103" s="11" t="s">
        <v>1292</v>
      </c>
      <c r="G103" s="12">
        <v>46036</v>
      </c>
      <c r="H103" s="11" t="s">
        <v>1290</v>
      </c>
    </row>
    <row r="104" spans="1:8">
      <c r="A104" s="11" t="s">
        <v>1400</v>
      </c>
      <c r="B104" s="11" t="s">
        <v>881</v>
      </c>
      <c r="C104" s="11" t="s">
        <v>217</v>
      </c>
      <c r="D104" s="11"/>
      <c r="E104" s="11" t="s">
        <v>177</v>
      </c>
      <c r="F104" s="11" t="s">
        <v>1292</v>
      </c>
      <c r="G104" s="12">
        <v>46036</v>
      </c>
      <c r="H104" s="11" t="s">
        <v>1290</v>
      </c>
    </row>
    <row r="105" spans="1:8">
      <c r="A105" s="11" t="s">
        <v>1401</v>
      </c>
      <c r="B105" s="11" t="s">
        <v>855</v>
      </c>
      <c r="C105" s="11" t="s">
        <v>791</v>
      </c>
      <c r="D105" s="11"/>
      <c r="E105" s="11" t="s">
        <v>177</v>
      </c>
      <c r="F105" s="11" t="s">
        <v>1292</v>
      </c>
      <c r="G105" s="12">
        <v>46036</v>
      </c>
      <c r="H105" s="11" t="s">
        <v>1298</v>
      </c>
    </row>
    <row r="106" spans="1:8">
      <c r="A106" s="11" t="s">
        <v>1402</v>
      </c>
      <c r="B106" s="11" t="s">
        <v>743</v>
      </c>
      <c r="C106" s="11" t="s">
        <v>217</v>
      </c>
      <c r="D106" s="11"/>
      <c r="E106" s="11" t="s">
        <v>177</v>
      </c>
      <c r="F106" s="11" t="s">
        <v>1292</v>
      </c>
      <c r="G106" s="12">
        <v>46036</v>
      </c>
      <c r="H106" s="11" t="s">
        <v>1294</v>
      </c>
    </row>
    <row r="107" spans="1:8">
      <c r="A107" s="11" t="s">
        <v>1403</v>
      </c>
      <c r="B107" s="11" t="s">
        <v>613</v>
      </c>
      <c r="C107" s="11" t="s">
        <v>614</v>
      </c>
      <c r="D107" s="11"/>
      <c r="E107" s="11" t="s">
        <v>177</v>
      </c>
      <c r="F107" s="11" t="s">
        <v>1292</v>
      </c>
      <c r="G107" s="12">
        <v>46036</v>
      </c>
      <c r="H107" s="11" t="s">
        <v>1298</v>
      </c>
    </row>
    <row r="108" spans="1:8">
      <c r="A108" s="11" t="s">
        <v>1404</v>
      </c>
      <c r="B108" s="11" t="s">
        <v>760</v>
      </c>
      <c r="C108" s="11" t="s">
        <v>110</v>
      </c>
      <c r="D108" s="11"/>
      <c r="E108" s="11" t="s">
        <v>177</v>
      </c>
      <c r="F108" s="11" t="s">
        <v>1289</v>
      </c>
      <c r="G108" s="12">
        <v>46036</v>
      </c>
      <c r="H108" s="11" t="s">
        <v>1294</v>
      </c>
    </row>
    <row r="109" spans="1:8">
      <c r="A109" s="11" t="s">
        <v>1405</v>
      </c>
      <c r="B109" s="11" t="s">
        <v>175</v>
      </c>
      <c r="C109" s="11" t="s">
        <v>176</v>
      </c>
      <c r="D109" s="11" t="s">
        <v>179</v>
      </c>
      <c r="E109" s="11" t="s">
        <v>177</v>
      </c>
      <c r="F109" s="11" t="s">
        <v>1292</v>
      </c>
      <c r="G109" s="12">
        <v>46036</v>
      </c>
      <c r="H109" s="11" t="s">
        <v>1290</v>
      </c>
    </row>
    <row r="110" spans="1:8">
      <c r="A110" s="11" t="s">
        <v>1406</v>
      </c>
      <c r="B110" s="11" t="s">
        <v>380</v>
      </c>
      <c r="C110" s="11" t="s">
        <v>249</v>
      </c>
      <c r="D110" s="11" t="s">
        <v>382</v>
      </c>
      <c r="E110" s="11" t="s">
        <v>177</v>
      </c>
      <c r="F110" s="11" t="s">
        <v>1292</v>
      </c>
      <c r="G110" s="12">
        <v>46036</v>
      </c>
      <c r="H110" s="11" t="s">
        <v>1294</v>
      </c>
    </row>
    <row r="111" spans="1:8">
      <c r="A111" s="11" t="s">
        <v>1407</v>
      </c>
      <c r="B111" s="11" t="s">
        <v>928</v>
      </c>
      <c r="C111" s="11" t="s">
        <v>362</v>
      </c>
      <c r="D111" s="11"/>
      <c r="E111" s="11" t="s">
        <v>177</v>
      </c>
      <c r="F111" s="11" t="s">
        <v>1292</v>
      </c>
      <c r="G111" s="12">
        <v>46036</v>
      </c>
      <c r="H111" s="11" t="s">
        <v>1294</v>
      </c>
    </row>
    <row r="112" spans="1:8">
      <c r="A112" s="11" t="s">
        <v>1408</v>
      </c>
      <c r="B112" s="11" t="s">
        <v>257</v>
      </c>
      <c r="C112" s="11" t="s">
        <v>258</v>
      </c>
      <c r="D112" s="11"/>
      <c r="E112" s="11" t="s">
        <v>177</v>
      </c>
      <c r="F112" s="11" t="s">
        <v>1340</v>
      </c>
      <c r="G112" s="12">
        <v>46036</v>
      </c>
      <c r="H112" s="11" t="s">
        <v>1298</v>
      </c>
    </row>
    <row r="113" spans="1:8">
      <c r="A113" s="11" t="s">
        <v>1409</v>
      </c>
      <c r="B113" s="11" t="s">
        <v>840</v>
      </c>
      <c r="C113" s="11" t="s">
        <v>118</v>
      </c>
      <c r="D113" s="11"/>
      <c r="E113" s="11" t="s">
        <v>177</v>
      </c>
      <c r="F113" s="11" t="s">
        <v>1292</v>
      </c>
      <c r="G113" s="12">
        <v>46036</v>
      </c>
      <c r="H113" s="11" t="s">
        <v>1298</v>
      </c>
    </row>
    <row r="114" spans="1:8">
      <c r="A114" s="11" t="s">
        <v>1410</v>
      </c>
      <c r="B114" s="11" t="s">
        <v>201</v>
      </c>
      <c r="C114" s="11" t="s">
        <v>135</v>
      </c>
      <c r="D114" s="11" t="s">
        <v>203</v>
      </c>
      <c r="E114" s="11" t="s">
        <v>177</v>
      </c>
      <c r="F114" s="11" t="s">
        <v>1292</v>
      </c>
      <c r="G114" s="12">
        <v>46036</v>
      </c>
      <c r="H114" s="11" t="s">
        <v>1294</v>
      </c>
    </row>
    <row r="115" spans="1:8">
      <c r="A115" s="11" t="s">
        <v>1411</v>
      </c>
      <c r="B115" s="11" t="s">
        <v>640</v>
      </c>
      <c r="C115" s="11" t="s">
        <v>176</v>
      </c>
      <c r="D115" s="11" t="s">
        <v>642</v>
      </c>
      <c r="E115" s="11" t="s">
        <v>177</v>
      </c>
      <c r="F115" s="11" t="s">
        <v>1292</v>
      </c>
      <c r="G115" s="12">
        <v>46036</v>
      </c>
      <c r="H115" s="11" t="s">
        <v>1294</v>
      </c>
    </row>
    <row r="116" spans="1:8">
      <c r="A116" s="11" t="s">
        <v>1412</v>
      </c>
      <c r="B116" s="11" t="s">
        <v>196</v>
      </c>
      <c r="C116" s="11" t="s">
        <v>197</v>
      </c>
      <c r="D116" s="11" t="s">
        <v>199</v>
      </c>
      <c r="E116" s="11" t="s">
        <v>177</v>
      </c>
      <c r="F116" s="11" t="s">
        <v>1292</v>
      </c>
      <c r="G116" s="12">
        <v>46036</v>
      </c>
      <c r="H116" s="11" t="s">
        <v>1290</v>
      </c>
    </row>
    <row r="117" spans="1:8">
      <c r="A117" s="11" t="s">
        <v>1413</v>
      </c>
      <c r="B117" s="11" t="s">
        <v>766</v>
      </c>
      <c r="C117" s="11" t="s">
        <v>357</v>
      </c>
      <c r="D117" s="11" t="s">
        <v>768</v>
      </c>
      <c r="E117" s="11" t="s">
        <v>177</v>
      </c>
      <c r="F117" s="11" t="s">
        <v>1292</v>
      </c>
      <c r="G117" s="12">
        <v>46036</v>
      </c>
      <c r="H117" s="11" t="s">
        <v>1298</v>
      </c>
    </row>
    <row r="118" spans="1:8">
      <c r="A118" s="11" t="s">
        <v>1414</v>
      </c>
      <c r="B118" s="11" t="s">
        <v>870</v>
      </c>
      <c r="C118" s="11" t="s">
        <v>217</v>
      </c>
      <c r="D118" s="11"/>
      <c r="E118" s="11" t="s">
        <v>177</v>
      </c>
      <c r="F118" s="11" t="s">
        <v>1292</v>
      </c>
      <c r="G118" s="12">
        <v>46036</v>
      </c>
      <c r="H118" s="11" t="s">
        <v>1290</v>
      </c>
    </row>
    <row r="119" spans="1:8">
      <c r="A119" s="11" t="s">
        <v>1415</v>
      </c>
      <c r="B119" s="11" t="s">
        <v>296</v>
      </c>
      <c r="C119" s="11" t="s">
        <v>242</v>
      </c>
      <c r="D119" s="11" t="s">
        <v>298</v>
      </c>
      <c r="E119" s="11" t="s">
        <v>177</v>
      </c>
      <c r="F119" s="11" t="s">
        <v>1292</v>
      </c>
      <c r="G119" s="12">
        <v>46036</v>
      </c>
      <c r="H119" s="11" t="s">
        <v>1290</v>
      </c>
    </row>
    <row r="120" spans="1:8">
      <c r="A120" s="11" t="s">
        <v>1416</v>
      </c>
      <c r="B120" s="11" t="s">
        <v>425</v>
      </c>
      <c r="C120" s="11" t="s">
        <v>156</v>
      </c>
      <c r="D120" s="11" t="s">
        <v>427</v>
      </c>
      <c r="E120" s="11" t="s">
        <v>177</v>
      </c>
      <c r="F120" s="11" t="s">
        <v>1292</v>
      </c>
      <c r="G120" s="12">
        <v>46036</v>
      </c>
      <c r="H120" s="11" t="s">
        <v>1294</v>
      </c>
    </row>
    <row r="121" spans="1:8">
      <c r="A121" s="11" t="s">
        <v>1417</v>
      </c>
      <c r="B121" s="11" t="s">
        <v>1304</v>
      </c>
      <c r="C121" s="11" t="s">
        <v>1418</v>
      </c>
      <c r="D121" s="11"/>
      <c r="E121" s="11" t="s">
        <v>177</v>
      </c>
      <c r="F121" s="11" t="s">
        <v>1289</v>
      </c>
      <c r="G121" s="12">
        <v>46036</v>
      </c>
      <c r="H121" s="11" t="s">
        <v>1294</v>
      </c>
    </row>
    <row r="122" spans="1:8">
      <c r="A122" s="11" t="s">
        <v>1419</v>
      </c>
      <c r="B122" s="11" t="s">
        <v>192</v>
      </c>
      <c r="C122" s="11" t="s">
        <v>193</v>
      </c>
      <c r="D122" s="11"/>
      <c r="E122" s="11" t="s">
        <v>177</v>
      </c>
      <c r="F122" s="11" t="s">
        <v>1292</v>
      </c>
      <c r="G122" s="12">
        <v>46036</v>
      </c>
      <c r="H122" s="11" t="s">
        <v>1290</v>
      </c>
    </row>
    <row r="123" spans="1:8">
      <c r="A123" s="11" t="s">
        <v>1420</v>
      </c>
      <c r="B123" s="11" t="s">
        <v>591</v>
      </c>
      <c r="C123" s="11" t="s">
        <v>366</v>
      </c>
      <c r="D123" s="11"/>
      <c r="E123" s="11" t="s">
        <v>136</v>
      </c>
      <c r="F123" s="11" t="s">
        <v>1292</v>
      </c>
      <c r="G123" s="12">
        <v>46037</v>
      </c>
      <c r="H123" s="11" t="s">
        <v>1298</v>
      </c>
    </row>
    <row r="124" spans="1:8">
      <c r="A124" s="11" t="s">
        <v>1421</v>
      </c>
      <c r="B124" s="11" t="s">
        <v>533</v>
      </c>
      <c r="C124" s="11" t="s">
        <v>110</v>
      </c>
      <c r="D124" s="11"/>
      <c r="E124" s="11" t="s">
        <v>136</v>
      </c>
      <c r="F124" s="11" t="s">
        <v>1292</v>
      </c>
      <c r="G124" s="12">
        <v>46037</v>
      </c>
      <c r="H124" s="11" t="s">
        <v>1290</v>
      </c>
    </row>
    <row r="125" spans="1:8">
      <c r="A125" s="11" t="s">
        <v>1422</v>
      </c>
      <c r="B125" s="11" t="s">
        <v>633</v>
      </c>
      <c r="C125" s="11" t="s">
        <v>242</v>
      </c>
      <c r="D125" s="11" t="s">
        <v>635</v>
      </c>
      <c r="E125" s="11" t="s">
        <v>136</v>
      </c>
      <c r="F125" s="11" t="s">
        <v>1292</v>
      </c>
      <c r="G125" s="12">
        <v>46037</v>
      </c>
      <c r="H125" s="11" t="s">
        <v>1294</v>
      </c>
    </row>
    <row r="126" spans="1:8">
      <c r="A126" s="11" t="s">
        <v>1423</v>
      </c>
      <c r="B126" s="11" t="s">
        <v>579</v>
      </c>
      <c r="C126" s="11" t="s">
        <v>237</v>
      </c>
      <c r="D126" s="11" t="s">
        <v>581</v>
      </c>
      <c r="E126" s="11" t="s">
        <v>136</v>
      </c>
      <c r="F126" s="11" t="s">
        <v>1292</v>
      </c>
      <c r="G126" s="12">
        <v>46037</v>
      </c>
      <c r="H126" s="11" t="s">
        <v>1290</v>
      </c>
    </row>
    <row r="127" spans="1:8">
      <c r="A127" s="11" t="s">
        <v>1424</v>
      </c>
      <c r="B127" s="11" t="s">
        <v>449</v>
      </c>
      <c r="C127" s="11" t="s">
        <v>254</v>
      </c>
      <c r="D127" s="11"/>
      <c r="E127" s="11" t="s">
        <v>136</v>
      </c>
      <c r="F127" s="11" t="s">
        <v>1292</v>
      </c>
      <c r="G127" s="12">
        <v>46037</v>
      </c>
      <c r="H127" s="11" t="s">
        <v>1298</v>
      </c>
    </row>
    <row r="128" spans="1:8">
      <c r="A128" s="11" t="s">
        <v>1425</v>
      </c>
      <c r="B128" s="11" t="s">
        <v>587</v>
      </c>
      <c r="C128" s="11" t="s">
        <v>211</v>
      </c>
      <c r="D128" s="11" t="s">
        <v>589</v>
      </c>
      <c r="E128" s="11" t="s">
        <v>136</v>
      </c>
      <c r="F128" s="11" t="s">
        <v>1292</v>
      </c>
      <c r="G128" s="12">
        <v>46037</v>
      </c>
      <c r="H128" s="11" t="s">
        <v>1290</v>
      </c>
    </row>
    <row r="129" spans="1:8">
      <c r="A129" s="11" t="s">
        <v>1426</v>
      </c>
      <c r="B129" s="11" t="s">
        <v>712</v>
      </c>
      <c r="C129" s="11" t="s">
        <v>506</v>
      </c>
      <c r="D129" s="11" t="s">
        <v>714</v>
      </c>
      <c r="E129" s="11" t="s">
        <v>136</v>
      </c>
      <c r="F129" s="11" t="s">
        <v>1289</v>
      </c>
      <c r="G129" s="12">
        <v>46037</v>
      </c>
      <c r="H129" s="11" t="s">
        <v>1294</v>
      </c>
    </row>
    <row r="130" spans="1:8">
      <c r="A130" s="11" t="s">
        <v>1427</v>
      </c>
      <c r="B130" s="11" t="s">
        <v>847</v>
      </c>
      <c r="C130" s="11" t="s">
        <v>249</v>
      </c>
      <c r="D130" s="11" t="s">
        <v>849</v>
      </c>
      <c r="E130" s="11" t="s">
        <v>136</v>
      </c>
      <c r="F130" s="11" t="s">
        <v>1289</v>
      </c>
      <c r="G130" s="12">
        <v>46037</v>
      </c>
      <c r="H130" s="11" t="s">
        <v>1290</v>
      </c>
    </row>
    <row r="131" spans="1:8">
      <c r="A131" s="11" t="s">
        <v>1428</v>
      </c>
      <c r="B131" s="11" t="s">
        <v>429</v>
      </c>
      <c r="C131" s="11" t="s">
        <v>156</v>
      </c>
      <c r="D131" s="11" t="s">
        <v>431</v>
      </c>
      <c r="E131" s="11" t="s">
        <v>136</v>
      </c>
      <c r="F131" s="11" t="s">
        <v>1292</v>
      </c>
      <c r="G131" s="12">
        <v>46037</v>
      </c>
      <c r="H131" s="11" t="s">
        <v>1294</v>
      </c>
    </row>
    <row r="132" spans="1:8">
      <c r="A132" s="11" t="s">
        <v>1429</v>
      </c>
      <c r="B132" s="11" t="s">
        <v>637</v>
      </c>
      <c r="C132" s="11" t="s">
        <v>338</v>
      </c>
      <c r="D132" s="11"/>
      <c r="E132" s="11" t="s">
        <v>136</v>
      </c>
      <c r="F132" s="11" t="s">
        <v>1292</v>
      </c>
      <c r="G132" s="12">
        <v>46037</v>
      </c>
      <c r="H132" s="11" t="s">
        <v>1290</v>
      </c>
    </row>
    <row r="133" spans="1:8">
      <c r="A133" s="11" t="s">
        <v>1430</v>
      </c>
      <c r="B133" s="11" t="s">
        <v>134</v>
      </c>
      <c r="C133" s="11" t="s">
        <v>135</v>
      </c>
      <c r="D133" s="11" t="s">
        <v>139</v>
      </c>
      <c r="E133" s="11" t="s">
        <v>136</v>
      </c>
      <c r="F133" s="11" t="s">
        <v>1292</v>
      </c>
      <c r="G133" s="12">
        <v>46037</v>
      </c>
      <c r="H133" s="11" t="s">
        <v>1290</v>
      </c>
    </row>
    <row r="134" spans="1:8">
      <c r="A134" s="11" t="s">
        <v>1431</v>
      </c>
      <c r="B134" s="11" t="s">
        <v>377</v>
      </c>
      <c r="C134" s="11" t="s">
        <v>254</v>
      </c>
      <c r="D134" s="11"/>
      <c r="E134" s="11" t="s">
        <v>136</v>
      </c>
      <c r="F134" s="11" t="s">
        <v>1292</v>
      </c>
      <c r="G134" s="12">
        <v>46037</v>
      </c>
      <c r="H134" s="11" t="s">
        <v>1294</v>
      </c>
    </row>
    <row r="135" spans="1:8">
      <c r="A135" s="11" t="s">
        <v>1432</v>
      </c>
      <c r="B135" s="11" t="s">
        <v>739</v>
      </c>
      <c r="C135" s="11" t="s">
        <v>740</v>
      </c>
      <c r="D135" s="11"/>
      <c r="E135" s="11" t="s">
        <v>136</v>
      </c>
      <c r="F135" s="11" t="s">
        <v>1292</v>
      </c>
      <c r="G135" s="12">
        <v>46037</v>
      </c>
      <c r="H135" s="11" t="s">
        <v>1298</v>
      </c>
    </row>
    <row r="136" spans="1:8">
      <c r="A136" s="11" t="s">
        <v>1433</v>
      </c>
      <c r="B136" s="11" t="s">
        <v>345</v>
      </c>
      <c r="C136" s="11" t="s">
        <v>217</v>
      </c>
      <c r="D136" s="11"/>
      <c r="E136" s="11" t="s">
        <v>136</v>
      </c>
      <c r="F136" s="11" t="s">
        <v>1289</v>
      </c>
      <c r="G136" s="12">
        <v>46037</v>
      </c>
      <c r="H136" s="11" t="s">
        <v>1298</v>
      </c>
    </row>
    <row r="137" spans="1:8">
      <c r="A137" s="11" t="s">
        <v>1434</v>
      </c>
      <c r="B137" s="11" t="s">
        <v>284</v>
      </c>
      <c r="C137" s="11" t="s">
        <v>232</v>
      </c>
      <c r="D137" s="11" t="s">
        <v>286</v>
      </c>
      <c r="E137" s="11" t="s">
        <v>136</v>
      </c>
      <c r="F137" s="11" t="s">
        <v>1292</v>
      </c>
      <c r="G137" s="12">
        <v>46037</v>
      </c>
      <c r="H137" s="11" t="s">
        <v>1294</v>
      </c>
    </row>
    <row r="138" spans="1:8">
      <c r="A138" s="11" t="s">
        <v>1435</v>
      </c>
      <c r="B138" s="11" t="s">
        <v>909</v>
      </c>
      <c r="C138" s="11" t="s">
        <v>453</v>
      </c>
      <c r="D138" s="11" t="s">
        <v>911</v>
      </c>
      <c r="E138" s="11" t="s">
        <v>136</v>
      </c>
      <c r="F138" s="11" t="s">
        <v>1292</v>
      </c>
      <c r="G138" s="12">
        <v>46037</v>
      </c>
      <c r="H138" s="11" t="s">
        <v>1294</v>
      </c>
    </row>
    <row r="139" spans="1:8">
      <c r="A139" s="11" t="s">
        <v>1436</v>
      </c>
      <c r="B139" s="11" t="s">
        <v>609</v>
      </c>
      <c r="C139" s="11" t="s">
        <v>301</v>
      </c>
      <c r="D139" s="11" t="s">
        <v>611</v>
      </c>
      <c r="E139" s="11" t="s">
        <v>136</v>
      </c>
      <c r="F139" s="11" t="s">
        <v>1289</v>
      </c>
      <c r="G139" s="12">
        <v>46037</v>
      </c>
      <c r="H139" s="11" t="s">
        <v>1298</v>
      </c>
    </row>
    <row r="140" spans="1:8">
      <c r="A140" s="11" t="s">
        <v>1437</v>
      </c>
      <c r="B140" s="11" t="s">
        <v>716</v>
      </c>
      <c r="C140" s="11" t="s">
        <v>237</v>
      </c>
      <c r="D140" s="11" t="s">
        <v>718</v>
      </c>
      <c r="E140" s="11" t="s">
        <v>136</v>
      </c>
      <c r="F140" s="11" t="s">
        <v>1292</v>
      </c>
      <c r="G140" s="12">
        <v>46037</v>
      </c>
      <c r="H140" s="11" t="s">
        <v>1290</v>
      </c>
    </row>
    <row r="141" spans="1:8">
      <c r="A141" s="11" t="s">
        <v>1438</v>
      </c>
      <c r="B141" s="11" t="s">
        <v>410</v>
      </c>
      <c r="C141" s="11" t="s">
        <v>237</v>
      </c>
      <c r="D141" s="11" t="s">
        <v>412</v>
      </c>
      <c r="E141" s="11" t="s">
        <v>136</v>
      </c>
      <c r="F141" s="11" t="s">
        <v>1289</v>
      </c>
      <c r="G141" s="12">
        <v>46037</v>
      </c>
      <c r="H141" s="11" t="s">
        <v>1290</v>
      </c>
    </row>
    <row r="142" spans="1:8">
      <c r="A142" s="11" t="s">
        <v>1439</v>
      </c>
      <c r="B142" s="11" t="s">
        <v>526</v>
      </c>
      <c r="C142" s="11" t="s">
        <v>118</v>
      </c>
      <c r="D142" s="11"/>
      <c r="E142" s="11" t="s">
        <v>136</v>
      </c>
      <c r="F142" s="11" t="s">
        <v>1292</v>
      </c>
      <c r="G142" s="12">
        <v>46037</v>
      </c>
      <c r="H142" s="11" t="s">
        <v>1294</v>
      </c>
    </row>
    <row r="143" spans="1:8">
      <c r="A143" s="11" t="s">
        <v>1440</v>
      </c>
      <c r="B143" s="11" t="s">
        <v>787</v>
      </c>
      <c r="C143" s="11" t="s">
        <v>466</v>
      </c>
      <c r="D143" s="11"/>
      <c r="E143" s="11" t="s">
        <v>136</v>
      </c>
      <c r="F143" s="11" t="s">
        <v>1292</v>
      </c>
      <c r="G143" s="12">
        <v>46037</v>
      </c>
      <c r="H143" s="11" t="s">
        <v>1294</v>
      </c>
    </row>
    <row r="144" spans="1:8">
      <c r="A144" s="11" t="s">
        <v>1441</v>
      </c>
      <c r="B144" s="11" t="s">
        <v>598</v>
      </c>
      <c r="C144" s="11" t="s">
        <v>301</v>
      </c>
      <c r="D144" s="11" t="s">
        <v>600</v>
      </c>
      <c r="E144" s="11" t="s">
        <v>136</v>
      </c>
      <c r="F144" s="11" t="s">
        <v>1292</v>
      </c>
      <c r="G144" s="12">
        <v>46037</v>
      </c>
      <c r="H144" s="11" t="s">
        <v>1290</v>
      </c>
    </row>
    <row r="145" spans="1:8">
      <c r="A145" s="11" t="s">
        <v>1442</v>
      </c>
      <c r="B145" s="11" t="s">
        <v>553</v>
      </c>
      <c r="C145" s="11" t="s">
        <v>217</v>
      </c>
      <c r="D145" s="11"/>
      <c r="E145" s="11" t="s">
        <v>136</v>
      </c>
      <c r="F145" s="11" t="s">
        <v>1289</v>
      </c>
      <c r="G145" s="12">
        <v>46037</v>
      </c>
      <c r="H145" s="11" t="s">
        <v>1298</v>
      </c>
    </row>
    <row r="146" spans="1:8">
      <c r="A146" s="11" t="s">
        <v>1443</v>
      </c>
      <c r="B146" s="11" t="s">
        <v>225</v>
      </c>
      <c r="C146" s="11" t="s">
        <v>226</v>
      </c>
      <c r="D146" s="11"/>
      <c r="E146" s="11" t="s">
        <v>227</v>
      </c>
      <c r="F146" s="11" t="s">
        <v>1289</v>
      </c>
      <c r="G146" s="12">
        <v>46037</v>
      </c>
      <c r="H146" s="11" t="s">
        <v>1298</v>
      </c>
    </row>
    <row r="147" spans="1:8">
      <c r="A147" s="11" t="s">
        <v>1444</v>
      </c>
      <c r="B147" s="11" t="s">
        <v>433</v>
      </c>
      <c r="C147" s="11" t="s">
        <v>156</v>
      </c>
      <c r="D147" s="11" t="s">
        <v>435</v>
      </c>
      <c r="E147" s="11" t="s">
        <v>227</v>
      </c>
      <c r="F147" s="11" t="s">
        <v>1292</v>
      </c>
      <c r="G147" s="12">
        <v>46037</v>
      </c>
      <c r="H147" s="11" t="s">
        <v>1290</v>
      </c>
    </row>
    <row r="148" spans="1:8">
      <c r="A148" s="11" t="s">
        <v>1445</v>
      </c>
      <c r="B148" s="11" t="s">
        <v>931</v>
      </c>
      <c r="C148" s="11" t="s">
        <v>242</v>
      </c>
      <c r="D148" s="11" t="s">
        <v>933</v>
      </c>
      <c r="E148" s="11" t="s">
        <v>227</v>
      </c>
      <c r="F148" s="11" t="s">
        <v>1292</v>
      </c>
      <c r="G148" s="12">
        <v>46037</v>
      </c>
      <c r="H148" s="11" t="s">
        <v>1294</v>
      </c>
    </row>
    <row r="149" spans="1:8">
      <c r="A149" s="11" t="s">
        <v>1446</v>
      </c>
      <c r="B149" s="11" t="s">
        <v>621</v>
      </c>
      <c r="C149" s="11" t="s">
        <v>197</v>
      </c>
      <c r="D149" s="11" t="s">
        <v>623</v>
      </c>
      <c r="E149" s="11" t="s">
        <v>227</v>
      </c>
      <c r="F149" s="11" t="s">
        <v>1292</v>
      </c>
      <c r="G149" s="12">
        <v>46037</v>
      </c>
      <c r="H149" s="11" t="s">
        <v>1298</v>
      </c>
    </row>
    <row r="150" spans="1:8">
      <c r="A150" s="11" t="s">
        <v>1447</v>
      </c>
      <c r="B150" s="11" t="s">
        <v>644</v>
      </c>
      <c r="C150" s="11" t="s">
        <v>316</v>
      </c>
      <c r="D150" s="11" t="s">
        <v>646</v>
      </c>
      <c r="E150" s="11" t="s">
        <v>227</v>
      </c>
      <c r="F150" s="11" t="s">
        <v>1292</v>
      </c>
      <c r="G150" s="12">
        <v>46037</v>
      </c>
      <c r="H150" s="11" t="s">
        <v>1290</v>
      </c>
    </row>
    <row r="151" spans="1:8">
      <c r="A151" s="11" t="s">
        <v>1448</v>
      </c>
      <c r="B151" s="11" t="s">
        <v>763</v>
      </c>
      <c r="C151" s="11" t="s">
        <v>193</v>
      </c>
      <c r="D151" s="11"/>
      <c r="E151" s="11" t="s">
        <v>227</v>
      </c>
      <c r="F151" s="11" t="s">
        <v>1292</v>
      </c>
      <c r="G151" s="12">
        <v>46037</v>
      </c>
      <c r="H151" s="11" t="s">
        <v>1298</v>
      </c>
    </row>
    <row r="152" spans="1:8">
      <c r="A152" s="11" t="s">
        <v>1449</v>
      </c>
      <c r="B152" s="11" t="s">
        <v>873</v>
      </c>
      <c r="C152" s="11" t="s">
        <v>249</v>
      </c>
      <c r="D152" s="11" t="s">
        <v>875</v>
      </c>
      <c r="E152" s="11" t="s">
        <v>227</v>
      </c>
      <c r="F152" s="11" t="s">
        <v>1289</v>
      </c>
      <c r="G152" s="12">
        <v>46037</v>
      </c>
      <c r="H152" s="11" t="s">
        <v>1294</v>
      </c>
    </row>
    <row r="153" spans="1:8">
      <c r="A153" s="11" t="s">
        <v>1450</v>
      </c>
      <c r="B153" s="11" t="s">
        <v>797</v>
      </c>
      <c r="C153" s="11" t="s">
        <v>217</v>
      </c>
      <c r="D153" s="11"/>
      <c r="E153" s="11" t="s">
        <v>227</v>
      </c>
      <c r="F153" s="11" t="s">
        <v>1292</v>
      </c>
      <c r="G153" s="12">
        <v>46037</v>
      </c>
      <c r="H153" s="11" t="s">
        <v>1290</v>
      </c>
    </row>
    <row r="154" spans="1:8">
      <c r="A154" s="11" t="s">
        <v>1451</v>
      </c>
      <c r="B154" s="11" t="s">
        <v>262</v>
      </c>
      <c r="C154" s="11" t="s">
        <v>197</v>
      </c>
      <c r="D154" s="11" t="s">
        <v>265</v>
      </c>
      <c r="E154" s="11" t="s">
        <v>227</v>
      </c>
      <c r="F154" s="11" t="s">
        <v>1292</v>
      </c>
      <c r="G154" s="12">
        <v>46037</v>
      </c>
      <c r="H154" s="11" t="s">
        <v>1298</v>
      </c>
    </row>
    <row r="155" spans="1:8">
      <c r="A155" s="11" t="s">
        <v>1452</v>
      </c>
      <c r="B155" s="11" t="s">
        <v>708</v>
      </c>
      <c r="C155" s="11" t="s">
        <v>156</v>
      </c>
      <c r="D155" s="11" t="s">
        <v>710</v>
      </c>
      <c r="E155" s="11" t="s">
        <v>227</v>
      </c>
      <c r="F155" s="11" t="s">
        <v>1289</v>
      </c>
      <c r="G155" s="12">
        <v>46037</v>
      </c>
      <c r="H155" s="11" t="s">
        <v>1294</v>
      </c>
    </row>
    <row r="156" spans="1:8">
      <c r="A156" s="11" t="s">
        <v>1453</v>
      </c>
      <c r="B156" s="11" t="s">
        <v>688</v>
      </c>
      <c r="C156" s="11" t="s">
        <v>156</v>
      </c>
      <c r="D156" s="11" t="s">
        <v>690</v>
      </c>
      <c r="E156" s="11" t="s">
        <v>227</v>
      </c>
      <c r="F156" s="11" t="s">
        <v>1292</v>
      </c>
      <c r="G156" s="12">
        <v>46037</v>
      </c>
      <c r="H156" s="11" t="s">
        <v>1298</v>
      </c>
    </row>
    <row r="157" spans="1:8">
      <c r="A157" s="11" t="s">
        <v>1454</v>
      </c>
      <c r="B157" s="11" t="s">
        <v>501</v>
      </c>
      <c r="C157" s="11" t="s">
        <v>502</v>
      </c>
      <c r="D157" s="11"/>
      <c r="E157" s="11" t="s">
        <v>162</v>
      </c>
      <c r="F157" s="11" t="s">
        <v>1292</v>
      </c>
      <c r="G157" s="12">
        <v>46038</v>
      </c>
      <c r="H157" s="11" t="s">
        <v>1298</v>
      </c>
    </row>
    <row r="158" spans="1:8">
      <c r="A158" s="11" t="s">
        <v>1455</v>
      </c>
      <c r="B158" s="11" t="s">
        <v>160</v>
      </c>
      <c r="C158" s="11" t="s">
        <v>161</v>
      </c>
      <c r="D158" s="11" t="s">
        <v>165</v>
      </c>
      <c r="E158" s="11" t="s">
        <v>162</v>
      </c>
      <c r="F158" s="11" t="s">
        <v>1292</v>
      </c>
      <c r="G158" s="12">
        <v>46038</v>
      </c>
      <c r="H158" s="11" t="s">
        <v>1294</v>
      </c>
    </row>
    <row r="159" spans="1:8">
      <c r="A159" s="11" t="s">
        <v>1456</v>
      </c>
      <c r="B159" s="11" t="s">
        <v>352</v>
      </c>
      <c r="C159" s="11" t="s">
        <v>197</v>
      </c>
      <c r="D159" s="11" t="s">
        <v>354</v>
      </c>
      <c r="E159" s="11" t="s">
        <v>162</v>
      </c>
      <c r="F159" s="11" t="s">
        <v>1292</v>
      </c>
      <c r="G159" s="12">
        <v>46038</v>
      </c>
      <c r="H159" s="11" t="s">
        <v>1290</v>
      </c>
    </row>
    <row r="160" spans="1:8">
      <c r="A160" s="11" t="s">
        <v>1457</v>
      </c>
      <c r="B160" s="11" t="s">
        <v>814</v>
      </c>
      <c r="C160" s="11" t="s">
        <v>696</v>
      </c>
      <c r="D160" s="11" t="s">
        <v>816</v>
      </c>
      <c r="E160" s="11" t="s">
        <v>162</v>
      </c>
      <c r="F160" s="11" t="s">
        <v>1292</v>
      </c>
      <c r="G160" s="12">
        <v>46038</v>
      </c>
      <c r="H160" s="11" t="s">
        <v>1290</v>
      </c>
    </row>
    <row r="161" spans="1:8">
      <c r="A161" s="11" t="s">
        <v>1458</v>
      </c>
      <c r="B161" s="11" t="s">
        <v>469</v>
      </c>
      <c r="C161" s="11" t="s">
        <v>135</v>
      </c>
      <c r="D161" s="11" t="s">
        <v>471</v>
      </c>
      <c r="E161" s="11" t="s">
        <v>162</v>
      </c>
      <c r="F161" s="11" t="s">
        <v>1292</v>
      </c>
      <c r="G161" s="12">
        <v>46038</v>
      </c>
      <c r="H161" s="11" t="s">
        <v>1290</v>
      </c>
    </row>
    <row r="162" spans="1:8">
      <c r="A162" s="11" t="s">
        <v>1459</v>
      </c>
      <c r="B162" s="11" t="s">
        <v>356</v>
      </c>
      <c r="C162" s="11" t="s">
        <v>357</v>
      </c>
      <c r="D162" s="11" t="s">
        <v>359</v>
      </c>
      <c r="E162" s="11" t="s">
        <v>162</v>
      </c>
      <c r="F162" s="11" t="s">
        <v>1292</v>
      </c>
      <c r="G162" s="12">
        <v>46038</v>
      </c>
      <c r="H162" s="11" t="s">
        <v>1290</v>
      </c>
    </row>
    <row r="163" spans="1:8">
      <c r="A163" s="11" t="s">
        <v>1460</v>
      </c>
      <c r="B163" s="11" t="s">
        <v>756</v>
      </c>
      <c r="C163" s="11" t="s">
        <v>206</v>
      </c>
      <c r="D163" s="11" t="s">
        <v>758</v>
      </c>
      <c r="E163" s="11" t="s">
        <v>162</v>
      </c>
      <c r="F163" s="11" t="s">
        <v>1292</v>
      </c>
      <c r="G163" s="12">
        <v>46038</v>
      </c>
      <c r="H163" s="11" t="s">
        <v>1294</v>
      </c>
    </row>
    <row r="164" spans="1:8">
      <c r="A164" s="11" t="s">
        <v>1461</v>
      </c>
      <c r="B164" s="11" t="s">
        <v>365</v>
      </c>
      <c r="C164" s="11" t="s">
        <v>366</v>
      </c>
      <c r="D164" s="11"/>
      <c r="E164" s="11" t="s">
        <v>162</v>
      </c>
      <c r="F164" s="11" t="s">
        <v>1340</v>
      </c>
      <c r="G164" s="12">
        <v>46038</v>
      </c>
      <c r="H164" s="11" t="s">
        <v>1294</v>
      </c>
    </row>
    <row r="165" spans="1:8">
      <c r="A165" s="11" t="s">
        <v>1462</v>
      </c>
      <c r="B165" s="11" t="s">
        <v>337</v>
      </c>
      <c r="C165" s="11" t="s">
        <v>338</v>
      </c>
      <c r="D165" s="11"/>
      <c r="E165" s="11" t="s">
        <v>162</v>
      </c>
      <c r="F165" s="11" t="s">
        <v>1292</v>
      </c>
      <c r="G165" s="12">
        <v>46038</v>
      </c>
      <c r="H165" s="11" t="s">
        <v>1298</v>
      </c>
    </row>
    <row r="166" spans="1:8">
      <c r="A166" s="11" t="s">
        <v>1463</v>
      </c>
      <c r="B166" s="11" t="s">
        <v>753</v>
      </c>
      <c r="C166" s="11" t="s">
        <v>466</v>
      </c>
      <c r="D166" s="11"/>
      <c r="E166" s="11" t="s">
        <v>162</v>
      </c>
      <c r="F166" s="11" t="s">
        <v>1292</v>
      </c>
      <c r="G166" s="12">
        <v>46038</v>
      </c>
      <c r="H166" s="11" t="s">
        <v>1298</v>
      </c>
    </row>
    <row r="167" spans="1:8">
      <c r="A167" s="11" t="s">
        <v>1464</v>
      </c>
      <c r="B167" s="11" t="s">
        <v>700</v>
      </c>
      <c r="C167" s="11" t="s">
        <v>127</v>
      </c>
      <c r="D167" s="11" t="s">
        <v>702</v>
      </c>
      <c r="E167" s="11" t="s">
        <v>162</v>
      </c>
      <c r="F167" s="11" t="s">
        <v>1292</v>
      </c>
      <c r="G167" s="12">
        <v>46038</v>
      </c>
      <c r="H167" s="11" t="s">
        <v>1290</v>
      </c>
    </row>
    <row r="168" spans="1:8">
      <c r="A168" s="11" t="s">
        <v>1465</v>
      </c>
      <c r="B168" s="11" t="s">
        <v>862</v>
      </c>
      <c r="C168" s="11" t="s">
        <v>549</v>
      </c>
      <c r="D168" s="11" t="s">
        <v>864</v>
      </c>
      <c r="E168" s="11" t="s">
        <v>162</v>
      </c>
      <c r="F168" s="11" t="s">
        <v>1292</v>
      </c>
      <c r="G168" s="12">
        <v>46038</v>
      </c>
      <c r="H168" s="11" t="s">
        <v>1290</v>
      </c>
    </row>
    <row r="169" spans="1:8">
      <c r="A169" s="11" t="s">
        <v>1466</v>
      </c>
      <c r="B169" s="11" t="s">
        <v>522</v>
      </c>
      <c r="C169" s="11" t="s">
        <v>242</v>
      </c>
      <c r="D169" s="11" t="s">
        <v>524</v>
      </c>
      <c r="E169" s="11" t="s">
        <v>162</v>
      </c>
      <c r="F169" s="11" t="s">
        <v>1292</v>
      </c>
      <c r="G169" s="12">
        <v>46038</v>
      </c>
      <c r="H169" s="11" t="s">
        <v>1290</v>
      </c>
    </row>
    <row r="170" spans="1:8">
      <c r="A170" s="11" t="s">
        <v>1467</v>
      </c>
      <c r="B170" s="11" t="s">
        <v>917</v>
      </c>
      <c r="C170" s="11" t="s">
        <v>193</v>
      </c>
      <c r="D170" s="11"/>
      <c r="E170" s="11" t="s">
        <v>162</v>
      </c>
      <c r="F170" s="11" t="s">
        <v>1292</v>
      </c>
      <c r="G170" s="12">
        <v>46038</v>
      </c>
      <c r="H170" s="11" t="s">
        <v>1290</v>
      </c>
    </row>
    <row r="171" spans="1:8">
      <c r="A171" s="11" t="s">
        <v>1468</v>
      </c>
      <c r="B171" s="11" t="s">
        <v>724</v>
      </c>
      <c r="C171" s="11" t="s">
        <v>193</v>
      </c>
      <c r="D171" s="11"/>
      <c r="E171" s="11" t="s">
        <v>162</v>
      </c>
      <c r="F171" s="11" t="s">
        <v>1289</v>
      </c>
      <c r="G171" s="12">
        <v>46038</v>
      </c>
      <c r="H171" s="11" t="s">
        <v>1298</v>
      </c>
    </row>
    <row r="172" spans="1:8">
      <c r="A172" s="11" t="s">
        <v>1469</v>
      </c>
      <c r="B172" s="11" t="s">
        <v>210</v>
      </c>
      <c r="C172" s="11" t="s">
        <v>211</v>
      </c>
      <c r="D172" s="11" t="s">
        <v>214</v>
      </c>
      <c r="E172" s="11" t="s">
        <v>111</v>
      </c>
      <c r="F172" s="11" t="s">
        <v>1292</v>
      </c>
      <c r="G172" s="12">
        <v>46038</v>
      </c>
      <c r="H172" s="11" t="s">
        <v>1290</v>
      </c>
    </row>
    <row r="173" spans="1:8">
      <c r="A173" s="11" t="s">
        <v>1470</v>
      </c>
      <c r="B173" s="11" t="s">
        <v>843</v>
      </c>
      <c r="C173" s="11" t="s">
        <v>211</v>
      </c>
      <c r="D173" s="11" t="s">
        <v>845</v>
      </c>
      <c r="E173" s="11" t="s">
        <v>111</v>
      </c>
      <c r="F173" s="11" t="s">
        <v>1289</v>
      </c>
      <c r="G173" s="12">
        <v>46038</v>
      </c>
      <c r="H173" s="11" t="s">
        <v>1298</v>
      </c>
    </row>
    <row r="174" spans="1:8">
      <c r="A174" s="11" t="s">
        <v>1471</v>
      </c>
      <c r="B174" s="11" t="s">
        <v>735</v>
      </c>
      <c r="C174" s="11" t="s">
        <v>549</v>
      </c>
      <c r="D174" s="11" t="s">
        <v>737</v>
      </c>
      <c r="E174" s="11" t="s">
        <v>111</v>
      </c>
      <c r="F174" s="11" t="s">
        <v>1292</v>
      </c>
      <c r="G174" s="12">
        <v>46038</v>
      </c>
      <c r="H174" s="11" t="s">
        <v>1290</v>
      </c>
    </row>
    <row r="175" spans="1:8">
      <c r="A175" s="11" t="s">
        <v>1472</v>
      </c>
      <c r="B175" s="11" t="s">
        <v>935</v>
      </c>
      <c r="C175" s="11" t="s">
        <v>156</v>
      </c>
      <c r="D175" s="11" t="s">
        <v>937</v>
      </c>
      <c r="E175" s="11" t="s">
        <v>111</v>
      </c>
      <c r="F175" s="11" t="s">
        <v>1289</v>
      </c>
      <c r="G175" s="12">
        <v>46038</v>
      </c>
      <c r="H175" s="11" t="s">
        <v>1294</v>
      </c>
    </row>
    <row r="176" spans="1:8">
      <c r="A176" s="11" t="s">
        <v>1473</v>
      </c>
      <c r="B176" s="11" t="s">
        <v>655</v>
      </c>
      <c r="C176" s="11" t="s">
        <v>549</v>
      </c>
      <c r="D176" s="11" t="s">
        <v>657</v>
      </c>
      <c r="E176" s="11" t="s">
        <v>111</v>
      </c>
      <c r="F176" s="11" t="s">
        <v>1292</v>
      </c>
      <c r="G176" s="12">
        <v>46038</v>
      </c>
      <c r="H176" s="11" t="s">
        <v>1290</v>
      </c>
    </row>
    <row r="177" spans="1:8">
      <c r="A177" s="11" t="s">
        <v>1474</v>
      </c>
      <c r="B177" s="11" t="s">
        <v>925</v>
      </c>
      <c r="C177" s="11" t="s">
        <v>118</v>
      </c>
      <c r="D177" s="11"/>
      <c r="E177" s="11" t="s">
        <v>111</v>
      </c>
      <c r="F177" s="11" t="s">
        <v>1292</v>
      </c>
      <c r="G177" s="12">
        <v>46038</v>
      </c>
      <c r="H177" s="11" t="s">
        <v>1294</v>
      </c>
    </row>
    <row r="178" spans="1:8">
      <c r="A178" s="11" t="s">
        <v>1475</v>
      </c>
      <c r="B178" s="11" t="s">
        <v>1304</v>
      </c>
      <c r="C178" s="11" t="s">
        <v>1476</v>
      </c>
      <c r="D178" s="11"/>
      <c r="E178" s="11" t="s">
        <v>111</v>
      </c>
      <c r="F178" s="11" t="s">
        <v>1289</v>
      </c>
      <c r="G178" s="12">
        <v>46038</v>
      </c>
      <c r="H178" s="11" t="s">
        <v>1298</v>
      </c>
    </row>
    <row r="179" spans="1:8">
      <c r="A179" s="11" t="s">
        <v>1477</v>
      </c>
      <c r="B179" s="11" t="s">
        <v>899</v>
      </c>
      <c r="C179" s="11" t="s">
        <v>502</v>
      </c>
      <c r="D179" s="11"/>
      <c r="E179" s="11" t="s">
        <v>111</v>
      </c>
      <c r="F179" s="11" t="s">
        <v>1292</v>
      </c>
      <c r="G179" s="12">
        <v>46038</v>
      </c>
      <c r="H179" s="11" t="s">
        <v>1298</v>
      </c>
    </row>
    <row r="180" spans="1:8">
      <c r="A180" s="11" t="s">
        <v>1478</v>
      </c>
      <c r="B180" s="11" t="s">
        <v>676</v>
      </c>
      <c r="C180" s="11" t="s">
        <v>237</v>
      </c>
      <c r="D180" s="11" t="s">
        <v>678</v>
      </c>
      <c r="E180" s="11" t="s">
        <v>111</v>
      </c>
      <c r="F180" s="11" t="s">
        <v>1292</v>
      </c>
      <c r="G180" s="12">
        <v>46038</v>
      </c>
      <c r="H180" s="11" t="s">
        <v>1294</v>
      </c>
    </row>
    <row r="181" spans="1:8">
      <c r="A181" s="11" t="s">
        <v>1479</v>
      </c>
      <c r="B181" s="11" t="s">
        <v>288</v>
      </c>
      <c r="C181" s="11" t="s">
        <v>156</v>
      </c>
      <c r="D181" s="11" t="s">
        <v>290</v>
      </c>
      <c r="E181" s="11" t="s">
        <v>111</v>
      </c>
      <c r="F181" s="11" t="s">
        <v>1292</v>
      </c>
      <c r="G181" s="12">
        <v>46038</v>
      </c>
      <c r="H181" s="11" t="s">
        <v>1298</v>
      </c>
    </row>
    <row r="182" spans="1:8">
      <c r="A182" s="11" t="s">
        <v>1480</v>
      </c>
      <c r="B182" s="11" t="s">
        <v>220</v>
      </c>
      <c r="C182" s="11" t="s">
        <v>221</v>
      </c>
      <c r="D182" s="11" t="s">
        <v>223</v>
      </c>
      <c r="E182" s="11" t="s">
        <v>111</v>
      </c>
      <c r="F182" s="11" t="s">
        <v>1292</v>
      </c>
      <c r="G182" s="12">
        <v>46038</v>
      </c>
      <c r="H182" s="11" t="s">
        <v>1290</v>
      </c>
    </row>
    <row r="183" spans="1:8">
      <c r="A183" s="11" t="s">
        <v>1481</v>
      </c>
      <c r="B183" s="11" t="s">
        <v>629</v>
      </c>
      <c r="C183" s="11" t="s">
        <v>511</v>
      </c>
      <c r="D183" s="11" t="s">
        <v>631</v>
      </c>
      <c r="E183" s="11" t="s">
        <v>111</v>
      </c>
      <c r="F183" s="11" t="s">
        <v>1292</v>
      </c>
      <c r="G183" s="12">
        <v>46038</v>
      </c>
      <c r="H183" s="11" t="s">
        <v>1298</v>
      </c>
    </row>
    <row r="184" spans="1:8">
      <c r="A184" s="11" t="s">
        <v>1482</v>
      </c>
      <c r="B184" s="11" t="s">
        <v>461</v>
      </c>
      <c r="C184" s="11" t="s">
        <v>156</v>
      </c>
      <c r="D184" s="11" t="s">
        <v>463</v>
      </c>
      <c r="E184" s="11" t="s">
        <v>111</v>
      </c>
      <c r="F184" s="11" t="s">
        <v>1292</v>
      </c>
      <c r="G184" s="12">
        <v>46038</v>
      </c>
      <c r="H184" s="11" t="s">
        <v>1290</v>
      </c>
    </row>
    <row r="185" spans="1:8">
      <c r="A185" s="11" t="s">
        <v>1483</v>
      </c>
      <c r="B185" s="11" t="s">
        <v>818</v>
      </c>
      <c r="C185" s="11" t="s">
        <v>819</v>
      </c>
      <c r="D185" s="11"/>
      <c r="E185" s="11" t="s">
        <v>111</v>
      </c>
      <c r="F185" s="11" t="s">
        <v>1292</v>
      </c>
      <c r="G185" s="12">
        <v>46038</v>
      </c>
      <c r="H185" s="11" t="s">
        <v>1290</v>
      </c>
    </row>
    <row r="186" spans="1:8">
      <c r="A186" s="11" t="s">
        <v>1484</v>
      </c>
      <c r="B186" s="11" t="s">
        <v>109</v>
      </c>
      <c r="C186" s="11" t="s">
        <v>110</v>
      </c>
      <c r="D186" s="11"/>
      <c r="E186" s="11" t="s">
        <v>111</v>
      </c>
      <c r="F186" s="11" t="s">
        <v>1292</v>
      </c>
      <c r="G186" s="12">
        <v>46038</v>
      </c>
      <c r="H186" s="11" t="s">
        <v>1294</v>
      </c>
    </row>
    <row r="187" spans="1:8">
      <c r="A187" s="11" t="s">
        <v>1485</v>
      </c>
      <c r="B187" s="11" t="s">
        <v>583</v>
      </c>
      <c r="C187" s="11" t="s">
        <v>402</v>
      </c>
      <c r="D187" s="11" t="s">
        <v>585</v>
      </c>
      <c r="E187" s="11" t="s">
        <v>111</v>
      </c>
      <c r="F187" s="11" t="s">
        <v>1292</v>
      </c>
      <c r="G187" s="12">
        <v>46038</v>
      </c>
      <c r="H187" s="11" t="s">
        <v>1298</v>
      </c>
    </row>
    <row r="188" spans="1:8">
      <c r="A188" s="11" t="s">
        <v>1486</v>
      </c>
      <c r="B188" s="11" t="s">
        <v>877</v>
      </c>
      <c r="C188" s="11" t="s">
        <v>242</v>
      </c>
      <c r="D188" s="11" t="s">
        <v>879</v>
      </c>
      <c r="E188" s="11" t="s">
        <v>111</v>
      </c>
      <c r="F188" s="11" t="s">
        <v>1292</v>
      </c>
      <c r="G188" s="12">
        <v>46038</v>
      </c>
      <c r="H188" s="11" t="s">
        <v>1298</v>
      </c>
    </row>
    <row r="189" spans="1:8">
      <c r="A189" s="11" t="s">
        <v>1487</v>
      </c>
      <c r="B189" s="11" t="s">
        <v>746</v>
      </c>
      <c r="C189" s="11" t="s">
        <v>197</v>
      </c>
      <c r="D189" s="11" t="s">
        <v>748</v>
      </c>
      <c r="E189" s="11" t="s">
        <v>111</v>
      </c>
      <c r="F189" s="11" t="s">
        <v>1292</v>
      </c>
      <c r="G189" s="12">
        <v>46038</v>
      </c>
      <c r="H189" s="11" t="s">
        <v>1294</v>
      </c>
    </row>
    <row r="190" spans="1:8">
      <c r="A190" s="11" t="s">
        <v>1488</v>
      </c>
      <c r="B190" s="11" t="s">
        <v>373</v>
      </c>
      <c r="C190" s="11" t="s">
        <v>156</v>
      </c>
      <c r="D190" s="11" t="s">
        <v>375</v>
      </c>
      <c r="E190" s="11" t="s">
        <v>111</v>
      </c>
      <c r="F190" s="11" t="s">
        <v>1292</v>
      </c>
      <c r="G190" s="12">
        <v>46038</v>
      </c>
      <c r="H190" s="11" t="s">
        <v>1294</v>
      </c>
    </row>
    <row r="191" spans="1:8">
      <c r="A191" s="11" t="s">
        <v>1489</v>
      </c>
      <c r="B191" s="11" t="s">
        <v>568</v>
      </c>
      <c r="C191" s="11" t="s">
        <v>506</v>
      </c>
      <c r="D191" s="11" t="s">
        <v>570</v>
      </c>
      <c r="E191" s="11" t="s">
        <v>111</v>
      </c>
      <c r="F191" s="11" t="s">
        <v>1289</v>
      </c>
      <c r="G191" s="12">
        <v>46038</v>
      </c>
      <c r="H191" s="11" t="s">
        <v>1294</v>
      </c>
    </row>
    <row r="192" spans="1:8">
      <c r="A192" s="11" t="s">
        <v>1490</v>
      </c>
      <c r="B192" s="11" t="s">
        <v>510</v>
      </c>
      <c r="C192" s="11" t="s">
        <v>511</v>
      </c>
      <c r="D192" s="11" t="s">
        <v>513</v>
      </c>
      <c r="E192" s="11" t="s">
        <v>111</v>
      </c>
      <c r="F192" s="11" t="s">
        <v>1292</v>
      </c>
      <c r="G192" s="12">
        <v>46038</v>
      </c>
      <c r="H192" s="11" t="s">
        <v>1294</v>
      </c>
    </row>
    <row r="193" spans="1:8">
      <c r="A193" s="11" t="s">
        <v>1491</v>
      </c>
      <c r="B193" s="11" t="s">
        <v>680</v>
      </c>
      <c r="C193" s="11" t="s">
        <v>357</v>
      </c>
      <c r="D193" s="11" t="s">
        <v>682</v>
      </c>
      <c r="E193" s="11" t="s">
        <v>111</v>
      </c>
      <c r="F193" s="11" t="s">
        <v>1292</v>
      </c>
      <c r="G193" s="12">
        <v>46038</v>
      </c>
      <c r="H193" s="11" t="s">
        <v>1298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tabSelected="1" zoomScaleNormal="100" workbookViewId="0">
      <pane ySplit="1" topLeftCell="A2" activePane="bottomLeft" state="frozen"/>
      <selection pane="bottomLeft" activeCell="B8" sqref="B8"/>
    </sheetView>
  </sheetViews>
  <sheetFormatPr baseColWidth="10" defaultColWidth="8.6640625" defaultRowHeight="14.4"/>
  <cols>
    <col min="1" max="1" width="24" customWidth="1"/>
    <col min="2" max="2" width="12" customWidth="1"/>
    <col min="3" max="3" width="13.88671875" customWidth="1"/>
  </cols>
  <sheetData>
    <row r="1" spans="1:3" ht="30" customHeight="1">
      <c r="A1" s="9" t="s">
        <v>84</v>
      </c>
      <c r="B1" s="9" t="s">
        <v>1492</v>
      </c>
      <c r="C1" s="9" t="s">
        <v>96</v>
      </c>
    </row>
    <row r="2" spans="1:3">
      <c r="A2" s="11" t="s">
        <v>119</v>
      </c>
      <c r="B2" s="11" t="s">
        <v>1493</v>
      </c>
      <c r="C2" s="11" t="s">
        <v>124</v>
      </c>
    </row>
    <row r="3" spans="1:3">
      <c r="A3" s="11" t="s">
        <v>170</v>
      </c>
      <c r="B3" s="11" t="s">
        <v>1493</v>
      </c>
      <c r="C3" s="11" t="s">
        <v>173</v>
      </c>
    </row>
    <row r="4" spans="1:3">
      <c r="A4" s="11" t="s">
        <v>243</v>
      </c>
      <c r="B4" s="11" t="s">
        <v>1493</v>
      </c>
      <c r="C4" s="11" t="s">
        <v>246</v>
      </c>
    </row>
    <row r="5" spans="1:3">
      <c r="A5" s="11" t="s">
        <v>227</v>
      </c>
      <c r="B5" s="11" t="s">
        <v>1494</v>
      </c>
      <c r="C5" s="11" t="s">
        <v>229</v>
      </c>
    </row>
    <row r="6" spans="1:3">
      <c r="A6" s="11" t="s">
        <v>111</v>
      </c>
      <c r="B6" s="11" t="s">
        <v>1494</v>
      </c>
      <c r="C6" s="11" t="s">
        <v>115</v>
      </c>
    </row>
    <row r="7" spans="1:3">
      <c r="A7" s="11" t="s">
        <v>128</v>
      </c>
      <c r="B7" s="11" t="s">
        <v>1495</v>
      </c>
      <c r="C7" s="11" t="s">
        <v>132</v>
      </c>
    </row>
    <row r="8" spans="1:3">
      <c r="A8" s="11" t="s">
        <v>100</v>
      </c>
      <c r="B8" s="11" t="s">
        <v>1496</v>
      </c>
      <c r="C8" s="11" t="s">
        <v>107</v>
      </c>
    </row>
    <row r="9" spans="1:3">
      <c r="A9" s="11" t="s">
        <v>177</v>
      </c>
      <c r="B9" s="11" t="s">
        <v>1497</v>
      </c>
      <c r="C9" s="11" t="s">
        <v>180</v>
      </c>
    </row>
    <row r="10" spans="1:3">
      <c r="A10" s="11" t="s">
        <v>136</v>
      </c>
      <c r="B10" s="11" t="s">
        <v>1498</v>
      </c>
      <c r="C10" s="11" t="s">
        <v>140</v>
      </c>
    </row>
    <row r="11" spans="1:3">
      <c r="A11" s="11" t="s">
        <v>162</v>
      </c>
      <c r="B11" s="11" t="s">
        <v>1499</v>
      </c>
      <c r="C11" s="11" t="s">
        <v>166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95CC-3302-4C63-B7BF-85E1909C8B19}">
  <dimension ref="A1"/>
  <sheetViews>
    <sheetView workbookViewId="0"/>
  </sheetViews>
  <sheetFormatPr baseColWidth="10" defaultRowHeight="14.4"/>
  <sheetData>
    <row r="1" spans="1:1">
      <c r="A1" t="s">
        <v>1501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59FE5EB-F4CB-42FE-8291-6A628A05914D}">
  <ds:schemaRefs/>
</ds:datastoreItem>
</file>

<file path=customXml/itemProps2.xml><?xml version="1.0" encoding="utf-8"?>
<ds:datastoreItem xmlns:ds="http://schemas.openxmlformats.org/officeDocument/2006/customXml" ds:itemID="{1CE92319-C069-40DB-9368-A5E9C555CE80}">
  <ds:schemaRefs/>
</ds:datastoreItem>
</file>

<file path=customXml/itemProps3.xml><?xml version="1.0" encoding="utf-8"?>
<ds:datastoreItem xmlns:ds="http://schemas.openxmlformats.org/officeDocument/2006/customXml" ds:itemID="{1ECCBCAB-6D87-4C4C-96D8-ED6358B115F0}">
  <ds:schemaRefs/>
</ds:datastoreItem>
</file>

<file path=customXml/itemProps4.xml><?xml version="1.0" encoding="utf-8"?>
<ds:datastoreItem xmlns:ds="http://schemas.openxmlformats.org/officeDocument/2006/customXml" ds:itemID="{C7BC6CBF-D601-4907-8450-AE60CE0DFBCB}">
  <ds:schemaRefs/>
</ds:datastoreItem>
</file>

<file path=customXml/itemProps5.xml><?xml version="1.0" encoding="utf-8"?>
<ds:datastoreItem xmlns:ds="http://schemas.openxmlformats.org/officeDocument/2006/customXml" ds:itemID="{B0643B48-BAAC-4ECD-9719-0E179C5134FD}">
  <ds:schemaRefs/>
</ds:datastoreItem>
</file>

<file path=customXml/itemProps6.xml><?xml version="1.0" encoding="utf-8"?>
<ds:datastoreItem xmlns:ds="http://schemas.openxmlformats.org/officeDocument/2006/customXml" ds:itemID="{988BEF85-7B0E-47A2-8407-46EF2DF08552}">
  <ds:schemaRefs/>
</ds:datastoreItem>
</file>

<file path=customXml/itemProps7.xml><?xml version="1.0" encoding="utf-8"?>
<ds:datastoreItem xmlns:ds="http://schemas.openxmlformats.org/officeDocument/2006/customXml" ds:itemID="{AFE47F82-197D-4291-B013-AEA7D69CDA11}">
  <ds:schemaRefs/>
</ds:datastoreItem>
</file>

<file path=customXml/itemProps8.xml><?xml version="1.0" encoding="utf-8"?>
<ds:datastoreItem xmlns:ds="http://schemas.openxmlformats.org/officeDocument/2006/customXml" ds:itemID="{758B2912-F425-497E-BA3D-1502FCAE9A8D}">
  <ds:schemaRefs/>
</ds:datastoreItem>
</file>

<file path=customXml/itemProps9.xml><?xml version="1.0" encoding="utf-8"?>
<ds:datastoreItem xmlns:ds="http://schemas.openxmlformats.org/officeDocument/2006/customXml" ds:itemID="{FA81FBB0-E433-4AD0-8821-08C92CE3087D}">
  <ds:schemaRefs/>
</ds:datastoreItem>
</file>

<file path=customXml/itemProps10.xml><?xml version="1.0" encoding="utf-8"?>
<ds:datastoreItem xmlns:ds="http://schemas.openxmlformats.org/officeDocument/2006/customXml" ds:itemID="{EF77A800-15DE-4596-AB7C-A19AD32058FC}">
  <ds:schemaRefs/>
</ds:datastoreItem>
</file>

<file path=customXml/itemProps11.xml><?xml version="1.0" encoding="utf-8"?>
<ds:datastoreItem xmlns:ds="http://schemas.openxmlformats.org/officeDocument/2006/customXml" ds:itemID="{489E35B3-B578-4111-9E57-7B55A47B4DAA}">
  <ds:schemaRefs/>
</ds:datastoreItem>
</file>

<file path=customXml/itemProps12.xml><?xml version="1.0" encoding="utf-8"?>
<ds:datastoreItem xmlns:ds="http://schemas.openxmlformats.org/officeDocument/2006/customXml" ds:itemID="{DA4FDFFE-EE02-437C-863E-603F7CBEF7B3}">
  <ds:schemaRefs/>
</ds:datastoreItem>
</file>

<file path=customXml/itemProps13.xml><?xml version="1.0" encoding="utf-8"?>
<ds:datastoreItem xmlns:ds="http://schemas.openxmlformats.org/officeDocument/2006/customXml" ds:itemID="{F3A432F6-E142-4134-AA3D-7F602F5095DF}">
  <ds:schemaRefs/>
</ds:datastoreItem>
</file>

<file path=customXml/itemProps14.xml><?xml version="1.0" encoding="utf-8"?>
<ds:datastoreItem xmlns:ds="http://schemas.openxmlformats.org/officeDocument/2006/customXml" ds:itemID="{037CF456-87DC-485E-B7DD-54A435E57FCD}">
  <ds:schemaRefs/>
</ds:datastoreItem>
</file>

<file path=customXml/itemProps15.xml><?xml version="1.0" encoding="utf-8"?>
<ds:datastoreItem xmlns:ds="http://schemas.openxmlformats.org/officeDocument/2006/customXml" ds:itemID="{1C363864-48DE-4293-B886-65497390B35D}">
  <ds:schemaRefs/>
</ds:datastoreItem>
</file>

<file path=customXml/itemProps16.xml><?xml version="1.0" encoding="utf-8"?>
<ds:datastoreItem xmlns:ds="http://schemas.openxmlformats.org/officeDocument/2006/customXml" ds:itemID="{5936A71F-316E-4C79-8250-270F4FF94FA3}">
  <ds:schemaRefs/>
</ds:datastoreItem>
</file>

<file path=customXml/itemProps17.xml><?xml version="1.0" encoding="utf-8"?>
<ds:datastoreItem xmlns:ds="http://schemas.openxmlformats.org/officeDocument/2006/customXml" ds:itemID="{7955CCB0-0863-4C04-BA57-CB361FC1092F}">
  <ds:schemaRefs/>
</ds:datastoreItem>
</file>

<file path=customXml/itemProps18.xml><?xml version="1.0" encoding="utf-8"?>
<ds:datastoreItem xmlns:ds="http://schemas.openxmlformats.org/officeDocument/2006/customXml" ds:itemID="{CA961A40-53AF-4EC4-968A-0C6900D58634}">
  <ds:schemaRefs/>
</ds:datastoreItem>
</file>

<file path=customXml/itemProps19.xml><?xml version="1.0" encoding="utf-8"?>
<ds:datastoreItem xmlns:ds="http://schemas.openxmlformats.org/officeDocument/2006/customXml" ds:itemID="{8EC8A5B0-3CB8-42BB-83C1-4D3FA938C1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</vt:i4>
      </vt:variant>
    </vt:vector>
  </HeadingPairs>
  <TitlesOfParts>
    <vt:vector size="11" baseType="lpstr">
      <vt:lpstr>README</vt:lpstr>
      <vt:lpstr>Assumptions</vt:lpstr>
      <vt:lpstr>Asset_Register</vt:lpstr>
      <vt:lpstr>GL_Chart</vt:lpstr>
      <vt:lpstr>GL_Opening</vt:lpstr>
      <vt:lpstr>GL_Transactions</vt:lpstr>
      <vt:lpstr>CAPEX_Budget</vt:lpstr>
      <vt:lpstr>Physical_Count</vt:lpstr>
      <vt:lpstr>Branches</vt:lpstr>
      <vt:lpstr>qReconciliation</vt:lpstr>
      <vt:lpstr>qReconciliation!DonnéesExternes_1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Randy FUNWIE TANWIE</cp:lastModifiedBy>
  <cp:revision>0</cp:revision>
  <dcterms:created xsi:type="dcterms:W3CDTF">2026-10-24T23:45:33Z</dcterms:created>
  <dcterms:modified xsi:type="dcterms:W3CDTF">2026-10-25T21:07:07Z</dcterms:modified>
  <dc:language>en-US</dc:language>
</cp:coreProperties>
</file>