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A0321I1-MinhKhoa\TaiLieuCodegym\"/>
    </mc:Choice>
  </mc:AlternateContent>
  <xr:revisionPtr revIDLastSave="0" documentId="13_ncr:1_{4BA01D39-1208-4EC3-8722-9AE9445710B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KB BP 3x4" sheetId="1" r:id="rId1"/>
    <sheet name="Holidays 2021,2020" sheetId="2" r:id="rId2"/>
  </sheets>
  <calcPr calcId="191029"/>
</workbook>
</file>

<file path=xl/calcChain.xml><?xml version="1.0" encoding="utf-8"?>
<calcChain xmlns="http://schemas.openxmlformats.org/spreadsheetml/2006/main">
  <c r="B14" i="1" l="1"/>
  <c r="C14" i="1" s="1"/>
  <c r="C13" i="1"/>
  <c r="B15" i="1" l="1"/>
  <c r="B16" i="1" l="1"/>
  <c r="C15" i="1"/>
  <c r="B17" i="1" l="1"/>
  <c r="C16" i="1"/>
  <c r="C17" i="1" l="1"/>
  <c r="B18" i="1"/>
  <c r="C18" i="1" l="1"/>
  <c r="B19" i="1"/>
  <c r="B20" i="1" l="1"/>
  <c r="C19" i="1"/>
  <c r="B21" i="1" l="1"/>
  <c r="C20" i="1"/>
  <c r="C21" i="1" l="1"/>
  <c r="B22" i="1"/>
  <c r="B23" i="1" l="1"/>
  <c r="C22" i="1"/>
  <c r="B24" i="1" l="1"/>
  <c r="C23" i="1"/>
  <c r="C24" i="1" l="1"/>
  <c r="B25" i="1"/>
  <c r="C25" i="1" l="1"/>
  <c r="B26" i="1"/>
  <c r="B27" i="1" l="1"/>
  <c r="C26" i="1"/>
  <c r="C27" i="1" l="1"/>
  <c r="B28" i="1"/>
  <c r="B29" i="1" l="1"/>
  <c r="C28" i="1"/>
  <c r="B30" i="1" l="1"/>
  <c r="C29" i="1"/>
  <c r="C30" i="1" l="1"/>
  <c r="B31" i="1"/>
  <c r="C31" i="1" l="1"/>
  <c r="F31" i="1" s="1"/>
  <c r="B32" i="1"/>
  <c r="B33" i="1" l="1"/>
  <c r="C32" i="1"/>
  <c r="F32" i="1" s="1"/>
  <c r="B34" i="1" l="1"/>
  <c r="C33" i="1"/>
  <c r="F33" i="1" s="1"/>
  <c r="C34" i="1" l="1"/>
  <c r="F34" i="1" s="1"/>
  <c r="B35" i="1"/>
  <c r="C35" i="1" l="1"/>
  <c r="F35" i="1" s="1"/>
  <c r="B36" i="1"/>
  <c r="B37" i="1" l="1"/>
  <c r="C36" i="1"/>
  <c r="F36" i="1" s="1"/>
  <c r="B38" i="1" l="1"/>
  <c r="C37" i="1"/>
  <c r="F37" i="1" s="1"/>
  <c r="C38" i="1" l="1"/>
  <c r="F38" i="1" s="1"/>
  <c r="B39" i="1"/>
  <c r="C39" i="1" l="1"/>
  <c r="F39" i="1" s="1"/>
  <c r="B40" i="1"/>
  <c r="B41" i="1" l="1"/>
  <c r="C41" i="1" s="1"/>
  <c r="C40" i="1"/>
</calcChain>
</file>

<file path=xl/sharedStrings.xml><?xml version="1.0" encoding="utf-8"?>
<sst xmlns="http://schemas.openxmlformats.org/spreadsheetml/2006/main" count="161" uniqueCount="129">
  <si>
    <t>THỜI KHOÁ BIỂU</t>
  </si>
  <si>
    <t>BOOTCAMP PREPARATION</t>
  </si>
  <si>
    <t>ACCERELATOR JAVA</t>
  </si>
  <si>
    <t>CodeGym Đà Nẵng</t>
  </si>
  <si>
    <t>Version</t>
  </si>
  <si>
    <t>Lớp</t>
  </si>
  <si>
    <t>A0321I1</t>
  </si>
  <si>
    <t>Ngày cập nhật</t>
  </si>
  <si>
    <t>Phòng học</t>
  </si>
  <si>
    <t>James</t>
  </si>
  <si>
    <t>Instructor</t>
  </si>
  <si>
    <t>Đặng Chí Trung</t>
  </si>
  <si>
    <t>Giờ học</t>
  </si>
  <si>
    <t>17:30-21:30</t>
  </si>
  <si>
    <t>Tutor</t>
  </si>
  <si>
    <t>Trần Văn Chánh</t>
  </si>
  <si>
    <t>Ngày học</t>
  </si>
  <si>
    <t xml:space="preserve">Thứ 2,4,6 </t>
  </si>
  <si>
    <t>Buổi</t>
  </si>
  <si>
    <t>Ngày</t>
  </si>
  <si>
    <t>Thứ</t>
  </si>
  <si>
    <t>M
17:30 - 20:00</t>
  </si>
  <si>
    <t>L 
20:00 - 21:30</t>
  </si>
  <si>
    <t>Ghi chú</t>
  </si>
  <si>
    <t>Buổi 1</t>
  </si>
  <si>
    <t>Khai giảng</t>
  </si>
  <si>
    <t>BP.T1</t>
  </si>
  <si>
    <t>Buổi 2</t>
  </si>
  <si>
    <t>BP.L1</t>
  </si>
  <si>
    <t>BP.T2</t>
  </si>
  <si>
    <t>Buổi 3</t>
  </si>
  <si>
    <t>BP.L2</t>
  </si>
  <si>
    <t>BP.T3</t>
  </si>
  <si>
    <t>Buổi 4</t>
  </si>
  <si>
    <t>BP.L3</t>
  </si>
  <si>
    <t>BP.T4</t>
  </si>
  <si>
    <t>Buổi 5</t>
  </si>
  <si>
    <t>BP.L4</t>
  </si>
  <si>
    <t>BP.T5</t>
  </si>
  <si>
    <t>Buổi 6</t>
  </si>
  <si>
    <t>BP.L5</t>
  </si>
  <si>
    <t>Buổi 7</t>
  </si>
  <si>
    <t>BP.T6</t>
  </si>
  <si>
    <t>Buổi 8</t>
  </si>
  <si>
    <t>BP.L6</t>
  </si>
  <si>
    <t>BP.T7</t>
  </si>
  <si>
    <t>Buổi 9</t>
  </si>
  <si>
    <t>BP.L7</t>
  </si>
  <si>
    <t>BP.T8</t>
  </si>
  <si>
    <t>Buổi 10</t>
  </si>
  <si>
    <t>Trung tâm tổ chức lễ bế giảng</t>
  </si>
  <si>
    <t>Buổi 11</t>
  </si>
  <si>
    <t>BP.L8</t>
  </si>
  <si>
    <t>BP.T9</t>
  </si>
  <si>
    <t>Buổi 12</t>
  </si>
  <si>
    <t>BP.L9</t>
  </si>
  <si>
    <t>BP.T10</t>
  </si>
  <si>
    <t>Buổi 13</t>
  </si>
  <si>
    <t>BP.L10</t>
  </si>
  <si>
    <t>BP.T11</t>
  </si>
  <si>
    <t>Buổi 14</t>
  </si>
  <si>
    <t>BP.L11</t>
  </si>
  <si>
    <t>BP.T12</t>
  </si>
  <si>
    <t>Buổi 15</t>
  </si>
  <si>
    <t>BP.L12</t>
  </si>
  <si>
    <t>BP.T13</t>
  </si>
  <si>
    <t>Retros CAH</t>
  </si>
  <si>
    <t>Buổi 16</t>
  </si>
  <si>
    <t>BP.L13</t>
  </si>
  <si>
    <t>BP.T14</t>
  </si>
  <si>
    <t>Buổi 17</t>
  </si>
  <si>
    <t>BP.L14</t>
  </si>
  <si>
    <t>BP.T15</t>
  </si>
  <si>
    <t>Buổi 18</t>
  </si>
  <si>
    <t>BP.L15</t>
  </si>
  <si>
    <t>BP.T16</t>
  </si>
  <si>
    <t>Buổi 19</t>
  </si>
  <si>
    <t>BP.L16</t>
  </si>
  <si>
    <t>Buổi 20</t>
  </si>
  <si>
    <t>BP.T17</t>
  </si>
  <si>
    <t>Buổi 21</t>
  </si>
  <si>
    <t>BP.L17</t>
  </si>
  <si>
    <t>BP.T18</t>
  </si>
  <si>
    <t>Buổi 22</t>
  </si>
  <si>
    <t>BP.L18</t>
  </si>
  <si>
    <t>BP.T19</t>
  </si>
  <si>
    <t>Buổi 23</t>
  </si>
  <si>
    <t>BP.L19</t>
  </si>
  <si>
    <t>BP.T20</t>
  </si>
  <si>
    <t>Buổi 24</t>
  </si>
  <si>
    <t>BP.L20</t>
  </si>
  <si>
    <t>BP.L21</t>
  </si>
  <si>
    <t>Buổi 25</t>
  </si>
  <si>
    <t>BP.L19 -&gt; Case Study BS</t>
  </si>
  <si>
    <t>BP.T20 -&gt; Case Study BS</t>
  </si>
  <si>
    <t>Buổi 26</t>
  </si>
  <si>
    <t>BP.L20 -&gt; Case Study BS</t>
  </si>
  <si>
    <t>BP.T21-&gt; Case Study BS</t>
  </si>
  <si>
    <t>Buổi 27</t>
  </si>
  <si>
    <t>BP.L21  -&gt; Case Study BS</t>
  </si>
  <si>
    <t>Buổi 28</t>
  </si>
  <si>
    <t>BP. Exam</t>
  </si>
  <si>
    <t>Tự đánh giá năng lực</t>
  </si>
  <si>
    <t>Buổi 29</t>
  </si>
  <si>
    <t>Audit</t>
  </si>
  <si>
    <t>Restro CAH</t>
  </si>
  <si>
    <t>GPA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</si>
  <si>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</si>
  <si>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</si>
  <si>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</si>
  <si>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</si>
  <si>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</si>
  <si>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</si>
  <si>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</si>
  <si>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</si>
  <si>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</si>
  <si>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</si>
  <si>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</si>
  <si>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</si>
  <si>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</si>
  <si>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</si>
  <si>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</si>
  <si>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</si>
  <si>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</si>
  <si>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</si>
  <si>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</si>
  <si>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>r</t>
  </si>
  <si>
    <t>Seminar Technical r</t>
  </si>
  <si>
    <t>Retros CAH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</si>
</sst>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/dd/yyyy"/>
    <numFmt numFmtId="166" formatCode="yyyy&quot;/&quot;m&quot;/&quot;d&quot;,&quot;dddd"/>
  </numFmts>
  <fonts count="18" x14ac:knownFonts="1">
    <font>
      <sz val="10"/>
      <color rgb="FF000000"/>
      <name val="Arial"/>
    </font>
    <font>
      <sz val="11"/>
      <color theme="1"/>
      <name val="Calibri"/>
    </font>
    <font>
      <b/>
      <sz val="11"/>
      <color theme="1"/>
      <name val="Arial"/>
    </font>
    <font>
      <sz val="11"/>
      <color theme="1"/>
      <name val="Arial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8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FFFF"/>
      <name val="Times New Roman"/>
      <family val="1"/>
    </font>
    <font>
      <sz val="10"/>
      <name val="Times New Roman"/>
      <family val="1"/>
    </font>
    <font>
      <b/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9" borderId="2" xfId="0" applyFont="1" applyFill="1" applyBorder="1" applyAlignment="1"/>
    <xf numFmtId="0" fontId="1" fillId="0" borderId="0" xfId="0" applyFont="1" applyAlignment="1"/>
    <xf numFmtId="0" fontId="3" fillId="0" borderId="2" xfId="0" applyFont="1" applyBorder="1" applyAlignment="1">
      <alignment horizontal="right"/>
    </xf>
    <xf numFmtId="166" fontId="3" fillId="0" borderId="2" xfId="0" applyNumberFormat="1" applyFont="1" applyBorder="1" applyAlignment="1">
      <alignment horizontal="right"/>
    </xf>
    <xf numFmtId="0" fontId="3" fillId="0" borderId="2" xfId="0" applyFont="1" applyBorder="1" applyAlignment="1"/>
    <xf numFmtId="166" fontId="3" fillId="0" borderId="2" xfId="0" applyNumberFormat="1" applyFont="1" applyBorder="1" applyAlignment="1">
      <alignment horizontal="right"/>
    </xf>
    <xf numFmtId="0" fontId="3" fillId="0" borderId="2" xfId="0" applyFont="1" applyBorder="1" applyAlignment="1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0" fontId="7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64" fontId="10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/>
    <xf numFmtId="165" fontId="12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4" fillId="0" borderId="2" xfId="0" applyFont="1" applyBorder="1"/>
    <xf numFmtId="165" fontId="4" fillId="0" borderId="2" xfId="0" applyNumberFormat="1" applyFont="1" applyBorder="1" applyAlignment="1"/>
    <xf numFmtId="0" fontId="4" fillId="0" borderId="5" xfId="0" applyFont="1" applyBorder="1"/>
    <xf numFmtId="0" fontId="4" fillId="0" borderId="2" xfId="0" applyFont="1" applyBorder="1" applyAlignment="1"/>
    <xf numFmtId="0" fontId="4" fillId="4" borderId="0" xfId="0" applyFont="1" applyFill="1" applyAlignment="1"/>
    <xf numFmtId="0" fontId="12" fillId="0" borderId="2" xfId="0" applyFont="1" applyBorder="1" applyAlignment="1">
      <alignment horizontal="left"/>
    </xf>
    <xf numFmtId="0" fontId="13" fillId="2" borderId="0" xfId="0" applyFont="1" applyFill="1" applyAlignment="1">
      <alignment horizontal="left" vertical="center"/>
    </xf>
    <xf numFmtId="14" fontId="4" fillId="0" borderId="2" xfId="0" applyNumberFormat="1" applyFont="1" applyBorder="1"/>
    <xf numFmtId="0" fontId="4" fillId="4" borderId="2" xfId="0" applyFont="1" applyFill="1" applyBorder="1" applyAlignment="1"/>
    <xf numFmtId="0" fontId="4" fillId="5" borderId="2" xfId="0" applyFont="1" applyFill="1" applyBorder="1" applyAlignment="1"/>
    <xf numFmtId="0" fontId="4" fillId="2" borderId="2" xfId="0" applyFont="1" applyFill="1" applyBorder="1" applyAlignment="1"/>
    <xf numFmtId="0" fontId="14" fillId="0" borderId="2" xfId="0" applyFont="1" applyBorder="1" applyAlignment="1"/>
    <xf numFmtId="0" fontId="4" fillId="6" borderId="2" xfId="0" applyFont="1" applyFill="1" applyBorder="1" applyAlignment="1"/>
    <xf numFmtId="0" fontId="13" fillId="0" borderId="2" xfId="0" applyFont="1" applyBorder="1" applyAlignment="1">
      <alignment horizontal="left" wrapText="1"/>
    </xf>
    <xf numFmtId="0" fontId="4" fillId="7" borderId="2" xfId="0" applyFont="1" applyFill="1" applyBorder="1" applyAlignment="1"/>
    <xf numFmtId="0" fontId="4" fillId="8" borderId="2" xfId="0" applyFont="1" applyFill="1" applyBorder="1"/>
    <xf numFmtId="0" fontId="13" fillId="0" borderId="2" xfId="0" applyFont="1" applyBorder="1" applyAlignment="1">
      <alignment horizontal="left"/>
    </xf>
    <xf numFmtId="0" fontId="17" fillId="0" borderId="0" xfId="0" applyFont="1"/>
    <xf numFmtId="0" fontId="4" fillId="4" borderId="1" xfId="0" applyFont="1" applyFill="1" applyBorder="1"/>
    <xf numFmtId="0" fontId="4" fillId="6" borderId="1" xfId="0" applyFont="1" applyFill="1" applyBorder="1"/>
    <xf numFmtId="0" fontId="13" fillId="0" borderId="0" xfId="0" applyFont="1" applyAlignment="1">
      <alignment horizontal="left"/>
    </xf>
    <xf numFmtId="0" fontId="6" fillId="0" borderId="0" xfId="0" applyFont="1" applyAlignment="1"/>
    <xf numFmtId="0" fontId="4" fillId="0" borderId="5" xfId="0" applyFont="1" applyBorder="1" applyAlignment="1"/>
    <xf numFmtId="0" fontId="16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abSelected="1" topLeftCell="A23" workbookViewId="0">
      <selection activeCell="F30" sqref="F30"/>
    </sheetView>
  </sheetViews>
  <sheetFormatPr defaultColWidth="14.453125" defaultRowHeight="15" customHeight="1" x14ac:dyDescent="0.3"/>
  <cols>
    <col min="1" max="1" width="11" style="10" customWidth="1"/>
    <col min="2" max="2" width="13.81640625" style="10" customWidth="1"/>
    <col min="3" max="3" width="11.453125" style="10" customWidth="1"/>
    <col min="4" max="4" width="28.26953125" style="10" customWidth="1"/>
    <col min="5" max="5" width="25.7265625" style="10" customWidth="1"/>
    <col min="6" max="6" width="25.453125" style="10" customWidth="1"/>
    <col min="7" max="7" width="20.1796875" style="10" customWidth="1"/>
    <col min="8" max="8" width="11.453125" style="10" customWidth="1"/>
    <col min="9" max="25" width="13.453125" style="10" customWidth="1"/>
    <col min="26" max="16384" width="14.453125" style="10"/>
  </cols>
  <sheetData>
    <row r="1" spans="1:25" ht="18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9"/>
      <c r="Y1" s="9"/>
    </row>
    <row r="2" spans="1:25" ht="22.5" customHeight="1" x14ac:dyDescent="0.5">
      <c r="A2" s="8"/>
      <c r="B2" s="8"/>
      <c r="C2" s="9"/>
      <c r="D2" s="8"/>
      <c r="E2" s="11" t="s">
        <v>0</v>
      </c>
      <c r="F2" s="12"/>
      <c r="G2" s="12"/>
      <c r="H2" s="1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  <c r="Y2" s="9"/>
    </row>
    <row r="3" spans="1:25" ht="21.75" customHeight="1" x14ac:dyDescent="0.45">
      <c r="A3" s="9"/>
      <c r="B3" s="8"/>
      <c r="C3" s="13"/>
      <c r="D3" s="8"/>
      <c r="E3" s="13" t="s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9"/>
    </row>
    <row r="4" spans="1:25" ht="21.75" customHeight="1" x14ac:dyDescent="0.45">
      <c r="A4" s="14"/>
      <c r="B4" s="8"/>
      <c r="C4" s="15"/>
      <c r="D4" s="8"/>
      <c r="E4" s="13" t="s"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</row>
    <row r="5" spans="1:25" ht="21.75" customHeight="1" x14ac:dyDescent="0.45">
      <c r="A5" s="14"/>
      <c r="B5" s="8"/>
      <c r="C5" s="15"/>
      <c r="D5" s="8"/>
      <c r="E5" s="1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</row>
    <row r="6" spans="1:25" ht="18" customHeight="1" x14ac:dyDescent="0.35">
      <c r="A6" s="16" t="s">
        <v>3</v>
      </c>
      <c r="B6" s="16"/>
      <c r="C6" s="16"/>
      <c r="D6" s="16"/>
      <c r="E6" s="16" t="s">
        <v>4</v>
      </c>
      <c r="F6" s="17">
        <v>1</v>
      </c>
      <c r="G6" s="9"/>
      <c r="H6" s="18"/>
      <c r="I6" s="19"/>
      <c r="J6" s="19"/>
      <c r="K6" s="19"/>
      <c r="L6" s="19"/>
      <c r="M6" s="19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</row>
    <row r="7" spans="1:25" ht="18" customHeight="1" x14ac:dyDescent="0.35">
      <c r="A7" s="16" t="s">
        <v>5</v>
      </c>
      <c r="B7" s="46" t="s">
        <v>6</v>
      </c>
      <c r="C7" s="47"/>
      <c r="D7" s="9"/>
      <c r="E7" s="16" t="s">
        <v>7</v>
      </c>
      <c r="F7" s="20">
        <v>44154</v>
      </c>
      <c r="G7" s="9"/>
      <c r="H7" s="18"/>
      <c r="I7" s="19"/>
      <c r="J7" s="19"/>
      <c r="K7" s="19"/>
      <c r="L7" s="19"/>
      <c r="M7" s="19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</row>
    <row r="8" spans="1:25" ht="18" customHeight="1" x14ac:dyDescent="0.35">
      <c r="A8" s="16" t="s">
        <v>8</v>
      </c>
      <c r="B8" s="46" t="s">
        <v>9</v>
      </c>
      <c r="C8" s="47"/>
      <c r="D8" s="9"/>
      <c r="E8" s="16" t="s">
        <v>10</v>
      </c>
      <c r="F8" s="21" t="s">
        <v>11</v>
      </c>
      <c r="G8" s="9"/>
      <c r="H8" s="18"/>
      <c r="I8" s="19"/>
      <c r="J8" s="19"/>
      <c r="K8" s="19"/>
      <c r="L8" s="19"/>
      <c r="M8" s="19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</row>
    <row r="9" spans="1:25" ht="18" customHeight="1" x14ac:dyDescent="0.35">
      <c r="A9" s="16" t="s">
        <v>12</v>
      </c>
      <c r="B9" s="18" t="s">
        <v>13</v>
      </c>
      <c r="C9" s="9"/>
      <c r="D9" s="16"/>
      <c r="E9" s="16" t="s">
        <v>14</v>
      </c>
      <c r="F9" s="21" t="s">
        <v>15</v>
      </c>
      <c r="G9" s="9"/>
      <c r="H9" s="21"/>
      <c r="I9" s="22"/>
      <c r="J9" s="22"/>
      <c r="K9" s="22"/>
      <c r="L9" s="22"/>
      <c r="M9" s="2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</row>
    <row r="10" spans="1:25" ht="18" customHeight="1" x14ac:dyDescent="0.35">
      <c r="A10" s="16" t="s">
        <v>16</v>
      </c>
      <c r="B10" s="18" t="s">
        <v>17</v>
      </c>
      <c r="C10" s="9"/>
      <c r="D10" s="16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8" customHeight="1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30" customHeight="1" x14ac:dyDescent="0.35">
      <c r="A12" s="23" t="s">
        <v>18</v>
      </c>
      <c r="B12" s="23" t="s">
        <v>19</v>
      </c>
      <c r="C12" s="23" t="s">
        <v>20</v>
      </c>
      <c r="D12" s="24" t="s">
        <v>21</v>
      </c>
      <c r="E12" s="24" t="s">
        <v>22</v>
      </c>
      <c r="F12" s="25" t="s">
        <v>23</v>
      </c>
      <c r="G12" s="21"/>
      <c r="H12" s="21"/>
      <c r="I12" s="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8" customHeight="1" x14ac:dyDescent="0.35">
      <c r="A13" s="26" t="s">
        <v>24</v>
      </c>
      <c r="B13" s="27">
        <v>44281</v>
      </c>
      <c r="C13" s="28" t="str">
        <f t="shared" ref="C13:C41" si="0">TEXT(B13,"ddd")</f>
        <v>Fri</v>
      </c>
      <c r="D13" s="29" t="s">
        <v>25</v>
      </c>
      <c r="E13" s="30" t="s">
        <v>26</v>
      </c>
      <c r="F13" s="31" t="s">
        <v>126</v>
      </c>
      <c r="G13" s="32"/>
      <c r="H13" s="21"/>
      <c r="I13" s="9"/>
      <c r="J13" s="8"/>
      <c r="K13" s="9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8" customHeight="1" x14ac:dyDescent="0.35">
      <c r="A14" s="26" t="s">
        <v>27</v>
      </c>
      <c r="B14" s="33">
        <f>WORKDAY(B13,1,'Holidays 2021,2020'!$B$2:$B$19)</f>
        <v>44284</v>
      </c>
      <c r="C14" s="28" t="str">
        <f t="shared" si="0"/>
        <v>Mon</v>
      </c>
      <c r="D14" s="29" t="s">
        <v>28</v>
      </c>
      <c r="E14" s="34" t="s">
        <v>29</v>
      </c>
      <c r="F14" s="31" t="s">
        <v>126</v>
      </c>
      <c r="G14" s="32"/>
      <c r="H14" s="21"/>
      <c r="I14" s="9"/>
      <c r="J14" s="8"/>
      <c r="K14" s="9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8" customHeight="1" x14ac:dyDescent="0.35">
      <c r="A15" s="26" t="s">
        <v>30</v>
      </c>
      <c r="B15" s="33">
        <f>WORKDAY(B14,2,'Holidays 2021,2020'!$B$2:$B$19)</f>
        <v>44286</v>
      </c>
      <c r="C15" s="28" t="str">
        <f t="shared" si="0"/>
        <v>Wed</v>
      </c>
      <c r="D15" s="29" t="s">
        <v>31</v>
      </c>
      <c r="E15" s="34" t="s">
        <v>32</v>
      </c>
      <c r="F15" s="31" t="s">
        <v>126</v>
      </c>
      <c r="G15" s="32"/>
      <c r="H15" s="21"/>
      <c r="I15" s="9"/>
      <c r="J15" s="8"/>
      <c r="K15" s="9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8" customHeight="1" x14ac:dyDescent="0.35">
      <c r="A16" s="26" t="s">
        <v>33</v>
      </c>
      <c r="B16" s="33">
        <f>WORKDAY(B15,2,'Holidays 2021,2020'!$B$2:$B$19)</f>
        <v>44288</v>
      </c>
      <c r="C16" s="28" t="str">
        <f t="shared" si="0"/>
        <v>Fri</v>
      </c>
      <c r="D16" s="29" t="s">
        <v>34</v>
      </c>
      <c r="E16" s="34" t="s">
        <v>35</v>
      </c>
      <c r="F16" s="31" t="s">
        <v>126</v>
      </c>
      <c r="G16" s="32"/>
      <c r="H16" s="21"/>
      <c r="I16" s="9"/>
      <c r="J16" s="8"/>
      <c r="K16" s="9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8" customHeight="1" x14ac:dyDescent="0.35">
      <c r="A17" s="26" t="s">
        <v>36</v>
      </c>
      <c r="B17" s="33">
        <f>WORKDAY(B16,1,'Holidays 2021,2020'!$B$2:$B$19)</f>
        <v>44291</v>
      </c>
      <c r="C17" s="28" t="str">
        <f t="shared" si="0"/>
        <v>Mon</v>
      </c>
      <c r="D17" s="29" t="s">
        <v>37</v>
      </c>
      <c r="E17" s="35" t="s">
        <v>38</v>
      </c>
      <c r="F17" s="31" t="s">
        <v>126</v>
      </c>
      <c r="G17" s="32"/>
      <c r="H17" s="21"/>
      <c r="I17" s="9"/>
      <c r="J17" s="8"/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8" customHeight="1" x14ac:dyDescent="0.35">
      <c r="A18" s="26" t="s">
        <v>39</v>
      </c>
      <c r="B18" s="33">
        <f>WORKDAY(B17,2,'Holidays 2021,2020'!$B$2:$B$19)</f>
        <v>44293</v>
      </c>
      <c r="C18" s="28" t="str">
        <f t="shared" si="0"/>
        <v>Wed</v>
      </c>
      <c r="D18" s="29" t="s">
        <v>40</v>
      </c>
      <c r="E18" s="36" t="s">
        <v>40</v>
      </c>
      <c r="F18" s="31" t="s">
        <v>126</v>
      </c>
      <c r="G18" s="32"/>
      <c r="H18" s="21"/>
      <c r="I18" s="9"/>
      <c r="J18" s="8"/>
      <c r="K18" s="9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8" customHeight="1" x14ac:dyDescent="0.35">
      <c r="A19" s="26" t="s">
        <v>41</v>
      </c>
      <c r="B19" s="33">
        <f>WORKDAY(B18,2,'Holidays 2021,2020'!$B$2:$B$19)</f>
        <v>44295</v>
      </c>
      <c r="C19" s="28" t="str">
        <f t="shared" si="0"/>
        <v>Fri</v>
      </c>
      <c r="D19" s="29" t="s">
        <v>40</v>
      </c>
      <c r="E19" s="35" t="s">
        <v>42</v>
      </c>
      <c r="F19" s="31" t="s">
        <v>126</v>
      </c>
      <c r="G19" s="32"/>
      <c r="H19" s="21"/>
      <c r="I19" s="9"/>
      <c r="J19" s="8"/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8" customHeight="1" x14ac:dyDescent="0.35">
      <c r="A20" s="26" t="s">
        <v>43</v>
      </c>
      <c r="B20" s="33">
        <f>WORKDAY(B19,1,'Holidays 2021,2020'!$B$2:$B$19)</f>
        <v>44298</v>
      </c>
      <c r="C20" s="28" t="str">
        <f t="shared" si="0"/>
        <v>Mon</v>
      </c>
      <c r="D20" s="29" t="s">
        <v>44</v>
      </c>
      <c r="E20" s="35" t="s">
        <v>45</v>
      </c>
      <c r="F20" s="31" t="s">
        <v>126</v>
      </c>
      <c r="G20" s="32"/>
      <c r="H20" s="21"/>
      <c r="I20" s="9"/>
      <c r="J20" s="8"/>
      <c r="K20" s="9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8" customHeight="1" x14ac:dyDescent="0.35">
      <c r="A21" s="26" t="s">
        <v>46</v>
      </c>
      <c r="B21" s="33">
        <f>WORKDAY(B20,2,'Holidays 2021,2020'!$B$2:$B$19)</f>
        <v>44300</v>
      </c>
      <c r="C21" s="28" t="str">
        <f t="shared" si="0"/>
        <v>Wed</v>
      </c>
      <c r="D21" s="29" t="s">
        <v>47</v>
      </c>
      <c r="E21" s="35" t="s">
        <v>48</v>
      </c>
      <c r="F21" s="31" t="s">
        <v>126</v>
      </c>
      <c r="G21" s="32"/>
      <c r="H21" s="21"/>
      <c r="I21" s="9"/>
      <c r="J21" s="8"/>
      <c r="K21" s="9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8" customHeight="1" x14ac:dyDescent="0.35">
      <c r="A22" s="26" t="s">
        <v>49</v>
      </c>
      <c r="B22" s="33">
        <f>WORKDAY(B21,2,'Holidays 2021,2020'!$B$2:$B$19)</f>
        <v>44302</v>
      </c>
      <c r="C22" s="28" t="str">
        <f t="shared" si="0"/>
        <v>Fri</v>
      </c>
      <c r="D22" s="48" t="s">
        <v>50</v>
      </c>
      <c r="E22" s="49"/>
      <c r="F22" s="31" t="s">
        <v>126</v>
      </c>
      <c r="G22" s="32"/>
      <c r="H22" s="21"/>
      <c r="I22" s="9"/>
      <c r="J22" s="8"/>
      <c r="K22" s="9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8" customHeight="1" x14ac:dyDescent="0.35">
      <c r="A23" s="26" t="s">
        <v>51</v>
      </c>
      <c r="B23" s="33">
        <f>WORKDAY(B22,1,'Holidays 2021,2020'!$B$2:$B$19)</f>
        <v>44305</v>
      </c>
      <c r="C23" s="28" t="str">
        <f t="shared" si="0"/>
        <v>Mon</v>
      </c>
      <c r="D23" s="29" t="s">
        <v>52</v>
      </c>
      <c r="E23" s="35" t="s">
        <v>53</v>
      </c>
      <c r="F23" s="31" t="s">
        <v>126</v>
      </c>
      <c r="G23" s="32"/>
      <c r="H23" s="21"/>
      <c r="I23" s="9"/>
      <c r="J23" s="8"/>
      <c r="K23" s="9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8" customHeight="1" x14ac:dyDescent="0.35">
      <c r="A24" s="26" t="s">
        <v>54</v>
      </c>
      <c r="B24" s="33">
        <f>WORKDAY(B23,3,'Holidays 2021,2020'!$B$2:$B$19)</f>
        <v>44309</v>
      </c>
      <c r="C24" s="28" t="str">
        <f t="shared" si="0"/>
        <v>Fri</v>
      </c>
      <c r="D24" s="29" t="s">
        <v>55</v>
      </c>
      <c r="E24" s="35" t="s">
        <v>56</v>
      </c>
      <c r="F24" s="31" t="s">
        <v>126</v>
      </c>
      <c r="G24" s="32"/>
      <c r="H24" s="21"/>
      <c r="I24" s="9"/>
      <c r="J24" s="9"/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8" customHeight="1" x14ac:dyDescent="0.35">
      <c r="A25" s="26" t="s">
        <v>57</v>
      </c>
      <c r="B25" s="33">
        <f>WORKDAY(B24,1,'Holidays 2021,2020'!$B$2:$B$19)</f>
        <v>44312</v>
      </c>
      <c r="C25" s="28" t="str">
        <f t="shared" si="0"/>
        <v>Mon</v>
      </c>
      <c r="D25" s="29" t="s">
        <v>58</v>
      </c>
      <c r="E25" s="35" t="s">
        <v>59</v>
      </c>
      <c r="F25" s="31" t="s">
        <v>126</v>
      </c>
      <c r="G25" s="32"/>
      <c r="H25" s="21"/>
      <c r="I25" s="9"/>
      <c r="J25" s="22"/>
      <c r="K25" s="9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8" customHeight="1" x14ac:dyDescent="0.35">
      <c r="A26" s="26" t="s">
        <v>60</v>
      </c>
      <c r="B26" s="33">
        <f>WORKDAY(B25,2,'Holidays 2021,2020'!$B$2:$B$19)</f>
        <v>44314</v>
      </c>
      <c r="C26" s="28" t="str">
        <f t="shared" si="0"/>
        <v>Wed</v>
      </c>
      <c r="D26" s="29" t="s">
        <v>61</v>
      </c>
      <c r="E26" s="35" t="s">
        <v>62</v>
      </c>
      <c r="F26" s="37" t="s">
        <v>127</v>
      </c>
      <c r="G26" s="32"/>
      <c r="H26" s="21"/>
      <c r="I26" s="9"/>
      <c r="J26" s="8"/>
      <c r="K26" s="9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8" customHeight="1" x14ac:dyDescent="0.35">
      <c r="A27" s="26" t="s">
        <v>63</v>
      </c>
      <c r="B27" s="33">
        <f>WORKDAY(B26,2,'Holidays 2021,2020'!$B$2:$B$19)</f>
        <v>44319</v>
      </c>
      <c r="C27" s="28" t="str">
        <f t="shared" si="0"/>
        <v>Mon</v>
      </c>
      <c r="D27" s="29" t="s">
        <v>64</v>
      </c>
      <c r="E27" s="35" t="s">
        <v>65</v>
      </c>
      <c r="F27" s="31" t="s">
        <v>128</v>
      </c>
      <c r="G27" s="32"/>
      <c r="H27" s="21"/>
      <c r="I27" s="9"/>
      <c r="J27" s="8"/>
      <c r="K27" s="9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8" customHeight="1" x14ac:dyDescent="0.35">
      <c r="A28" s="26" t="s">
        <v>67</v>
      </c>
      <c r="B28" s="33">
        <f>WORKDAY(B27,2,'Holidays 2021,2020'!$B$2:$B$19)</f>
        <v>44321</v>
      </c>
      <c r="C28" s="28" t="str">
        <f t="shared" si="0"/>
        <v>Wed</v>
      </c>
      <c r="D28" s="29" t="s">
        <v>68</v>
      </c>
      <c r="E28" s="35" t="s">
        <v>69</v>
      </c>
      <c r="F28" s="31" t="s">
        <v>126</v>
      </c>
      <c r="G28" s="32"/>
      <c r="H28" s="21"/>
      <c r="I28" s="9"/>
      <c r="J28" s="8"/>
      <c r="K28" s="9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8" customHeight="1" x14ac:dyDescent="0.35">
      <c r="A29" s="26" t="s">
        <v>70</v>
      </c>
      <c r="B29" s="33">
        <f>WORKDAY(B28,2,'Holidays 2021,2020'!$B$2:$B$19)</f>
        <v>44323</v>
      </c>
      <c r="C29" s="28" t="str">
        <f t="shared" si="0"/>
        <v>Fri</v>
      </c>
      <c r="D29" s="29" t="s">
        <v>71</v>
      </c>
      <c r="E29" s="35" t="s">
        <v>72</v>
      </c>
      <c r="F29" s="31" t="s">
        <v>126</v>
      </c>
      <c r="G29" s="32"/>
      <c r="H29" s="21"/>
      <c r="I29" s="9"/>
      <c r="J29" s="8"/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8" customHeight="1" x14ac:dyDescent="0.35">
      <c r="A30" s="26" t="s">
        <v>73</v>
      </c>
      <c r="B30" s="33">
        <f>WORKDAY(B29,1,'Holidays 2021,2020'!$B$2:$B$19)</f>
        <v>44326</v>
      </c>
      <c r="C30" s="28" t="str">
        <f t="shared" si="0"/>
        <v>Mon</v>
      </c>
      <c r="D30" s="29" t="s">
        <v>74</v>
      </c>
      <c r="E30" s="35" t="s">
        <v>75</v>
      </c>
      <c r="F30" s="31" t="s">
        <v>126</v>
      </c>
      <c r="G30" s="32"/>
      <c r="H30" s="21"/>
      <c r="I30" s="9"/>
      <c r="J30" s="8"/>
      <c r="K30" s="9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8" customHeight="1" x14ac:dyDescent="0.35">
      <c r="A31" s="26" t="s">
        <v>76</v>
      </c>
      <c r="B31" s="33">
        <f>WORKDAY(B30,2,'Holidays 2021,2020'!$B$2:$B$19)</f>
        <v>44328</v>
      </c>
      <c r="C31" s="28" t="str">
        <f t="shared" si="0"/>
        <v>Wed</v>
      </c>
      <c r="D31" s="29" t="s">
        <v>77</v>
      </c>
      <c r="E31" s="36" t="s">
        <v>77</v>
      </c>
      <c r="F31" s="31" t="str">
        <f t="shared" ref="F30:F39" si="1">IF(C31="Th 6","Retros","")</f>
        <v/>
      </c>
      <c r="G31" s="32"/>
      <c r="H31" s="21"/>
      <c r="I31" s="9"/>
      <c r="J31" s="8"/>
      <c r="K31" s="9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8" customHeight="1" x14ac:dyDescent="0.35">
      <c r="A32" s="26" t="s">
        <v>78</v>
      </c>
      <c r="B32" s="33">
        <f>WORKDAY(B31,2,'Holidays 2021,2020'!$B$2:$B$19)</f>
        <v>44330</v>
      </c>
      <c r="C32" s="28" t="str">
        <f t="shared" si="0"/>
        <v>Fri</v>
      </c>
      <c r="D32" s="29" t="s">
        <v>77</v>
      </c>
      <c r="E32" s="35" t="s">
        <v>79</v>
      </c>
      <c r="F32" s="31" t="str">
        <f t="shared" si="1"/>
        <v/>
      </c>
      <c r="G32" s="32"/>
      <c r="H32" s="21"/>
      <c r="I32" s="9"/>
      <c r="J32" s="8"/>
      <c r="K32" s="9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8" customHeight="1" x14ac:dyDescent="0.35">
      <c r="A33" s="26" t="s">
        <v>80</v>
      </c>
      <c r="B33" s="33">
        <f>WORKDAY(B32,1,'Holidays 2021,2020'!$B$2:$B$19)</f>
        <v>44333</v>
      </c>
      <c r="C33" s="28" t="str">
        <f t="shared" si="0"/>
        <v>Mon</v>
      </c>
      <c r="D33" s="29" t="s">
        <v>81</v>
      </c>
      <c r="E33" s="35" t="s">
        <v>82</v>
      </c>
      <c r="F33" s="31" t="str">
        <f t="shared" si="1"/>
        <v/>
      </c>
      <c r="G33" s="32"/>
      <c r="H33" s="21"/>
      <c r="I33" s="9"/>
      <c r="J33" s="8"/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8" customHeight="1" x14ac:dyDescent="0.35">
      <c r="A34" s="26" t="s">
        <v>83</v>
      </c>
      <c r="B34" s="33">
        <f>WORKDAY(B33,2,'Holidays 2021,2020'!$B$2:$B$19)</f>
        <v>44335</v>
      </c>
      <c r="C34" s="28" t="str">
        <f t="shared" si="0"/>
        <v>Wed</v>
      </c>
      <c r="D34" s="29" t="s">
        <v>84</v>
      </c>
      <c r="E34" s="35" t="s">
        <v>85</v>
      </c>
      <c r="F34" s="31" t="str">
        <f t="shared" si="1"/>
        <v/>
      </c>
      <c r="G34" s="32"/>
      <c r="H34" s="21"/>
      <c r="I34" s="9"/>
      <c r="J34" s="8"/>
      <c r="K34" s="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8" customHeight="1" x14ac:dyDescent="0.35">
      <c r="A35" s="26" t="s">
        <v>86</v>
      </c>
      <c r="B35" s="33">
        <f>WORKDAY(B34,2,'Holidays 2021,2020'!$B$2:$B$19)</f>
        <v>44337</v>
      </c>
      <c r="C35" s="28" t="str">
        <f t="shared" si="0"/>
        <v>Fri</v>
      </c>
      <c r="D35" s="29" t="s">
        <v>87</v>
      </c>
      <c r="E35" s="35" t="s">
        <v>88</v>
      </c>
      <c r="F35" s="31" t="str">
        <f t="shared" si="1"/>
        <v/>
      </c>
      <c r="G35" s="32"/>
      <c r="H35" s="21"/>
      <c r="I35" s="9"/>
      <c r="J35" s="8"/>
      <c r="K35" s="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8" customHeight="1" x14ac:dyDescent="0.35">
      <c r="A36" s="26" t="s">
        <v>89</v>
      </c>
      <c r="B36" s="33">
        <f>WORKDAY(B35,1,'Holidays 2021,2020'!$B$2:$B$19)</f>
        <v>44340</v>
      </c>
      <c r="C36" s="28" t="str">
        <f t="shared" si="0"/>
        <v>Mon</v>
      </c>
      <c r="D36" s="29" t="s">
        <v>90</v>
      </c>
      <c r="E36" s="36" t="s">
        <v>91</v>
      </c>
      <c r="F36" s="31" t="str">
        <f t="shared" si="1"/>
        <v/>
      </c>
      <c r="G36" s="32"/>
      <c r="H36" s="21"/>
      <c r="I36" s="9"/>
      <c r="J36" s="8"/>
      <c r="K36" s="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8" customHeight="1" x14ac:dyDescent="0.35">
      <c r="A37" s="26" t="s">
        <v>92</v>
      </c>
      <c r="B37" s="33">
        <f>WORKDAY(B36,2,'Holidays 2021,2020'!$B$2:$B$19)</f>
        <v>44342</v>
      </c>
      <c r="C37" s="28" t="str">
        <f t="shared" si="0"/>
        <v>Wed</v>
      </c>
      <c r="D37" s="29" t="s">
        <v>93</v>
      </c>
      <c r="E37" s="35" t="s">
        <v>94</v>
      </c>
      <c r="F37" s="31" t="str">
        <f t="shared" si="1"/>
        <v/>
      </c>
      <c r="G37" s="32"/>
      <c r="H37" s="21"/>
      <c r="I37" s="9"/>
      <c r="J37" s="8"/>
      <c r="K37" s="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8" customHeight="1" x14ac:dyDescent="0.35">
      <c r="A38" s="26" t="s">
        <v>95</v>
      </c>
      <c r="B38" s="33">
        <f>WORKDAY(B37,2,'Holidays 2021,2020'!$B$2:$B$19)</f>
        <v>44344</v>
      </c>
      <c r="C38" s="28" t="str">
        <f t="shared" si="0"/>
        <v>Fri</v>
      </c>
      <c r="D38" s="29" t="s">
        <v>96</v>
      </c>
      <c r="E38" s="35" t="s">
        <v>97</v>
      </c>
      <c r="F38" s="31" t="str">
        <f t="shared" si="1"/>
        <v/>
      </c>
      <c r="G38" s="32"/>
      <c r="H38" s="21"/>
      <c r="I38" s="9"/>
      <c r="J38" s="8"/>
      <c r="K38" s="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5" x14ac:dyDescent="0.35">
      <c r="A39" s="26" t="s">
        <v>98</v>
      </c>
      <c r="B39" s="33">
        <f>WORKDAY(B38,1,'Holidays 2021,2020'!$B$2:$B$19)</f>
        <v>44347</v>
      </c>
      <c r="C39" s="28" t="str">
        <f t="shared" si="0"/>
        <v>Mon</v>
      </c>
      <c r="D39" s="29" t="s">
        <v>99</v>
      </c>
      <c r="E39" s="29" t="s">
        <v>99</v>
      </c>
      <c r="F39" s="31" t="str">
        <f t="shared" si="1"/>
        <v/>
      </c>
      <c r="G39" s="32"/>
      <c r="H39" s="21"/>
      <c r="I39" s="9"/>
      <c r="J39" s="8"/>
      <c r="K39" s="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 x14ac:dyDescent="0.35">
      <c r="A40" s="26" t="s">
        <v>100</v>
      </c>
      <c r="B40" s="33">
        <f>WORKDAY(B39,2,'Holidays 2021,2020'!$B$2:$B$19)</f>
        <v>44349</v>
      </c>
      <c r="C40" s="28" t="str">
        <f t="shared" si="0"/>
        <v>Wed</v>
      </c>
      <c r="D40" s="38" t="s">
        <v>101</v>
      </c>
      <c r="E40" s="38" t="s">
        <v>101</v>
      </c>
      <c r="F40" s="39" t="s">
        <v>102</v>
      </c>
      <c r="G40" s="32"/>
      <c r="H40" s="21"/>
      <c r="I40" s="9"/>
      <c r="J40" s="8"/>
      <c r="K40" s="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8" customHeight="1" x14ac:dyDescent="0.35">
      <c r="A41" s="26" t="s">
        <v>103</v>
      </c>
      <c r="B41" s="33">
        <f>WORKDAY(B40,2,'Holidays 2021,2020'!$B$2:$B$19)</f>
        <v>44351</v>
      </c>
      <c r="C41" s="28" t="str">
        <f t="shared" si="0"/>
        <v>Fri</v>
      </c>
      <c r="D41" s="40" t="s">
        <v>104</v>
      </c>
      <c r="E41" s="41" t="s">
        <v>105</v>
      </c>
      <c r="F41" s="42" t="s">
        <v>106</v>
      </c>
      <c r="G41" s="32"/>
      <c r="H41" s="21"/>
      <c r="I41" s="9"/>
      <c r="J41" s="8"/>
      <c r="K41" s="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8" customHeight="1" x14ac:dyDescent="0.35">
      <c r="A42" s="43"/>
      <c r="B42" s="44" t="s">
        <v>107</v>
      </c>
      <c r="C42" s="8" t="s">
        <v>108</v>
      </c>
      <c r="D42" s="8"/>
      <c r="E42" s="8"/>
      <c r="F42" s="8"/>
      <c r="G42" s="21"/>
      <c r="H42" s="2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8" customHeight="1" x14ac:dyDescent="0.35">
      <c r="A43" s="8"/>
      <c r="B43" s="8" t="s">
        <v>109</v>
      </c>
      <c r="C43" s="8" t="s">
        <v>110</v>
      </c>
      <c r="D43" s="8"/>
      <c r="E43" s="8"/>
      <c r="F43" s="8"/>
      <c r="G43" s="21"/>
      <c r="H43" s="21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8" customHeight="1" x14ac:dyDescent="0.35">
      <c r="A44" s="8"/>
      <c r="B44" s="45" t="s">
        <v>111</v>
      </c>
      <c r="C44" s="8" t="s">
        <v>112</v>
      </c>
      <c r="D44" s="8"/>
      <c r="E44" s="8"/>
      <c r="F44" s="8"/>
      <c r="G44" s="21"/>
      <c r="H44" s="21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 x14ac:dyDescent="0.35">
      <c r="A45" s="8"/>
      <c r="B45" s="8" t="s">
        <v>113</v>
      </c>
      <c r="C45" s="8" t="s">
        <v>114</v>
      </c>
      <c r="D45" s="8"/>
      <c r="E45" s="8"/>
      <c r="F45" s="8"/>
      <c r="G45" s="21"/>
      <c r="H45" s="21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 x14ac:dyDescent="0.35">
      <c r="A46" s="8"/>
      <c r="B46" s="8" t="s">
        <v>66</v>
      </c>
      <c r="C46" s="8" t="s">
        <v>115</v>
      </c>
      <c r="D46" s="8"/>
      <c r="E46" s="8"/>
      <c r="F46" s="8"/>
      <c r="G46" s="21"/>
      <c r="H46" s="21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 x14ac:dyDescent="0.35">
      <c r="A47" s="8"/>
      <c r="B47" s="8"/>
      <c r="C47" s="8"/>
      <c r="D47" s="8"/>
      <c r="E47" s="8"/>
      <c r="F47" s="8"/>
      <c r="G47" s="21"/>
      <c r="H47" s="21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 x14ac:dyDescent="0.35">
      <c r="A48" s="8"/>
      <c r="B48" s="8"/>
      <c r="C48" s="8"/>
      <c r="D48" s="8"/>
      <c r="E48" s="8"/>
      <c r="F48" s="8"/>
      <c r="G48" s="21"/>
      <c r="H48" s="21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 x14ac:dyDescent="0.35">
      <c r="A49" s="8"/>
      <c r="B49" s="8"/>
      <c r="C49" s="8"/>
      <c r="D49" s="8"/>
      <c r="E49" s="8"/>
      <c r="F49" s="8"/>
      <c r="G49" s="21"/>
      <c r="H49" s="21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 x14ac:dyDescent="0.35">
      <c r="A50" s="8"/>
      <c r="B50" s="8"/>
      <c r="C50" s="8"/>
      <c r="D50" s="8"/>
      <c r="E50" s="8"/>
      <c r="F50" s="8"/>
      <c r="G50" s="21"/>
      <c r="H50" s="21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 x14ac:dyDescent="0.35">
      <c r="A51" s="8"/>
      <c r="B51" s="8"/>
      <c r="C51" s="8"/>
      <c r="D51" s="8"/>
      <c r="E51" s="8"/>
      <c r="F51" s="8"/>
      <c r="G51" s="21"/>
      <c r="H51" s="21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 x14ac:dyDescent="0.35">
      <c r="A52" s="8"/>
      <c r="B52" s="8"/>
      <c r="C52" s="8"/>
      <c r="D52" s="8"/>
      <c r="E52" s="8"/>
      <c r="F52" s="8"/>
      <c r="G52" s="21"/>
      <c r="H52" s="21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 x14ac:dyDescent="0.35">
      <c r="A53" s="8"/>
      <c r="B53" s="8"/>
      <c r="C53" s="8"/>
      <c r="D53" s="8"/>
      <c r="E53" s="8"/>
      <c r="F53" s="8"/>
      <c r="G53" s="21"/>
      <c r="H53" s="21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 x14ac:dyDescent="0.35">
      <c r="A54" s="8"/>
      <c r="B54" s="8"/>
      <c r="C54" s="8"/>
      <c r="D54" s="8"/>
      <c r="E54" s="8"/>
      <c r="F54" s="8"/>
      <c r="G54" s="21"/>
      <c r="H54" s="21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 x14ac:dyDescent="0.35">
      <c r="A55" s="8"/>
      <c r="B55" s="8"/>
      <c r="C55" s="8"/>
      <c r="D55" s="8"/>
      <c r="E55" s="8"/>
      <c r="F55" s="8"/>
      <c r="G55" s="21"/>
      <c r="H55" s="21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 x14ac:dyDescent="0.35">
      <c r="A56" s="8"/>
      <c r="B56" s="8"/>
      <c r="C56" s="8"/>
      <c r="D56" s="8"/>
      <c r="E56" s="8"/>
      <c r="F56" s="8"/>
      <c r="G56" s="21"/>
      <c r="H56" s="21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 x14ac:dyDescent="0.35">
      <c r="A57" s="8"/>
      <c r="B57" s="8"/>
      <c r="C57" s="8"/>
      <c r="D57" s="8"/>
      <c r="E57" s="8"/>
      <c r="F57" s="8"/>
      <c r="G57" s="21"/>
      <c r="H57" s="21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.75" customHeight="1" x14ac:dyDescent="0.35">
      <c r="A58" s="8"/>
      <c r="B58" s="8"/>
      <c r="C58" s="8"/>
      <c r="D58" s="8"/>
      <c r="E58" s="8"/>
      <c r="F58" s="8"/>
      <c r="G58" s="21"/>
      <c r="H58" s="2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 x14ac:dyDescent="0.35">
      <c r="A59" s="8"/>
      <c r="B59" s="8"/>
      <c r="C59" s="8"/>
      <c r="D59" s="8"/>
      <c r="E59" s="8"/>
      <c r="F59" s="8"/>
      <c r="G59" s="21"/>
      <c r="H59" s="21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.75" customHeight="1" x14ac:dyDescent="0.35">
      <c r="A60" s="8"/>
      <c r="B60" s="8"/>
      <c r="C60" s="8"/>
      <c r="D60" s="8"/>
      <c r="E60" s="8"/>
      <c r="F60" s="8"/>
      <c r="G60" s="21"/>
      <c r="H60" s="21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.75" customHeight="1" x14ac:dyDescent="0.35">
      <c r="A61" s="8"/>
      <c r="B61" s="8"/>
      <c r="C61" s="8"/>
      <c r="D61" s="8"/>
      <c r="E61" s="8"/>
      <c r="F61" s="8"/>
      <c r="G61" s="21"/>
      <c r="H61" s="2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 x14ac:dyDescent="0.35">
      <c r="A62" s="8"/>
      <c r="B62" s="8"/>
      <c r="C62" s="8"/>
      <c r="D62" s="8"/>
      <c r="E62" s="8"/>
      <c r="F62" s="8"/>
      <c r="G62" s="21"/>
      <c r="H62" s="21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 x14ac:dyDescent="0.35">
      <c r="A63" s="8"/>
      <c r="B63" s="8"/>
      <c r="C63" s="8"/>
      <c r="D63" s="8"/>
      <c r="E63" s="8"/>
      <c r="F63" s="8"/>
      <c r="G63" s="21"/>
      <c r="H63" s="21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 x14ac:dyDescent="0.35">
      <c r="A64" s="8"/>
      <c r="B64" s="8"/>
      <c r="C64" s="8"/>
      <c r="D64" s="8"/>
      <c r="E64" s="8"/>
      <c r="F64" s="8"/>
      <c r="G64" s="21"/>
      <c r="H64" s="21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 x14ac:dyDescent="0.35">
      <c r="A65" s="8"/>
      <c r="B65" s="8"/>
      <c r="C65" s="8"/>
      <c r="D65" s="8"/>
      <c r="E65" s="8"/>
      <c r="F65" s="8"/>
      <c r="G65" s="21"/>
      <c r="H65" s="21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 x14ac:dyDescent="0.35">
      <c r="A66" s="8"/>
      <c r="B66" s="8"/>
      <c r="C66" s="8"/>
      <c r="D66" s="8"/>
      <c r="E66" s="8"/>
      <c r="F66" s="8"/>
      <c r="G66" s="21"/>
      <c r="H66" s="21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 x14ac:dyDescent="0.35">
      <c r="A67" s="8"/>
      <c r="B67" s="8"/>
      <c r="C67" s="8"/>
      <c r="D67" s="8"/>
      <c r="E67" s="8"/>
      <c r="F67" s="8"/>
      <c r="G67" s="21"/>
      <c r="H67" s="21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 x14ac:dyDescent="0.35">
      <c r="A68" s="8"/>
      <c r="B68" s="8"/>
      <c r="C68" s="8"/>
      <c r="D68" s="8"/>
      <c r="E68" s="8"/>
      <c r="F68" s="8"/>
      <c r="G68" s="21"/>
      <c r="H68" s="21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 x14ac:dyDescent="0.35">
      <c r="A69" s="8"/>
      <c r="B69" s="8"/>
      <c r="C69" s="8"/>
      <c r="D69" s="8"/>
      <c r="E69" s="8"/>
      <c r="F69" s="8"/>
      <c r="G69" s="21"/>
      <c r="H69" s="21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 x14ac:dyDescent="0.35">
      <c r="A70" s="8"/>
      <c r="B70" s="8"/>
      <c r="C70" s="8"/>
      <c r="D70" s="8"/>
      <c r="E70" s="8"/>
      <c r="F70" s="8"/>
      <c r="G70" s="21"/>
      <c r="H70" s="21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 x14ac:dyDescent="0.35">
      <c r="A71" s="8"/>
      <c r="B71" s="8"/>
      <c r="C71" s="8"/>
      <c r="D71" s="8"/>
      <c r="E71" s="8"/>
      <c r="F71" s="8"/>
      <c r="G71" s="21"/>
      <c r="H71" s="21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 x14ac:dyDescent="0.35">
      <c r="A72" s="8"/>
      <c r="B72" s="8"/>
      <c r="C72" s="8"/>
      <c r="D72" s="8"/>
      <c r="E72" s="8"/>
      <c r="F72" s="8"/>
      <c r="G72" s="21"/>
      <c r="H72" s="21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 x14ac:dyDescent="0.35">
      <c r="A73" s="8"/>
      <c r="B73" s="8"/>
      <c r="C73" s="8"/>
      <c r="D73" s="8"/>
      <c r="E73" s="8"/>
      <c r="F73" s="8"/>
      <c r="G73" s="21"/>
      <c r="H73" s="21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 x14ac:dyDescent="0.35">
      <c r="A74" s="8"/>
      <c r="B74" s="8"/>
      <c r="C74" s="8"/>
      <c r="D74" s="8"/>
      <c r="E74" s="8"/>
      <c r="F74" s="8"/>
      <c r="G74" s="21"/>
      <c r="H74" s="21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 x14ac:dyDescent="0.35">
      <c r="A75" s="8"/>
      <c r="B75" s="8"/>
      <c r="C75" s="8"/>
      <c r="D75" s="8"/>
      <c r="E75" s="8"/>
      <c r="F75" s="8"/>
      <c r="G75" s="21"/>
      <c r="H75" s="21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 x14ac:dyDescent="0.35">
      <c r="A76" s="8"/>
      <c r="B76" s="8"/>
      <c r="C76" s="8"/>
      <c r="D76" s="8"/>
      <c r="E76" s="8"/>
      <c r="F76" s="8"/>
      <c r="G76" s="21"/>
      <c r="H76" s="21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 x14ac:dyDescent="0.35">
      <c r="A77" s="8"/>
      <c r="B77" s="8"/>
      <c r="C77" s="8"/>
      <c r="D77" s="8"/>
      <c r="E77" s="8"/>
      <c r="F77" s="8"/>
      <c r="G77" s="21"/>
      <c r="H77" s="21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 x14ac:dyDescent="0.35">
      <c r="A78" s="8"/>
      <c r="B78" s="8"/>
      <c r="C78" s="8"/>
      <c r="D78" s="8"/>
      <c r="E78" s="8"/>
      <c r="F78" s="8"/>
      <c r="G78" s="21"/>
      <c r="H78" s="21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.75" customHeight="1" x14ac:dyDescent="0.35">
      <c r="A79" s="8"/>
      <c r="B79" s="8"/>
      <c r="C79" s="8"/>
      <c r="D79" s="8"/>
      <c r="E79" s="8"/>
      <c r="F79" s="8"/>
      <c r="G79" s="21"/>
      <c r="H79" s="21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 x14ac:dyDescent="0.35">
      <c r="A80" s="8"/>
      <c r="B80" s="8"/>
      <c r="C80" s="8"/>
      <c r="D80" s="8"/>
      <c r="E80" s="8"/>
      <c r="F80" s="8"/>
      <c r="G80" s="21"/>
      <c r="H80" s="21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 x14ac:dyDescent="0.35">
      <c r="A81" s="8"/>
      <c r="B81" s="8"/>
      <c r="C81" s="8"/>
      <c r="D81" s="8"/>
      <c r="E81" s="8"/>
      <c r="F81" s="8"/>
      <c r="G81" s="21"/>
      <c r="H81" s="21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 x14ac:dyDescent="0.35">
      <c r="A82" s="8"/>
      <c r="B82" s="8"/>
      <c r="C82" s="8"/>
      <c r="D82" s="8"/>
      <c r="E82" s="8"/>
      <c r="F82" s="8"/>
      <c r="G82" s="21"/>
      <c r="H82" s="2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 x14ac:dyDescent="0.35">
      <c r="A83" s="8"/>
      <c r="B83" s="8"/>
      <c r="C83" s="8"/>
      <c r="D83" s="8"/>
      <c r="E83" s="8"/>
      <c r="F83" s="8"/>
      <c r="G83" s="21"/>
      <c r="H83" s="21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.75" customHeight="1" x14ac:dyDescent="0.35">
      <c r="A84" s="8"/>
      <c r="B84" s="8"/>
      <c r="C84" s="8"/>
      <c r="D84" s="8"/>
      <c r="E84" s="8"/>
      <c r="F84" s="8"/>
      <c r="G84" s="21"/>
      <c r="H84" s="21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.75" customHeight="1" x14ac:dyDescent="0.35">
      <c r="A85" s="8"/>
      <c r="B85" s="8"/>
      <c r="C85" s="8"/>
      <c r="D85" s="8"/>
      <c r="E85" s="8"/>
      <c r="F85" s="8"/>
      <c r="G85" s="21"/>
      <c r="H85" s="21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.75" customHeight="1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5.75" customHeight="1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5.75" customHeight="1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5.75" customHeight="1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5.75" customHeight="1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5.75" customHeight="1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5.75" customHeight="1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5.75" customHeight="1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5.75" customHeight="1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5.75" customHeight="1" x14ac:dyDescent="0.3"/>
    <row r="248" spans="1:25" ht="15.75" customHeight="1" x14ac:dyDescent="0.3"/>
    <row r="249" spans="1:25" ht="15.75" customHeight="1" x14ac:dyDescent="0.3"/>
    <row r="250" spans="1:25" ht="15.75" customHeight="1" x14ac:dyDescent="0.3"/>
    <row r="251" spans="1:25" ht="15.75" customHeight="1" x14ac:dyDescent="0.3"/>
    <row r="252" spans="1:25" ht="15.75" customHeight="1" x14ac:dyDescent="0.3"/>
    <row r="253" spans="1:25" ht="15.75" customHeight="1" x14ac:dyDescent="0.3"/>
    <row r="254" spans="1:25" ht="15.75" customHeight="1" x14ac:dyDescent="0.3"/>
    <row r="255" spans="1:25" ht="15.75" customHeight="1" x14ac:dyDescent="0.3"/>
    <row r="256" spans="1:25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3">
    <mergeCell ref="B7:C7"/>
    <mergeCell ref="B8:C8"/>
    <mergeCell ref="D22:E22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1"/>
  <sheetViews>
    <sheetView workbookViewId="0"/>
  </sheetViews>
  <sheetFormatPr defaultColWidth="14.453125" defaultRowHeight="15" customHeight="1" x14ac:dyDescent="0.25"/>
  <cols>
    <col min="2" max="2" width="24.54296875" customWidth="1"/>
  </cols>
  <sheetData>
    <row r="1" spans="1:23" ht="15.75" customHeight="1" x14ac:dyDescent="0.35">
      <c r="A1" s="1" t="s">
        <v>116</v>
      </c>
      <c r="B1" s="1" t="s">
        <v>117</v>
      </c>
      <c r="C1" s="1" t="s">
        <v>118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35">
      <c r="A2" s="3">
        <v>1</v>
      </c>
      <c r="B2" s="4">
        <v>44197</v>
      </c>
      <c r="C2" s="5" t="s">
        <v>119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 x14ac:dyDescent="0.35">
      <c r="A3" s="3">
        <v>2</v>
      </c>
      <c r="B3" s="4">
        <v>44235</v>
      </c>
      <c r="C3" s="5" t="s">
        <v>120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75" customHeight="1" x14ac:dyDescent="0.35">
      <c r="A4" s="3">
        <v>3</v>
      </c>
      <c r="B4" s="4">
        <v>44236</v>
      </c>
      <c r="C4" s="5" t="s">
        <v>121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.75" customHeight="1" x14ac:dyDescent="0.35">
      <c r="A5" s="3">
        <v>4</v>
      </c>
      <c r="B5" s="6">
        <v>43850</v>
      </c>
      <c r="C5" s="5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x14ac:dyDescent="0.35">
      <c r="A6" s="3">
        <v>5</v>
      </c>
      <c r="B6" s="4">
        <v>44237</v>
      </c>
      <c r="C6" s="5" t="s">
        <v>121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35">
      <c r="A7" s="3">
        <v>6</v>
      </c>
      <c r="B7" s="4">
        <v>44238</v>
      </c>
      <c r="C7" s="5" t="s">
        <v>121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35">
      <c r="A8" s="3">
        <v>7</v>
      </c>
      <c r="B8" s="4">
        <v>44239</v>
      </c>
      <c r="C8" s="5" t="s">
        <v>121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35">
      <c r="A9" s="3">
        <v>8</v>
      </c>
      <c r="B9" s="4">
        <v>44240</v>
      </c>
      <c r="C9" s="5" t="s">
        <v>121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customHeight="1" x14ac:dyDescent="0.35">
      <c r="A10" s="3">
        <v>9</v>
      </c>
      <c r="B10" s="4">
        <v>44241</v>
      </c>
      <c r="C10" s="5" t="s">
        <v>121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35">
      <c r="A11" s="3">
        <v>10</v>
      </c>
      <c r="B11" s="4">
        <v>44242</v>
      </c>
      <c r="C11" s="5" t="s">
        <v>121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 x14ac:dyDescent="0.35">
      <c r="A12" s="3">
        <v>11</v>
      </c>
      <c r="B12" s="4">
        <v>44243</v>
      </c>
      <c r="C12" s="5" t="s">
        <v>121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 x14ac:dyDescent="0.35">
      <c r="A13" s="3">
        <v>12</v>
      </c>
      <c r="B13" s="4">
        <v>44244</v>
      </c>
      <c r="C13" s="5" t="s">
        <v>121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 x14ac:dyDescent="0.35">
      <c r="A14" s="3">
        <v>13</v>
      </c>
      <c r="B14" s="4">
        <v>44245</v>
      </c>
      <c r="C14" s="5" t="s">
        <v>121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 x14ac:dyDescent="0.35">
      <c r="A15" s="3">
        <v>14</v>
      </c>
      <c r="B15" s="4">
        <v>44246</v>
      </c>
      <c r="C15" s="5" t="s">
        <v>121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35">
      <c r="A16" s="3">
        <v>15</v>
      </c>
      <c r="B16" s="4">
        <v>44307</v>
      </c>
      <c r="C16" s="7" t="s">
        <v>122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 x14ac:dyDescent="0.35">
      <c r="A17" s="3">
        <v>16</v>
      </c>
      <c r="B17" s="4">
        <v>44316</v>
      </c>
      <c r="C17" s="7" t="s">
        <v>123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 x14ac:dyDescent="0.35">
      <c r="A18" s="3">
        <v>17</v>
      </c>
      <c r="B18" s="4">
        <v>44317</v>
      </c>
      <c r="C18" s="5" t="s">
        <v>124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35">
      <c r="A19" s="3">
        <v>18</v>
      </c>
      <c r="B19" s="4">
        <v>44441</v>
      </c>
      <c r="C19" s="5" t="s">
        <v>125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25"/>
    <row r="223" spans="1:23" ht="15.75" customHeight="1" x14ac:dyDescent="0.25"/>
    <row r="224" spans="1:2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BP 3x4</vt:lpstr>
      <vt:lpstr>Holidays 2021,2020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TRANKHOA</cp:lastModifiedBy>
  <dcterms:modified xsi:type="dcterms:W3CDTF">2021-05-14T10:28:34Z</dcterms:modified>
</cp:coreProperties>
</file>