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-inoguchi/Documents/workspace/pptx-template/test/data3/"/>
    </mc:Choice>
  </mc:AlternateContent>
  <xr:revisionPtr revIDLastSave="0" documentId="13_ncr:1_{FD2F980D-2126-A849-9FE1-072CD50398DF}" xr6:coauthVersionLast="36" xr6:coauthVersionMax="36" xr10:uidLastSave="{00000000-0000-0000-0000-000000000000}"/>
  <bookViews>
    <workbookView xWindow="22840" yWindow="-18480" windowWidth="30320" windowHeight="17820" xr2:uid="{4B2C0C59-2D76-3D40-9D70-9256117A4609}"/>
  </bookViews>
  <sheets>
    <sheet name="model" sheetId="2" r:id="rId1"/>
    <sheet name="集計結果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E71" i="1" l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C16" i="2"/>
  <c r="C15" i="2"/>
  <c r="C14" i="2"/>
  <c r="C13" i="2"/>
  <c r="C12" i="2"/>
  <c r="M87" i="1"/>
  <c r="K87" i="1"/>
  <c r="I87" i="1"/>
  <c r="G87" i="1"/>
  <c r="M86" i="1"/>
  <c r="K86" i="1"/>
  <c r="I86" i="1"/>
  <c r="G86" i="1"/>
  <c r="M85" i="1"/>
  <c r="K85" i="1"/>
  <c r="I85" i="1"/>
  <c r="G85" i="1"/>
  <c r="M84" i="1"/>
  <c r="K84" i="1"/>
  <c r="I84" i="1"/>
  <c r="G84" i="1"/>
  <c r="M83" i="1"/>
  <c r="K83" i="1"/>
  <c r="I83" i="1"/>
  <c r="G83" i="1"/>
  <c r="M82" i="1"/>
  <c r="K82" i="1"/>
  <c r="I82" i="1"/>
  <c r="G82" i="1"/>
  <c r="M81" i="1"/>
  <c r="K81" i="1"/>
  <c r="I81" i="1"/>
  <c r="G81" i="1"/>
  <c r="M80" i="1"/>
  <c r="K80" i="1"/>
  <c r="I80" i="1"/>
  <c r="G80" i="1"/>
  <c r="M79" i="1"/>
  <c r="K79" i="1"/>
  <c r="I79" i="1"/>
  <c r="G79" i="1"/>
  <c r="M78" i="1"/>
  <c r="K78" i="1"/>
  <c r="I78" i="1"/>
  <c r="G78" i="1"/>
  <c r="M77" i="1"/>
  <c r="K77" i="1"/>
  <c r="I77" i="1"/>
  <c r="G77" i="1"/>
  <c r="M76" i="1"/>
  <c r="K76" i="1"/>
  <c r="I76" i="1"/>
  <c r="G76" i="1"/>
  <c r="M75" i="1"/>
  <c r="K75" i="1"/>
  <c r="I75" i="1"/>
  <c r="G75" i="1"/>
  <c r="M74" i="1"/>
  <c r="K74" i="1"/>
  <c r="I74" i="1"/>
  <c r="G74" i="1"/>
  <c r="M73" i="1"/>
  <c r="K73" i="1"/>
  <c r="I73" i="1"/>
  <c r="G73" i="1"/>
  <c r="M72" i="1"/>
  <c r="K72" i="1"/>
  <c r="I72" i="1"/>
  <c r="G72" i="1"/>
  <c r="M71" i="1"/>
  <c r="K71" i="1"/>
  <c r="I71" i="1"/>
  <c r="G71" i="1"/>
  <c r="D11" i="2"/>
  <c r="D10" i="2"/>
  <c r="D9" i="2"/>
  <c r="D8" i="2"/>
  <c r="D7" i="2"/>
  <c r="D6" i="2"/>
  <c r="D5" i="2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D4" i="2" l="1"/>
  <c r="D3" i="2"/>
  <c r="C2" i="2"/>
</calcChain>
</file>

<file path=xl/sharedStrings.xml><?xml version="1.0" encoding="utf-8"?>
<sst xmlns="http://schemas.openxmlformats.org/spreadsheetml/2006/main" count="238" uniqueCount="110">
  <si>
    <t>SlideId</t>
  </si>
  <si>
    <t>Key</t>
    <phoneticPr fontId="1"/>
  </si>
  <si>
    <t>Value</t>
  </si>
  <si>
    <t>Range</t>
  </si>
  <si>
    <t>Options</t>
  </si>
  <si>
    <t>p1</t>
    <phoneticPr fontId="1"/>
  </si>
  <si>
    <t>chart1</t>
    <phoneticPr fontId="1"/>
  </si>
  <si>
    <t>table1</t>
    <phoneticPr fontId="1"/>
  </si>
  <si>
    <t>n</t>
    <phoneticPr fontId="1"/>
  </si>
  <si>
    <t>系列 1</t>
  </si>
  <si>
    <t>分類 1</t>
    <rPh sb="0" eb="2">
      <t>ブンルイ</t>
    </rPh>
    <phoneticPr fontId="2"/>
  </si>
  <si>
    <t>分類 2</t>
    <rPh sb="0" eb="2">
      <t>ブンルイ</t>
    </rPh>
    <phoneticPr fontId="2"/>
  </si>
  <si>
    <t>分類 3</t>
    <rPh sb="0" eb="2">
      <t>ブンルイ</t>
    </rPh>
    <phoneticPr fontId="2"/>
  </si>
  <si>
    <t>分類 4</t>
    <rPh sb="0" eb="2">
      <t>ブンルイ</t>
    </rPh>
    <phoneticPr fontId="2"/>
  </si>
  <si>
    <t>分類 5</t>
    <rPh sb="0" eb="2">
      <t>ブンルイ</t>
    </rPh>
    <phoneticPr fontId="2"/>
  </si>
  <si>
    <t>分類 6</t>
    <rPh sb="0" eb="2">
      <t>ブンルイ</t>
    </rPh>
    <phoneticPr fontId="2"/>
  </si>
  <si>
    <t>分類 7</t>
    <rPh sb="0" eb="2">
      <t>ブンルイ</t>
    </rPh>
    <phoneticPr fontId="2"/>
  </si>
  <si>
    <t>分類 8</t>
    <rPh sb="0" eb="2">
      <t>ブンルイ</t>
    </rPh>
    <phoneticPr fontId="2"/>
  </si>
  <si>
    <t>分類 9</t>
    <rPh sb="0" eb="2">
      <t>ブンルイ</t>
    </rPh>
    <phoneticPr fontId="2"/>
  </si>
  <si>
    <t>分類 10</t>
    <rPh sb="0" eb="2">
      <t>ブンルイ</t>
    </rPh>
    <phoneticPr fontId="2"/>
  </si>
  <si>
    <t>分類 11</t>
    <rPh sb="0" eb="2">
      <t>ブンルイ</t>
    </rPh>
    <phoneticPr fontId="2"/>
  </si>
  <si>
    <t>分類 12</t>
    <rPh sb="0" eb="2">
      <t>ブンルイ</t>
    </rPh>
    <phoneticPr fontId="2"/>
  </si>
  <si>
    <t>分類 13</t>
    <rPh sb="0" eb="2">
      <t>ブンルイ</t>
    </rPh>
    <phoneticPr fontId="2"/>
  </si>
  <si>
    <t>分類 14</t>
    <rPh sb="0" eb="2">
      <t>ブンルイ</t>
    </rPh>
    <phoneticPr fontId="2"/>
  </si>
  <si>
    <t>分類 15</t>
    <rPh sb="0" eb="2">
      <t>ブンルイ</t>
    </rPh>
    <phoneticPr fontId="2"/>
  </si>
  <si>
    <t>名</t>
  </si>
  <si>
    <t>施設２あいうえおかきくけこ</t>
  </si>
  <si>
    <t>施設３あいうえおかきくけこ</t>
  </si>
  <si>
    <t>施設４あいうえおかきくけこ</t>
  </si>
  <si>
    <t>施設５あいうえおかきくけこ</t>
  </si>
  <si>
    <t>施設６あいうえおかきくけこ</t>
  </si>
  <si>
    <t>施設７あいうえおかきくけこ</t>
  </si>
  <si>
    <t>施設８あいうえおかきくけこ</t>
  </si>
  <si>
    <t>施設９あいうえおかきくけこ</t>
  </si>
  <si>
    <t>鈴木 １郎</t>
    <phoneticPr fontId="1"/>
  </si>
  <si>
    <t>施設１あいうえおかきくけこ</t>
    <phoneticPr fontId="1"/>
  </si>
  <si>
    <t>鈴木 ２郎</t>
  </si>
  <si>
    <t>鈴木 ３郎</t>
  </si>
  <si>
    <t>鈴木 ４郎</t>
  </si>
  <si>
    <t>鈴木 ５郎</t>
  </si>
  <si>
    <t>鈴木 ６郎</t>
  </si>
  <si>
    <t>鈴木 ７郎</t>
  </si>
  <si>
    <t>鈴木 ８郎</t>
  </si>
  <si>
    <t>鈴木 ９郎</t>
  </si>
  <si>
    <t>鈴木 １０郎</t>
  </si>
  <si>
    <t>施設１０あいうえおかきくけこ</t>
  </si>
  <si>
    <t>鈴木 １１郎</t>
  </si>
  <si>
    <t>施設１１あいうえおかきくけこ</t>
  </si>
  <si>
    <t>鈴木 １２郎</t>
  </si>
  <si>
    <t>施設１２あいうえおかきくけこ</t>
  </si>
  <si>
    <t>鈴木 １３郎</t>
  </si>
  <si>
    <t>施設１３あいうえおかきくけこ</t>
  </si>
  <si>
    <t>鈴木 １４郎</t>
  </si>
  <si>
    <t>施設１４あいうえおかきくけこ</t>
  </si>
  <si>
    <t>鈴木 １５郎</t>
  </si>
  <si>
    <t>施設１５あいうえおかきくけこ</t>
  </si>
  <si>
    <t xml:space="preserve">名 </t>
  </si>
  <si>
    <t>P2</t>
    <phoneticPr fontId="1"/>
  </si>
  <si>
    <t>山田　１郎</t>
    <phoneticPr fontId="1"/>
  </si>
  <si>
    <t>山田　２郎</t>
    <phoneticPr fontId="1"/>
  </si>
  <si>
    <t>山田　３郎</t>
  </si>
  <si>
    <t>山田　４郎</t>
  </si>
  <si>
    <t>山田　５郎</t>
  </si>
  <si>
    <t>講演会１での発表</t>
  </si>
  <si>
    <t>講演会２での発表</t>
  </si>
  <si>
    <t>講演会３での発表</t>
  </si>
  <si>
    <t>講演会４での発表</t>
  </si>
  <si>
    <t>講演会５での発表</t>
  </si>
  <si>
    <t>講演会６での発表</t>
  </si>
  <si>
    <t>講演会７での発表</t>
  </si>
  <si>
    <t>講演会８での発表</t>
  </si>
  <si>
    <t>講演会９での発表</t>
  </si>
  <si>
    <t>講演会１０での発表</t>
  </si>
  <si>
    <t>講演会１１での発表</t>
  </si>
  <si>
    <t>講演会１２での発表</t>
  </si>
  <si>
    <t>講演会１３での発表</t>
  </si>
  <si>
    <t>講演会１４での発表</t>
  </si>
  <si>
    <t>講演会１５での発表</t>
  </si>
  <si>
    <t>講演会１６での発表</t>
  </si>
  <si>
    <t>その他</t>
    <phoneticPr fontId="1"/>
  </si>
  <si>
    <t>元データ</t>
    <rPh sb="0" eb="1">
      <t>モト</t>
    </rPh>
    <phoneticPr fontId="1"/>
  </si>
  <si>
    <t>A施設</t>
    <rPh sb="0" eb="1">
      <t>シセツ</t>
    </rPh>
    <phoneticPr fontId="1"/>
  </si>
  <si>
    <t>B施設</t>
    <rPh sb="0" eb="1">
      <t>シセツ</t>
    </rPh>
    <phoneticPr fontId="1"/>
  </si>
  <si>
    <t>C施設</t>
    <rPh sb="0" eb="1">
      <t>シセツ</t>
    </rPh>
    <phoneticPr fontId="1"/>
  </si>
  <si>
    <t>D施設</t>
    <rPh sb="0" eb="1">
      <t>シセツ</t>
    </rPh>
    <phoneticPr fontId="1"/>
  </si>
  <si>
    <t>E施設</t>
    <rPh sb="0" eb="1">
      <t>シセツ</t>
    </rPh>
    <phoneticPr fontId="1"/>
  </si>
  <si>
    <t>分類1</t>
    <rPh sb="0" eb="2">
      <t>ブンルイ</t>
    </rPh>
    <phoneticPr fontId="1"/>
  </si>
  <si>
    <t>系列１</t>
    <rPh sb="0" eb="2">
      <t>ケイレツ</t>
    </rPh>
    <phoneticPr fontId="1"/>
  </si>
  <si>
    <t>chart2</t>
  </si>
  <si>
    <t>chart2</t>
    <phoneticPr fontId="1"/>
  </si>
  <si>
    <t>chart4</t>
  </si>
  <si>
    <t>chart4</t>
    <phoneticPr fontId="1"/>
  </si>
  <si>
    <t>chart3</t>
  </si>
  <si>
    <t>chart3</t>
    <phoneticPr fontId="1"/>
  </si>
  <si>
    <t>chart5</t>
  </si>
  <si>
    <t>chart5</t>
    <phoneticPr fontId="1"/>
  </si>
  <si>
    <t>table2</t>
    <phoneticPr fontId="1"/>
  </si>
  <si>
    <t>p2</t>
    <phoneticPr fontId="1"/>
  </si>
  <si>
    <t>name1</t>
    <phoneticPr fontId="1"/>
  </si>
  <si>
    <t>name2</t>
  </si>
  <si>
    <t>name3</t>
  </si>
  <si>
    <t>name4</t>
  </si>
  <si>
    <t>name5</t>
  </si>
  <si>
    <t>NumberFormat:0%</t>
  </si>
  <si>
    <t>NumberFormat:0%</t>
    <phoneticPr fontId="1"/>
  </si>
  <si>
    <t>p3</t>
    <phoneticPr fontId="1"/>
  </si>
  <si>
    <t>X の値</t>
  </si>
  <si>
    <t>Y の値</t>
  </si>
  <si>
    <t>postfix</t>
    <phoneticPr fontId="1"/>
  </si>
  <si>
    <t>追加部分</t>
    <rPh sb="0" eb="2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</si>
</sst>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0"/>
      <color theme="1"/>
      <name val="ＭＳ 明朝"/>
      <family val="1"/>
      <charset val="128"/>
    </font>
    <font>
      <sz val="10"/>
      <color rgb="FF000000"/>
      <name val="ＭＳ 明朝"/>
      <family val="1"/>
      <charset val="128"/>
    </font>
    <font>
      <sz val="10"/>
      <name val="ＭＳ 明朝"/>
      <family val="1"/>
      <charset val="128"/>
    </font>
    <font>
      <sz val="12"/>
      <color theme="1"/>
      <name val="ＭＳ 明朝"/>
      <family val="1"/>
      <charset val="128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 readingOrder="1"/>
    </xf>
    <xf numFmtId="0" fontId="7" fillId="0" borderId="1" xfId="0" applyFont="1" applyBorder="1">
      <alignment vertical="center"/>
    </xf>
    <xf numFmtId="0" fontId="5" fillId="0" borderId="0" xfId="0" applyFont="1" applyBorder="1" applyAlignment="1">
      <alignment horizontal="left" vertical="center" wrapText="1" readingOrder="1"/>
    </xf>
    <xf numFmtId="9" fontId="5" fillId="0" borderId="1" xfId="1" applyFont="1" applyBorder="1" applyAlignment="1">
      <alignment horizontal="left" vertical="center" wrapText="1" readingOrder="1"/>
    </xf>
    <xf numFmtId="0" fontId="7" fillId="0" borderId="1" xfId="1" applyNumberFormat="1" applyFont="1" applyBorder="1">
      <alignment vertical="center"/>
    </xf>
    <xf numFmtId="0" fontId="5" fillId="0" borderId="1" xfId="1" applyNumberFormat="1" applyFont="1" applyBorder="1" applyAlignment="1">
      <alignment horizontal="left" vertical="center" wrapText="1" readingOrder="1"/>
    </xf>
    <xf numFmtId="0" fontId="8" fillId="0" borderId="1" xfId="0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03DD-1A21-9E46-AB79-462DC707B4C6}">
  <dimension ref="A1:E20"/>
  <sheetViews>
    <sheetView tabSelected="1" workbookViewId="0"/>
  </sheetViews>
  <sheetFormatPr baseColWidth="10" defaultRowHeight="20"/>
  <cols>
    <col min="5" max="5" width="24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 t="s">
        <v>8</v>
      </c>
      <c r="C2" s="1">
        <f>集計結果!C2</f>
        <v>148</v>
      </c>
      <c r="D2" s="1"/>
      <c r="E2" s="1"/>
    </row>
    <row r="3" spans="1:5">
      <c r="A3" s="1" t="s">
        <v>5</v>
      </c>
      <c r="B3" s="1" t="s">
        <v>6</v>
      </c>
      <c r="C3" s="1"/>
      <c r="D3" s="1" t="e">
        <f>集計結果!B4:C19</f>
        <v>#VALUE!</v>
      </c>
      <c r="E3" s="1"/>
    </row>
    <row r="4" spans="1:5">
      <c r="A4" s="1" t="s">
        <v>5</v>
      </c>
      <c r="B4" s="1" t="s">
        <v>7</v>
      </c>
      <c r="C4" s="1"/>
      <c r="D4" s="1" t="e">
        <f>集計結果!B21:F35</f>
        <v>#VALUE!</v>
      </c>
      <c r="E4" s="1"/>
    </row>
    <row r="5" spans="1:5">
      <c r="A5" s="1" t="s">
        <v>97</v>
      </c>
      <c r="B5" s="1" t="s">
        <v>7</v>
      </c>
      <c r="C5" s="1"/>
      <c r="D5" s="1" t="e">
        <f>集計結果!B46:F48</f>
        <v>#VALUE!</v>
      </c>
      <c r="E5" s="1"/>
    </row>
    <row r="6" spans="1:5">
      <c r="A6" s="1" t="s">
        <v>97</v>
      </c>
      <c r="B6" s="1" t="s">
        <v>96</v>
      </c>
      <c r="C6" s="1"/>
      <c r="D6" s="1" t="e">
        <f>集計結果!B51:C67</f>
        <v>#VALUE!</v>
      </c>
      <c r="E6" s="1"/>
    </row>
    <row r="7" spans="1:5">
      <c r="A7" s="1" t="s">
        <v>97</v>
      </c>
      <c r="B7" s="1" t="s">
        <v>6</v>
      </c>
      <c r="C7" s="1"/>
      <c r="D7" s="1" t="e">
        <f>集計結果!D70:E87</f>
        <v>#VALUE!</v>
      </c>
      <c r="E7" s="1" t="s">
        <v>104</v>
      </c>
    </row>
    <row r="8" spans="1:5">
      <c r="A8" s="1" t="s">
        <v>97</v>
      </c>
      <c r="B8" s="1" t="s">
        <v>88</v>
      </c>
      <c r="C8" s="1"/>
      <c r="D8" s="1" t="e">
        <f>集計結果!F70:G87</f>
        <v>#VALUE!</v>
      </c>
      <c r="E8" s="1" t="s">
        <v>103</v>
      </c>
    </row>
    <row r="9" spans="1:5">
      <c r="A9" s="1" t="s">
        <v>97</v>
      </c>
      <c r="B9" s="1" t="s">
        <v>92</v>
      </c>
      <c r="C9" s="1"/>
      <c r="D9" s="1" t="e">
        <f>集計結果!H70:I87</f>
        <v>#VALUE!</v>
      </c>
      <c r="E9" s="1" t="s">
        <v>104</v>
      </c>
    </row>
    <row r="10" spans="1:5">
      <c r="A10" s="1" t="s">
        <v>97</v>
      </c>
      <c r="B10" s="1" t="s">
        <v>90</v>
      </c>
      <c r="C10" s="1"/>
      <c r="D10" s="1" t="e">
        <f>集計結果!J70:K87</f>
        <v>#VALUE!</v>
      </c>
      <c r="E10" s="1" t="s">
        <v>104</v>
      </c>
    </row>
    <row r="11" spans="1:5">
      <c r="A11" s="1" t="s">
        <v>97</v>
      </c>
      <c r="B11" s="1" t="s">
        <v>94</v>
      </c>
      <c r="C11" s="1"/>
      <c r="D11" s="1" t="e">
        <f>集計結果!L70:M87</f>
        <v>#VALUE!</v>
      </c>
      <c r="E11" s="1" t="s">
        <v>104</v>
      </c>
    </row>
    <row r="12" spans="1:5">
      <c r="A12" s="1" t="s">
        <v>97</v>
      </c>
      <c r="B12" s="1" t="s">
        <v>98</v>
      </c>
      <c r="C12" s="1" t="str">
        <f>集計結果!B39</f>
        <v>山田　１郎</v>
      </c>
      <c r="D12" s="1"/>
      <c r="E12" s="1"/>
    </row>
    <row r="13" spans="1:5">
      <c r="A13" s="1" t="s">
        <v>97</v>
      </c>
      <c r="B13" s="1" t="s">
        <v>99</v>
      </c>
      <c r="C13" s="1" t="str">
        <f>集計結果!C39</f>
        <v>山田　２郎</v>
      </c>
      <c r="D13" s="1"/>
      <c r="E13" s="1"/>
    </row>
    <row r="14" spans="1:5">
      <c r="A14" s="1" t="s">
        <v>97</v>
      </c>
      <c r="B14" s="1" t="s">
        <v>100</v>
      </c>
      <c r="C14" s="1" t="str">
        <f>集計結果!D39</f>
        <v>山田　３郎</v>
      </c>
      <c r="D14" s="1"/>
      <c r="E14" s="1"/>
    </row>
    <row r="15" spans="1:5">
      <c r="A15" s="1" t="s">
        <v>97</v>
      </c>
      <c r="B15" s="1" t="s">
        <v>101</v>
      </c>
      <c r="C15" s="1" t="str">
        <f>集計結果!E39</f>
        <v>山田　４郎</v>
      </c>
      <c r="D15" s="1"/>
      <c r="E15" s="1"/>
    </row>
    <row r="16" spans="1:5">
      <c r="A16" s="1" t="s">
        <v>97</v>
      </c>
      <c r="B16" s="1" t="s">
        <v>102</v>
      </c>
      <c r="C16" s="1" t="str">
        <f>集計結果!F39</f>
        <v>山田　５郎</v>
      </c>
      <c r="D16" s="1"/>
      <c r="E16" s="1"/>
    </row>
    <row r="17" spans="1:5">
      <c r="A17" s="1" t="s">
        <v>105</v>
      </c>
      <c r="B17" s="1" t="s">
        <v>108</v>
      </c>
      <c r="C17" s="1" t="s">
        <v>109</v>
      </c>
      <c r="D17" s="1"/>
      <c r="E17" s="1"/>
    </row>
    <row r="18" spans="1:5">
      <c r="A18" s="1" t="s">
        <v>105</v>
      </c>
      <c r="B18" s="1" t="s">
        <v>6</v>
      </c>
      <c r="C18" s="1"/>
      <c r="D18" s="1" t="e">
        <f>集計結果!B91:C94</f>
        <v>#VALUE!</v>
      </c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0D7C-20C1-F04D-B024-5074C518766C}">
  <dimension ref="A1:M94"/>
  <sheetViews>
    <sheetView topLeftCell="A71" workbookViewId="0">
      <selection activeCell="B91" sqref="B91:C94"/>
    </sheetView>
  </sheetViews>
  <sheetFormatPr baseColWidth="10" defaultRowHeight="16" customHeight="1"/>
  <cols>
    <col min="1" max="1" width="3.42578125" style="2" customWidth="1"/>
    <col min="2" max="2" width="16.7109375" style="2" customWidth="1"/>
    <col min="3" max="3" width="38.42578125" style="2" customWidth="1"/>
    <col min="4" max="16384" width="10.7109375" style="2"/>
  </cols>
  <sheetData>
    <row r="1" spans="1:3" ht="16" customHeight="1">
      <c r="A1" s="2" t="s">
        <v>5</v>
      </c>
    </row>
    <row r="2" spans="1:3" ht="16" customHeight="1">
      <c r="B2" s="3" t="s">
        <v>8</v>
      </c>
      <c r="C2" s="3">
        <v>148</v>
      </c>
    </row>
    <row r="4" spans="1:3" ht="16" customHeight="1">
      <c r="B4" s="3" t="s">
        <v>6</v>
      </c>
      <c r="C4" s="3" t="s">
        <v>9</v>
      </c>
    </row>
    <row r="5" spans="1:3" ht="16" customHeight="1">
      <c r="B5" s="3" t="s">
        <v>10</v>
      </c>
      <c r="C5" s="3">
        <v>560</v>
      </c>
    </row>
    <row r="6" spans="1:3" ht="16" customHeight="1">
      <c r="B6" s="3" t="s">
        <v>11</v>
      </c>
      <c r="C6" s="3">
        <v>399</v>
      </c>
    </row>
    <row r="7" spans="1:3" ht="16" customHeight="1">
      <c r="B7" s="3" t="s">
        <v>12</v>
      </c>
      <c r="C7" s="3">
        <v>261</v>
      </c>
    </row>
    <row r="8" spans="1:3" ht="16" customHeight="1">
      <c r="B8" s="3" t="s">
        <v>13</v>
      </c>
      <c r="C8" s="3">
        <v>225</v>
      </c>
    </row>
    <row r="9" spans="1:3" ht="16" customHeight="1">
      <c r="B9" s="3" t="s">
        <v>14</v>
      </c>
      <c r="C9" s="3">
        <v>137</v>
      </c>
    </row>
    <row r="10" spans="1:3" ht="16" customHeight="1">
      <c r="B10" s="3" t="s">
        <v>15</v>
      </c>
      <c r="C10" s="3">
        <v>102</v>
      </c>
    </row>
    <row r="11" spans="1:3" ht="16" customHeight="1">
      <c r="B11" s="3" t="s">
        <v>16</v>
      </c>
      <c r="C11" s="3">
        <v>99</v>
      </c>
    </row>
    <row r="12" spans="1:3" ht="16" customHeight="1">
      <c r="B12" s="3" t="s">
        <v>17</v>
      </c>
      <c r="C12" s="3">
        <v>98</v>
      </c>
    </row>
    <row r="13" spans="1:3" ht="16" customHeight="1">
      <c r="B13" s="3" t="s">
        <v>18</v>
      </c>
      <c r="C13" s="3">
        <v>78</v>
      </c>
    </row>
    <row r="14" spans="1:3" ht="16" customHeight="1">
      <c r="B14" s="3" t="s">
        <v>19</v>
      </c>
      <c r="C14" s="3">
        <v>75</v>
      </c>
    </row>
    <row r="15" spans="1:3" ht="16" customHeight="1">
      <c r="B15" s="3" t="s">
        <v>20</v>
      </c>
      <c r="C15" s="3">
        <v>71</v>
      </c>
    </row>
    <row r="16" spans="1:3" ht="16" customHeight="1">
      <c r="B16" s="3" t="s">
        <v>21</v>
      </c>
      <c r="C16" s="3">
        <v>68</v>
      </c>
    </row>
    <row r="17" spans="2:6" ht="16" customHeight="1">
      <c r="B17" s="3" t="s">
        <v>22</v>
      </c>
      <c r="C17" s="3">
        <v>66</v>
      </c>
    </row>
    <row r="18" spans="2:6" ht="16" customHeight="1">
      <c r="B18" s="3" t="s">
        <v>23</v>
      </c>
      <c r="C18" s="3">
        <v>61</v>
      </c>
    </row>
    <row r="19" spans="2:6" ht="16" customHeight="1">
      <c r="B19" s="3" t="s">
        <v>24</v>
      </c>
      <c r="C19" s="3">
        <v>61</v>
      </c>
    </row>
    <row r="21" spans="2:6" ht="16" customHeight="1">
      <c r="B21" s="4" t="s">
        <v>34</v>
      </c>
      <c r="C21" s="4" t="s">
        <v>35</v>
      </c>
      <c r="D21" s="5"/>
      <c r="E21" s="6">
        <v>55</v>
      </c>
      <c r="F21" s="4" t="s">
        <v>56</v>
      </c>
    </row>
    <row r="22" spans="2:6" ht="16" customHeight="1">
      <c r="B22" s="4" t="s">
        <v>36</v>
      </c>
      <c r="C22" s="4" t="s">
        <v>26</v>
      </c>
      <c r="D22" s="5"/>
      <c r="E22" s="6">
        <v>23</v>
      </c>
      <c r="F22" s="4" t="s">
        <v>56</v>
      </c>
    </row>
    <row r="23" spans="2:6" ht="16" customHeight="1">
      <c r="B23" s="4" t="s">
        <v>37</v>
      </c>
      <c r="C23" s="4" t="s">
        <v>27</v>
      </c>
      <c r="D23" s="5"/>
      <c r="E23" s="6">
        <v>23</v>
      </c>
      <c r="F23" s="4" t="s">
        <v>56</v>
      </c>
    </row>
    <row r="24" spans="2:6" ht="16" customHeight="1">
      <c r="B24" s="4" t="s">
        <v>38</v>
      </c>
      <c r="C24" s="4" t="s">
        <v>28</v>
      </c>
      <c r="D24" s="5"/>
      <c r="E24" s="6">
        <v>16</v>
      </c>
      <c r="F24" s="4" t="s">
        <v>56</v>
      </c>
    </row>
    <row r="25" spans="2:6" ht="16" customHeight="1">
      <c r="B25" s="4" t="s">
        <v>39</v>
      </c>
      <c r="C25" s="4" t="s">
        <v>29</v>
      </c>
      <c r="D25" s="5"/>
      <c r="E25" s="6">
        <v>10</v>
      </c>
      <c r="F25" s="4" t="s">
        <v>56</v>
      </c>
    </row>
    <row r="26" spans="2:6" ht="16" customHeight="1">
      <c r="B26" s="4" t="s">
        <v>40</v>
      </c>
      <c r="C26" s="4" t="s">
        <v>30</v>
      </c>
      <c r="D26" s="5"/>
      <c r="E26" s="6">
        <v>9</v>
      </c>
      <c r="F26" s="4" t="s">
        <v>56</v>
      </c>
    </row>
    <row r="27" spans="2:6" ht="16" customHeight="1">
      <c r="B27" s="4" t="s">
        <v>41</v>
      </c>
      <c r="C27" s="4" t="s">
        <v>31</v>
      </c>
      <c r="D27" s="5"/>
      <c r="E27" s="6">
        <v>6</v>
      </c>
      <c r="F27" s="4" t="s">
        <v>56</v>
      </c>
    </row>
    <row r="28" spans="2:6" ht="16" customHeight="1">
      <c r="B28" s="4" t="s">
        <v>42</v>
      </c>
      <c r="C28" s="4" t="s">
        <v>32</v>
      </c>
      <c r="D28" s="5"/>
      <c r="E28" s="6">
        <v>7</v>
      </c>
      <c r="F28" s="4" t="s">
        <v>56</v>
      </c>
    </row>
    <row r="29" spans="2:6" ht="16" customHeight="1">
      <c r="B29" s="4" t="s">
        <v>43</v>
      </c>
      <c r="C29" s="4" t="s">
        <v>33</v>
      </c>
      <c r="D29" s="5"/>
      <c r="E29" s="6">
        <v>7</v>
      </c>
      <c r="F29" s="4" t="s">
        <v>56</v>
      </c>
    </row>
    <row r="30" spans="2:6" ht="16" customHeight="1">
      <c r="B30" s="4" t="s">
        <v>44</v>
      </c>
      <c r="C30" s="4" t="s">
        <v>45</v>
      </c>
      <c r="D30" s="5"/>
      <c r="E30" s="6">
        <v>4</v>
      </c>
      <c r="F30" s="4" t="s">
        <v>56</v>
      </c>
    </row>
    <row r="31" spans="2:6" ht="16" customHeight="1">
      <c r="B31" s="4" t="s">
        <v>46</v>
      </c>
      <c r="C31" s="4" t="s">
        <v>47</v>
      </c>
      <c r="D31" s="5"/>
      <c r="E31" s="6">
        <v>10</v>
      </c>
      <c r="F31" s="4" t="s">
        <v>25</v>
      </c>
    </row>
    <row r="32" spans="2:6" ht="16" customHeight="1">
      <c r="B32" s="4" t="s">
        <v>48</v>
      </c>
      <c r="C32" s="4" t="s">
        <v>49</v>
      </c>
      <c r="D32" s="5"/>
      <c r="E32" s="6">
        <v>7</v>
      </c>
      <c r="F32" s="4" t="s">
        <v>25</v>
      </c>
    </row>
    <row r="33" spans="1:6" ht="16" customHeight="1">
      <c r="B33" s="4" t="s">
        <v>50</v>
      </c>
      <c r="C33" s="4" t="s">
        <v>51</v>
      </c>
      <c r="D33" s="5"/>
      <c r="E33" s="6">
        <v>3</v>
      </c>
      <c r="F33" s="4" t="s">
        <v>25</v>
      </c>
    </row>
    <row r="34" spans="1:6" ht="16" customHeight="1">
      <c r="B34" s="4" t="s">
        <v>52</v>
      </c>
      <c r="C34" s="4" t="s">
        <v>53</v>
      </c>
      <c r="D34" s="5"/>
      <c r="E34" s="6">
        <v>5</v>
      </c>
      <c r="F34" s="4" t="s">
        <v>25</v>
      </c>
    </row>
    <row r="35" spans="1:6" ht="16" customHeight="1">
      <c r="B35" s="4" t="s">
        <v>54</v>
      </c>
      <c r="C35" s="4" t="s">
        <v>55</v>
      </c>
      <c r="D35" s="5"/>
      <c r="E35" s="6">
        <v>3</v>
      </c>
      <c r="F35" s="4" t="s">
        <v>25</v>
      </c>
    </row>
    <row r="37" spans="1:6" ht="16" customHeight="1">
      <c r="A37" s="2" t="s">
        <v>57</v>
      </c>
    </row>
    <row r="38" spans="1:6" ht="16" customHeight="1">
      <c r="B38" s="2" t="s">
        <v>80</v>
      </c>
    </row>
    <row r="39" spans="1:6" ht="16" customHeight="1">
      <c r="B39" s="3" t="s">
        <v>58</v>
      </c>
      <c r="C39" s="3" t="s">
        <v>59</v>
      </c>
      <c r="D39" s="3" t="s">
        <v>60</v>
      </c>
      <c r="E39" s="3" t="s">
        <v>61</v>
      </c>
      <c r="F39" s="3" t="s">
        <v>62</v>
      </c>
    </row>
    <row r="40" spans="1:6" ht="16" customHeight="1">
      <c r="B40" s="4" t="s">
        <v>81</v>
      </c>
      <c r="C40" s="4" t="s">
        <v>82</v>
      </c>
      <c r="D40" s="4" t="s">
        <v>83</v>
      </c>
      <c r="E40" s="4" t="s">
        <v>84</v>
      </c>
      <c r="F40" s="4" t="s">
        <v>85</v>
      </c>
    </row>
    <row r="41" spans="1:6" ht="16" customHeight="1">
      <c r="B41" s="4">
        <v>30</v>
      </c>
      <c r="C41" s="4">
        <v>15</v>
      </c>
      <c r="D41" s="4">
        <v>15</v>
      </c>
      <c r="E41" s="4">
        <v>13</v>
      </c>
      <c r="F41" s="4">
        <v>13</v>
      </c>
    </row>
    <row r="42" spans="1:6" ht="16" customHeight="1">
      <c r="B42" s="4">
        <v>154</v>
      </c>
      <c r="C42" s="4">
        <v>85</v>
      </c>
      <c r="D42" s="4">
        <v>57</v>
      </c>
      <c r="E42" s="4">
        <v>111</v>
      </c>
      <c r="F42" s="4">
        <v>35</v>
      </c>
    </row>
    <row r="43" spans="1:6" ht="16" customHeight="1">
      <c r="B43" s="8"/>
      <c r="C43" s="8"/>
      <c r="D43" s="8"/>
      <c r="E43" s="8"/>
      <c r="F43" s="8"/>
    </row>
    <row r="44" spans="1:6" ht="16" customHeight="1">
      <c r="B44" s="2" t="s">
        <v>7</v>
      </c>
    </row>
    <row r="45" spans="1:6" ht="16" customHeight="1">
      <c r="B45" s="4" t="str">
        <f>B39</f>
        <v>山田　１郎</v>
      </c>
      <c r="C45" s="4" t="str">
        <f t="shared" ref="C45:F45" si="0">C39</f>
        <v>山田　２郎</v>
      </c>
      <c r="D45" s="4" t="str">
        <f t="shared" si="0"/>
        <v>山田　３郎</v>
      </c>
      <c r="E45" s="4" t="str">
        <f t="shared" si="0"/>
        <v>山田　４郎</v>
      </c>
      <c r="F45" s="4" t="str">
        <f t="shared" si="0"/>
        <v>山田　５郎</v>
      </c>
    </row>
    <row r="46" spans="1:6" ht="16" customHeight="1">
      <c r="B46" s="4" t="str">
        <f t="shared" ref="B46:F46" si="1">B40</f>
        <v>A施設</v>
      </c>
      <c r="C46" s="4" t="str">
        <f t="shared" si="1"/>
        <v>B施設</v>
      </c>
      <c r="D46" s="4" t="str">
        <f t="shared" si="1"/>
        <v>C施設</v>
      </c>
      <c r="E46" s="4" t="str">
        <f t="shared" si="1"/>
        <v>D施設</v>
      </c>
      <c r="F46" s="4" t="str">
        <f t="shared" si="1"/>
        <v>E施設</v>
      </c>
    </row>
    <row r="47" spans="1:6" ht="16" customHeight="1">
      <c r="B47" s="4" t="str">
        <f>"n="&amp;B41</f>
        <v>n=30</v>
      </c>
      <c r="C47" s="4" t="str">
        <f t="shared" ref="C47:F47" si="2">"n="&amp;C41</f>
        <v>n=15</v>
      </c>
      <c r="D47" s="4" t="str">
        <f t="shared" si="2"/>
        <v>n=15</v>
      </c>
      <c r="E47" s="4" t="str">
        <f t="shared" si="2"/>
        <v>n=13</v>
      </c>
      <c r="F47" s="4" t="str">
        <f t="shared" si="2"/>
        <v>n=13</v>
      </c>
    </row>
    <row r="48" spans="1:6" ht="30">
      <c r="B48" s="4" t="str">
        <f>"影響人数="&amp;B42&amp;"人/月"</f>
        <v>影響人数=154人/月</v>
      </c>
      <c r="C48" s="4" t="str">
        <f t="shared" ref="C48:F48" si="3">"影響人数="&amp;C42&amp;"人/月"</f>
        <v>影響人数=85人/月</v>
      </c>
      <c r="D48" s="4" t="str">
        <f t="shared" si="3"/>
        <v>影響人数=57人/月</v>
      </c>
      <c r="E48" s="4" t="str">
        <f t="shared" si="3"/>
        <v>影響人数=111人/月</v>
      </c>
      <c r="F48" s="4" t="str">
        <f t="shared" si="3"/>
        <v>影響人数=35人/月</v>
      </c>
    </row>
    <row r="50" spans="2:8" ht="16" customHeight="1">
      <c r="B50" s="2" t="s">
        <v>96</v>
      </c>
    </row>
    <row r="51" spans="2:8" ht="16" customHeight="1">
      <c r="B51" s="4" t="s">
        <v>63</v>
      </c>
      <c r="C51" s="5"/>
      <c r="D51" s="7">
        <v>20</v>
      </c>
      <c r="E51" s="7">
        <v>20</v>
      </c>
      <c r="F51" s="7">
        <v>13</v>
      </c>
      <c r="G51" s="7">
        <v>31</v>
      </c>
      <c r="H51" s="7">
        <v>8</v>
      </c>
    </row>
    <row r="52" spans="2:8" ht="16" customHeight="1">
      <c r="B52" s="4" t="s">
        <v>64</v>
      </c>
      <c r="C52" s="5"/>
      <c r="D52" s="7">
        <v>20</v>
      </c>
      <c r="E52" s="7">
        <v>33</v>
      </c>
      <c r="F52" s="7">
        <v>13</v>
      </c>
      <c r="G52" s="7">
        <v>15</v>
      </c>
      <c r="H52" s="7">
        <v>15</v>
      </c>
    </row>
    <row r="53" spans="2:8" ht="16" customHeight="1">
      <c r="B53" s="4" t="s">
        <v>65</v>
      </c>
      <c r="C53" s="5"/>
      <c r="D53" s="7">
        <v>57</v>
      </c>
      <c r="E53" s="7">
        <v>67</v>
      </c>
      <c r="F53" s="7">
        <v>33</v>
      </c>
      <c r="G53" s="7">
        <v>38</v>
      </c>
      <c r="H53" s="7">
        <v>23</v>
      </c>
    </row>
    <row r="54" spans="2:8" ht="16" customHeight="1">
      <c r="B54" s="4" t="s">
        <v>66</v>
      </c>
      <c r="C54" s="5"/>
      <c r="D54" s="7">
        <v>33</v>
      </c>
      <c r="E54" s="7">
        <v>33</v>
      </c>
      <c r="F54" s="7">
        <v>33</v>
      </c>
      <c r="G54" s="7">
        <v>31</v>
      </c>
      <c r="H54" s="7">
        <v>23</v>
      </c>
    </row>
    <row r="55" spans="2:8" ht="16" customHeight="1">
      <c r="B55" s="4" t="s">
        <v>67</v>
      </c>
      <c r="C55" s="5"/>
      <c r="D55" s="7">
        <v>33</v>
      </c>
      <c r="E55" s="7">
        <v>13</v>
      </c>
      <c r="F55" s="7">
        <v>40</v>
      </c>
      <c r="G55" s="7">
        <v>38</v>
      </c>
      <c r="H55" s="7">
        <v>23</v>
      </c>
    </row>
    <row r="56" spans="2:8" ht="16" customHeight="1">
      <c r="B56" s="4" t="s">
        <v>68</v>
      </c>
      <c r="C56" s="5"/>
      <c r="D56" s="7">
        <v>10</v>
      </c>
      <c r="E56" s="7">
        <v>13</v>
      </c>
      <c r="F56" s="7">
        <v>20</v>
      </c>
      <c r="G56" s="7">
        <v>8</v>
      </c>
      <c r="H56" s="7">
        <v>15</v>
      </c>
    </row>
    <row r="57" spans="2:8" ht="16" customHeight="1">
      <c r="B57" s="4" t="s">
        <v>69</v>
      </c>
      <c r="C57" s="5"/>
      <c r="D57" s="7">
        <v>17</v>
      </c>
      <c r="E57" s="7">
        <v>27</v>
      </c>
      <c r="F57" s="7">
        <v>13</v>
      </c>
      <c r="G57" s="7">
        <v>8</v>
      </c>
      <c r="H57" s="7">
        <v>0</v>
      </c>
    </row>
    <row r="58" spans="2:8" ht="16" customHeight="1">
      <c r="B58" s="4" t="s">
        <v>70</v>
      </c>
      <c r="C58" s="5"/>
      <c r="D58" s="7">
        <v>33</v>
      </c>
      <c r="E58" s="7">
        <v>20</v>
      </c>
      <c r="F58" s="7">
        <v>20</v>
      </c>
      <c r="G58" s="7">
        <v>23</v>
      </c>
      <c r="H58" s="7">
        <v>8</v>
      </c>
    </row>
    <row r="59" spans="2:8" ht="16" customHeight="1">
      <c r="B59" s="4" t="s">
        <v>71</v>
      </c>
      <c r="C59" s="5"/>
      <c r="D59" s="7">
        <v>17</v>
      </c>
      <c r="E59" s="7">
        <v>20</v>
      </c>
      <c r="F59" s="7">
        <v>20</v>
      </c>
      <c r="G59" s="7">
        <v>15</v>
      </c>
      <c r="H59" s="7">
        <v>15</v>
      </c>
    </row>
    <row r="60" spans="2:8" ht="16" customHeight="1">
      <c r="B60" s="4" t="s">
        <v>72</v>
      </c>
      <c r="C60" s="5"/>
      <c r="D60" s="7">
        <v>13</v>
      </c>
      <c r="E60" s="7">
        <v>7</v>
      </c>
      <c r="F60" s="7">
        <v>7</v>
      </c>
      <c r="G60" s="7">
        <v>0</v>
      </c>
      <c r="H60" s="7">
        <v>8</v>
      </c>
    </row>
    <row r="61" spans="2:8" ht="16" customHeight="1">
      <c r="B61" s="4" t="s">
        <v>73</v>
      </c>
      <c r="C61" s="5"/>
      <c r="D61" s="7">
        <v>20</v>
      </c>
      <c r="E61" s="7">
        <v>27</v>
      </c>
      <c r="F61" s="7">
        <v>33</v>
      </c>
      <c r="G61" s="7">
        <v>15</v>
      </c>
      <c r="H61" s="7">
        <v>38</v>
      </c>
    </row>
    <row r="62" spans="2:8" ht="16" customHeight="1">
      <c r="B62" s="4" t="s">
        <v>74</v>
      </c>
      <c r="C62" s="5"/>
      <c r="D62" s="7">
        <v>13</v>
      </c>
      <c r="E62" s="7">
        <v>20</v>
      </c>
      <c r="F62" s="7">
        <v>13</v>
      </c>
      <c r="G62" s="7">
        <v>8</v>
      </c>
      <c r="H62" s="7">
        <v>0</v>
      </c>
    </row>
    <row r="63" spans="2:8" ht="16" customHeight="1">
      <c r="B63" s="4" t="s">
        <v>75</v>
      </c>
      <c r="C63" s="5"/>
      <c r="D63" s="7">
        <v>3</v>
      </c>
      <c r="E63" s="7">
        <v>7</v>
      </c>
      <c r="F63" s="7">
        <v>13</v>
      </c>
      <c r="G63" s="7">
        <v>8</v>
      </c>
      <c r="H63" s="7">
        <v>15</v>
      </c>
    </row>
    <row r="64" spans="2:8" ht="16" customHeight="1">
      <c r="B64" s="4" t="s">
        <v>76</v>
      </c>
      <c r="C64" s="5"/>
      <c r="D64" s="7">
        <v>7</v>
      </c>
      <c r="E64" s="7">
        <v>13</v>
      </c>
      <c r="F64" s="7">
        <v>0</v>
      </c>
      <c r="G64" s="7">
        <v>0</v>
      </c>
      <c r="H64" s="7">
        <v>8</v>
      </c>
    </row>
    <row r="65" spans="2:13" ht="16" customHeight="1">
      <c r="B65" s="4" t="s">
        <v>77</v>
      </c>
      <c r="C65" s="5"/>
      <c r="D65" s="7">
        <v>10</v>
      </c>
      <c r="E65" s="7">
        <v>13</v>
      </c>
      <c r="F65" s="7">
        <v>13</v>
      </c>
      <c r="G65" s="7">
        <v>0</v>
      </c>
      <c r="H65" s="7">
        <v>15</v>
      </c>
    </row>
    <row r="66" spans="2:13" ht="16" customHeight="1">
      <c r="B66" s="4" t="s">
        <v>78</v>
      </c>
      <c r="C66" s="5"/>
      <c r="D66" s="7">
        <v>7</v>
      </c>
      <c r="E66" s="7">
        <v>7</v>
      </c>
      <c r="F66" s="7">
        <v>7</v>
      </c>
      <c r="G66" s="7">
        <v>0</v>
      </c>
      <c r="H66" s="7">
        <v>0</v>
      </c>
    </row>
    <row r="67" spans="2:13" ht="16" customHeight="1">
      <c r="B67" s="4" t="s">
        <v>79</v>
      </c>
      <c r="C67" s="5"/>
      <c r="D67" s="7">
        <v>0</v>
      </c>
      <c r="E67" s="7">
        <v>0</v>
      </c>
      <c r="F67" s="7">
        <v>0</v>
      </c>
      <c r="G67" s="7">
        <v>0</v>
      </c>
      <c r="H67" s="7">
        <v>0</v>
      </c>
    </row>
    <row r="70" spans="2:13" ht="16" customHeight="1">
      <c r="D70" s="3" t="s">
        <v>6</v>
      </c>
      <c r="E70" s="3" t="s">
        <v>87</v>
      </c>
      <c r="F70" s="3" t="s">
        <v>89</v>
      </c>
      <c r="G70" s="3" t="s">
        <v>87</v>
      </c>
      <c r="H70" s="3" t="s">
        <v>93</v>
      </c>
      <c r="I70" s="3" t="s">
        <v>87</v>
      </c>
      <c r="J70" s="3" t="s">
        <v>91</v>
      </c>
      <c r="K70" s="3" t="s">
        <v>87</v>
      </c>
      <c r="L70" s="3" t="s">
        <v>95</v>
      </c>
      <c r="M70" s="3" t="s">
        <v>87</v>
      </c>
    </row>
    <row r="71" spans="2:13" ht="16" customHeight="1">
      <c r="D71" s="9" t="s">
        <v>86</v>
      </c>
      <c r="E71" s="10">
        <f>D51/100</f>
        <v>0.2</v>
      </c>
      <c r="F71" s="11" t="s">
        <v>86</v>
      </c>
      <c r="G71" s="10">
        <f>E51/100</f>
        <v>0.2</v>
      </c>
      <c r="H71" s="11" t="s">
        <v>86</v>
      </c>
      <c r="I71" s="10">
        <f>F51/100</f>
        <v>0.13</v>
      </c>
      <c r="J71" s="11" t="s">
        <v>86</v>
      </c>
      <c r="K71" s="10">
        <f>G51/100</f>
        <v>0.31</v>
      </c>
      <c r="L71" s="11" t="s">
        <v>86</v>
      </c>
      <c r="M71" s="10">
        <f>H51/100</f>
        <v>0.08</v>
      </c>
    </row>
    <row r="72" spans="2:13" ht="16" customHeight="1">
      <c r="D72" s="9" t="s">
        <v>86</v>
      </c>
      <c r="E72" s="10">
        <f t="shared" ref="E72:E87" si="4">D52/100</f>
        <v>0.2</v>
      </c>
      <c r="F72" s="11" t="s">
        <v>86</v>
      </c>
      <c r="G72" s="10">
        <f t="shared" ref="G72:G87" si="5">E52/100</f>
        <v>0.33</v>
      </c>
      <c r="H72" s="11" t="s">
        <v>86</v>
      </c>
      <c r="I72" s="10">
        <f t="shared" ref="I72:I87" si="6">F52/100</f>
        <v>0.13</v>
      </c>
      <c r="J72" s="11" t="s">
        <v>86</v>
      </c>
      <c r="K72" s="10">
        <f t="shared" ref="K72:K87" si="7">G52/100</f>
        <v>0.15</v>
      </c>
      <c r="L72" s="11" t="s">
        <v>86</v>
      </c>
      <c r="M72" s="10">
        <f t="shared" ref="M72:M87" si="8">H52/100</f>
        <v>0.15</v>
      </c>
    </row>
    <row r="73" spans="2:13" ht="16" customHeight="1">
      <c r="D73" s="9" t="s">
        <v>86</v>
      </c>
      <c r="E73" s="10">
        <f t="shared" si="4"/>
        <v>0.56999999999999995</v>
      </c>
      <c r="F73" s="11" t="s">
        <v>86</v>
      </c>
      <c r="G73" s="10">
        <f t="shared" si="5"/>
        <v>0.67</v>
      </c>
      <c r="H73" s="11" t="s">
        <v>86</v>
      </c>
      <c r="I73" s="10">
        <f t="shared" si="6"/>
        <v>0.33</v>
      </c>
      <c r="J73" s="11" t="s">
        <v>86</v>
      </c>
      <c r="K73" s="10">
        <f t="shared" si="7"/>
        <v>0.38</v>
      </c>
      <c r="L73" s="11" t="s">
        <v>86</v>
      </c>
      <c r="M73" s="10">
        <f t="shared" si="8"/>
        <v>0.23</v>
      </c>
    </row>
    <row r="74" spans="2:13" ht="16" customHeight="1">
      <c r="D74" s="9" t="s">
        <v>86</v>
      </c>
      <c r="E74" s="10">
        <f t="shared" si="4"/>
        <v>0.33</v>
      </c>
      <c r="F74" s="11" t="s">
        <v>86</v>
      </c>
      <c r="G74" s="10">
        <f t="shared" si="5"/>
        <v>0.33</v>
      </c>
      <c r="H74" s="11" t="s">
        <v>86</v>
      </c>
      <c r="I74" s="10">
        <f t="shared" si="6"/>
        <v>0.33</v>
      </c>
      <c r="J74" s="11" t="s">
        <v>86</v>
      </c>
      <c r="K74" s="10">
        <f t="shared" si="7"/>
        <v>0.31</v>
      </c>
      <c r="L74" s="11" t="s">
        <v>86</v>
      </c>
      <c r="M74" s="10">
        <f t="shared" si="8"/>
        <v>0.23</v>
      </c>
    </row>
    <row r="75" spans="2:13" ht="16" customHeight="1">
      <c r="D75" s="9" t="s">
        <v>86</v>
      </c>
      <c r="E75" s="10">
        <f t="shared" si="4"/>
        <v>0.33</v>
      </c>
      <c r="F75" s="11" t="s">
        <v>86</v>
      </c>
      <c r="G75" s="10">
        <f t="shared" si="5"/>
        <v>0.13</v>
      </c>
      <c r="H75" s="11" t="s">
        <v>86</v>
      </c>
      <c r="I75" s="10">
        <f t="shared" si="6"/>
        <v>0.4</v>
      </c>
      <c r="J75" s="11" t="s">
        <v>86</v>
      </c>
      <c r="K75" s="10">
        <f t="shared" si="7"/>
        <v>0.38</v>
      </c>
      <c r="L75" s="11" t="s">
        <v>86</v>
      </c>
      <c r="M75" s="10">
        <f t="shared" si="8"/>
        <v>0.23</v>
      </c>
    </row>
    <row r="76" spans="2:13" ht="16" customHeight="1">
      <c r="D76" s="9" t="s">
        <v>86</v>
      </c>
      <c r="E76" s="10">
        <f t="shared" si="4"/>
        <v>0.1</v>
      </c>
      <c r="F76" s="11" t="s">
        <v>86</v>
      </c>
      <c r="G76" s="10">
        <f t="shared" si="5"/>
        <v>0.13</v>
      </c>
      <c r="H76" s="11" t="s">
        <v>86</v>
      </c>
      <c r="I76" s="10">
        <f t="shared" si="6"/>
        <v>0.2</v>
      </c>
      <c r="J76" s="11" t="s">
        <v>86</v>
      </c>
      <c r="K76" s="10">
        <f t="shared" si="7"/>
        <v>0.08</v>
      </c>
      <c r="L76" s="11" t="s">
        <v>86</v>
      </c>
      <c r="M76" s="10">
        <f t="shared" si="8"/>
        <v>0.15</v>
      </c>
    </row>
    <row r="77" spans="2:13" ht="16" customHeight="1">
      <c r="D77" s="9" t="s">
        <v>86</v>
      </c>
      <c r="E77" s="10">
        <f t="shared" si="4"/>
        <v>0.17</v>
      </c>
      <c r="F77" s="11" t="s">
        <v>86</v>
      </c>
      <c r="G77" s="10">
        <f t="shared" si="5"/>
        <v>0.27</v>
      </c>
      <c r="H77" s="11" t="s">
        <v>86</v>
      </c>
      <c r="I77" s="10">
        <f t="shared" si="6"/>
        <v>0.13</v>
      </c>
      <c r="J77" s="11" t="s">
        <v>86</v>
      </c>
      <c r="K77" s="10">
        <f t="shared" si="7"/>
        <v>0.08</v>
      </c>
      <c r="L77" s="11" t="s">
        <v>86</v>
      </c>
      <c r="M77" s="10">
        <f t="shared" si="8"/>
        <v>0</v>
      </c>
    </row>
    <row r="78" spans="2:13" ht="16" customHeight="1">
      <c r="D78" s="9" t="s">
        <v>86</v>
      </c>
      <c r="E78" s="10">
        <f t="shared" si="4"/>
        <v>0.33</v>
      </c>
      <c r="F78" s="11" t="s">
        <v>86</v>
      </c>
      <c r="G78" s="10">
        <f t="shared" si="5"/>
        <v>0.2</v>
      </c>
      <c r="H78" s="11" t="s">
        <v>86</v>
      </c>
      <c r="I78" s="10">
        <f t="shared" si="6"/>
        <v>0.2</v>
      </c>
      <c r="J78" s="11" t="s">
        <v>86</v>
      </c>
      <c r="K78" s="10">
        <f t="shared" si="7"/>
        <v>0.23</v>
      </c>
      <c r="L78" s="11" t="s">
        <v>86</v>
      </c>
      <c r="M78" s="10">
        <f t="shared" si="8"/>
        <v>0.08</v>
      </c>
    </row>
    <row r="79" spans="2:13" ht="16" customHeight="1">
      <c r="D79" s="9" t="s">
        <v>86</v>
      </c>
      <c r="E79" s="10">
        <f t="shared" si="4"/>
        <v>0.17</v>
      </c>
      <c r="F79" s="11" t="s">
        <v>86</v>
      </c>
      <c r="G79" s="10">
        <f t="shared" si="5"/>
        <v>0.2</v>
      </c>
      <c r="H79" s="11" t="s">
        <v>86</v>
      </c>
      <c r="I79" s="10">
        <f t="shared" si="6"/>
        <v>0.2</v>
      </c>
      <c r="J79" s="11" t="s">
        <v>86</v>
      </c>
      <c r="K79" s="10">
        <f t="shared" si="7"/>
        <v>0.15</v>
      </c>
      <c r="L79" s="11" t="s">
        <v>86</v>
      </c>
      <c r="M79" s="10">
        <f t="shared" si="8"/>
        <v>0.15</v>
      </c>
    </row>
    <row r="80" spans="2:13" ht="16" customHeight="1">
      <c r="D80" s="9" t="s">
        <v>86</v>
      </c>
      <c r="E80" s="10">
        <f t="shared" si="4"/>
        <v>0.13</v>
      </c>
      <c r="F80" s="11" t="s">
        <v>86</v>
      </c>
      <c r="G80" s="10">
        <f t="shared" si="5"/>
        <v>7.0000000000000007E-2</v>
      </c>
      <c r="H80" s="11" t="s">
        <v>86</v>
      </c>
      <c r="I80" s="10">
        <f t="shared" si="6"/>
        <v>7.0000000000000007E-2</v>
      </c>
      <c r="J80" s="11" t="s">
        <v>86</v>
      </c>
      <c r="K80" s="10">
        <f t="shared" si="7"/>
        <v>0</v>
      </c>
      <c r="L80" s="11" t="s">
        <v>86</v>
      </c>
      <c r="M80" s="10">
        <f t="shared" si="8"/>
        <v>0.08</v>
      </c>
    </row>
    <row r="81" spans="1:13" ht="16" customHeight="1">
      <c r="D81" s="9" t="s">
        <v>86</v>
      </c>
      <c r="E81" s="10">
        <f t="shared" si="4"/>
        <v>0.2</v>
      </c>
      <c r="F81" s="11" t="s">
        <v>86</v>
      </c>
      <c r="G81" s="10">
        <f t="shared" si="5"/>
        <v>0.27</v>
      </c>
      <c r="H81" s="11" t="s">
        <v>86</v>
      </c>
      <c r="I81" s="10">
        <f t="shared" si="6"/>
        <v>0.33</v>
      </c>
      <c r="J81" s="11" t="s">
        <v>86</v>
      </c>
      <c r="K81" s="10">
        <f t="shared" si="7"/>
        <v>0.15</v>
      </c>
      <c r="L81" s="11" t="s">
        <v>86</v>
      </c>
      <c r="M81" s="10">
        <f t="shared" si="8"/>
        <v>0.38</v>
      </c>
    </row>
    <row r="82" spans="1:13" ht="16" customHeight="1">
      <c r="D82" s="9" t="s">
        <v>86</v>
      </c>
      <c r="E82" s="10">
        <f t="shared" si="4"/>
        <v>0.13</v>
      </c>
      <c r="F82" s="11" t="s">
        <v>86</v>
      </c>
      <c r="G82" s="10">
        <f t="shared" si="5"/>
        <v>0.2</v>
      </c>
      <c r="H82" s="11" t="s">
        <v>86</v>
      </c>
      <c r="I82" s="10">
        <f t="shared" si="6"/>
        <v>0.13</v>
      </c>
      <c r="J82" s="11" t="s">
        <v>86</v>
      </c>
      <c r="K82" s="10">
        <f t="shared" si="7"/>
        <v>0.08</v>
      </c>
      <c r="L82" s="11" t="s">
        <v>86</v>
      </c>
      <c r="M82" s="10">
        <f t="shared" si="8"/>
        <v>0</v>
      </c>
    </row>
    <row r="83" spans="1:13" ht="16" customHeight="1">
      <c r="D83" s="9" t="s">
        <v>86</v>
      </c>
      <c r="E83" s="10">
        <f t="shared" si="4"/>
        <v>0.03</v>
      </c>
      <c r="F83" s="11" t="s">
        <v>86</v>
      </c>
      <c r="G83" s="10">
        <f t="shared" si="5"/>
        <v>7.0000000000000007E-2</v>
      </c>
      <c r="H83" s="11" t="s">
        <v>86</v>
      </c>
      <c r="I83" s="10">
        <f t="shared" si="6"/>
        <v>0.13</v>
      </c>
      <c r="J83" s="11" t="s">
        <v>86</v>
      </c>
      <c r="K83" s="10">
        <f t="shared" si="7"/>
        <v>0.08</v>
      </c>
      <c r="L83" s="11" t="s">
        <v>86</v>
      </c>
      <c r="M83" s="10">
        <f t="shared" si="8"/>
        <v>0.15</v>
      </c>
    </row>
    <row r="84" spans="1:13" ht="16" customHeight="1">
      <c r="D84" s="9" t="s">
        <v>86</v>
      </c>
      <c r="E84" s="10">
        <f t="shared" si="4"/>
        <v>7.0000000000000007E-2</v>
      </c>
      <c r="F84" s="11" t="s">
        <v>86</v>
      </c>
      <c r="G84" s="10">
        <f t="shared" si="5"/>
        <v>0.13</v>
      </c>
      <c r="H84" s="11" t="s">
        <v>86</v>
      </c>
      <c r="I84" s="10">
        <f t="shared" si="6"/>
        <v>0</v>
      </c>
      <c r="J84" s="11" t="s">
        <v>86</v>
      </c>
      <c r="K84" s="10">
        <f t="shared" si="7"/>
        <v>0</v>
      </c>
      <c r="L84" s="11" t="s">
        <v>86</v>
      </c>
      <c r="M84" s="10">
        <f t="shared" si="8"/>
        <v>0.08</v>
      </c>
    </row>
    <row r="85" spans="1:13" ht="16" customHeight="1">
      <c r="D85" s="9" t="s">
        <v>86</v>
      </c>
      <c r="E85" s="10">
        <f t="shared" si="4"/>
        <v>0.1</v>
      </c>
      <c r="F85" s="11" t="s">
        <v>86</v>
      </c>
      <c r="G85" s="10">
        <f t="shared" si="5"/>
        <v>0.13</v>
      </c>
      <c r="H85" s="11" t="s">
        <v>86</v>
      </c>
      <c r="I85" s="10">
        <f t="shared" si="6"/>
        <v>0.13</v>
      </c>
      <c r="J85" s="11" t="s">
        <v>86</v>
      </c>
      <c r="K85" s="10">
        <f t="shared" si="7"/>
        <v>0</v>
      </c>
      <c r="L85" s="11" t="s">
        <v>86</v>
      </c>
      <c r="M85" s="10">
        <f t="shared" si="8"/>
        <v>0.15</v>
      </c>
    </row>
    <row r="86" spans="1:13" ht="16" customHeight="1">
      <c r="D86" s="9" t="s">
        <v>86</v>
      </c>
      <c r="E86" s="10">
        <f t="shared" si="4"/>
        <v>7.0000000000000007E-2</v>
      </c>
      <c r="F86" s="11" t="s">
        <v>86</v>
      </c>
      <c r="G86" s="10">
        <f t="shared" si="5"/>
        <v>7.0000000000000007E-2</v>
      </c>
      <c r="H86" s="11" t="s">
        <v>86</v>
      </c>
      <c r="I86" s="10">
        <f t="shared" si="6"/>
        <v>7.0000000000000007E-2</v>
      </c>
      <c r="J86" s="11" t="s">
        <v>86</v>
      </c>
      <c r="K86" s="10">
        <f t="shared" si="7"/>
        <v>0</v>
      </c>
      <c r="L86" s="11" t="s">
        <v>86</v>
      </c>
      <c r="M86" s="10">
        <f t="shared" si="8"/>
        <v>0</v>
      </c>
    </row>
    <row r="87" spans="1:13" ht="16" customHeight="1">
      <c r="D87" s="9" t="s">
        <v>86</v>
      </c>
      <c r="E87" s="10">
        <f t="shared" si="4"/>
        <v>0</v>
      </c>
      <c r="F87" s="11" t="s">
        <v>86</v>
      </c>
      <c r="G87" s="10">
        <f t="shared" si="5"/>
        <v>0</v>
      </c>
      <c r="H87" s="11" t="s">
        <v>86</v>
      </c>
      <c r="I87" s="10">
        <f t="shared" si="6"/>
        <v>0</v>
      </c>
      <c r="J87" s="11" t="s">
        <v>86</v>
      </c>
      <c r="K87" s="10">
        <f t="shared" si="7"/>
        <v>0</v>
      </c>
      <c r="L87" s="11" t="s">
        <v>86</v>
      </c>
      <c r="M87" s="10">
        <f t="shared" si="8"/>
        <v>0</v>
      </c>
    </row>
    <row r="89" spans="1:13" ht="16" customHeight="1">
      <c r="A89" t="s">
        <v>105</v>
      </c>
      <c r="C89"/>
    </row>
    <row r="90" spans="1:13" ht="16" customHeight="1">
      <c r="B90"/>
      <c r="C90"/>
    </row>
    <row r="91" spans="1:13" ht="16" customHeight="1">
      <c r="B91" s="12" t="s">
        <v>106</v>
      </c>
      <c r="C91" s="12" t="s">
        <v>107</v>
      </c>
    </row>
    <row r="92" spans="1:13" ht="16" customHeight="1">
      <c r="B92" s="12">
        <v>0.7</v>
      </c>
      <c r="C92" s="12">
        <v>2.7</v>
      </c>
    </row>
    <row r="93" spans="1:13" ht="16" customHeight="1">
      <c r="B93" s="12">
        <v>1.8</v>
      </c>
      <c r="C93" s="12">
        <v>3.2</v>
      </c>
    </row>
    <row r="94" spans="1:13" ht="16" customHeight="1">
      <c r="B94" s="12">
        <v>2.6</v>
      </c>
      <c r="C94" s="12">
        <v>0.8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model</vt:lpstr>
      <vt:lpstr>集計結果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2018-10-31T10:47:23Z</dcterms:created>
  <dcterms:modified xsi:type="dcterms:W3CDTF">2019-02-20T10:59:20Z</dcterms:modified>
</cp:coreProperties>
</file>