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UONG-LOAN\Downloads\TTTN\6_Schedure\"/>
    </mc:Choice>
  </mc:AlternateContent>
  <bookViews>
    <workbookView xWindow="0" yWindow="0" windowWidth="20490" windowHeight="745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Structure'!$A$10:$EC$12</definedName>
    <definedName name="Excel_BuiltIn_Print_Titles">NA()</definedName>
    <definedName name="Holiday">Setting!$C$5:$C$104</definedName>
    <definedName name="_xlnm.Print_Area" localSheetId="0">'Work Breakdown Structure'!$B$1:$EC$12</definedName>
    <definedName name="_xlnm.Print_Titles" localSheetId="0">'Work Breakdown Structure'!$1:$10</definedName>
    <definedName name="syupo">[1]リスト!$H$2:$H$4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2" l="1"/>
  <c r="Q2" i="32"/>
  <c r="EC2" i="32"/>
  <c r="J3" i="32"/>
  <c r="K3" i="32"/>
  <c r="L3" i="32"/>
  <c r="N3" i="32"/>
  <c r="EC3" i="32"/>
  <c r="L8" i="32"/>
  <c r="N8" i="32"/>
  <c r="T9" i="32"/>
  <c r="T10" i="32"/>
  <c r="S10" i="32"/>
  <c r="S8" i="32"/>
  <c r="J8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C8" i="32"/>
  <c r="DD9" i="32"/>
  <c r="DE9" i="32"/>
  <c r="DF9" i="32"/>
  <c r="DG9" i="32"/>
  <c r="DH9" i="32"/>
  <c r="DI9" i="32"/>
  <c r="DJ9" i="32"/>
  <c r="DK9" i="32"/>
  <c r="DL9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<sst xmlns="http://schemas.openxmlformats.org/spreadsheetml/2006/main" count="143" uniqueCount="98">
  <si>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</si>
  <si>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</si>
  <si>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</si>
  <si>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</si>
  <si>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</si>
  <si>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</si>
  <si>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</si>
  <si>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</si>
  <si>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</si>
  <si>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</si>
  <si>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</si>
  <si>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</si>
  <si>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</si>
  <si>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</si>
  <si>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</si>
  <si>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</si>
  <si>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</si>
  <si>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</si>
  <si>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</si>
  <si>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</si>
  <si>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</si>
  <si>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</si>
  <si>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</si>
  <si>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</si>
  <si>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</si>
  <si>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</si>
  <si>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</si>
  <si>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</si>
  <si>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</si>
  <si>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</si>
  <si>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</si>
  <si>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</si>
  <si>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</si>
  <si>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</si>
  <si>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</si>
  <si>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</si>
  <si>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</si>
  <si>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</si>
  <si>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</si>
  <si>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</si>
  <si>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Status</t>
    <phoneticPr fontId="5"/>
  </si>
  <si>
    <t>Category</t>
  </si>
  <si>
    <t>SubCategory</t>
  </si>
  <si>
    <t>Phụ trách</t>
  </si>
  <si>
    <t>SubTask/SubFuntion</t>
  </si>
  <si>
    <t>Quốc khánh</t>
  </si>
  <si>
    <t>Nghiệp vụ</t>
  </si>
  <si>
    <t>Phân tích</t>
  </si>
  <si>
    <t>Database</t>
  </si>
  <si>
    <t>UI</t>
  </si>
  <si>
    <t>service</t>
  </si>
  <si>
    <t>Login</t>
  </si>
  <si>
    <t>Setup</t>
  </si>
  <si>
    <t>Tối ưu</t>
  </si>
  <si>
    <t>Xong</t>
  </si>
  <si>
    <t>Tìm hiểu</t>
  </si>
  <si>
    <t>Cài đặt</t>
  </si>
  <si>
    <t>Chức năng</t>
  </si>
  <si>
    <t>Admin</t>
  </si>
  <si>
    <t>Quản lí người dùng</t>
  </si>
  <si>
    <t>Thiết kế</t>
  </si>
  <si>
    <t>Tạo database</t>
  </si>
  <si>
    <t>Giao diện</t>
  </si>
  <si>
    <t>Coding</t>
  </si>
  <si>
    <t>Connect DB</t>
  </si>
  <si>
    <t>ADO.NET</t>
  </si>
  <si>
    <t>Khách hàng</t>
  </si>
  <si>
    <t>Thông tin khách sạn</t>
  </si>
  <si>
    <t>Đánh giá chất lượng</t>
  </si>
  <si>
    <t>Đặt phòng</t>
  </si>
  <si>
    <t>Tour du lịch</t>
  </si>
  <si>
    <t>Cá nhân</t>
  </si>
  <si>
    <t>Gia đình</t>
  </si>
  <si>
    <t>bạn bè</t>
  </si>
  <si>
    <t>Quản lý</t>
  </si>
  <si>
    <t>Đã đặt trước</t>
  </si>
  <si>
    <t>Có người ở</t>
  </si>
  <si>
    <t>Phòng vip</t>
  </si>
  <si>
    <t>Đặt theo ngày</t>
  </si>
  <si>
    <t>Giá phòng</t>
  </si>
  <si>
    <t>CSKH</t>
  </si>
  <si>
    <t>Nhân sự</t>
  </si>
  <si>
    <t>EDM</t>
  </si>
  <si>
    <t>Conceptualmodel</t>
  </si>
  <si>
    <t>mapping</t>
  </si>
  <si>
    <t>storage model</t>
  </si>
  <si>
    <t>LINQ entities</t>
  </si>
  <si>
    <t>Entity SQL</t>
  </si>
  <si>
    <t>ObjectServices</t>
  </si>
  <si>
    <t>Entity ClientDataProvider</t>
  </si>
  <si>
    <t>ADO.NET dadtaa provider</t>
  </si>
  <si>
    <t>Visual Studio</t>
  </si>
  <si>
    <t>.NET</t>
  </si>
  <si>
    <t>Check out</t>
  </si>
  <si>
    <t>Customer</t>
  </si>
  <si>
    <t>Dịch vụ</t>
  </si>
  <si>
    <t>Sign in</t>
  </si>
  <si>
    <t>XÂY DỰNG TRANG WEB QUẢN LÝ KHÁCH SẠN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</si>
</sst>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29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4"/>
      <name val="ＭＳ Ｐゴシック"/>
      <family val="3"/>
      <charset val="128"/>
    </font>
    <font>
      <sz val="13"/>
      <name val="Times New Roman"/>
      <family val="1"/>
    </font>
    <font>
      <sz val="8"/>
      <name val="Times New Roman"/>
      <family val="1"/>
    </font>
    <font>
      <sz val="14"/>
      <name val="ＭＳ Ｐゴシック"/>
      <family val="3"/>
      <charset val="128"/>
    </font>
    <font>
      <b/>
      <sz val="10"/>
      <name val="Times New Roman"/>
      <family val="1"/>
    </font>
    <font>
      <sz val="10"/>
      <name val="Times New Roman"/>
      <family val="1"/>
    </font>
    <font>
      <sz val="8.5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8"/>
      <name val="Tahoma"/>
      <family val="2"/>
    </font>
    <font>
      <sz val="8.5"/>
      <name val="Tohama"/>
    </font>
    <font>
      <sz val="8"/>
      <name val="ＭＳ Ｐゴシック"/>
    </font>
    <font>
      <b/>
      <sz val="1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left" vertical="center"/>
      <protection locked="0"/>
    </xf>
    <xf numFmtId="169" fontId="11" fillId="7" borderId="53" xfId="0" applyNumberFormat="1" applyFont="1" applyFill="1" applyBorder="1" applyAlignment="1" applyProtection="1">
      <alignment horizontal="center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6" fillId="0" borderId="65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0" fontId="16" fillId="0" borderId="0" xfId="0" applyFont="1" applyBorder="1" applyProtection="1">
      <alignment vertical="center"/>
      <protection locked="0"/>
    </xf>
    <xf numFmtId="0" fontId="16" fillId="0" borderId="0" xfId="0" applyFont="1">
      <alignment vertical="center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9" fontId="11" fillId="18" borderId="16" xfId="0" applyNumberFormat="1" applyFont="1" applyFill="1" applyBorder="1" applyAlignment="1" applyProtection="1">
      <alignment horizontal="center" vertical="center"/>
      <protection locked="0"/>
    </xf>
    <xf numFmtId="9" fontId="11" fillId="18" borderId="23" xfId="0" applyNumberFormat="1" applyFont="1" applyFill="1" applyBorder="1" applyAlignment="1" applyProtection="1">
      <alignment horizontal="center" vertical="center"/>
      <protection locked="0"/>
    </xf>
    <xf numFmtId="9" fontId="11" fillId="18" borderId="17" xfId="0" applyNumberFormat="1" applyFont="1" applyFill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7" fillId="0" borderId="17" xfId="0" applyFont="1" applyBorder="1" applyAlignment="1" applyProtection="1">
      <alignment horizontal="center" vertical="center"/>
      <protection locked="0"/>
    </xf>
    <xf numFmtId="14" fontId="6" fillId="0" borderId="67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66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top"/>
    </xf>
    <xf numFmtId="0" fontId="15" fillId="0" borderId="64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0" fontId="28" fillId="0" borderId="5" xfId="0" applyFont="1" applyBorder="1" applyAlignment="1">
      <alignment horizontal="center" vertical="center" wrapText="1"/>
    </xf>
    <xf numFmtId="14" fontId="21" fillId="0" borderId="24" xfId="0" applyNumberFormat="1" applyFont="1" applyBorder="1" applyAlignment="1">
      <alignment horizontal="center" vertical="center"/>
    </xf>
    <xf numFmtId="14" fontId="21" fillId="0" borderId="2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28" fillId="0" borderId="3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1" fillId="0" borderId="35" xfId="0" applyFont="1" applyFill="1" applyBorder="1" applyAlignment="1" applyProtection="1">
      <alignment horizontal="left" vertical="center" wrapText="1"/>
      <protection locked="0"/>
    </xf>
    <xf numFmtId="0" fontId="21" fillId="0" borderId="46" xfId="0" applyFont="1" applyFill="1" applyBorder="1" applyAlignment="1" applyProtection="1">
      <alignment horizontal="left" vertical="center" wrapText="1"/>
      <protection locked="0"/>
    </xf>
    <xf numFmtId="0" fontId="24" fillId="0" borderId="63" xfId="0" applyFont="1" applyBorder="1" applyAlignment="1">
      <alignment horizontal="center" vertical="top"/>
    </xf>
    <xf numFmtId="0" fontId="24" fillId="0" borderId="64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center" wrapText="1"/>
    </xf>
    <xf numFmtId="0" fontId="21" fillId="0" borderId="35" xfId="0" applyFont="1" applyFill="1" applyBorder="1" applyAlignment="1" applyProtection="1">
      <alignment vertical="center" wrapText="1"/>
      <protection locked="0"/>
    </xf>
    <xf numFmtId="0" fontId="21" fillId="0" borderId="46" xfId="0" applyFont="1" applyFill="1" applyBorder="1" applyAlignment="1" applyProtection="1">
      <alignment vertical="center" wrapText="1"/>
      <protection locked="0"/>
    </xf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6" fillId="0" borderId="35" xfId="0" applyFont="1" applyFill="1" applyBorder="1" applyAlignment="1" applyProtection="1">
      <alignment horizontal="left" vertical="center" wrapText="1"/>
      <protection locked="0"/>
    </xf>
    <xf numFmtId="0" fontId="26" fillId="0" borderId="46" xfId="0" applyFont="1" applyFill="1" applyBorder="1" applyAlignment="1" applyProtection="1">
      <alignment horizontal="left" vertical="center" wrapText="1"/>
      <protection locked="0"/>
    </xf>
    <xf numFmtId="0" fontId="16" fillId="0" borderId="63" xfId="0" applyFont="1" applyBorder="1" applyAlignment="1">
      <alignment horizontal="center" vertical="top"/>
    </xf>
    <xf numFmtId="0" fontId="18" fillId="0" borderId="64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26" fillId="0" borderId="35" xfId="0" applyFont="1" applyFill="1" applyBorder="1" applyAlignment="1" applyProtection="1">
      <alignment vertical="center" wrapText="1"/>
      <protection locked="0"/>
    </xf>
    <xf numFmtId="0" fontId="26" fillId="0" borderId="46" xfId="0" applyFont="1" applyFill="1" applyBorder="1" applyAlignment="1" applyProtection="1">
      <alignment vertical="center" wrapText="1"/>
      <protection locked="0"/>
    </xf>
    <xf numFmtId="167" fontId="21" fillId="0" borderId="30" xfId="0" applyNumberFormat="1" applyFont="1" applyFill="1" applyBorder="1" applyAlignment="1" applyProtection="1">
      <alignment horizontal="left" vertical="center"/>
      <protection locked="0"/>
    </xf>
    <xf numFmtId="167" fontId="21" fillId="0" borderId="31" xfId="0" applyNumberFormat="1" applyFont="1" applyFill="1" applyBorder="1" applyAlignment="1" applyProtection="1">
      <alignment horizontal="left" vertical="center"/>
      <protection locked="0"/>
    </xf>
    <xf numFmtId="0" fontId="21" fillId="0" borderId="18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5" fillId="0" borderId="35" xfId="0" applyFont="1" applyFill="1" applyBorder="1" applyAlignment="1" applyProtection="1">
      <alignment vertical="center" wrapText="1"/>
      <protection locked="0"/>
    </xf>
    <xf numFmtId="0" fontId="25" fillId="0" borderId="46" xfId="0" applyFont="1" applyFill="1" applyBorder="1" applyAlignment="1" applyProtection="1">
      <alignment vertical="center" wrapText="1"/>
      <protection locked="0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2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0" fontId="20" fillId="0" borderId="35" xfId="0" applyFont="1" applyFill="1" applyBorder="1" applyAlignment="1" applyProtection="1">
      <alignment horizontal="left" vertical="center" wrapTex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23" fillId="0" borderId="35" xfId="0" applyFont="1" applyFill="1" applyBorder="1" applyAlignment="1" applyProtection="1">
      <alignment vertical="center" wrapText="1"/>
      <protection locked="0"/>
    </xf>
    <xf numFmtId="0" fontId="23" fillId="0" borderId="46" xfId="0" applyFont="1" applyFill="1" applyBorder="1" applyAlignment="1" applyProtection="1">
      <alignment vertical="center" wrapText="1"/>
      <protection locked="0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451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bq/otherDocument/B:/RS/00%20&#31649;&#29702;/06%20&#25080;&#26696;/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C120"/>
  <sheetViews>
    <sheetView showGridLines="0" tabSelected="1" zoomScale="89" zoomScaleNormal="89" zoomScaleSheetLayoutView="85" workbookViewId="0">
      <pane xSplit="18" ySplit="10" topLeftCell="CI62" activePane="bottomRight" state="frozen"/>
      <selection pane="topRight" activeCell="W1" sqref="W1"/>
      <selection pane="bottomLeft" activeCell="A9" sqref="A9"/>
      <selection pane="bottomRight" activeCell="F77" sqref="F77:F78"/>
    </sheetView>
  </sheetViews>
  <sheetFormatPr defaultColWidth="4.625" defaultRowHeight="15" customHeight="1"/>
  <cols>
    <col min="1" max="1" width="1.375" style="2" customWidth="1"/>
    <col min="2" max="2" width="10.375" style="109" customWidth="1"/>
    <col min="3" max="3" width="9.125" style="111" bestFit="1" customWidth="1"/>
    <col min="4" max="4" width="4.125" style="2" customWidth="1"/>
    <col min="5" max="5" width="10.125" style="124" bestFit="1" customWidth="1"/>
    <col min="6" max="6" width="14.375" style="111" bestFit="1" customWidth="1"/>
    <col min="7" max="7" width="10" style="9" customWidth="1"/>
    <col min="8" max="9" width="9.625" style="2" customWidth="1"/>
    <col min="10" max="10" width="8.125" style="2" bestFit="1" customWidth="1"/>
    <col min="11" max="11" width="8.625" style="2" bestFit="1" customWidth="1"/>
    <col min="12" max="15" width="4.5" style="17" hidden="1" customWidth="1"/>
    <col min="16" max="16" width="5.125" style="111" bestFit="1" customWidth="1"/>
    <col min="17" max="17" width="5.5" style="111" customWidth="1"/>
    <col min="18" max="18" width="5" style="111" bestFit="1" customWidth="1"/>
    <col min="19" max="19" width="2.875" style="2" customWidth="1"/>
    <col min="20" max="132" width="3.125" style="38" customWidth="1"/>
    <col min="133" max="133" width="6.875" style="2" customWidth="1"/>
    <col min="134" max="134" width="1.125" style="2" customWidth="1"/>
    <col min="135" max="145" width="2.875" style="2" customWidth="1"/>
    <col min="146" max="16384" width="4.625" style="2"/>
  </cols>
  <sheetData>
    <row r="1" spans="1:133" ht="8.25" customHeight="1">
      <c r="E1" s="121"/>
      <c r="F1" s="112"/>
      <c r="G1" s="36"/>
      <c r="H1" s="34"/>
      <c r="I1" s="34"/>
      <c r="J1" s="34"/>
      <c r="K1" s="34"/>
      <c r="L1" s="35"/>
      <c r="M1" s="35"/>
      <c r="N1" s="35"/>
      <c r="O1" s="35"/>
      <c r="P1" s="112"/>
      <c r="Q1" s="112"/>
      <c r="R1" s="112"/>
      <c r="S1" s="34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</row>
    <row r="2" spans="1:133" ht="19.5" customHeight="1">
      <c r="B2" s="1"/>
      <c r="C2" s="117"/>
      <c r="E2" s="122"/>
      <c r="F2" s="114"/>
      <c r="G2" s="81"/>
      <c r="H2" s="78" t="s">
        <v>29</v>
      </c>
      <c r="I2" s="78" t="s">
        <v>30</v>
      </c>
      <c r="J2" s="78" t="s">
        <v>31</v>
      </c>
      <c r="K2" s="79" t="s">
        <v>38</v>
      </c>
      <c r="L2" s="215" t="s">
        <v>32</v>
      </c>
      <c r="M2" s="216"/>
      <c r="N2" s="215" t="s">
        <v>33</v>
      </c>
      <c r="O2" s="216"/>
      <c r="P2" s="114"/>
      <c r="Q2" s="235">
        <f ca="1">TODAY()</f>
        <v>43304</v>
      </c>
      <c r="R2" s="235"/>
      <c r="S2" s="34"/>
      <c r="T2" s="68"/>
      <c r="U2" s="29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143">
        <v>0.05</v>
      </c>
      <c r="CA2" s="144"/>
      <c r="CB2" s="145"/>
      <c r="CC2" s="143">
        <v>0.05</v>
      </c>
      <c r="CD2" s="144"/>
      <c r="CE2" s="145"/>
      <c r="CF2" s="143">
        <v>0.1</v>
      </c>
      <c r="CG2" s="144"/>
      <c r="CH2" s="145"/>
      <c r="CI2" s="143">
        <v>0.1</v>
      </c>
      <c r="CJ2" s="144"/>
      <c r="CK2" s="145"/>
      <c r="CL2" s="143">
        <v>0.1</v>
      </c>
      <c r="CM2" s="144"/>
      <c r="CN2" s="145"/>
      <c r="CO2" s="143">
        <v>0.05</v>
      </c>
      <c r="CP2" s="144"/>
      <c r="CQ2" s="145"/>
      <c r="CR2" s="143">
        <v>0.05</v>
      </c>
      <c r="CS2" s="144"/>
      <c r="CT2" s="145"/>
      <c r="CU2" s="143">
        <v>0.2</v>
      </c>
      <c r="CV2" s="144"/>
      <c r="CW2" s="145"/>
      <c r="CX2" s="143">
        <v>0.2</v>
      </c>
      <c r="CY2" s="144"/>
      <c r="CZ2" s="145"/>
      <c r="DA2" s="143">
        <v>0.05</v>
      </c>
      <c r="DB2" s="144"/>
      <c r="DC2" s="145"/>
      <c r="DD2" s="143">
        <v>0.05</v>
      </c>
      <c r="DE2" s="144"/>
      <c r="DF2" s="145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15" t="str">
        <f ca="1">"Date："&amp;TEXT(TODAY()," yyyy/mm/dd")</f>
        <v>Date： 2018/07/23</v>
      </c>
    </row>
    <row r="3" spans="1:133" ht="18.75" customHeight="1">
      <c r="B3" s="134" t="s">
        <v>97</v>
      </c>
      <c r="C3" s="136"/>
      <c r="D3" s="135"/>
      <c r="E3" s="137"/>
      <c r="F3" s="136"/>
      <c r="G3" s="138"/>
      <c r="H3" s="80">
        <v>100</v>
      </c>
      <c r="I3" s="80">
        <v>50</v>
      </c>
      <c r="J3" s="80">
        <f>COUNTIF(R11:R12,"=△") + COUNTIF(R11:R12,"=▲")  +  COUNTIF(R11:R12,"=★")</f>
        <v>0</v>
      </c>
      <c r="K3" s="80">
        <f>COUNTIF(R11:R12,"=◇")</f>
        <v>0</v>
      </c>
      <c r="L3" s="217">
        <f>COUNTIF(R11:R12,"=▲")</f>
        <v>0</v>
      </c>
      <c r="M3" s="218"/>
      <c r="N3" s="217">
        <f>COUNTIF(R11:R12,"=★")</f>
        <v>0</v>
      </c>
      <c r="O3" s="218"/>
      <c r="P3" s="129"/>
      <c r="Q3" s="236"/>
      <c r="R3" s="236"/>
      <c r="S3" s="34"/>
      <c r="T3" s="69"/>
      <c r="U3" s="103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232" t="s">
        <v>46</v>
      </c>
      <c r="CA3" s="233"/>
      <c r="CB3" s="234"/>
      <c r="CC3" s="146" t="s">
        <v>47</v>
      </c>
      <c r="CD3" s="147"/>
      <c r="CE3" s="148"/>
      <c r="CF3" s="146" t="s">
        <v>48</v>
      </c>
      <c r="CG3" s="147"/>
      <c r="CH3" s="148"/>
      <c r="CI3" s="146" t="s">
        <v>49</v>
      </c>
      <c r="CJ3" s="147"/>
      <c r="CK3" s="148"/>
      <c r="CL3" s="146" t="s">
        <v>50</v>
      </c>
      <c r="CM3" s="147"/>
      <c r="CN3" s="148"/>
      <c r="CO3" s="146" t="s">
        <v>51</v>
      </c>
      <c r="CP3" s="147"/>
      <c r="CQ3" s="148"/>
      <c r="CR3" s="146" t="s">
        <v>94</v>
      </c>
      <c r="CS3" s="147"/>
      <c r="CT3" s="148"/>
      <c r="CU3" s="146" t="s">
        <v>93</v>
      </c>
      <c r="CV3" s="147"/>
      <c r="CW3" s="148"/>
      <c r="CX3" s="146" t="s">
        <v>58</v>
      </c>
      <c r="CY3" s="147"/>
      <c r="CZ3" s="148"/>
      <c r="DA3" s="149" t="s">
        <v>53</v>
      </c>
      <c r="DB3" s="150"/>
      <c r="DC3" s="151"/>
      <c r="DD3" s="146" t="s">
        <v>52</v>
      </c>
      <c r="DE3" s="147"/>
      <c r="DF3" s="148"/>
      <c r="EC3" s="30">
        <f>B2</f>
        <v>0</v>
      </c>
    </row>
    <row r="4" spans="1:133" ht="23.25" customHeight="1" thickBot="1">
      <c r="B4" s="118"/>
      <c r="C4" s="115"/>
      <c r="D4" s="5"/>
      <c r="E4" s="123"/>
      <c r="F4" s="116"/>
      <c r="G4" s="10"/>
      <c r="H4" s="6"/>
      <c r="I4" s="6"/>
      <c r="J4" s="6"/>
      <c r="K4" s="6"/>
      <c r="L4" s="18"/>
      <c r="M4" s="18"/>
      <c r="N4" s="18"/>
      <c r="O4" s="18"/>
      <c r="P4" s="116"/>
      <c r="Q4" s="116"/>
      <c r="R4" s="116"/>
      <c r="S4" s="6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7"/>
    </row>
    <row r="5" spans="1:133" ht="18.75" customHeight="1" thickTop="1">
      <c r="C5" s="113"/>
      <c r="D5" s="3"/>
      <c r="H5" s="8"/>
      <c r="I5" s="8"/>
      <c r="J5" s="8"/>
      <c r="K5" s="8"/>
      <c r="L5" s="19"/>
      <c r="M5" s="19"/>
      <c r="N5" s="19"/>
      <c r="O5" s="19"/>
      <c r="Q5" s="130"/>
      <c r="W5" s="41"/>
    </row>
    <row r="6" spans="1:133" ht="18" customHeight="1">
      <c r="A6" s="9"/>
      <c r="D6" s="9"/>
      <c r="H6" s="9"/>
      <c r="I6" s="9"/>
      <c r="J6" s="9"/>
      <c r="K6" s="9"/>
      <c r="L6" s="9"/>
      <c r="M6" s="110"/>
      <c r="N6" s="9"/>
      <c r="O6" s="110"/>
      <c r="W6" s="41"/>
    </row>
    <row r="7" spans="1:133" ht="14.25" customHeight="1">
      <c r="A7" s="27"/>
      <c r="B7" s="126"/>
      <c r="C7" s="126"/>
      <c r="D7" s="125"/>
      <c r="E7" s="126"/>
      <c r="F7" s="120"/>
      <c r="G7" s="104"/>
      <c r="H7" s="226" t="s">
        <v>22</v>
      </c>
      <c r="I7" s="227"/>
      <c r="J7" s="227"/>
      <c r="K7" s="227"/>
      <c r="L7" s="227"/>
      <c r="M7" s="227"/>
      <c r="N7" s="227"/>
      <c r="O7" s="228"/>
      <c r="P7" s="120"/>
      <c r="Q7" s="131"/>
      <c r="R7" s="131"/>
      <c r="W7" s="41"/>
    </row>
    <row r="8" spans="1:133" ht="14.25" customHeight="1">
      <c r="A8" s="27"/>
      <c r="B8" s="128"/>
      <c r="C8" s="128"/>
      <c r="D8" s="127"/>
      <c r="E8" s="128"/>
      <c r="F8" s="119"/>
      <c r="G8" s="105"/>
      <c r="H8" s="77">
        <v>43282</v>
      </c>
      <c r="I8" s="77">
        <v>43297</v>
      </c>
      <c r="J8" s="77">
        <f>IF(MIN(J11:J12)=DATE(1900,1,0),"",MIN(J11:J12))</f>
        <v>43276</v>
      </c>
      <c r="K8" s="77" t="e">
        <f ca="1">J8IF(MAX(K11:K12)=DATE(H81900,1,0),"",MAX(K11:K12))</f>
        <v>#NAME?</v>
      </c>
      <c r="L8" s="229">
        <f>SUM(M11:M110)</f>
        <v>0</v>
      </c>
      <c r="M8" s="230"/>
      <c r="N8" s="229">
        <f>SUM(O11:O110)</f>
        <v>0</v>
      </c>
      <c r="O8" s="230"/>
      <c r="P8" s="119"/>
      <c r="Q8" s="132"/>
      <c r="R8" s="133" t="str">
        <f>TEXT(T9,"yyyy")</f>
        <v>2018</v>
      </c>
      <c r="S8" s="26" t="str">
        <f>TEXT(S9,"m")</f>
        <v>7</v>
      </c>
      <c r="T8" s="42" t="str">
        <f>IF(TEXT(T9,"d")="1",TEXT(T9,"m"),"")</f>
        <v/>
      </c>
      <c r="U8" s="42" t="str">
        <f t="shared" ref="U8:CD8" si="0">IF(TEXT(U9,"d")="1",TEXT(U9,"m"),"")</f>
        <v/>
      </c>
      <c r="V8" s="42" t="str">
        <f t="shared" si="0"/>
        <v/>
      </c>
      <c r="W8" s="42" t="str">
        <f t="shared" si="0"/>
        <v/>
      </c>
      <c r="X8" s="42" t="str">
        <f t="shared" si="0"/>
        <v/>
      </c>
      <c r="Y8" s="42" t="str">
        <f t="shared" si="0"/>
        <v/>
      </c>
      <c r="Z8" s="42" t="str">
        <f t="shared" si="0"/>
        <v/>
      </c>
      <c r="AA8" s="42" t="str">
        <f t="shared" si="0"/>
        <v/>
      </c>
      <c r="AB8" s="42" t="str">
        <f t="shared" si="0"/>
        <v/>
      </c>
      <c r="AC8" s="42" t="str">
        <f t="shared" si="0"/>
        <v/>
      </c>
      <c r="AD8" s="42" t="str">
        <f t="shared" si="0"/>
        <v/>
      </c>
      <c r="AE8" s="42" t="str">
        <f t="shared" si="0"/>
        <v/>
      </c>
      <c r="AF8" s="42" t="str">
        <f t="shared" si="0"/>
        <v/>
      </c>
      <c r="AG8" s="42" t="str">
        <f t="shared" si="0"/>
        <v/>
      </c>
      <c r="AH8" s="42" t="str">
        <f t="shared" si="0"/>
        <v/>
      </c>
      <c r="AI8" s="42" t="str">
        <f t="shared" si="0"/>
        <v/>
      </c>
      <c r="AJ8" s="42" t="str">
        <f t="shared" si="0"/>
        <v/>
      </c>
      <c r="AK8" s="42" t="str">
        <f t="shared" si="0"/>
        <v/>
      </c>
      <c r="AL8" s="42" t="str">
        <f t="shared" si="0"/>
        <v/>
      </c>
      <c r="AM8" s="42" t="str">
        <f t="shared" si="0"/>
        <v/>
      </c>
      <c r="AN8" s="42" t="str">
        <f t="shared" si="0"/>
        <v/>
      </c>
      <c r="AO8" s="42" t="str">
        <f t="shared" si="0"/>
        <v/>
      </c>
      <c r="AP8" s="42" t="str">
        <f t="shared" si="0"/>
        <v/>
      </c>
      <c r="AQ8" s="42" t="str">
        <f t="shared" si="0"/>
        <v/>
      </c>
      <c r="AR8" s="42" t="str">
        <f t="shared" si="0"/>
        <v/>
      </c>
      <c r="AS8" s="42" t="str">
        <f t="shared" si="0"/>
        <v/>
      </c>
      <c r="AT8" s="42" t="str">
        <f t="shared" si="0"/>
        <v/>
      </c>
      <c r="AU8" s="42" t="str">
        <f t="shared" si="0"/>
        <v/>
      </c>
      <c r="AV8" s="42" t="str">
        <f t="shared" si="0"/>
        <v/>
      </c>
      <c r="AW8" s="42" t="str">
        <f t="shared" si="0"/>
        <v/>
      </c>
      <c r="AX8" s="42" t="str">
        <f t="shared" si="0"/>
        <v>8</v>
      </c>
      <c r="AY8" s="42" t="str">
        <f t="shared" si="0"/>
        <v/>
      </c>
      <c r="AZ8" s="42" t="str">
        <f t="shared" si="0"/>
        <v/>
      </c>
      <c r="BA8" s="42" t="str">
        <f t="shared" si="0"/>
        <v/>
      </c>
      <c r="BB8" s="42" t="str">
        <f t="shared" si="0"/>
        <v/>
      </c>
      <c r="BC8" s="42" t="str">
        <f t="shared" si="0"/>
        <v/>
      </c>
      <c r="BD8" s="42" t="str">
        <f t="shared" si="0"/>
        <v/>
      </c>
      <c r="BE8" s="42" t="str">
        <f t="shared" si="0"/>
        <v/>
      </c>
      <c r="BF8" s="42" t="str">
        <f t="shared" si="0"/>
        <v/>
      </c>
      <c r="BG8" s="42" t="str">
        <f t="shared" si="0"/>
        <v/>
      </c>
      <c r="BH8" s="42" t="str">
        <f t="shared" si="0"/>
        <v/>
      </c>
      <c r="BI8" s="42" t="str">
        <f t="shared" si="0"/>
        <v/>
      </c>
      <c r="BJ8" s="42" t="str">
        <f t="shared" si="0"/>
        <v/>
      </c>
      <c r="BK8" s="42" t="str">
        <f t="shared" si="0"/>
        <v/>
      </c>
      <c r="BL8" s="42" t="str">
        <f t="shared" si="0"/>
        <v/>
      </c>
      <c r="BM8" s="42" t="str">
        <f t="shared" si="0"/>
        <v/>
      </c>
      <c r="BN8" s="42" t="str">
        <f t="shared" si="0"/>
        <v/>
      </c>
      <c r="BO8" s="42" t="str">
        <f t="shared" si="0"/>
        <v/>
      </c>
      <c r="BP8" s="42" t="str">
        <f t="shared" si="0"/>
        <v/>
      </c>
      <c r="BQ8" s="42" t="str">
        <f t="shared" si="0"/>
        <v/>
      </c>
      <c r="BR8" s="42" t="str">
        <f t="shared" si="0"/>
        <v/>
      </c>
      <c r="BS8" s="42" t="str">
        <f t="shared" si="0"/>
        <v/>
      </c>
      <c r="BT8" s="42" t="str">
        <f t="shared" si="0"/>
        <v/>
      </c>
      <c r="BU8" s="42" t="str">
        <f t="shared" si="0"/>
        <v/>
      </c>
      <c r="BV8" s="42" t="str">
        <f t="shared" si="0"/>
        <v/>
      </c>
      <c r="BW8" s="42" t="str">
        <f t="shared" si="0"/>
        <v/>
      </c>
      <c r="BX8" s="42" t="str">
        <f t="shared" si="0"/>
        <v/>
      </c>
      <c r="BY8" s="42" t="str">
        <f t="shared" si="0"/>
        <v/>
      </c>
      <c r="BZ8" s="42" t="str">
        <f t="shared" si="0"/>
        <v/>
      </c>
      <c r="CA8" s="42" t="str">
        <f t="shared" si="0"/>
        <v/>
      </c>
      <c r="CB8" s="42" t="str">
        <f>IF(TEXT(CB9,"d")="1",TEXT(CB9,"m"),"")</f>
        <v/>
      </c>
      <c r="CC8" s="42" t="str">
        <f t="shared" si="0"/>
        <v>9</v>
      </c>
      <c r="CD8" s="42" t="str">
        <f t="shared" si="0"/>
        <v/>
      </c>
      <c r="CE8" s="42" t="str">
        <f>IF(TEXT(CE9,"d")="1",TEXT(CE9,"m"),"")</f>
        <v/>
      </c>
      <c r="CF8" s="42" t="str">
        <f>IF(TEXT(CF9,"d")="1",TEXT(CF9,"m"),"")</f>
        <v/>
      </c>
      <c r="CG8" s="42" t="str">
        <f>IF(TEXT(CG9,"d")="1",TEXT(CG9,"m"),"")</f>
        <v/>
      </c>
      <c r="CH8" s="42" t="str">
        <f>IF(TEXT(CH9,"d")="1",TEXT(CH9,"m"),"")</f>
        <v/>
      </c>
      <c r="CI8" s="42" t="str">
        <f>IF(TEXT(CI9,"d")="1",TEXT(CI9,"m"),"")</f>
        <v/>
      </c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 t="e">
        <f>IF(TEXT(DC9,"d")="1",TEXT(DC9,"m"),"")</f>
        <v>#REF!</v>
      </c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237" t="s">
        <v>9</v>
      </c>
    </row>
    <row r="9" spans="1:133" ht="14.25" customHeight="1">
      <c r="B9" s="202" t="s">
        <v>41</v>
      </c>
      <c r="C9" s="202" t="s">
        <v>42</v>
      </c>
      <c r="D9" s="208" t="s">
        <v>2</v>
      </c>
      <c r="E9" s="210" t="s">
        <v>3</v>
      </c>
      <c r="F9" s="206" t="s">
        <v>44</v>
      </c>
      <c r="G9" s="214" t="s">
        <v>43</v>
      </c>
      <c r="H9" s="204" t="s">
        <v>18</v>
      </c>
      <c r="I9" s="205"/>
      <c r="J9" s="212" t="s">
        <v>19</v>
      </c>
      <c r="K9" s="213"/>
      <c r="L9" s="219" t="s">
        <v>16</v>
      </c>
      <c r="M9" s="220"/>
      <c r="N9" s="225" t="s">
        <v>17</v>
      </c>
      <c r="O9" s="220"/>
      <c r="P9" s="206" t="s">
        <v>40</v>
      </c>
      <c r="Q9" s="221" t="s">
        <v>39</v>
      </c>
      <c r="R9" s="222"/>
      <c r="S9" s="28">
        <v>43282</v>
      </c>
      <c r="T9" s="43">
        <f>S9+1</f>
        <v>43283</v>
      </c>
      <c r="U9" s="43">
        <f>T9+1</f>
        <v>43284</v>
      </c>
      <c r="V9" s="43">
        <f>U9+1</f>
        <v>43285</v>
      </c>
      <c r="W9" s="43">
        <f>V9+1</f>
        <v>43286</v>
      </c>
      <c r="X9" s="43">
        <f>W9+1</f>
        <v>43287</v>
      </c>
      <c r="Y9" s="43">
        <f t="shared" ref="Y9:CD9" si="1">X9+1</f>
        <v>43288</v>
      </c>
      <c r="Z9" s="43">
        <f t="shared" si="1"/>
        <v>43289</v>
      </c>
      <c r="AA9" s="43">
        <f t="shared" si="1"/>
        <v>43290</v>
      </c>
      <c r="AB9" s="43">
        <f t="shared" si="1"/>
        <v>43291</v>
      </c>
      <c r="AC9" s="43">
        <f>AB9+1</f>
        <v>43292</v>
      </c>
      <c r="AD9" s="43">
        <f t="shared" si="1"/>
        <v>43293</v>
      </c>
      <c r="AE9" s="43">
        <f t="shared" si="1"/>
        <v>43294</v>
      </c>
      <c r="AF9" s="43">
        <f t="shared" si="1"/>
        <v>43295</v>
      </c>
      <c r="AG9" s="43">
        <f t="shared" si="1"/>
        <v>43296</v>
      </c>
      <c r="AH9" s="43">
        <f t="shared" si="1"/>
        <v>43297</v>
      </c>
      <c r="AI9" s="43">
        <f t="shared" si="1"/>
        <v>43298</v>
      </c>
      <c r="AJ9" s="43">
        <f t="shared" si="1"/>
        <v>43299</v>
      </c>
      <c r="AK9" s="43">
        <f t="shared" si="1"/>
        <v>43300</v>
      </c>
      <c r="AL9" s="43">
        <f t="shared" si="1"/>
        <v>43301</v>
      </c>
      <c r="AM9" s="43">
        <f t="shared" si="1"/>
        <v>43302</v>
      </c>
      <c r="AN9" s="43">
        <f t="shared" si="1"/>
        <v>43303</v>
      </c>
      <c r="AO9" s="43">
        <f t="shared" si="1"/>
        <v>43304</v>
      </c>
      <c r="AP9" s="43">
        <f t="shared" si="1"/>
        <v>43305</v>
      </c>
      <c r="AQ9" s="43">
        <f t="shared" si="1"/>
        <v>43306</v>
      </c>
      <c r="AR9" s="43">
        <f t="shared" si="1"/>
        <v>43307</v>
      </c>
      <c r="AS9" s="43">
        <f t="shared" si="1"/>
        <v>43308</v>
      </c>
      <c r="AT9" s="43">
        <f t="shared" si="1"/>
        <v>43309</v>
      </c>
      <c r="AU9" s="43">
        <f t="shared" si="1"/>
        <v>43310</v>
      </c>
      <c r="AV9" s="43">
        <f t="shared" si="1"/>
        <v>43311</v>
      </c>
      <c r="AW9" s="43">
        <f t="shared" si="1"/>
        <v>43312</v>
      </c>
      <c r="AX9" s="43">
        <f t="shared" si="1"/>
        <v>43313</v>
      </c>
      <c r="AY9" s="43">
        <f t="shared" si="1"/>
        <v>43314</v>
      </c>
      <c r="AZ9" s="43">
        <f t="shared" si="1"/>
        <v>43315</v>
      </c>
      <c r="BA9" s="43">
        <f t="shared" si="1"/>
        <v>43316</v>
      </c>
      <c r="BB9" s="43">
        <f t="shared" si="1"/>
        <v>43317</v>
      </c>
      <c r="BC9" s="43">
        <f t="shared" si="1"/>
        <v>43318</v>
      </c>
      <c r="BD9" s="43">
        <f t="shared" si="1"/>
        <v>43319</v>
      </c>
      <c r="BE9" s="43">
        <f t="shared" si="1"/>
        <v>43320</v>
      </c>
      <c r="BF9" s="43">
        <f t="shared" si="1"/>
        <v>43321</v>
      </c>
      <c r="BG9" s="43">
        <f t="shared" si="1"/>
        <v>43322</v>
      </c>
      <c r="BH9" s="43">
        <f t="shared" si="1"/>
        <v>43323</v>
      </c>
      <c r="BI9" s="43">
        <f t="shared" si="1"/>
        <v>43324</v>
      </c>
      <c r="BJ9" s="43">
        <f t="shared" si="1"/>
        <v>43325</v>
      </c>
      <c r="BK9" s="43">
        <f t="shared" si="1"/>
        <v>43326</v>
      </c>
      <c r="BL9" s="43">
        <f t="shared" si="1"/>
        <v>43327</v>
      </c>
      <c r="BM9" s="43">
        <f t="shared" si="1"/>
        <v>43328</v>
      </c>
      <c r="BN9" s="43">
        <f t="shared" si="1"/>
        <v>43329</v>
      </c>
      <c r="BO9" s="43">
        <f t="shared" si="1"/>
        <v>43330</v>
      </c>
      <c r="BP9" s="43">
        <f t="shared" si="1"/>
        <v>43331</v>
      </c>
      <c r="BQ9" s="43">
        <f t="shared" si="1"/>
        <v>43332</v>
      </c>
      <c r="BR9" s="43">
        <f t="shared" si="1"/>
        <v>43333</v>
      </c>
      <c r="BS9" s="43">
        <f t="shared" si="1"/>
        <v>43334</v>
      </c>
      <c r="BT9" s="43">
        <f t="shared" si="1"/>
        <v>43335</v>
      </c>
      <c r="BU9" s="43">
        <f t="shared" si="1"/>
        <v>43336</v>
      </c>
      <c r="BV9" s="43">
        <f t="shared" si="1"/>
        <v>43337</v>
      </c>
      <c r="BW9" s="43">
        <f t="shared" si="1"/>
        <v>43338</v>
      </c>
      <c r="BX9" s="43">
        <f t="shared" si="1"/>
        <v>43339</v>
      </c>
      <c r="BY9" s="43">
        <f t="shared" si="1"/>
        <v>43340</v>
      </c>
      <c r="BZ9" s="43">
        <f t="shared" si="1"/>
        <v>43341</v>
      </c>
      <c r="CA9" s="43">
        <f t="shared" si="1"/>
        <v>43342</v>
      </c>
      <c r="CB9" s="43">
        <f t="shared" si="1"/>
        <v>43343</v>
      </c>
      <c r="CC9" s="43">
        <f t="shared" si="1"/>
        <v>43344</v>
      </c>
      <c r="CD9" s="43">
        <f t="shared" si="1"/>
        <v>43345</v>
      </c>
      <c r="CE9" s="43">
        <f>CD9+1</f>
        <v>43346</v>
      </c>
      <c r="CF9" s="43">
        <f>CE9+1</f>
        <v>43347</v>
      </c>
      <c r="CG9" s="43">
        <f>CF9+1</f>
        <v>43348</v>
      </c>
      <c r="CH9" s="43">
        <f>CG9+1</f>
        <v>43349</v>
      </c>
      <c r="CI9" s="43">
        <f>CH9+1</f>
        <v>43350</v>
      </c>
      <c r="CJ9" s="43">
        <f t="shared" ref="CJ9:EB9" si="2">CI9+1</f>
        <v>43351</v>
      </c>
      <c r="CK9" s="43">
        <f t="shared" si="2"/>
        <v>43352</v>
      </c>
      <c r="CL9" s="43">
        <f t="shared" si="2"/>
        <v>43353</v>
      </c>
      <c r="CM9" s="43">
        <f t="shared" si="2"/>
        <v>43354</v>
      </c>
      <c r="CN9" s="43">
        <f t="shared" si="2"/>
        <v>43355</v>
      </c>
      <c r="CO9" s="43">
        <f t="shared" si="2"/>
        <v>43356</v>
      </c>
      <c r="CP9" s="43">
        <f t="shared" si="2"/>
        <v>43357</v>
      </c>
      <c r="CQ9" s="43">
        <f t="shared" si="2"/>
        <v>43358</v>
      </c>
      <c r="CR9" s="43">
        <f t="shared" si="2"/>
        <v>43359</v>
      </c>
      <c r="CS9" s="43">
        <f t="shared" si="2"/>
        <v>43360</v>
      </c>
      <c r="CT9" s="43">
        <f t="shared" si="2"/>
        <v>43361</v>
      </c>
      <c r="CU9" s="43">
        <f t="shared" si="2"/>
        <v>43362</v>
      </c>
      <c r="CV9" s="43">
        <f t="shared" si="2"/>
        <v>43363</v>
      </c>
      <c r="CW9" s="43">
        <f t="shared" si="2"/>
        <v>43364</v>
      </c>
      <c r="CX9" s="43">
        <f t="shared" si="2"/>
        <v>43365</v>
      </c>
      <c r="CY9" s="43">
        <f t="shared" si="2"/>
        <v>43366</v>
      </c>
      <c r="CZ9" s="43">
        <f t="shared" si="2"/>
        <v>43367</v>
      </c>
      <c r="DA9" s="43" t="e">
        <f>#REF!+1</f>
        <v>#REF!</v>
      </c>
      <c r="DB9" s="43" t="e">
        <f t="shared" si="2"/>
        <v>#REF!</v>
      </c>
      <c r="DC9" s="43" t="e">
        <f>DB9+1</f>
        <v>#REF!</v>
      </c>
      <c r="DD9" s="43" t="e">
        <f t="shared" si="2"/>
        <v>#REF!</v>
      </c>
      <c r="DE9" s="43" t="e">
        <f t="shared" si="2"/>
        <v>#REF!</v>
      </c>
      <c r="DF9" s="43" t="e">
        <f t="shared" si="2"/>
        <v>#REF!</v>
      </c>
      <c r="DG9" s="43" t="e">
        <f t="shared" si="2"/>
        <v>#REF!</v>
      </c>
      <c r="DH9" s="43" t="e">
        <f t="shared" si="2"/>
        <v>#REF!</v>
      </c>
      <c r="DI9" s="43" t="e">
        <f t="shared" si="2"/>
        <v>#REF!</v>
      </c>
      <c r="DJ9" s="43" t="e">
        <f t="shared" si="2"/>
        <v>#REF!</v>
      </c>
      <c r="DK9" s="43" t="e">
        <f t="shared" si="2"/>
        <v>#REF!</v>
      </c>
      <c r="DL9" s="43" t="e">
        <f t="shared" si="2"/>
        <v>#REF!</v>
      </c>
      <c r="DM9" s="43" t="e">
        <f t="shared" si="2"/>
        <v>#REF!</v>
      </c>
      <c r="DN9" s="43" t="e">
        <f t="shared" si="2"/>
        <v>#REF!</v>
      </c>
      <c r="DO9" s="43" t="e">
        <f t="shared" si="2"/>
        <v>#REF!</v>
      </c>
      <c r="DP9" s="43" t="e">
        <f t="shared" si="2"/>
        <v>#REF!</v>
      </c>
      <c r="DQ9" s="43" t="e">
        <f t="shared" si="2"/>
        <v>#REF!</v>
      </c>
      <c r="DR9" s="43" t="e">
        <f t="shared" si="2"/>
        <v>#REF!</v>
      </c>
      <c r="DS9" s="43" t="e">
        <f t="shared" si="2"/>
        <v>#REF!</v>
      </c>
      <c r="DT9" s="43" t="e">
        <f t="shared" si="2"/>
        <v>#REF!</v>
      </c>
      <c r="DU9" s="43" t="e">
        <f t="shared" si="2"/>
        <v>#REF!</v>
      </c>
      <c r="DV9" s="43" t="e">
        <f t="shared" si="2"/>
        <v>#REF!</v>
      </c>
      <c r="DW9" s="43" t="e">
        <f t="shared" si="2"/>
        <v>#REF!</v>
      </c>
      <c r="DX9" s="43" t="e">
        <f t="shared" si="2"/>
        <v>#REF!</v>
      </c>
      <c r="DY9" s="43" t="e">
        <f t="shared" si="2"/>
        <v>#REF!</v>
      </c>
      <c r="DZ9" s="43" t="e">
        <f t="shared" si="2"/>
        <v>#REF!</v>
      </c>
      <c r="EA9" s="43" t="e">
        <f t="shared" si="2"/>
        <v>#REF!</v>
      </c>
      <c r="EB9" s="43" t="e">
        <f t="shared" si="2"/>
        <v>#REF!</v>
      </c>
      <c r="EC9" s="237"/>
    </row>
    <row r="10" spans="1:133" ht="14.25" customHeight="1">
      <c r="B10" s="203"/>
      <c r="C10" s="203"/>
      <c r="D10" s="209"/>
      <c r="E10" s="211"/>
      <c r="F10" s="207"/>
      <c r="G10" s="214"/>
      <c r="H10" s="108" t="s">
        <v>20</v>
      </c>
      <c r="I10" s="31" t="s">
        <v>21</v>
      </c>
      <c r="J10" s="32" t="s">
        <v>20</v>
      </c>
      <c r="K10" s="33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207"/>
      <c r="Q10" s="223"/>
      <c r="R10" s="224"/>
      <c r="S10" s="22">
        <f>S9</f>
        <v>43282</v>
      </c>
      <c r="T10" s="44">
        <f t="shared" ref="T10:CD10" si="3">T9</f>
        <v>43283</v>
      </c>
      <c r="U10" s="44">
        <f t="shared" si="3"/>
        <v>43284</v>
      </c>
      <c r="V10" s="44">
        <f t="shared" si="3"/>
        <v>43285</v>
      </c>
      <c r="W10" s="44">
        <f t="shared" si="3"/>
        <v>43286</v>
      </c>
      <c r="X10" s="44">
        <f t="shared" si="3"/>
        <v>43287</v>
      </c>
      <c r="Y10" s="44">
        <f t="shared" si="3"/>
        <v>43288</v>
      </c>
      <c r="Z10" s="44">
        <f t="shared" si="3"/>
        <v>43289</v>
      </c>
      <c r="AA10" s="44">
        <f t="shared" si="3"/>
        <v>43290</v>
      </c>
      <c r="AB10" s="44">
        <f t="shared" si="3"/>
        <v>43291</v>
      </c>
      <c r="AC10" s="44">
        <f t="shared" si="3"/>
        <v>43292</v>
      </c>
      <c r="AD10" s="44">
        <f t="shared" si="3"/>
        <v>43293</v>
      </c>
      <c r="AE10" s="44">
        <f t="shared" si="3"/>
        <v>43294</v>
      </c>
      <c r="AF10" s="44">
        <f t="shared" si="3"/>
        <v>43295</v>
      </c>
      <c r="AG10" s="44">
        <f t="shared" si="3"/>
        <v>43296</v>
      </c>
      <c r="AH10" s="44">
        <f t="shared" si="3"/>
        <v>43297</v>
      </c>
      <c r="AI10" s="44">
        <f t="shared" si="3"/>
        <v>43298</v>
      </c>
      <c r="AJ10" s="44">
        <f t="shared" si="3"/>
        <v>43299</v>
      </c>
      <c r="AK10" s="44">
        <f t="shared" si="3"/>
        <v>43300</v>
      </c>
      <c r="AL10" s="44">
        <f t="shared" si="3"/>
        <v>43301</v>
      </c>
      <c r="AM10" s="44">
        <f t="shared" si="3"/>
        <v>43302</v>
      </c>
      <c r="AN10" s="44">
        <f t="shared" si="3"/>
        <v>43303</v>
      </c>
      <c r="AO10" s="44">
        <f t="shared" si="3"/>
        <v>43304</v>
      </c>
      <c r="AP10" s="44">
        <f t="shared" si="3"/>
        <v>43305</v>
      </c>
      <c r="AQ10" s="44">
        <f t="shared" si="3"/>
        <v>43306</v>
      </c>
      <c r="AR10" s="44">
        <f t="shared" si="3"/>
        <v>43307</v>
      </c>
      <c r="AS10" s="44">
        <f t="shared" si="3"/>
        <v>43308</v>
      </c>
      <c r="AT10" s="44">
        <f t="shared" si="3"/>
        <v>43309</v>
      </c>
      <c r="AU10" s="44">
        <f t="shared" si="3"/>
        <v>43310</v>
      </c>
      <c r="AV10" s="44">
        <f t="shared" si="3"/>
        <v>43311</v>
      </c>
      <c r="AW10" s="44">
        <f t="shared" si="3"/>
        <v>43312</v>
      </c>
      <c r="AX10" s="44">
        <f t="shared" si="3"/>
        <v>43313</v>
      </c>
      <c r="AY10" s="44">
        <f t="shared" si="3"/>
        <v>43314</v>
      </c>
      <c r="AZ10" s="44">
        <f t="shared" si="3"/>
        <v>43315</v>
      </c>
      <c r="BA10" s="44">
        <f t="shared" si="3"/>
        <v>43316</v>
      </c>
      <c r="BB10" s="44">
        <f t="shared" si="3"/>
        <v>43317</v>
      </c>
      <c r="BC10" s="44">
        <f t="shared" si="3"/>
        <v>43318</v>
      </c>
      <c r="BD10" s="44">
        <f t="shared" si="3"/>
        <v>43319</v>
      </c>
      <c r="BE10" s="44">
        <f t="shared" si="3"/>
        <v>43320</v>
      </c>
      <c r="BF10" s="44">
        <f t="shared" si="3"/>
        <v>43321</v>
      </c>
      <c r="BG10" s="44">
        <f t="shared" si="3"/>
        <v>43322</v>
      </c>
      <c r="BH10" s="44">
        <f t="shared" si="3"/>
        <v>43323</v>
      </c>
      <c r="BI10" s="44">
        <f t="shared" si="3"/>
        <v>43324</v>
      </c>
      <c r="BJ10" s="44">
        <f t="shared" si="3"/>
        <v>43325</v>
      </c>
      <c r="BK10" s="44">
        <f t="shared" si="3"/>
        <v>43326</v>
      </c>
      <c r="BL10" s="44">
        <f t="shared" si="3"/>
        <v>43327</v>
      </c>
      <c r="BM10" s="44">
        <f t="shared" si="3"/>
        <v>43328</v>
      </c>
      <c r="BN10" s="44">
        <f t="shared" si="3"/>
        <v>43329</v>
      </c>
      <c r="BO10" s="44">
        <f t="shared" si="3"/>
        <v>43330</v>
      </c>
      <c r="BP10" s="44">
        <f t="shared" si="3"/>
        <v>43331</v>
      </c>
      <c r="BQ10" s="44">
        <f t="shared" si="3"/>
        <v>43332</v>
      </c>
      <c r="BR10" s="44">
        <f t="shared" si="3"/>
        <v>43333</v>
      </c>
      <c r="BS10" s="44">
        <f t="shared" si="3"/>
        <v>43334</v>
      </c>
      <c r="BT10" s="44">
        <f t="shared" si="3"/>
        <v>43335</v>
      </c>
      <c r="BU10" s="44">
        <f t="shared" si="3"/>
        <v>43336</v>
      </c>
      <c r="BV10" s="44">
        <f t="shared" si="3"/>
        <v>43337</v>
      </c>
      <c r="BW10" s="44">
        <f t="shared" si="3"/>
        <v>43338</v>
      </c>
      <c r="BX10" s="44">
        <f t="shared" si="3"/>
        <v>43339</v>
      </c>
      <c r="BY10" s="44">
        <f t="shared" si="3"/>
        <v>43340</v>
      </c>
      <c r="BZ10" s="44">
        <f t="shared" si="3"/>
        <v>43341</v>
      </c>
      <c r="CA10" s="44">
        <f t="shared" si="3"/>
        <v>43342</v>
      </c>
      <c r="CB10" s="44">
        <f t="shared" si="3"/>
        <v>43343</v>
      </c>
      <c r="CC10" s="44">
        <f t="shared" si="3"/>
        <v>43344</v>
      </c>
      <c r="CD10" s="44">
        <f t="shared" si="3"/>
        <v>43345</v>
      </c>
      <c r="CE10" s="44">
        <f>CE9</f>
        <v>43346</v>
      </c>
      <c r="CF10" s="44">
        <f>CF9</f>
        <v>43347</v>
      </c>
      <c r="CG10" s="44">
        <f>CG9</f>
        <v>43348</v>
      </c>
      <c r="CH10" s="44">
        <f>CH9</f>
        <v>43349</v>
      </c>
      <c r="CI10" s="44">
        <f>CI9</f>
        <v>43350</v>
      </c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237"/>
    </row>
    <row r="11" spans="1:133" ht="9" customHeight="1">
      <c r="B11" s="181" t="s">
        <v>55</v>
      </c>
      <c r="C11" s="183" t="s">
        <v>65</v>
      </c>
      <c r="D11" s="161"/>
      <c r="E11" s="184" t="s">
        <v>82</v>
      </c>
      <c r="F11" s="188" t="s">
        <v>83</v>
      </c>
      <c r="G11" s="153"/>
      <c r="H11" s="153">
        <v>43282</v>
      </c>
      <c r="I11" s="153">
        <v>43290</v>
      </c>
      <c r="J11" s="173">
        <v>43276</v>
      </c>
      <c r="K11" s="153">
        <v>43304</v>
      </c>
      <c r="L11" s="165"/>
      <c r="M11" s="167"/>
      <c r="N11" s="165"/>
      <c r="O11" s="167"/>
      <c r="P11" s="179" t="s">
        <v>54</v>
      </c>
      <c r="Q11" s="196">
        <v>5</v>
      </c>
      <c r="R11" s="198">
        <v>5</v>
      </c>
      <c r="S11" s="82"/>
      <c r="T11" s="85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106"/>
      <c r="AI11" s="106"/>
      <c r="AJ11" s="102"/>
      <c r="AK11" s="102"/>
      <c r="AL11" s="102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9"/>
      <c r="CJ11" s="96"/>
      <c r="CK11" s="96"/>
      <c r="CL11" s="96"/>
      <c r="CM11" s="96"/>
      <c r="CN11" s="96"/>
      <c r="CO11" s="96"/>
      <c r="CP11" s="94"/>
      <c r="CQ11" s="96"/>
      <c r="CR11" s="96"/>
      <c r="CS11" s="96"/>
      <c r="CT11" s="96"/>
      <c r="CU11" s="96"/>
      <c r="CV11" s="96"/>
      <c r="CW11" s="94"/>
      <c r="CX11" s="96"/>
      <c r="CY11" s="96"/>
      <c r="CZ11" s="96"/>
      <c r="DA11" s="96"/>
      <c r="DB11" s="94"/>
      <c r="DC11" s="96"/>
      <c r="DD11" s="96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7"/>
      <c r="EC11" s="91"/>
    </row>
    <row r="12" spans="1:133" ht="9" customHeight="1">
      <c r="B12" s="182"/>
      <c r="C12" s="183"/>
      <c r="D12" s="162"/>
      <c r="E12" s="185"/>
      <c r="F12" s="189"/>
      <c r="G12" s="155"/>
      <c r="H12" s="155"/>
      <c r="I12" s="155"/>
      <c r="J12" s="174"/>
      <c r="K12" s="155"/>
      <c r="L12" s="166"/>
      <c r="M12" s="168"/>
      <c r="N12" s="166"/>
      <c r="O12" s="168"/>
      <c r="P12" s="180"/>
      <c r="Q12" s="197"/>
      <c r="R12" s="199"/>
      <c r="S12" s="82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107"/>
      <c r="AI12" s="107"/>
      <c r="AJ12" s="101"/>
      <c r="AK12" s="101"/>
      <c r="AL12" s="101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4"/>
      <c r="BY12" s="84"/>
      <c r="BZ12" s="83"/>
      <c r="CA12" s="83"/>
      <c r="CB12" s="83"/>
      <c r="CC12" s="83"/>
      <c r="CD12" s="83"/>
      <c r="CE12" s="83"/>
      <c r="CF12" s="83"/>
      <c r="CG12" s="83"/>
      <c r="CH12" s="83"/>
      <c r="CI12" s="88"/>
      <c r="CJ12" s="90"/>
      <c r="CK12" s="90"/>
      <c r="CL12" s="90"/>
      <c r="CM12" s="90"/>
      <c r="CN12" s="90"/>
      <c r="CO12" s="90"/>
      <c r="CP12" s="95"/>
      <c r="CQ12" s="90"/>
      <c r="CR12" s="90"/>
      <c r="CS12" s="90"/>
      <c r="CT12" s="90"/>
      <c r="CU12" s="90"/>
      <c r="CV12" s="90"/>
      <c r="CW12" s="95"/>
      <c r="CX12" s="90"/>
      <c r="CY12" s="90"/>
      <c r="CZ12" s="90"/>
      <c r="DA12" s="90"/>
      <c r="DB12" s="95"/>
      <c r="DC12" s="90"/>
      <c r="DD12" s="90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8"/>
      <c r="DP12" s="98"/>
      <c r="DQ12" s="98"/>
      <c r="DR12" s="98"/>
      <c r="DS12" s="98"/>
      <c r="DT12" s="98"/>
      <c r="DU12" s="98"/>
      <c r="DV12" s="99"/>
      <c r="DW12" s="93"/>
      <c r="DX12" s="93"/>
      <c r="DY12" s="93"/>
      <c r="DZ12" s="93"/>
      <c r="EA12" s="93"/>
      <c r="EB12" s="100"/>
      <c r="EC12" s="92"/>
    </row>
    <row r="13" spans="1:133" ht="9" customHeight="1">
      <c r="B13" s="156"/>
      <c r="C13" s="187"/>
      <c r="D13" s="161"/>
      <c r="E13" s="184"/>
      <c r="F13" s="188" t="s">
        <v>84</v>
      </c>
      <c r="G13" s="153"/>
      <c r="H13" s="153">
        <v>43282</v>
      </c>
      <c r="I13" s="153">
        <v>43290</v>
      </c>
      <c r="J13" s="173">
        <v>43277</v>
      </c>
      <c r="K13" s="153">
        <v>43304</v>
      </c>
      <c r="L13" s="165"/>
      <c r="M13" s="167"/>
      <c r="N13" s="165"/>
      <c r="O13" s="167"/>
      <c r="P13" s="179" t="s">
        <v>54</v>
      </c>
      <c r="Q13" s="175"/>
      <c r="R13" s="192"/>
      <c r="S13" s="82"/>
      <c r="T13" s="85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106"/>
      <c r="AI13" s="106"/>
      <c r="AJ13" s="102"/>
      <c r="AK13" s="102"/>
      <c r="AL13" s="102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9"/>
      <c r="CJ13" s="96"/>
      <c r="CK13" s="96"/>
      <c r="CL13" s="96"/>
      <c r="CM13" s="96"/>
      <c r="CN13" s="96"/>
      <c r="CO13" s="96"/>
      <c r="CP13" s="94"/>
      <c r="CQ13" s="96"/>
      <c r="CR13" s="96"/>
      <c r="CS13" s="96"/>
      <c r="CT13" s="96"/>
      <c r="CU13" s="96"/>
      <c r="CV13" s="96"/>
      <c r="CW13" s="94"/>
      <c r="CX13" s="96"/>
      <c r="CY13" s="96"/>
      <c r="CZ13" s="96"/>
      <c r="DA13" s="96"/>
      <c r="DB13" s="94"/>
      <c r="DC13" s="96"/>
      <c r="DD13" s="96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7"/>
      <c r="EC13" s="91"/>
    </row>
    <row r="14" spans="1:133" ht="9" customHeight="1">
      <c r="B14" s="157"/>
      <c r="C14" s="158"/>
      <c r="D14" s="162"/>
      <c r="E14" s="185"/>
      <c r="F14" s="189"/>
      <c r="G14" s="155"/>
      <c r="H14" s="155"/>
      <c r="I14" s="155"/>
      <c r="J14" s="174"/>
      <c r="K14" s="155"/>
      <c r="L14" s="166"/>
      <c r="M14" s="168"/>
      <c r="N14" s="166"/>
      <c r="O14" s="168"/>
      <c r="P14" s="180"/>
      <c r="Q14" s="176"/>
      <c r="R14" s="193"/>
      <c r="S14" s="82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107"/>
      <c r="AI14" s="107"/>
      <c r="AJ14" s="101"/>
      <c r="AK14" s="101"/>
      <c r="AL14" s="101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4"/>
      <c r="BY14" s="84"/>
      <c r="BZ14" s="83"/>
      <c r="CA14" s="83"/>
      <c r="CB14" s="83"/>
      <c r="CC14" s="83"/>
      <c r="CD14" s="83"/>
      <c r="CE14" s="83"/>
      <c r="CF14" s="83"/>
      <c r="CG14" s="83"/>
      <c r="CH14" s="83"/>
      <c r="CI14" s="88"/>
      <c r="CJ14" s="90"/>
      <c r="CK14" s="90"/>
      <c r="CL14" s="90"/>
      <c r="CM14" s="90"/>
      <c r="CN14" s="90"/>
      <c r="CO14" s="90"/>
      <c r="CP14" s="95"/>
      <c r="CQ14" s="90"/>
      <c r="CR14" s="90"/>
      <c r="CS14" s="90"/>
      <c r="CT14" s="90"/>
      <c r="CU14" s="90"/>
      <c r="CV14" s="90"/>
      <c r="CW14" s="95"/>
      <c r="CX14" s="90"/>
      <c r="CY14" s="90"/>
      <c r="CZ14" s="90"/>
      <c r="DA14" s="90"/>
      <c r="DB14" s="95"/>
      <c r="DC14" s="90"/>
      <c r="DD14" s="90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8"/>
      <c r="DP14" s="98"/>
      <c r="DQ14" s="98"/>
      <c r="DR14" s="98"/>
      <c r="DS14" s="98"/>
      <c r="DT14" s="98"/>
      <c r="DU14" s="98"/>
      <c r="DV14" s="99"/>
      <c r="DW14" s="93"/>
      <c r="DX14" s="93"/>
      <c r="DY14" s="93"/>
      <c r="DZ14" s="93"/>
      <c r="EA14" s="93"/>
      <c r="EB14" s="100"/>
      <c r="EC14" s="92"/>
    </row>
    <row r="15" spans="1:133" ht="9" customHeight="1">
      <c r="B15" s="190"/>
      <c r="C15" s="187"/>
      <c r="D15" s="161"/>
      <c r="E15" s="184"/>
      <c r="F15" s="188" t="s">
        <v>85</v>
      </c>
      <c r="G15" s="153"/>
      <c r="H15" s="153">
        <v>43282</v>
      </c>
      <c r="I15" s="153">
        <v>43290</v>
      </c>
      <c r="J15" s="173">
        <v>43280</v>
      </c>
      <c r="K15" s="153">
        <v>43304</v>
      </c>
      <c r="L15" s="165"/>
      <c r="M15" s="167"/>
      <c r="N15" s="165"/>
      <c r="O15" s="167"/>
      <c r="P15" s="179" t="s">
        <v>54</v>
      </c>
      <c r="Q15" s="175"/>
      <c r="R15" s="192"/>
      <c r="S15" s="82"/>
      <c r="T15" s="85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106"/>
      <c r="AI15" s="106"/>
      <c r="AJ15" s="102"/>
      <c r="AK15" s="102"/>
      <c r="AL15" s="102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9"/>
      <c r="CJ15" s="96"/>
      <c r="CK15" s="96"/>
      <c r="CL15" s="96"/>
      <c r="CM15" s="96"/>
      <c r="CN15" s="96"/>
      <c r="CO15" s="96"/>
      <c r="CP15" s="94"/>
      <c r="CQ15" s="96"/>
      <c r="CR15" s="96"/>
      <c r="CS15" s="96"/>
      <c r="CT15" s="96"/>
      <c r="CU15" s="96"/>
      <c r="CV15" s="96"/>
      <c r="CW15" s="94"/>
      <c r="CX15" s="96"/>
      <c r="CY15" s="96"/>
      <c r="CZ15" s="96"/>
      <c r="DA15" s="96"/>
      <c r="DB15" s="94"/>
      <c r="DC15" s="96"/>
      <c r="DD15" s="96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  <c r="EA15" s="90"/>
      <c r="EB15" s="97"/>
      <c r="EC15" s="91"/>
    </row>
    <row r="16" spans="1:133" ht="9" customHeight="1">
      <c r="B16" s="191"/>
      <c r="C16" s="187"/>
      <c r="D16" s="162"/>
      <c r="E16" s="185"/>
      <c r="F16" s="189"/>
      <c r="G16" s="155"/>
      <c r="H16" s="155"/>
      <c r="I16" s="155"/>
      <c r="J16" s="174"/>
      <c r="K16" s="155"/>
      <c r="L16" s="166"/>
      <c r="M16" s="168"/>
      <c r="N16" s="166"/>
      <c r="O16" s="168"/>
      <c r="P16" s="180"/>
      <c r="Q16" s="176"/>
      <c r="R16" s="193"/>
      <c r="S16" s="82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07"/>
      <c r="AI16" s="107"/>
      <c r="AJ16" s="101"/>
      <c r="AK16" s="101"/>
      <c r="AL16" s="101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4"/>
      <c r="BY16" s="84"/>
      <c r="BZ16" s="83"/>
      <c r="CA16" s="83"/>
      <c r="CB16" s="83"/>
      <c r="CC16" s="83"/>
      <c r="CD16" s="83"/>
      <c r="CE16" s="83"/>
      <c r="CF16" s="83"/>
      <c r="CG16" s="83"/>
      <c r="CH16" s="83"/>
      <c r="CI16" s="88"/>
      <c r="CJ16" s="90"/>
      <c r="CK16" s="90"/>
      <c r="CL16" s="90"/>
      <c r="CM16" s="90"/>
      <c r="CN16" s="90"/>
      <c r="CO16" s="90"/>
      <c r="CP16" s="95"/>
      <c r="CQ16" s="90"/>
      <c r="CR16" s="90"/>
      <c r="CS16" s="90"/>
      <c r="CT16" s="90"/>
      <c r="CU16" s="90"/>
      <c r="CV16" s="90"/>
      <c r="CW16" s="95"/>
      <c r="CX16" s="90"/>
      <c r="CY16" s="90"/>
      <c r="CZ16" s="90"/>
      <c r="DA16" s="90"/>
      <c r="DB16" s="95"/>
      <c r="DC16" s="90"/>
      <c r="DD16" s="90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8"/>
      <c r="DP16" s="98"/>
      <c r="DQ16" s="98"/>
      <c r="DR16" s="98"/>
      <c r="DS16" s="98"/>
      <c r="DT16" s="98"/>
      <c r="DU16" s="98"/>
      <c r="DV16" s="99"/>
      <c r="DW16" s="93"/>
      <c r="DX16" s="93"/>
      <c r="DY16" s="93"/>
      <c r="DZ16" s="93"/>
      <c r="EA16" s="93"/>
      <c r="EB16" s="100"/>
      <c r="EC16" s="92"/>
    </row>
    <row r="17" spans="2:133" ht="9" customHeight="1">
      <c r="B17" s="156"/>
      <c r="C17" s="187"/>
      <c r="D17" s="161"/>
      <c r="E17" s="184" t="s">
        <v>86</v>
      </c>
      <c r="F17" s="163"/>
      <c r="G17" s="153"/>
      <c r="H17" s="153">
        <v>43282</v>
      </c>
      <c r="I17" s="153">
        <v>43290</v>
      </c>
      <c r="J17" s="153">
        <v>43283</v>
      </c>
      <c r="K17" s="153">
        <v>43304</v>
      </c>
      <c r="L17" s="165"/>
      <c r="M17" s="167"/>
      <c r="N17" s="165"/>
      <c r="O17" s="167"/>
      <c r="P17" s="179" t="s">
        <v>54</v>
      </c>
      <c r="Q17" s="175"/>
      <c r="R17" s="192"/>
      <c r="S17" s="82"/>
      <c r="T17" s="85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106"/>
      <c r="AI17" s="106"/>
      <c r="AJ17" s="102"/>
      <c r="AK17" s="102"/>
      <c r="AL17" s="102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9"/>
      <c r="CJ17" s="96"/>
      <c r="CK17" s="96"/>
      <c r="CL17" s="96"/>
      <c r="CM17" s="96"/>
      <c r="CN17" s="96"/>
      <c r="CO17" s="96"/>
      <c r="CP17" s="94"/>
      <c r="CQ17" s="96"/>
      <c r="CR17" s="96"/>
      <c r="CS17" s="96"/>
      <c r="CT17" s="96"/>
      <c r="CU17" s="96"/>
      <c r="CV17" s="96"/>
      <c r="CW17" s="94"/>
      <c r="CX17" s="96"/>
      <c r="CY17" s="96"/>
      <c r="CZ17" s="96"/>
      <c r="DA17" s="96"/>
      <c r="DB17" s="94"/>
      <c r="DC17" s="96"/>
      <c r="DD17" s="96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7"/>
      <c r="EC17" s="91"/>
    </row>
    <row r="18" spans="2:133" ht="9" customHeight="1">
      <c r="B18" s="157"/>
      <c r="C18" s="158"/>
      <c r="D18" s="162"/>
      <c r="E18" s="185"/>
      <c r="F18" s="164"/>
      <c r="G18" s="155"/>
      <c r="H18" s="155"/>
      <c r="I18" s="155"/>
      <c r="J18" s="155"/>
      <c r="K18" s="155"/>
      <c r="L18" s="166"/>
      <c r="M18" s="168"/>
      <c r="N18" s="166"/>
      <c r="O18" s="168"/>
      <c r="P18" s="180"/>
      <c r="Q18" s="176"/>
      <c r="R18" s="193"/>
      <c r="S18" s="82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107"/>
      <c r="AI18" s="107"/>
      <c r="AJ18" s="101"/>
      <c r="AK18" s="101"/>
      <c r="AL18" s="101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4"/>
      <c r="BY18" s="84"/>
      <c r="BZ18" s="83"/>
      <c r="CA18" s="83"/>
      <c r="CB18" s="83"/>
      <c r="CC18" s="83"/>
      <c r="CD18" s="83"/>
      <c r="CE18" s="83"/>
      <c r="CF18" s="83"/>
      <c r="CG18" s="83"/>
      <c r="CH18" s="83"/>
      <c r="CI18" s="88"/>
      <c r="CJ18" s="90"/>
      <c r="CK18" s="90"/>
      <c r="CL18" s="90"/>
      <c r="CM18" s="90"/>
      <c r="CN18" s="90"/>
      <c r="CO18" s="90"/>
      <c r="CP18" s="95"/>
      <c r="CQ18" s="90"/>
      <c r="CR18" s="90"/>
      <c r="CS18" s="90"/>
      <c r="CT18" s="90"/>
      <c r="CU18" s="90"/>
      <c r="CV18" s="90"/>
      <c r="CW18" s="95"/>
      <c r="CX18" s="90"/>
      <c r="CY18" s="90"/>
      <c r="CZ18" s="90"/>
      <c r="DA18" s="90"/>
      <c r="DB18" s="95"/>
      <c r="DC18" s="90"/>
      <c r="DD18" s="90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8"/>
      <c r="DP18" s="98"/>
      <c r="DQ18" s="98"/>
      <c r="DR18" s="98"/>
      <c r="DS18" s="98"/>
      <c r="DT18" s="98"/>
      <c r="DU18" s="98"/>
      <c r="DV18" s="99"/>
      <c r="DW18" s="93"/>
      <c r="DX18" s="93"/>
      <c r="DY18" s="93"/>
      <c r="DZ18" s="93"/>
      <c r="EA18" s="93"/>
      <c r="EB18" s="100"/>
      <c r="EC18" s="92"/>
    </row>
    <row r="19" spans="2:133" ht="9" customHeight="1">
      <c r="B19" s="190"/>
      <c r="C19" s="187"/>
      <c r="D19" s="161"/>
      <c r="E19" s="184" t="s">
        <v>87</v>
      </c>
      <c r="F19" s="163"/>
      <c r="G19" s="153"/>
      <c r="H19" s="153">
        <v>43282</v>
      </c>
      <c r="I19" s="153">
        <v>43290</v>
      </c>
      <c r="J19" s="153">
        <v>43283</v>
      </c>
      <c r="K19" s="153">
        <v>43304</v>
      </c>
      <c r="L19" s="165"/>
      <c r="M19" s="167"/>
      <c r="N19" s="165"/>
      <c r="O19" s="167"/>
      <c r="P19" s="179" t="s">
        <v>54</v>
      </c>
      <c r="Q19" s="175"/>
      <c r="R19" s="192"/>
      <c r="S19" s="82"/>
      <c r="T19" s="85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106"/>
      <c r="AI19" s="106"/>
      <c r="AJ19" s="102"/>
      <c r="AK19" s="102"/>
      <c r="AL19" s="102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9"/>
      <c r="CJ19" s="96"/>
      <c r="CK19" s="96"/>
      <c r="CL19" s="96"/>
      <c r="CM19" s="96"/>
      <c r="CN19" s="96"/>
      <c r="CO19" s="96"/>
      <c r="CP19" s="94"/>
      <c r="CQ19" s="96"/>
      <c r="CR19" s="96"/>
      <c r="CS19" s="96"/>
      <c r="CT19" s="96"/>
      <c r="CU19" s="96"/>
      <c r="CV19" s="96"/>
      <c r="CW19" s="94"/>
      <c r="CX19" s="96"/>
      <c r="CY19" s="96"/>
      <c r="CZ19" s="96"/>
      <c r="DA19" s="96"/>
      <c r="DB19" s="94"/>
      <c r="DC19" s="96"/>
      <c r="DD19" s="96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  <c r="DS19" s="90"/>
      <c r="DT19" s="90"/>
      <c r="DU19" s="90"/>
      <c r="DV19" s="90"/>
      <c r="DW19" s="90"/>
      <c r="DX19" s="90"/>
      <c r="DY19" s="90"/>
      <c r="DZ19" s="90"/>
      <c r="EA19" s="90"/>
      <c r="EB19" s="97"/>
      <c r="EC19" s="91"/>
    </row>
    <row r="20" spans="2:133" ht="9" customHeight="1">
      <c r="B20" s="157"/>
      <c r="C20" s="158"/>
      <c r="D20" s="162"/>
      <c r="E20" s="185"/>
      <c r="F20" s="164"/>
      <c r="G20" s="155"/>
      <c r="H20" s="155"/>
      <c r="I20" s="155"/>
      <c r="J20" s="155"/>
      <c r="K20" s="155"/>
      <c r="L20" s="166"/>
      <c r="M20" s="168"/>
      <c r="N20" s="166"/>
      <c r="O20" s="168"/>
      <c r="P20" s="180"/>
      <c r="Q20" s="176"/>
      <c r="R20" s="193"/>
      <c r="S20" s="82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107"/>
      <c r="AI20" s="107"/>
      <c r="AJ20" s="101"/>
      <c r="AK20" s="101"/>
      <c r="AL20" s="101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4"/>
      <c r="BY20" s="84"/>
      <c r="BZ20" s="83"/>
      <c r="CA20" s="83"/>
      <c r="CB20" s="83"/>
      <c r="CC20" s="83"/>
      <c r="CD20" s="83"/>
      <c r="CE20" s="83"/>
      <c r="CF20" s="83"/>
      <c r="CG20" s="83"/>
      <c r="CH20" s="83"/>
      <c r="CI20" s="88"/>
      <c r="CJ20" s="90"/>
      <c r="CK20" s="90"/>
      <c r="CL20" s="90"/>
      <c r="CM20" s="90"/>
      <c r="CN20" s="90"/>
      <c r="CO20" s="90"/>
      <c r="CP20" s="95"/>
      <c r="CQ20" s="90"/>
      <c r="CR20" s="90"/>
      <c r="CS20" s="90"/>
      <c r="CT20" s="90"/>
      <c r="CU20" s="90"/>
      <c r="CV20" s="90"/>
      <c r="CW20" s="95"/>
      <c r="CX20" s="90"/>
      <c r="CY20" s="90"/>
      <c r="CZ20" s="90"/>
      <c r="DA20" s="90"/>
      <c r="DB20" s="95"/>
      <c r="DC20" s="90"/>
      <c r="DD20" s="90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8"/>
      <c r="DP20" s="98"/>
      <c r="DQ20" s="98"/>
      <c r="DR20" s="98"/>
      <c r="DS20" s="98"/>
      <c r="DT20" s="98"/>
      <c r="DU20" s="98"/>
      <c r="DV20" s="99"/>
      <c r="DW20" s="93"/>
      <c r="DX20" s="93"/>
      <c r="DY20" s="93"/>
      <c r="DZ20" s="93"/>
      <c r="EA20" s="93"/>
      <c r="EB20" s="100"/>
      <c r="EC20" s="92"/>
    </row>
    <row r="21" spans="2:133" ht="9" customHeight="1">
      <c r="B21" s="156"/>
      <c r="C21" s="183"/>
      <c r="D21" s="161"/>
      <c r="E21" s="184" t="s">
        <v>88</v>
      </c>
      <c r="F21" s="179"/>
      <c r="G21" s="153"/>
      <c r="H21" s="153">
        <v>43284</v>
      </c>
      <c r="I21" s="153">
        <v>43286</v>
      </c>
      <c r="J21" s="153">
        <v>43284</v>
      </c>
      <c r="K21" s="153">
        <v>43304</v>
      </c>
      <c r="L21" s="165"/>
      <c r="M21" s="167"/>
      <c r="N21" s="165"/>
      <c r="O21" s="167"/>
      <c r="P21" s="179" t="s">
        <v>54</v>
      </c>
      <c r="Q21" s="175"/>
      <c r="R21" s="192"/>
      <c r="S21" s="82"/>
      <c r="T21" s="85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106"/>
      <c r="AI21" s="106"/>
      <c r="AJ21" s="102"/>
      <c r="AK21" s="102"/>
      <c r="AL21" s="102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9"/>
      <c r="CJ21" s="96"/>
      <c r="CK21" s="96"/>
      <c r="CL21" s="96"/>
      <c r="CM21" s="96"/>
      <c r="CN21" s="96"/>
      <c r="CO21" s="96"/>
      <c r="CP21" s="94"/>
      <c r="CQ21" s="96"/>
      <c r="CR21" s="96"/>
      <c r="CS21" s="96"/>
      <c r="CT21" s="96"/>
      <c r="CU21" s="96"/>
      <c r="CV21" s="96"/>
      <c r="CW21" s="94"/>
      <c r="CX21" s="96"/>
      <c r="CY21" s="96"/>
      <c r="CZ21" s="96"/>
      <c r="DA21" s="96"/>
      <c r="DB21" s="94"/>
      <c r="DC21" s="96"/>
      <c r="DD21" s="96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7"/>
      <c r="EC21" s="91"/>
    </row>
    <row r="22" spans="2:133" ht="9" customHeight="1">
      <c r="B22" s="157"/>
      <c r="C22" s="183"/>
      <c r="D22" s="162"/>
      <c r="E22" s="185"/>
      <c r="F22" s="180"/>
      <c r="G22" s="155"/>
      <c r="H22" s="155"/>
      <c r="I22" s="155"/>
      <c r="J22" s="155"/>
      <c r="K22" s="155"/>
      <c r="L22" s="166"/>
      <c r="M22" s="168"/>
      <c r="N22" s="166"/>
      <c r="O22" s="168"/>
      <c r="P22" s="180"/>
      <c r="Q22" s="176"/>
      <c r="R22" s="193"/>
      <c r="S22" s="82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107"/>
      <c r="AI22" s="107"/>
      <c r="AJ22" s="101"/>
      <c r="AK22" s="101"/>
      <c r="AL22" s="101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4"/>
      <c r="BY22" s="84"/>
      <c r="BZ22" s="83"/>
      <c r="CA22" s="83"/>
      <c r="CB22" s="83"/>
      <c r="CC22" s="83"/>
      <c r="CD22" s="83"/>
      <c r="CE22" s="83"/>
      <c r="CF22" s="83"/>
      <c r="CG22" s="83"/>
      <c r="CH22" s="83"/>
      <c r="CI22" s="88"/>
      <c r="CJ22" s="90"/>
      <c r="CK22" s="90"/>
      <c r="CL22" s="90"/>
      <c r="CM22" s="90"/>
      <c r="CN22" s="90"/>
      <c r="CO22" s="90"/>
      <c r="CP22" s="95"/>
      <c r="CQ22" s="90"/>
      <c r="CR22" s="90"/>
      <c r="CS22" s="90"/>
      <c r="CT22" s="90"/>
      <c r="CU22" s="90"/>
      <c r="CV22" s="90"/>
      <c r="CW22" s="95"/>
      <c r="CX22" s="90"/>
      <c r="CY22" s="90"/>
      <c r="CZ22" s="90"/>
      <c r="DA22" s="90"/>
      <c r="DB22" s="95"/>
      <c r="DC22" s="90"/>
      <c r="DD22" s="90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8"/>
      <c r="DP22" s="98"/>
      <c r="DQ22" s="98"/>
      <c r="DR22" s="98"/>
      <c r="DS22" s="98"/>
      <c r="DT22" s="98"/>
      <c r="DU22" s="98"/>
      <c r="DV22" s="99"/>
      <c r="DW22" s="93"/>
      <c r="DX22" s="93"/>
      <c r="DY22" s="93"/>
      <c r="DZ22" s="93"/>
      <c r="EA22" s="93"/>
      <c r="EB22" s="100"/>
      <c r="EC22" s="92"/>
    </row>
    <row r="23" spans="2:133" ht="9" customHeight="1">
      <c r="B23" s="156"/>
      <c r="C23" s="158"/>
      <c r="D23" s="161"/>
      <c r="E23" s="194" t="s">
        <v>89</v>
      </c>
      <c r="F23" s="179"/>
      <c r="G23" s="153"/>
      <c r="H23" s="153">
        <v>43284</v>
      </c>
      <c r="I23" s="153">
        <v>43286</v>
      </c>
      <c r="J23" s="153">
        <v>43284</v>
      </c>
      <c r="K23" s="153">
        <v>43304</v>
      </c>
      <c r="L23" s="165"/>
      <c r="M23" s="167"/>
      <c r="N23" s="165"/>
      <c r="O23" s="167"/>
      <c r="P23" s="179" t="s">
        <v>54</v>
      </c>
      <c r="Q23" s="175"/>
      <c r="R23" s="192"/>
      <c r="S23" s="82"/>
      <c r="T23" s="85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106"/>
      <c r="AI23" s="106"/>
      <c r="AJ23" s="102"/>
      <c r="AK23" s="102"/>
      <c r="AL23" s="102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9"/>
      <c r="CJ23" s="96"/>
      <c r="CK23" s="96"/>
      <c r="CL23" s="96"/>
      <c r="CM23" s="96"/>
      <c r="CN23" s="96"/>
      <c r="CO23" s="96"/>
      <c r="CP23" s="94"/>
      <c r="CQ23" s="96"/>
      <c r="CR23" s="96"/>
      <c r="CS23" s="96"/>
      <c r="CT23" s="96"/>
      <c r="CU23" s="96"/>
      <c r="CV23" s="96"/>
      <c r="CW23" s="94"/>
      <c r="CX23" s="96"/>
      <c r="CY23" s="96"/>
      <c r="CZ23" s="96"/>
      <c r="DA23" s="96"/>
      <c r="DB23" s="94"/>
      <c r="DC23" s="96"/>
      <c r="DD23" s="96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7"/>
      <c r="EC23" s="91"/>
    </row>
    <row r="24" spans="2:133" ht="9" customHeight="1">
      <c r="B24" s="157"/>
      <c r="C24" s="158"/>
      <c r="D24" s="162"/>
      <c r="E24" s="195"/>
      <c r="F24" s="180"/>
      <c r="G24" s="155"/>
      <c r="H24" s="155"/>
      <c r="I24" s="155"/>
      <c r="J24" s="155"/>
      <c r="K24" s="155"/>
      <c r="L24" s="166"/>
      <c r="M24" s="168"/>
      <c r="N24" s="166"/>
      <c r="O24" s="168"/>
      <c r="P24" s="180"/>
      <c r="Q24" s="176"/>
      <c r="R24" s="193"/>
      <c r="S24" s="82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107"/>
      <c r="AI24" s="107"/>
      <c r="AJ24" s="101"/>
      <c r="AK24" s="101"/>
      <c r="AL24" s="101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4"/>
      <c r="BY24" s="84"/>
      <c r="BZ24" s="83"/>
      <c r="CA24" s="83"/>
      <c r="CB24" s="83"/>
      <c r="CC24" s="83"/>
      <c r="CD24" s="83"/>
      <c r="CE24" s="83"/>
      <c r="CF24" s="83"/>
      <c r="CG24" s="83"/>
      <c r="CH24" s="83"/>
      <c r="CI24" s="88"/>
      <c r="CJ24" s="90"/>
      <c r="CK24" s="90"/>
      <c r="CL24" s="90"/>
      <c r="CM24" s="90"/>
      <c r="CN24" s="90"/>
      <c r="CO24" s="90"/>
      <c r="CP24" s="95"/>
      <c r="CQ24" s="90"/>
      <c r="CR24" s="90"/>
      <c r="CS24" s="90"/>
      <c r="CT24" s="90"/>
      <c r="CU24" s="90"/>
      <c r="CV24" s="90"/>
      <c r="CW24" s="95"/>
      <c r="CX24" s="90"/>
      <c r="CY24" s="90"/>
      <c r="CZ24" s="90"/>
      <c r="DA24" s="90"/>
      <c r="DB24" s="95"/>
      <c r="DC24" s="90"/>
      <c r="DD24" s="90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8"/>
      <c r="DP24" s="98"/>
      <c r="DQ24" s="98"/>
      <c r="DR24" s="98"/>
      <c r="DS24" s="98"/>
      <c r="DT24" s="98"/>
      <c r="DU24" s="98"/>
      <c r="DV24" s="99"/>
      <c r="DW24" s="93"/>
      <c r="DX24" s="93"/>
      <c r="DY24" s="93"/>
      <c r="DZ24" s="93"/>
      <c r="EA24" s="93"/>
      <c r="EB24" s="100"/>
      <c r="EC24" s="92"/>
    </row>
    <row r="25" spans="2:133" ht="9" customHeight="1">
      <c r="B25" s="156"/>
      <c r="C25" s="158"/>
      <c r="D25" s="161"/>
      <c r="E25" s="194" t="s">
        <v>90</v>
      </c>
      <c r="F25" s="179"/>
      <c r="G25" s="153"/>
      <c r="H25" s="153">
        <v>43284</v>
      </c>
      <c r="I25" s="153">
        <v>43286</v>
      </c>
      <c r="J25" s="153">
        <v>43284</v>
      </c>
      <c r="K25" s="153">
        <v>43304</v>
      </c>
      <c r="L25" s="165"/>
      <c r="M25" s="167"/>
      <c r="N25" s="165"/>
      <c r="O25" s="167"/>
      <c r="P25" s="179" t="s">
        <v>54</v>
      </c>
      <c r="Q25" s="175"/>
      <c r="R25" s="192"/>
      <c r="S25" s="82"/>
      <c r="T25" s="85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106"/>
      <c r="AI25" s="106"/>
      <c r="AJ25" s="102"/>
      <c r="AK25" s="102"/>
      <c r="AL25" s="102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9"/>
      <c r="CJ25" s="96"/>
      <c r="CK25" s="96"/>
      <c r="CL25" s="96"/>
      <c r="CM25" s="96"/>
      <c r="CN25" s="96"/>
      <c r="CO25" s="96"/>
      <c r="CP25" s="94"/>
      <c r="CQ25" s="96"/>
      <c r="CR25" s="96"/>
      <c r="CS25" s="96"/>
      <c r="CT25" s="96"/>
      <c r="CU25" s="96"/>
      <c r="CV25" s="96"/>
      <c r="CW25" s="94"/>
      <c r="CX25" s="96"/>
      <c r="CY25" s="96"/>
      <c r="CZ25" s="96"/>
      <c r="DA25" s="96"/>
      <c r="DB25" s="94"/>
      <c r="DC25" s="96"/>
      <c r="DD25" s="96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7"/>
      <c r="EC25" s="91"/>
    </row>
    <row r="26" spans="2:133" ht="9" customHeight="1">
      <c r="B26" s="157"/>
      <c r="C26" s="158"/>
      <c r="D26" s="162"/>
      <c r="E26" s="195"/>
      <c r="F26" s="180"/>
      <c r="G26" s="155"/>
      <c r="H26" s="155"/>
      <c r="I26" s="155"/>
      <c r="J26" s="155"/>
      <c r="K26" s="155"/>
      <c r="L26" s="166"/>
      <c r="M26" s="168"/>
      <c r="N26" s="166"/>
      <c r="O26" s="168"/>
      <c r="P26" s="180"/>
      <c r="Q26" s="176"/>
      <c r="R26" s="193"/>
      <c r="S26" s="82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107"/>
      <c r="AI26" s="107"/>
      <c r="AJ26" s="101"/>
      <c r="AK26" s="101"/>
      <c r="AL26" s="101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4"/>
      <c r="BY26" s="84"/>
      <c r="BZ26" s="83"/>
      <c r="CA26" s="83"/>
      <c r="CB26" s="83"/>
      <c r="CC26" s="83"/>
      <c r="CD26" s="83"/>
      <c r="CE26" s="83"/>
      <c r="CF26" s="83"/>
      <c r="CG26" s="83"/>
      <c r="CH26" s="83"/>
      <c r="CI26" s="88"/>
      <c r="CJ26" s="90"/>
      <c r="CK26" s="90"/>
      <c r="CL26" s="90"/>
      <c r="CM26" s="90"/>
      <c r="CN26" s="90"/>
      <c r="CO26" s="90"/>
      <c r="CP26" s="95"/>
      <c r="CQ26" s="90"/>
      <c r="CR26" s="90"/>
      <c r="CS26" s="90"/>
      <c r="CT26" s="90"/>
      <c r="CU26" s="90"/>
      <c r="CV26" s="90"/>
      <c r="CW26" s="95"/>
      <c r="CX26" s="90"/>
      <c r="CY26" s="90"/>
      <c r="CZ26" s="90"/>
      <c r="DA26" s="90"/>
      <c r="DB26" s="95"/>
      <c r="DC26" s="90"/>
      <c r="DD26" s="90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8"/>
      <c r="DP26" s="98"/>
      <c r="DQ26" s="98"/>
      <c r="DR26" s="98"/>
      <c r="DS26" s="98"/>
      <c r="DT26" s="98"/>
      <c r="DU26" s="98"/>
      <c r="DV26" s="99"/>
      <c r="DW26" s="93"/>
      <c r="DX26" s="93"/>
      <c r="DY26" s="93"/>
      <c r="DZ26" s="93"/>
      <c r="EA26" s="93"/>
      <c r="EB26" s="100"/>
      <c r="EC26" s="92"/>
    </row>
    <row r="27" spans="2:133" ht="9" customHeight="1">
      <c r="B27" s="156"/>
      <c r="C27" s="172" t="s">
        <v>56</v>
      </c>
      <c r="D27" s="161"/>
      <c r="E27" s="184" t="s">
        <v>91</v>
      </c>
      <c r="F27" s="179" t="s">
        <v>92</v>
      </c>
      <c r="G27" s="153"/>
      <c r="H27" s="153">
        <v>43284</v>
      </c>
      <c r="I27" s="153">
        <v>43286</v>
      </c>
      <c r="J27" s="153">
        <v>43284</v>
      </c>
      <c r="K27" s="153">
        <v>43304</v>
      </c>
      <c r="L27" s="165"/>
      <c r="M27" s="167"/>
      <c r="N27" s="165"/>
      <c r="O27" s="167"/>
      <c r="P27" s="179" t="s">
        <v>54</v>
      </c>
      <c r="Q27" s="175"/>
      <c r="R27" s="192"/>
      <c r="S27" s="82"/>
      <c r="T27" s="85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106"/>
      <c r="AI27" s="106"/>
      <c r="AJ27" s="102"/>
      <c r="AK27" s="102"/>
      <c r="AL27" s="102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9"/>
      <c r="CJ27" s="96"/>
      <c r="CK27" s="96"/>
      <c r="CL27" s="96"/>
      <c r="CM27" s="96"/>
      <c r="CN27" s="96"/>
      <c r="CO27" s="96"/>
      <c r="CP27" s="94"/>
      <c r="CQ27" s="96"/>
      <c r="CR27" s="96"/>
      <c r="CS27" s="96"/>
      <c r="CT27" s="96"/>
      <c r="CU27" s="96"/>
      <c r="CV27" s="96"/>
      <c r="CW27" s="94"/>
      <c r="CX27" s="96"/>
      <c r="CY27" s="96"/>
      <c r="CZ27" s="96"/>
      <c r="DA27" s="96"/>
      <c r="DB27" s="94"/>
      <c r="DC27" s="96"/>
      <c r="DD27" s="96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7"/>
      <c r="EC27" s="91"/>
    </row>
    <row r="28" spans="2:133" ht="9" customHeight="1">
      <c r="B28" s="157"/>
      <c r="C28" s="172"/>
      <c r="D28" s="162"/>
      <c r="E28" s="185"/>
      <c r="F28" s="180"/>
      <c r="G28" s="155"/>
      <c r="H28" s="155"/>
      <c r="I28" s="155"/>
      <c r="J28" s="155"/>
      <c r="K28" s="155"/>
      <c r="L28" s="166"/>
      <c r="M28" s="168"/>
      <c r="N28" s="166"/>
      <c r="O28" s="168"/>
      <c r="P28" s="180"/>
      <c r="Q28" s="176"/>
      <c r="R28" s="193"/>
      <c r="S28" s="82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107"/>
      <c r="AI28" s="107"/>
      <c r="AJ28" s="101"/>
      <c r="AK28" s="101"/>
      <c r="AL28" s="101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4"/>
      <c r="BY28" s="84"/>
      <c r="BZ28" s="83"/>
      <c r="CA28" s="83"/>
      <c r="CB28" s="83"/>
      <c r="CC28" s="83"/>
      <c r="CD28" s="83"/>
      <c r="CE28" s="83"/>
      <c r="CF28" s="83"/>
      <c r="CG28" s="83"/>
      <c r="CH28" s="83"/>
      <c r="CI28" s="88"/>
      <c r="CJ28" s="90"/>
      <c r="CK28" s="90"/>
      <c r="CL28" s="90"/>
      <c r="CM28" s="90"/>
      <c r="CN28" s="90"/>
      <c r="CO28" s="90"/>
      <c r="CP28" s="95"/>
      <c r="CQ28" s="90"/>
      <c r="CR28" s="90"/>
      <c r="CS28" s="90"/>
      <c r="CT28" s="90"/>
      <c r="CU28" s="90"/>
      <c r="CV28" s="90"/>
      <c r="CW28" s="95"/>
      <c r="CX28" s="90"/>
      <c r="CY28" s="90"/>
      <c r="CZ28" s="90"/>
      <c r="DA28" s="90"/>
      <c r="DB28" s="95"/>
      <c r="DC28" s="90"/>
      <c r="DD28" s="90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8"/>
      <c r="DP28" s="98"/>
      <c r="DQ28" s="98"/>
      <c r="DR28" s="98"/>
      <c r="DS28" s="98"/>
      <c r="DT28" s="98"/>
      <c r="DU28" s="98"/>
      <c r="DV28" s="99"/>
      <c r="DW28" s="93"/>
      <c r="DX28" s="93"/>
      <c r="DY28" s="93"/>
      <c r="DZ28" s="93"/>
      <c r="EA28" s="93"/>
      <c r="EB28" s="100"/>
      <c r="EC28" s="92"/>
    </row>
    <row r="29" spans="2:133" ht="9" customHeight="1">
      <c r="B29" s="181" t="s">
        <v>47</v>
      </c>
      <c r="C29" s="183" t="s">
        <v>57</v>
      </c>
      <c r="D29" s="161"/>
      <c r="E29" s="241" t="s">
        <v>66</v>
      </c>
      <c r="F29" s="179" t="s">
        <v>67</v>
      </c>
      <c r="G29" s="153"/>
      <c r="H29" s="153">
        <v>43286</v>
      </c>
      <c r="I29" s="153">
        <v>43286</v>
      </c>
      <c r="J29" s="153">
        <v>43286</v>
      </c>
      <c r="K29" s="153">
        <v>43286</v>
      </c>
      <c r="L29" s="165"/>
      <c r="M29" s="167"/>
      <c r="N29" s="165"/>
      <c r="O29" s="167"/>
      <c r="P29" s="179" t="s">
        <v>54</v>
      </c>
      <c r="Q29" s="196">
        <v>5</v>
      </c>
      <c r="R29" s="198">
        <v>5</v>
      </c>
      <c r="S29" s="82"/>
      <c r="T29" s="85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106"/>
      <c r="AI29" s="106"/>
      <c r="AJ29" s="102"/>
      <c r="AK29" s="102"/>
      <c r="AL29" s="102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9"/>
      <c r="CJ29" s="96"/>
      <c r="CK29" s="96"/>
      <c r="CL29" s="96"/>
      <c r="CM29" s="96"/>
      <c r="CN29" s="96"/>
      <c r="CO29" s="96"/>
      <c r="CP29" s="94"/>
      <c r="CQ29" s="96"/>
      <c r="CR29" s="96"/>
      <c r="CS29" s="96"/>
      <c r="CT29" s="96"/>
      <c r="CU29" s="96"/>
      <c r="CV29" s="96"/>
      <c r="CW29" s="94"/>
      <c r="CX29" s="96"/>
      <c r="CY29" s="96"/>
      <c r="CZ29" s="96"/>
      <c r="DA29" s="96"/>
      <c r="DB29" s="94"/>
      <c r="DC29" s="96"/>
      <c r="DD29" s="96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7"/>
      <c r="EC29" s="91"/>
    </row>
    <row r="30" spans="2:133" ht="9" customHeight="1">
      <c r="B30" s="182"/>
      <c r="C30" s="183"/>
      <c r="D30" s="162"/>
      <c r="E30" s="242"/>
      <c r="F30" s="180"/>
      <c r="G30" s="155"/>
      <c r="H30" s="155"/>
      <c r="I30" s="155"/>
      <c r="J30" s="155"/>
      <c r="K30" s="155"/>
      <c r="L30" s="166"/>
      <c r="M30" s="168"/>
      <c r="N30" s="166"/>
      <c r="O30" s="168"/>
      <c r="P30" s="180"/>
      <c r="Q30" s="197"/>
      <c r="R30" s="199"/>
      <c r="S30" s="82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107"/>
      <c r="AI30" s="107"/>
      <c r="AJ30" s="101"/>
      <c r="AK30" s="101"/>
      <c r="AL30" s="101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4"/>
      <c r="BY30" s="84"/>
      <c r="BZ30" s="83"/>
      <c r="CA30" s="83"/>
      <c r="CB30" s="83"/>
      <c r="CC30" s="83"/>
      <c r="CD30" s="83"/>
      <c r="CE30" s="83"/>
      <c r="CF30" s="83"/>
      <c r="CG30" s="83"/>
      <c r="CH30" s="83"/>
      <c r="CI30" s="88"/>
      <c r="CJ30" s="90"/>
      <c r="CK30" s="90"/>
      <c r="CL30" s="90"/>
      <c r="CM30" s="90"/>
      <c r="CN30" s="90"/>
      <c r="CO30" s="90"/>
      <c r="CP30" s="95"/>
      <c r="CQ30" s="90"/>
      <c r="CR30" s="90"/>
      <c r="CS30" s="90"/>
      <c r="CT30" s="90"/>
      <c r="CU30" s="90"/>
      <c r="CV30" s="90"/>
      <c r="CW30" s="95"/>
      <c r="CX30" s="90"/>
      <c r="CY30" s="90"/>
      <c r="CZ30" s="90"/>
      <c r="DA30" s="90"/>
      <c r="DB30" s="95"/>
      <c r="DC30" s="90"/>
      <c r="DD30" s="90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8"/>
      <c r="DP30" s="98"/>
      <c r="DQ30" s="98"/>
      <c r="DR30" s="98"/>
      <c r="DS30" s="98"/>
      <c r="DT30" s="98"/>
      <c r="DU30" s="98"/>
      <c r="DV30" s="99"/>
      <c r="DW30" s="93"/>
      <c r="DX30" s="93"/>
      <c r="DY30" s="93"/>
      <c r="DZ30" s="93"/>
      <c r="EA30" s="93"/>
      <c r="EB30" s="100"/>
      <c r="EC30" s="92"/>
    </row>
    <row r="31" spans="2:133" ht="9" customHeight="1">
      <c r="B31" s="156"/>
      <c r="C31" s="158"/>
      <c r="D31" s="161"/>
      <c r="E31" s="159"/>
      <c r="F31" s="179" t="s">
        <v>68</v>
      </c>
      <c r="G31" s="153"/>
      <c r="H31" s="153">
        <v>43286</v>
      </c>
      <c r="I31" s="153">
        <v>43286</v>
      </c>
      <c r="J31" s="153">
        <v>43286</v>
      </c>
      <c r="K31" s="153">
        <v>43304</v>
      </c>
      <c r="L31" s="165"/>
      <c r="M31" s="167"/>
      <c r="N31" s="165"/>
      <c r="O31" s="167"/>
      <c r="P31" s="163"/>
      <c r="Q31" s="175"/>
      <c r="R31" s="192"/>
      <c r="S31" s="82"/>
      <c r="T31" s="85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106"/>
      <c r="AI31" s="106"/>
      <c r="AJ31" s="102"/>
      <c r="AK31" s="102"/>
      <c r="AL31" s="102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9"/>
      <c r="CJ31" s="96"/>
      <c r="CK31" s="96"/>
      <c r="CL31" s="96"/>
      <c r="CM31" s="96"/>
      <c r="CN31" s="96"/>
      <c r="CO31" s="96"/>
      <c r="CP31" s="94"/>
      <c r="CQ31" s="96"/>
      <c r="CR31" s="96"/>
      <c r="CS31" s="96"/>
      <c r="CT31" s="96"/>
      <c r="CU31" s="96"/>
      <c r="CV31" s="96"/>
      <c r="CW31" s="94"/>
      <c r="CX31" s="96"/>
      <c r="CY31" s="96"/>
      <c r="CZ31" s="96"/>
      <c r="DA31" s="96"/>
      <c r="DB31" s="94"/>
      <c r="DC31" s="96"/>
      <c r="DD31" s="96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7"/>
      <c r="EC31" s="91"/>
    </row>
    <row r="32" spans="2:133" ht="9" customHeight="1">
      <c r="B32" s="157"/>
      <c r="C32" s="158"/>
      <c r="D32" s="162"/>
      <c r="E32" s="160"/>
      <c r="F32" s="180"/>
      <c r="G32" s="155"/>
      <c r="H32" s="155"/>
      <c r="I32" s="155"/>
      <c r="J32" s="155"/>
      <c r="K32" s="155"/>
      <c r="L32" s="166"/>
      <c r="M32" s="168"/>
      <c r="N32" s="166"/>
      <c r="O32" s="168"/>
      <c r="P32" s="164"/>
      <c r="Q32" s="176"/>
      <c r="R32" s="193"/>
      <c r="S32" s="82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107"/>
      <c r="AI32" s="107"/>
      <c r="AJ32" s="101"/>
      <c r="AK32" s="101"/>
      <c r="AL32" s="101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4"/>
      <c r="BY32" s="84"/>
      <c r="BZ32" s="83"/>
      <c r="CA32" s="83"/>
      <c r="CB32" s="83"/>
      <c r="CC32" s="83"/>
      <c r="CD32" s="83"/>
      <c r="CE32" s="83"/>
      <c r="CF32" s="83"/>
      <c r="CG32" s="83"/>
      <c r="CH32" s="83"/>
      <c r="CI32" s="88"/>
      <c r="CJ32" s="90"/>
      <c r="CK32" s="90"/>
      <c r="CL32" s="90"/>
      <c r="CM32" s="90"/>
      <c r="CN32" s="90"/>
      <c r="CO32" s="90"/>
      <c r="CP32" s="95"/>
      <c r="CQ32" s="90"/>
      <c r="CR32" s="90"/>
      <c r="CS32" s="90"/>
      <c r="CT32" s="90"/>
      <c r="CU32" s="90"/>
      <c r="CV32" s="90"/>
      <c r="CW32" s="95"/>
      <c r="CX32" s="90"/>
      <c r="CY32" s="90"/>
      <c r="CZ32" s="90"/>
      <c r="DA32" s="90"/>
      <c r="DB32" s="95"/>
      <c r="DC32" s="90"/>
      <c r="DD32" s="90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8"/>
      <c r="DP32" s="98"/>
      <c r="DQ32" s="98"/>
      <c r="DR32" s="98"/>
      <c r="DS32" s="98"/>
      <c r="DT32" s="98"/>
      <c r="DU32" s="98"/>
      <c r="DV32" s="99"/>
      <c r="DW32" s="93"/>
      <c r="DX32" s="93"/>
      <c r="DY32" s="93"/>
      <c r="DZ32" s="93"/>
      <c r="EA32" s="93"/>
      <c r="EB32" s="100"/>
      <c r="EC32" s="92"/>
    </row>
    <row r="33" spans="2:133" ht="9" customHeight="1">
      <c r="B33" s="156"/>
      <c r="C33" s="158"/>
      <c r="D33" s="161"/>
      <c r="E33" s="159"/>
      <c r="F33" s="179" t="s">
        <v>69</v>
      </c>
      <c r="G33" s="170" t="s">
        <v>70</v>
      </c>
      <c r="H33" s="153">
        <v>43286</v>
      </c>
      <c r="I33" s="153">
        <v>43286</v>
      </c>
      <c r="J33" s="153">
        <v>43286</v>
      </c>
      <c r="K33" s="153">
        <v>43304</v>
      </c>
      <c r="L33" s="165"/>
      <c r="M33" s="167"/>
      <c r="N33" s="165"/>
      <c r="O33" s="167"/>
      <c r="P33" s="163"/>
      <c r="Q33" s="175"/>
      <c r="R33" s="192"/>
      <c r="S33" s="82"/>
      <c r="T33" s="85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106"/>
      <c r="AI33" s="106"/>
      <c r="AJ33" s="102"/>
      <c r="AK33" s="102"/>
      <c r="AL33" s="102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9"/>
      <c r="CJ33" s="96"/>
      <c r="CK33" s="96"/>
      <c r="CL33" s="96"/>
      <c r="CM33" s="96"/>
      <c r="CN33" s="96"/>
      <c r="CO33" s="96"/>
      <c r="CP33" s="94"/>
      <c r="CQ33" s="96"/>
      <c r="CR33" s="96"/>
      <c r="CS33" s="96"/>
      <c r="CT33" s="96"/>
      <c r="CU33" s="96"/>
      <c r="CV33" s="96"/>
      <c r="CW33" s="94"/>
      <c r="CX33" s="96"/>
      <c r="CY33" s="96"/>
      <c r="CZ33" s="96"/>
      <c r="DA33" s="96"/>
      <c r="DB33" s="94"/>
      <c r="DC33" s="96"/>
      <c r="DD33" s="96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7"/>
      <c r="EC33" s="91"/>
    </row>
    <row r="34" spans="2:133" ht="9" customHeight="1">
      <c r="B34" s="157"/>
      <c r="C34" s="158"/>
      <c r="D34" s="162"/>
      <c r="E34" s="160"/>
      <c r="F34" s="180"/>
      <c r="G34" s="171"/>
      <c r="H34" s="155"/>
      <c r="I34" s="155"/>
      <c r="J34" s="155"/>
      <c r="K34" s="155"/>
      <c r="L34" s="166"/>
      <c r="M34" s="168"/>
      <c r="N34" s="166"/>
      <c r="O34" s="168"/>
      <c r="P34" s="164"/>
      <c r="Q34" s="176"/>
      <c r="R34" s="193"/>
      <c r="S34" s="82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107"/>
      <c r="AI34" s="107"/>
      <c r="AJ34" s="101"/>
      <c r="AK34" s="101"/>
      <c r="AL34" s="101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4"/>
      <c r="BY34" s="84"/>
      <c r="BZ34" s="83"/>
      <c r="CA34" s="83"/>
      <c r="CB34" s="83"/>
      <c r="CC34" s="83"/>
      <c r="CD34" s="83"/>
      <c r="CE34" s="83"/>
      <c r="CF34" s="83"/>
      <c r="CG34" s="83"/>
      <c r="CH34" s="83"/>
      <c r="CI34" s="88"/>
      <c r="CJ34" s="90"/>
      <c r="CK34" s="90"/>
      <c r="CL34" s="90"/>
      <c r="CM34" s="90"/>
      <c r="CN34" s="90"/>
      <c r="CO34" s="90"/>
      <c r="CP34" s="95"/>
      <c r="CQ34" s="90"/>
      <c r="CR34" s="90"/>
      <c r="CS34" s="90"/>
      <c r="CT34" s="90"/>
      <c r="CU34" s="90"/>
      <c r="CV34" s="90"/>
      <c r="CW34" s="95"/>
      <c r="CX34" s="90"/>
      <c r="CY34" s="90"/>
      <c r="CZ34" s="90"/>
      <c r="DA34" s="90"/>
      <c r="DB34" s="95"/>
      <c r="DC34" s="90"/>
      <c r="DD34" s="90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8"/>
      <c r="DP34" s="98"/>
      <c r="DQ34" s="98"/>
      <c r="DR34" s="98"/>
      <c r="DS34" s="98"/>
      <c r="DT34" s="98"/>
      <c r="DU34" s="98"/>
      <c r="DV34" s="99"/>
      <c r="DW34" s="93"/>
      <c r="DX34" s="93"/>
      <c r="DY34" s="93"/>
      <c r="DZ34" s="93"/>
      <c r="EA34" s="93"/>
      <c r="EB34" s="100"/>
      <c r="EC34" s="92"/>
    </row>
    <row r="35" spans="2:133" ht="9" customHeight="1">
      <c r="B35" s="156"/>
      <c r="C35" s="158"/>
      <c r="D35" s="161"/>
      <c r="E35" s="159"/>
      <c r="F35" s="179"/>
      <c r="G35" s="170" t="s">
        <v>71</v>
      </c>
      <c r="H35" s="153">
        <v>43286</v>
      </c>
      <c r="I35" s="153">
        <v>43286</v>
      </c>
      <c r="J35" s="153">
        <v>43286</v>
      </c>
      <c r="K35" s="153">
        <v>43304</v>
      </c>
      <c r="L35" s="165"/>
      <c r="M35" s="167"/>
      <c r="N35" s="165"/>
      <c r="O35" s="167"/>
      <c r="P35" s="163"/>
      <c r="Q35" s="175"/>
      <c r="R35" s="192"/>
      <c r="S35" s="82"/>
      <c r="T35" s="85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106"/>
      <c r="AI35" s="106"/>
      <c r="AJ35" s="102"/>
      <c r="AK35" s="102"/>
      <c r="AL35" s="102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9"/>
      <c r="CJ35" s="96"/>
      <c r="CK35" s="96"/>
      <c r="CL35" s="96"/>
      <c r="CM35" s="96"/>
      <c r="CN35" s="96"/>
      <c r="CO35" s="96"/>
      <c r="CP35" s="94"/>
      <c r="CQ35" s="96"/>
      <c r="CR35" s="96"/>
      <c r="CS35" s="96"/>
      <c r="CT35" s="96"/>
      <c r="CU35" s="96"/>
      <c r="CV35" s="96"/>
      <c r="CW35" s="94"/>
      <c r="CX35" s="96"/>
      <c r="CY35" s="96"/>
      <c r="CZ35" s="96"/>
      <c r="DA35" s="96"/>
      <c r="DB35" s="94"/>
      <c r="DC35" s="96"/>
      <c r="DD35" s="96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7"/>
      <c r="EC35" s="91"/>
    </row>
    <row r="36" spans="2:133" ht="9" customHeight="1">
      <c r="B36" s="157"/>
      <c r="C36" s="158"/>
      <c r="D36" s="162"/>
      <c r="E36" s="160"/>
      <c r="F36" s="180"/>
      <c r="G36" s="171"/>
      <c r="H36" s="155"/>
      <c r="I36" s="155"/>
      <c r="J36" s="155"/>
      <c r="K36" s="155"/>
      <c r="L36" s="166"/>
      <c r="M36" s="168"/>
      <c r="N36" s="166"/>
      <c r="O36" s="168"/>
      <c r="P36" s="164"/>
      <c r="Q36" s="176"/>
      <c r="R36" s="193"/>
      <c r="S36" s="82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107"/>
      <c r="AI36" s="107"/>
      <c r="AJ36" s="101"/>
      <c r="AK36" s="101"/>
      <c r="AL36" s="101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4"/>
      <c r="BY36" s="84"/>
      <c r="BZ36" s="83"/>
      <c r="CA36" s="83"/>
      <c r="CB36" s="83"/>
      <c r="CC36" s="83"/>
      <c r="CD36" s="83"/>
      <c r="CE36" s="83"/>
      <c r="CF36" s="83"/>
      <c r="CG36" s="83"/>
      <c r="CH36" s="83"/>
      <c r="CI36" s="88"/>
      <c r="CJ36" s="90"/>
      <c r="CK36" s="90"/>
      <c r="CL36" s="90"/>
      <c r="CM36" s="90"/>
      <c r="CN36" s="90"/>
      <c r="CO36" s="90"/>
      <c r="CP36" s="95"/>
      <c r="CQ36" s="90"/>
      <c r="CR36" s="90"/>
      <c r="CS36" s="90"/>
      <c r="CT36" s="90"/>
      <c r="CU36" s="90"/>
      <c r="CV36" s="90"/>
      <c r="CW36" s="95"/>
      <c r="CX36" s="90"/>
      <c r="CY36" s="90"/>
      <c r="CZ36" s="90"/>
      <c r="DA36" s="90"/>
      <c r="DB36" s="95"/>
      <c r="DC36" s="90"/>
      <c r="DD36" s="90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8"/>
      <c r="DP36" s="98"/>
      <c r="DQ36" s="98"/>
      <c r="DR36" s="98"/>
      <c r="DS36" s="98"/>
      <c r="DT36" s="98"/>
      <c r="DU36" s="98"/>
      <c r="DV36" s="99"/>
      <c r="DW36" s="93"/>
      <c r="DX36" s="93"/>
      <c r="DY36" s="93"/>
      <c r="DZ36" s="93"/>
      <c r="EA36" s="93"/>
      <c r="EB36" s="100"/>
      <c r="EC36" s="92"/>
    </row>
    <row r="37" spans="2:133" ht="9" customHeight="1">
      <c r="B37" s="156"/>
      <c r="C37" s="158"/>
      <c r="D37" s="161"/>
      <c r="E37" s="159"/>
      <c r="F37" s="179"/>
      <c r="G37" s="170" t="s">
        <v>72</v>
      </c>
      <c r="H37" s="153">
        <v>43286</v>
      </c>
      <c r="I37" s="153">
        <v>43286</v>
      </c>
      <c r="J37" s="153">
        <v>43297</v>
      </c>
      <c r="K37" s="153">
        <v>43304</v>
      </c>
      <c r="L37" s="165"/>
      <c r="M37" s="167"/>
      <c r="N37" s="165"/>
      <c r="O37" s="167"/>
      <c r="P37" s="163"/>
      <c r="Q37" s="175"/>
      <c r="R37" s="192"/>
      <c r="S37" s="82"/>
      <c r="T37" s="85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106"/>
      <c r="AI37" s="106"/>
      <c r="AJ37" s="102"/>
      <c r="AK37" s="102"/>
      <c r="AL37" s="102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9"/>
      <c r="CJ37" s="96"/>
      <c r="CK37" s="96"/>
      <c r="CL37" s="96"/>
      <c r="CM37" s="96"/>
      <c r="CN37" s="96"/>
      <c r="CO37" s="96"/>
      <c r="CP37" s="94"/>
      <c r="CQ37" s="96"/>
      <c r="CR37" s="96"/>
      <c r="CS37" s="96"/>
      <c r="CT37" s="96"/>
      <c r="CU37" s="96"/>
      <c r="CV37" s="96"/>
      <c r="CW37" s="94"/>
      <c r="CX37" s="96"/>
      <c r="CY37" s="96"/>
      <c r="CZ37" s="96"/>
      <c r="DA37" s="96"/>
      <c r="DB37" s="94"/>
      <c r="DC37" s="96"/>
      <c r="DD37" s="96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7"/>
      <c r="EC37" s="91"/>
    </row>
    <row r="38" spans="2:133" ht="9" customHeight="1">
      <c r="B38" s="157"/>
      <c r="C38" s="158"/>
      <c r="D38" s="162"/>
      <c r="E38" s="160"/>
      <c r="F38" s="180"/>
      <c r="G38" s="171"/>
      <c r="H38" s="155"/>
      <c r="I38" s="155"/>
      <c r="J38" s="155"/>
      <c r="K38" s="155"/>
      <c r="L38" s="166"/>
      <c r="M38" s="168"/>
      <c r="N38" s="166"/>
      <c r="O38" s="168"/>
      <c r="P38" s="164"/>
      <c r="Q38" s="176"/>
      <c r="R38" s="193"/>
      <c r="S38" s="82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107"/>
      <c r="AI38" s="107"/>
      <c r="AJ38" s="101"/>
      <c r="AK38" s="101"/>
      <c r="AL38" s="101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4"/>
      <c r="BY38" s="84"/>
      <c r="BZ38" s="83"/>
      <c r="CA38" s="83"/>
      <c r="CB38" s="83"/>
      <c r="CC38" s="83"/>
      <c r="CD38" s="83"/>
      <c r="CE38" s="83"/>
      <c r="CF38" s="83"/>
      <c r="CG38" s="83"/>
      <c r="CH38" s="83"/>
      <c r="CI38" s="88"/>
      <c r="CJ38" s="90"/>
      <c r="CK38" s="90"/>
      <c r="CL38" s="90"/>
      <c r="CM38" s="90"/>
      <c r="CN38" s="90"/>
      <c r="CO38" s="90"/>
      <c r="CP38" s="95"/>
      <c r="CQ38" s="90"/>
      <c r="CR38" s="90"/>
      <c r="CS38" s="90"/>
      <c r="CT38" s="90"/>
      <c r="CU38" s="90"/>
      <c r="CV38" s="90"/>
      <c r="CW38" s="95"/>
      <c r="CX38" s="90"/>
      <c r="CY38" s="90"/>
      <c r="CZ38" s="90"/>
      <c r="DA38" s="90"/>
      <c r="DB38" s="95"/>
      <c r="DC38" s="90"/>
      <c r="DD38" s="90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8"/>
      <c r="DP38" s="98"/>
      <c r="DQ38" s="98"/>
      <c r="DR38" s="98"/>
      <c r="DS38" s="98"/>
      <c r="DT38" s="98"/>
      <c r="DU38" s="98"/>
      <c r="DV38" s="99"/>
      <c r="DW38" s="93"/>
      <c r="DX38" s="93"/>
      <c r="DY38" s="93"/>
      <c r="DZ38" s="93"/>
      <c r="EA38" s="93"/>
      <c r="EB38" s="100"/>
      <c r="EC38" s="92"/>
    </row>
    <row r="39" spans="2:133" ht="9" customHeight="1">
      <c r="B39" s="156"/>
      <c r="C39" s="158"/>
      <c r="D39" s="161"/>
      <c r="E39" s="184"/>
      <c r="F39" s="179"/>
      <c r="G39" s="170" t="s">
        <v>73</v>
      </c>
      <c r="H39" s="153">
        <v>43286</v>
      </c>
      <c r="I39" s="153">
        <v>43286</v>
      </c>
      <c r="J39" s="153">
        <v>43297</v>
      </c>
      <c r="K39" s="153">
        <v>43304</v>
      </c>
      <c r="L39" s="165"/>
      <c r="M39" s="167"/>
      <c r="N39" s="165"/>
      <c r="O39" s="167"/>
      <c r="P39" s="179"/>
      <c r="Q39" s="175"/>
      <c r="R39" s="192"/>
      <c r="S39" s="82"/>
      <c r="T39" s="85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106"/>
      <c r="AI39" s="106"/>
      <c r="AJ39" s="102"/>
      <c r="AK39" s="102"/>
      <c r="AL39" s="102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9"/>
      <c r="CJ39" s="96"/>
      <c r="CK39" s="96"/>
      <c r="CL39" s="96"/>
      <c r="CM39" s="96"/>
      <c r="CN39" s="96"/>
      <c r="CO39" s="96"/>
      <c r="CP39" s="94"/>
      <c r="CQ39" s="96"/>
      <c r="CR39" s="96"/>
      <c r="CS39" s="96"/>
      <c r="CT39" s="96"/>
      <c r="CU39" s="96"/>
      <c r="CV39" s="96"/>
      <c r="CW39" s="94"/>
      <c r="CX39" s="96"/>
      <c r="CY39" s="96"/>
      <c r="CZ39" s="96"/>
      <c r="DA39" s="96"/>
      <c r="DB39" s="94"/>
      <c r="DC39" s="96"/>
      <c r="DD39" s="96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7"/>
      <c r="EC39" s="91"/>
    </row>
    <row r="40" spans="2:133" ht="9" customHeight="1">
      <c r="B40" s="157"/>
      <c r="C40" s="158"/>
      <c r="D40" s="162"/>
      <c r="E40" s="185"/>
      <c r="F40" s="180"/>
      <c r="G40" s="171"/>
      <c r="H40" s="155"/>
      <c r="I40" s="155"/>
      <c r="J40" s="155"/>
      <c r="K40" s="155"/>
      <c r="L40" s="166"/>
      <c r="M40" s="168"/>
      <c r="N40" s="166"/>
      <c r="O40" s="168"/>
      <c r="P40" s="180"/>
      <c r="Q40" s="176"/>
      <c r="R40" s="193"/>
      <c r="S40" s="82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107"/>
      <c r="AI40" s="107"/>
      <c r="AJ40" s="101"/>
      <c r="AK40" s="101"/>
      <c r="AL40" s="101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4"/>
      <c r="BY40" s="84"/>
      <c r="BZ40" s="83"/>
      <c r="CA40" s="83"/>
      <c r="CB40" s="83"/>
      <c r="CC40" s="83"/>
      <c r="CD40" s="83"/>
      <c r="CE40" s="83"/>
      <c r="CF40" s="83"/>
      <c r="CG40" s="83"/>
      <c r="CH40" s="83"/>
      <c r="CI40" s="88"/>
      <c r="CJ40" s="90"/>
      <c r="CK40" s="90"/>
      <c r="CL40" s="90"/>
      <c r="CM40" s="90"/>
      <c r="CN40" s="90"/>
      <c r="CO40" s="90"/>
      <c r="CP40" s="95"/>
      <c r="CQ40" s="90"/>
      <c r="CR40" s="90"/>
      <c r="CS40" s="90"/>
      <c r="CT40" s="90"/>
      <c r="CU40" s="90"/>
      <c r="CV40" s="90"/>
      <c r="CW40" s="95"/>
      <c r="CX40" s="90"/>
      <c r="CY40" s="90"/>
      <c r="CZ40" s="90"/>
      <c r="DA40" s="90"/>
      <c r="DB40" s="95"/>
      <c r="DC40" s="90"/>
      <c r="DD40" s="90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8"/>
      <c r="DP40" s="98"/>
      <c r="DQ40" s="98"/>
      <c r="DR40" s="98"/>
      <c r="DS40" s="98"/>
      <c r="DT40" s="98"/>
      <c r="DU40" s="98"/>
      <c r="DV40" s="99"/>
      <c r="DW40" s="93"/>
      <c r="DX40" s="93"/>
      <c r="DY40" s="93"/>
      <c r="DZ40" s="93"/>
      <c r="EA40" s="93"/>
      <c r="EB40" s="100"/>
      <c r="EC40" s="92"/>
    </row>
    <row r="41" spans="2:133" ht="9" customHeight="1">
      <c r="B41" s="156"/>
      <c r="C41" s="158"/>
      <c r="D41" s="161"/>
      <c r="E41" s="241" t="s">
        <v>74</v>
      </c>
      <c r="F41" s="179" t="s">
        <v>69</v>
      </c>
      <c r="G41" s="170" t="s">
        <v>75</v>
      </c>
      <c r="H41" s="153">
        <v>43286</v>
      </c>
      <c r="I41" s="153">
        <v>43286</v>
      </c>
      <c r="J41" s="153">
        <v>43297</v>
      </c>
      <c r="K41" s="153">
        <v>43304</v>
      </c>
      <c r="L41" s="165"/>
      <c r="M41" s="167"/>
      <c r="N41" s="165"/>
      <c r="O41" s="167"/>
      <c r="P41" s="179" t="s">
        <v>54</v>
      </c>
      <c r="Q41" s="175"/>
      <c r="R41" s="192"/>
      <c r="S41" s="82"/>
      <c r="T41" s="85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106"/>
      <c r="AI41" s="106"/>
      <c r="AJ41" s="102"/>
      <c r="AK41" s="102"/>
      <c r="AL41" s="102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9"/>
      <c r="CJ41" s="96"/>
      <c r="CK41" s="96"/>
      <c r="CL41" s="96"/>
      <c r="CM41" s="96"/>
      <c r="CN41" s="96"/>
      <c r="CO41" s="96"/>
      <c r="CP41" s="94"/>
      <c r="CQ41" s="96"/>
      <c r="CR41" s="96"/>
      <c r="CS41" s="96"/>
      <c r="CT41" s="96"/>
      <c r="CU41" s="96"/>
      <c r="CV41" s="96"/>
      <c r="CW41" s="94"/>
      <c r="CX41" s="96"/>
      <c r="CY41" s="96"/>
      <c r="CZ41" s="96"/>
      <c r="DA41" s="96"/>
      <c r="DB41" s="94"/>
      <c r="DC41" s="96"/>
      <c r="DD41" s="96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7"/>
      <c r="EC41" s="91"/>
    </row>
    <row r="42" spans="2:133" ht="9" customHeight="1">
      <c r="B42" s="157"/>
      <c r="C42" s="158"/>
      <c r="D42" s="162"/>
      <c r="E42" s="242"/>
      <c r="F42" s="180"/>
      <c r="G42" s="171"/>
      <c r="H42" s="155"/>
      <c r="I42" s="155"/>
      <c r="J42" s="155"/>
      <c r="K42" s="155"/>
      <c r="L42" s="166"/>
      <c r="M42" s="168"/>
      <c r="N42" s="166"/>
      <c r="O42" s="168"/>
      <c r="P42" s="180"/>
      <c r="Q42" s="176"/>
      <c r="R42" s="193"/>
      <c r="S42" s="82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107"/>
      <c r="AI42" s="107"/>
      <c r="AJ42" s="101"/>
      <c r="AK42" s="101"/>
      <c r="AL42" s="101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4"/>
      <c r="BY42" s="84"/>
      <c r="BZ42" s="83"/>
      <c r="CA42" s="83"/>
      <c r="CB42" s="83"/>
      <c r="CC42" s="83"/>
      <c r="CD42" s="83"/>
      <c r="CE42" s="83"/>
      <c r="CF42" s="83"/>
      <c r="CG42" s="83"/>
      <c r="CH42" s="83"/>
      <c r="CI42" s="88"/>
      <c r="CJ42" s="90"/>
      <c r="CK42" s="90"/>
      <c r="CL42" s="90"/>
      <c r="CM42" s="90"/>
      <c r="CN42" s="90"/>
      <c r="CO42" s="90"/>
      <c r="CP42" s="95"/>
      <c r="CQ42" s="90"/>
      <c r="CR42" s="90"/>
      <c r="CS42" s="90"/>
      <c r="CT42" s="90"/>
      <c r="CU42" s="90"/>
      <c r="CV42" s="90"/>
      <c r="CW42" s="95"/>
      <c r="CX42" s="90"/>
      <c r="CY42" s="90"/>
      <c r="CZ42" s="90"/>
      <c r="DA42" s="90"/>
      <c r="DB42" s="95"/>
      <c r="DC42" s="90"/>
      <c r="DD42" s="90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8"/>
      <c r="DP42" s="98"/>
      <c r="DQ42" s="98"/>
      <c r="DR42" s="98"/>
      <c r="DS42" s="98"/>
      <c r="DT42" s="98"/>
      <c r="DU42" s="98"/>
      <c r="DV42" s="99"/>
      <c r="DW42" s="93"/>
      <c r="DX42" s="93"/>
      <c r="DY42" s="93"/>
      <c r="DZ42" s="93"/>
      <c r="EA42" s="93"/>
      <c r="EB42" s="100"/>
      <c r="EC42" s="92"/>
    </row>
    <row r="43" spans="2:133" ht="9" customHeight="1">
      <c r="B43" s="156"/>
      <c r="C43" s="158"/>
      <c r="D43" s="161"/>
      <c r="E43" s="159"/>
      <c r="F43" s="179" t="s">
        <v>59</v>
      </c>
      <c r="G43" s="170" t="s">
        <v>76</v>
      </c>
      <c r="H43" s="153">
        <v>43286</v>
      </c>
      <c r="I43" s="153">
        <v>43286</v>
      </c>
      <c r="J43" s="153">
        <v>43297</v>
      </c>
      <c r="K43" s="153">
        <v>43304</v>
      </c>
      <c r="L43" s="165"/>
      <c r="M43" s="167"/>
      <c r="N43" s="165"/>
      <c r="O43" s="167"/>
      <c r="P43" s="179" t="s">
        <v>54</v>
      </c>
      <c r="Q43" s="175"/>
      <c r="R43" s="192"/>
      <c r="S43" s="82"/>
      <c r="T43" s="85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106"/>
      <c r="AI43" s="106"/>
      <c r="AJ43" s="102"/>
      <c r="AK43" s="102"/>
      <c r="AL43" s="102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9"/>
      <c r="CJ43" s="96"/>
      <c r="CK43" s="96"/>
      <c r="CL43" s="96"/>
      <c r="CM43" s="96"/>
      <c r="CN43" s="96"/>
      <c r="CO43" s="96"/>
      <c r="CP43" s="94"/>
      <c r="CQ43" s="96"/>
      <c r="CR43" s="96"/>
      <c r="CS43" s="96"/>
      <c r="CT43" s="96"/>
      <c r="CU43" s="96"/>
      <c r="CV43" s="96"/>
      <c r="CW43" s="94"/>
      <c r="CX43" s="96"/>
      <c r="CY43" s="96"/>
      <c r="CZ43" s="96"/>
      <c r="DA43" s="96"/>
      <c r="DB43" s="94"/>
      <c r="DC43" s="96"/>
      <c r="DD43" s="96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7"/>
      <c r="EC43" s="91"/>
    </row>
    <row r="44" spans="2:133" ht="9" customHeight="1">
      <c r="B44" s="157"/>
      <c r="C44" s="158"/>
      <c r="D44" s="162"/>
      <c r="E44" s="160"/>
      <c r="F44" s="180"/>
      <c r="G44" s="171"/>
      <c r="H44" s="155"/>
      <c r="I44" s="155"/>
      <c r="J44" s="155"/>
      <c r="K44" s="155"/>
      <c r="L44" s="166"/>
      <c r="M44" s="168"/>
      <c r="N44" s="166"/>
      <c r="O44" s="168"/>
      <c r="P44" s="180"/>
      <c r="Q44" s="176"/>
      <c r="R44" s="193"/>
      <c r="S44" s="82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107"/>
      <c r="AI44" s="107"/>
      <c r="AJ44" s="101"/>
      <c r="AK44" s="101"/>
      <c r="AL44" s="101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4"/>
      <c r="BY44" s="84"/>
      <c r="BZ44" s="83"/>
      <c r="CA44" s="83"/>
      <c r="CB44" s="83"/>
      <c r="CC44" s="83"/>
      <c r="CD44" s="83"/>
      <c r="CE44" s="83"/>
      <c r="CF44" s="83"/>
      <c r="CG44" s="83"/>
      <c r="CH44" s="83"/>
      <c r="CI44" s="88"/>
      <c r="CJ44" s="90"/>
      <c r="CK44" s="90"/>
      <c r="CL44" s="90"/>
      <c r="CM44" s="90"/>
      <c r="CN44" s="90"/>
      <c r="CO44" s="90"/>
      <c r="CP44" s="95"/>
      <c r="CQ44" s="90"/>
      <c r="CR44" s="90"/>
      <c r="CS44" s="90"/>
      <c r="CT44" s="90"/>
      <c r="CU44" s="90"/>
      <c r="CV44" s="90"/>
      <c r="CW44" s="95"/>
      <c r="CX44" s="90"/>
      <c r="CY44" s="90"/>
      <c r="CZ44" s="90"/>
      <c r="DA44" s="90"/>
      <c r="DB44" s="95"/>
      <c r="DC44" s="90"/>
      <c r="DD44" s="90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8"/>
      <c r="DP44" s="98"/>
      <c r="DQ44" s="98"/>
      <c r="DR44" s="98"/>
      <c r="DS44" s="98"/>
      <c r="DT44" s="98"/>
      <c r="DU44" s="98"/>
      <c r="DV44" s="99"/>
      <c r="DW44" s="93"/>
      <c r="DX44" s="93"/>
      <c r="DY44" s="93"/>
      <c r="DZ44" s="93"/>
      <c r="EA44" s="93"/>
      <c r="EB44" s="100"/>
      <c r="EC44" s="92"/>
    </row>
    <row r="45" spans="2:133" ht="9" customHeight="1">
      <c r="B45" s="156"/>
      <c r="C45" s="186"/>
      <c r="D45" s="161"/>
      <c r="E45" s="184"/>
      <c r="F45" s="163"/>
      <c r="G45" s="170" t="s">
        <v>77</v>
      </c>
      <c r="H45" s="153">
        <v>43287</v>
      </c>
      <c r="I45" s="153">
        <v>43287</v>
      </c>
      <c r="J45" s="153">
        <v>43297</v>
      </c>
      <c r="K45" s="153">
        <v>43304</v>
      </c>
      <c r="L45" s="165"/>
      <c r="M45" s="167"/>
      <c r="N45" s="165"/>
      <c r="O45" s="167"/>
      <c r="P45" s="179"/>
      <c r="Q45" s="175"/>
      <c r="R45" s="192"/>
      <c r="S45" s="82"/>
      <c r="T45" s="85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106"/>
      <c r="AI45" s="106"/>
      <c r="AJ45" s="102"/>
      <c r="AK45" s="102"/>
      <c r="AL45" s="102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9"/>
      <c r="CJ45" s="96"/>
      <c r="CK45" s="96"/>
      <c r="CL45" s="96"/>
      <c r="CM45" s="96"/>
      <c r="CN45" s="96"/>
      <c r="CO45" s="96"/>
      <c r="CP45" s="94"/>
      <c r="CQ45" s="96"/>
      <c r="CR45" s="96"/>
      <c r="CS45" s="96"/>
      <c r="CT45" s="96"/>
      <c r="CU45" s="96"/>
      <c r="CV45" s="96"/>
      <c r="CW45" s="94"/>
      <c r="CX45" s="96"/>
      <c r="CY45" s="96"/>
      <c r="CZ45" s="96"/>
      <c r="DA45" s="96"/>
      <c r="DB45" s="94"/>
      <c r="DC45" s="96"/>
      <c r="DD45" s="96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7"/>
      <c r="EC45" s="91"/>
    </row>
    <row r="46" spans="2:133" ht="9" customHeight="1">
      <c r="B46" s="157"/>
      <c r="C46" s="186"/>
      <c r="D46" s="162"/>
      <c r="E46" s="185"/>
      <c r="F46" s="164"/>
      <c r="G46" s="171"/>
      <c r="H46" s="155"/>
      <c r="I46" s="155"/>
      <c r="J46" s="155"/>
      <c r="K46" s="155"/>
      <c r="L46" s="166"/>
      <c r="M46" s="168"/>
      <c r="N46" s="166"/>
      <c r="O46" s="168"/>
      <c r="P46" s="180"/>
      <c r="Q46" s="176"/>
      <c r="R46" s="193"/>
      <c r="S46" s="82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107"/>
      <c r="AI46" s="107"/>
      <c r="AJ46" s="101"/>
      <c r="AK46" s="101"/>
      <c r="AL46" s="101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4"/>
      <c r="BY46" s="84"/>
      <c r="BZ46" s="83"/>
      <c r="CA46" s="83"/>
      <c r="CB46" s="83"/>
      <c r="CC46" s="83"/>
      <c r="CD46" s="83"/>
      <c r="CE46" s="83"/>
      <c r="CF46" s="83"/>
      <c r="CG46" s="83"/>
      <c r="CH46" s="83"/>
      <c r="CI46" s="88"/>
      <c r="CJ46" s="90"/>
      <c r="CK46" s="90"/>
      <c r="CL46" s="90"/>
      <c r="CM46" s="90"/>
      <c r="CN46" s="90"/>
      <c r="CO46" s="90"/>
      <c r="CP46" s="95"/>
      <c r="CQ46" s="90"/>
      <c r="CR46" s="90"/>
      <c r="CS46" s="90"/>
      <c r="CT46" s="90"/>
      <c r="CU46" s="90"/>
      <c r="CV46" s="90"/>
      <c r="CW46" s="95"/>
      <c r="CX46" s="90"/>
      <c r="CY46" s="90"/>
      <c r="CZ46" s="90"/>
      <c r="DA46" s="90"/>
      <c r="DB46" s="95"/>
      <c r="DC46" s="90"/>
      <c r="DD46" s="90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8"/>
      <c r="DP46" s="98"/>
      <c r="DQ46" s="98"/>
      <c r="DR46" s="98"/>
      <c r="DS46" s="98"/>
      <c r="DT46" s="98"/>
      <c r="DU46" s="98"/>
      <c r="DV46" s="99"/>
      <c r="DW46" s="93"/>
      <c r="DX46" s="93"/>
      <c r="DY46" s="93"/>
      <c r="DZ46" s="93"/>
      <c r="EA46" s="93"/>
      <c r="EB46" s="100"/>
      <c r="EC46" s="92"/>
    </row>
    <row r="47" spans="2:133" ht="9" customHeight="1">
      <c r="B47" s="156"/>
      <c r="C47" s="158"/>
      <c r="D47" s="161"/>
      <c r="E47" s="184"/>
      <c r="F47" s="163"/>
      <c r="G47" s="170" t="s">
        <v>78</v>
      </c>
      <c r="H47" s="153">
        <v>43287</v>
      </c>
      <c r="I47" s="153">
        <v>43287</v>
      </c>
      <c r="J47" s="153">
        <v>43297</v>
      </c>
      <c r="K47" s="153">
        <v>43304</v>
      </c>
      <c r="L47" s="165"/>
      <c r="M47" s="167"/>
      <c r="N47" s="165"/>
      <c r="O47" s="167"/>
      <c r="P47" s="231"/>
      <c r="Q47" s="175"/>
      <c r="R47" s="192"/>
      <c r="S47" s="82"/>
      <c r="T47" s="85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106"/>
      <c r="AI47" s="106"/>
      <c r="AJ47" s="102"/>
      <c r="AK47" s="102"/>
      <c r="AL47" s="102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9"/>
      <c r="CJ47" s="96"/>
      <c r="CK47" s="96"/>
      <c r="CL47" s="96"/>
      <c r="CM47" s="96"/>
      <c r="CN47" s="96"/>
      <c r="CO47" s="96"/>
      <c r="CP47" s="94"/>
      <c r="CQ47" s="96"/>
      <c r="CR47" s="96"/>
      <c r="CS47" s="96"/>
      <c r="CT47" s="96"/>
      <c r="CU47" s="96"/>
      <c r="CV47" s="96"/>
      <c r="CW47" s="94"/>
      <c r="CX47" s="96"/>
      <c r="CY47" s="96"/>
      <c r="CZ47" s="96"/>
      <c r="DA47" s="96"/>
      <c r="DB47" s="94"/>
      <c r="DC47" s="96"/>
      <c r="DD47" s="96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7"/>
      <c r="EC47" s="91"/>
    </row>
    <row r="48" spans="2:133" ht="9" customHeight="1">
      <c r="B48" s="157"/>
      <c r="C48" s="158"/>
      <c r="D48" s="162"/>
      <c r="E48" s="185"/>
      <c r="F48" s="164"/>
      <c r="G48" s="171"/>
      <c r="H48" s="155"/>
      <c r="I48" s="155"/>
      <c r="J48" s="155"/>
      <c r="K48" s="155"/>
      <c r="L48" s="166"/>
      <c r="M48" s="168"/>
      <c r="N48" s="166"/>
      <c r="O48" s="168"/>
      <c r="P48" s="164"/>
      <c r="Q48" s="176"/>
      <c r="R48" s="193"/>
      <c r="S48" s="82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107"/>
      <c r="AI48" s="107"/>
      <c r="AJ48" s="101"/>
      <c r="AK48" s="101"/>
      <c r="AL48" s="101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4"/>
      <c r="BY48" s="84"/>
      <c r="BZ48" s="83"/>
      <c r="CA48" s="83"/>
      <c r="CB48" s="83"/>
      <c r="CC48" s="83"/>
      <c r="CD48" s="83"/>
      <c r="CE48" s="83"/>
      <c r="CF48" s="83"/>
      <c r="CG48" s="83"/>
      <c r="CH48" s="83"/>
      <c r="CI48" s="88"/>
      <c r="CJ48" s="90"/>
      <c r="CK48" s="90"/>
      <c r="CL48" s="90"/>
      <c r="CM48" s="90"/>
      <c r="CN48" s="90"/>
      <c r="CO48" s="90"/>
      <c r="CP48" s="95"/>
      <c r="CQ48" s="90"/>
      <c r="CR48" s="90"/>
      <c r="CS48" s="90"/>
      <c r="CT48" s="90"/>
      <c r="CU48" s="90"/>
      <c r="CV48" s="90"/>
      <c r="CW48" s="95"/>
      <c r="CX48" s="90"/>
      <c r="CY48" s="90"/>
      <c r="CZ48" s="90"/>
      <c r="DA48" s="90"/>
      <c r="DB48" s="95"/>
      <c r="DC48" s="90"/>
      <c r="DD48" s="90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8"/>
      <c r="DP48" s="98"/>
      <c r="DQ48" s="98"/>
      <c r="DR48" s="98"/>
      <c r="DS48" s="98"/>
      <c r="DT48" s="98"/>
      <c r="DU48" s="98"/>
      <c r="DV48" s="99"/>
      <c r="DW48" s="93"/>
      <c r="DX48" s="93"/>
      <c r="DY48" s="93"/>
      <c r="DZ48" s="93"/>
      <c r="EA48" s="93"/>
      <c r="EB48" s="100"/>
      <c r="EC48" s="92"/>
    </row>
    <row r="49" spans="2:133" ht="9" customHeight="1">
      <c r="B49" s="181"/>
      <c r="C49" s="172"/>
      <c r="D49" s="161"/>
      <c r="E49" s="184"/>
      <c r="F49" s="163"/>
      <c r="G49" s="170" t="s">
        <v>79</v>
      </c>
      <c r="H49" s="153">
        <v>43288</v>
      </c>
      <c r="I49" s="153">
        <v>43289</v>
      </c>
      <c r="J49" s="153">
        <v>43288</v>
      </c>
      <c r="K49" s="153">
        <v>43304</v>
      </c>
      <c r="L49" s="165"/>
      <c r="M49" s="167"/>
      <c r="N49" s="165"/>
      <c r="O49" s="167"/>
      <c r="P49" s="179"/>
      <c r="Q49" s="196"/>
      <c r="R49" s="198"/>
      <c r="S49" s="82"/>
      <c r="T49" s="85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106"/>
      <c r="AI49" s="106"/>
      <c r="AJ49" s="102"/>
      <c r="AK49" s="102"/>
      <c r="AL49" s="102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9"/>
      <c r="CJ49" s="96"/>
      <c r="CK49" s="96"/>
      <c r="CL49" s="96"/>
      <c r="CM49" s="96"/>
      <c r="CN49" s="96"/>
      <c r="CO49" s="96"/>
      <c r="CP49" s="94"/>
      <c r="CQ49" s="96"/>
      <c r="CR49" s="96"/>
      <c r="CS49" s="96"/>
      <c r="CT49" s="96"/>
      <c r="CU49" s="96"/>
      <c r="CV49" s="96"/>
      <c r="CW49" s="94"/>
      <c r="CX49" s="96"/>
      <c r="CY49" s="96"/>
      <c r="CZ49" s="96"/>
      <c r="DA49" s="96"/>
      <c r="DB49" s="94"/>
      <c r="DC49" s="96"/>
      <c r="DD49" s="96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7"/>
      <c r="EC49" s="91"/>
    </row>
    <row r="50" spans="2:133" ht="9" customHeight="1">
      <c r="B50" s="182"/>
      <c r="C50" s="172"/>
      <c r="D50" s="162"/>
      <c r="E50" s="185"/>
      <c r="F50" s="164"/>
      <c r="G50" s="171"/>
      <c r="H50" s="155"/>
      <c r="I50" s="155"/>
      <c r="J50" s="155"/>
      <c r="K50" s="155"/>
      <c r="L50" s="166"/>
      <c r="M50" s="168"/>
      <c r="N50" s="166"/>
      <c r="O50" s="168"/>
      <c r="P50" s="180"/>
      <c r="Q50" s="197"/>
      <c r="R50" s="199"/>
      <c r="S50" s="82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107"/>
      <c r="AI50" s="107"/>
      <c r="AJ50" s="101"/>
      <c r="AK50" s="101"/>
      <c r="AL50" s="101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4"/>
      <c r="BY50" s="84"/>
      <c r="BZ50" s="83"/>
      <c r="CA50" s="83"/>
      <c r="CB50" s="83"/>
      <c r="CC50" s="83"/>
      <c r="CD50" s="83"/>
      <c r="CE50" s="83"/>
      <c r="CF50" s="83"/>
      <c r="CG50" s="83"/>
      <c r="CH50" s="83"/>
      <c r="CI50" s="88"/>
      <c r="CJ50" s="90"/>
      <c r="CK50" s="90"/>
      <c r="CL50" s="90"/>
      <c r="CM50" s="90"/>
      <c r="CN50" s="90"/>
      <c r="CO50" s="90"/>
      <c r="CP50" s="95"/>
      <c r="CQ50" s="90"/>
      <c r="CR50" s="90"/>
      <c r="CS50" s="90"/>
      <c r="CT50" s="90"/>
      <c r="CU50" s="90"/>
      <c r="CV50" s="90"/>
      <c r="CW50" s="95"/>
      <c r="CX50" s="90"/>
      <c r="CY50" s="90"/>
      <c r="CZ50" s="90"/>
      <c r="DA50" s="90"/>
      <c r="DB50" s="95"/>
      <c r="DC50" s="90"/>
      <c r="DD50" s="90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8"/>
      <c r="DP50" s="98"/>
      <c r="DQ50" s="98"/>
      <c r="DR50" s="98"/>
      <c r="DS50" s="98"/>
      <c r="DT50" s="98"/>
      <c r="DU50" s="98"/>
      <c r="DV50" s="99"/>
      <c r="DW50" s="93"/>
      <c r="DX50" s="93"/>
      <c r="DY50" s="93"/>
      <c r="DZ50" s="93"/>
      <c r="EA50" s="93"/>
      <c r="EB50" s="100"/>
      <c r="EC50" s="92"/>
    </row>
    <row r="51" spans="2:133" ht="9" customHeight="1">
      <c r="B51" s="156"/>
      <c r="C51" s="172"/>
      <c r="D51" s="161"/>
      <c r="E51" s="241" t="s">
        <v>80</v>
      </c>
      <c r="F51" s="163"/>
      <c r="G51" s="153"/>
      <c r="H51" s="153">
        <v>43291</v>
      </c>
      <c r="I51" s="153">
        <v>43291</v>
      </c>
      <c r="J51" s="153">
        <v>43293</v>
      </c>
      <c r="K51" s="153">
        <v>43304</v>
      </c>
      <c r="L51" s="165"/>
      <c r="M51" s="167"/>
      <c r="N51" s="165"/>
      <c r="O51" s="167"/>
      <c r="P51" s="179" t="s">
        <v>54</v>
      </c>
      <c r="Q51" s="175"/>
      <c r="R51" s="192"/>
      <c r="S51" s="82"/>
      <c r="T51" s="85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106"/>
      <c r="AI51" s="106"/>
      <c r="AJ51" s="102"/>
      <c r="AK51" s="102"/>
      <c r="AL51" s="102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9"/>
      <c r="CJ51" s="96"/>
      <c r="CK51" s="96"/>
      <c r="CL51" s="96"/>
      <c r="CM51" s="96"/>
      <c r="CN51" s="96"/>
      <c r="CO51" s="96"/>
      <c r="CP51" s="94"/>
      <c r="CQ51" s="96"/>
      <c r="CR51" s="96"/>
      <c r="CS51" s="96"/>
      <c r="CT51" s="96"/>
      <c r="CU51" s="96"/>
      <c r="CV51" s="96"/>
      <c r="CW51" s="94"/>
      <c r="CX51" s="96"/>
      <c r="CY51" s="96"/>
      <c r="CZ51" s="96"/>
      <c r="DA51" s="96"/>
      <c r="DB51" s="94"/>
      <c r="DC51" s="96"/>
      <c r="DD51" s="96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7"/>
      <c r="EC51" s="91"/>
    </row>
    <row r="52" spans="2:133" ht="9" customHeight="1">
      <c r="B52" s="157"/>
      <c r="C52" s="172"/>
      <c r="D52" s="162"/>
      <c r="E52" s="242"/>
      <c r="F52" s="164"/>
      <c r="G52" s="155"/>
      <c r="H52" s="155"/>
      <c r="I52" s="155"/>
      <c r="J52" s="155"/>
      <c r="K52" s="155"/>
      <c r="L52" s="166"/>
      <c r="M52" s="168"/>
      <c r="N52" s="166"/>
      <c r="O52" s="168"/>
      <c r="P52" s="180"/>
      <c r="Q52" s="176"/>
      <c r="R52" s="193"/>
      <c r="S52" s="82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107"/>
      <c r="AI52" s="107"/>
      <c r="AJ52" s="101"/>
      <c r="AK52" s="101"/>
      <c r="AL52" s="101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4"/>
      <c r="BY52" s="84"/>
      <c r="BZ52" s="83"/>
      <c r="CA52" s="83"/>
      <c r="CB52" s="83"/>
      <c r="CC52" s="83"/>
      <c r="CD52" s="83"/>
      <c r="CE52" s="83"/>
      <c r="CF52" s="83"/>
      <c r="CG52" s="83"/>
      <c r="CH52" s="83"/>
      <c r="CI52" s="88"/>
      <c r="CJ52" s="90"/>
      <c r="CK52" s="90"/>
      <c r="CL52" s="90"/>
      <c r="CM52" s="90"/>
      <c r="CN52" s="90"/>
      <c r="CO52" s="90"/>
      <c r="CP52" s="95"/>
      <c r="CQ52" s="90"/>
      <c r="CR52" s="90"/>
      <c r="CS52" s="90"/>
      <c r="CT52" s="90"/>
      <c r="CU52" s="90"/>
      <c r="CV52" s="90"/>
      <c r="CW52" s="95"/>
      <c r="CX52" s="90"/>
      <c r="CY52" s="90"/>
      <c r="CZ52" s="90"/>
      <c r="DA52" s="90"/>
      <c r="DB52" s="95"/>
      <c r="DC52" s="90"/>
      <c r="DD52" s="90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8"/>
      <c r="DP52" s="98"/>
      <c r="DQ52" s="98"/>
      <c r="DR52" s="98"/>
      <c r="DS52" s="98"/>
      <c r="DT52" s="98"/>
      <c r="DU52" s="98"/>
      <c r="DV52" s="99"/>
      <c r="DW52" s="93"/>
      <c r="DX52" s="93"/>
      <c r="DY52" s="93"/>
      <c r="DZ52" s="93"/>
      <c r="EA52" s="93"/>
      <c r="EB52" s="100"/>
      <c r="EC52" s="92"/>
    </row>
    <row r="53" spans="2:133" ht="9" customHeight="1">
      <c r="B53" s="156"/>
      <c r="C53" s="172"/>
      <c r="D53" s="161"/>
      <c r="E53" s="241" t="s">
        <v>81</v>
      </c>
      <c r="F53" s="163"/>
      <c r="G53" s="153"/>
      <c r="H53" s="153">
        <v>43291</v>
      </c>
      <c r="I53" s="153">
        <v>43294</v>
      </c>
      <c r="J53" s="153">
        <v>43294</v>
      </c>
      <c r="K53" s="153">
        <v>43304</v>
      </c>
      <c r="L53" s="165"/>
      <c r="M53" s="167"/>
      <c r="N53" s="165"/>
      <c r="O53" s="167"/>
      <c r="P53" s="179" t="s">
        <v>54</v>
      </c>
      <c r="Q53" s="196"/>
      <c r="R53" s="198"/>
      <c r="S53" s="82"/>
      <c r="T53" s="85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106"/>
      <c r="AI53" s="106"/>
      <c r="AJ53" s="102"/>
      <c r="AK53" s="102"/>
      <c r="AL53" s="102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9"/>
      <c r="CJ53" s="96"/>
      <c r="CK53" s="96"/>
      <c r="CL53" s="96"/>
      <c r="CM53" s="96"/>
      <c r="CN53" s="96"/>
      <c r="CO53" s="96"/>
      <c r="CP53" s="94"/>
      <c r="CQ53" s="96"/>
      <c r="CR53" s="96"/>
      <c r="CS53" s="96"/>
      <c r="CT53" s="96"/>
      <c r="CU53" s="96"/>
      <c r="CV53" s="96"/>
      <c r="CW53" s="94"/>
      <c r="CX53" s="96"/>
      <c r="CY53" s="96"/>
      <c r="CZ53" s="96"/>
      <c r="DA53" s="96"/>
      <c r="DB53" s="94"/>
      <c r="DC53" s="96"/>
      <c r="DD53" s="96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7"/>
      <c r="EC53" s="91"/>
    </row>
    <row r="54" spans="2:133" ht="9" customHeight="1">
      <c r="B54" s="157"/>
      <c r="C54" s="172"/>
      <c r="D54" s="162"/>
      <c r="E54" s="242"/>
      <c r="F54" s="164"/>
      <c r="G54" s="155"/>
      <c r="H54" s="155"/>
      <c r="I54" s="155"/>
      <c r="J54" s="155"/>
      <c r="K54" s="155"/>
      <c r="L54" s="166"/>
      <c r="M54" s="168"/>
      <c r="N54" s="166"/>
      <c r="O54" s="168"/>
      <c r="P54" s="180"/>
      <c r="Q54" s="197"/>
      <c r="R54" s="199"/>
      <c r="S54" s="82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07"/>
      <c r="AI54" s="107"/>
      <c r="AJ54" s="101"/>
      <c r="AK54" s="101"/>
      <c r="AL54" s="101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4"/>
      <c r="BY54" s="84"/>
      <c r="BZ54" s="83"/>
      <c r="CA54" s="83"/>
      <c r="CB54" s="83"/>
      <c r="CC54" s="83"/>
      <c r="CD54" s="83"/>
      <c r="CE54" s="83"/>
      <c r="CF54" s="83"/>
      <c r="CG54" s="83"/>
      <c r="CH54" s="83"/>
      <c r="CI54" s="88"/>
      <c r="CJ54" s="90"/>
      <c r="CK54" s="90"/>
      <c r="CL54" s="90"/>
      <c r="CM54" s="90"/>
      <c r="CN54" s="90"/>
      <c r="CO54" s="90"/>
      <c r="CP54" s="95"/>
      <c r="CQ54" s="90"/>
      <c r="CR54" s="90"/>
      <c r="CS54" s="90"/>
      <c r="CT54" s="90"/>
      <c r="CU54" s="90"/>
      <c r="CV54" s="90"/>
      <c r="CW54" s="95"/>
      <c r="CX54" s="90"/>
      <c r="CY54" s="90"/>
      <c r="CZ54" s="90"/>
      <c r="DA54" s="90"/>
      <c r="DB54" s="95"/>
      <c r="DC54" s="90"/>
      <c r="DD54" s="90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8"/>
      <c r="DP54" s="98"/>
      <c r="DQ54" s="98"/>
      <c r="DR54" s="98"/>
      <c r="DS54" s="98"/>
      <c r="DT54" s="98"/>
      <c r="DU54" s="98"/>
      <c r="DV54" s="99"/>
      <c r="DW54" s="93"/>
      <c r="DX54" s="93"/>
      <c r="DY54" s="93"/>
      <c r="DZ54" s="93"/>
      <c r="EA54" s="93"/>
      <c r="EB54" s="100"/>
      <c r="EC54" s="92"/>
    </row>
    <row r="55" spans="2:133" ht="9" customHeight="1">
      <c r="B55" s="181" t="s">
        <v>60</v>
      </c>
      <c r="C55" s="172" t="s">
        <v>48</v>
      </c>
      <c r="D55" s="161"/>
      <c r="E55" s="184" t="s">
        <v>61</v>
      </c>
      <c r="F55" s="179"/>
      <c r="G55" s="153"/>
      <c r="H55" s="153">
        <v>43296</v>
      </c>
      <c r="I55" s="153">
        <v>43296</v>
      </c>
      <c r="J55" s="153">
        <v>43295</v>
      </c>
      <c r="K55" s="153">
        <v>43304</v>
      </c>
      <c r="L55" s="165"/>
      <c r="M55" s="167"/>
      <c r="N55" s="165"/>
      <c r="O55" s="167"/>
      <c r="P55" s="179" t="s">
        <v>54</v>
      </c>
      <c r="Q55" s="196">
        <v>10</v>
      </c>
      <c r="R55" s="198">
        <v>10</v>
      </c>
      <c r="S55" s="82"/>
      <c r="T55" s="85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106"/>
      <c r="AI55" s="106"/>
      <c r="AJ55" s="102"/>
      <c r="AK55" s="102"/>
      <c r="AL55" s="102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9"/>
      <c r="CJ55" s="96"/>
      <c r="CK55" s="96"/>
      <c r="CL55" s="96"/>
      <c r="CM55" s="96"/>
      <c r="CN55" s="96"/>
      <c r="CO55" s="96"/>
      <c r="CP55" s="94"/>
      <c r="CQ55" s="96"/>
      <c r="CR55" s="96"/>
      <c r="CS55" s="96"/>
      <c r="CT55" s="96"/>
      <c r="CU55" s="96"/>
      <c r="CV55" s="96"/>
      <c r="CW55" s="94"/>
      <c r="CX55" s="96"/>
      <c r="CY55" s="96"/>
      <c r="CZ55" s="96"/>
      <c r="DA55" s="96"/>
      <c r="DB55" s="94"/>
      <c r="DC55" s="96"/>
      <c r="DD55" s="96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7"/>
      <c r="EC55" s="91"/>
    </row>
    <row r="56" spans="2:133" ht="9" customHeight="1">
      <c r="B56" s="182"/>
      <c r="C56" s="172"/>
      <c r="D56" s="162"/>
      <c r="E56" s="185"/>
      <c r="F56" s="180"/>
      <c r="G56" s="155"/>
      <c r="H56" s="155"/>
      <c r="I56" s="155"/>
      <c r="J56" s="155"/>
      <c r="K56" s="155"/>
      <c r="L56" s="166"/>
      <c r="M56" s="168"/>
      <c r="N56" s="166"/>
      <c r="O56" s="168"/>
      <c r="P56" s="180"/>
      <c r="Q56" s="197"/>
      <c r="R56" s="199"/>
      <c r="S56" s="82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107"/>
      <c r="AI56" s="107"/>
      <c r="AJ56" s="101"/>
      <c r="AK56" s="101"/>
      <c r="AL56" s="101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4"/>
      <c r="BY56" s="84"/>
      <c r="BZ56" s="83"/>
      <c r="CA56" s="83"/>
      <c r="CB56" s="83"/>
      <c r="CC56" s="83"/>
      <c r="CD56" s="83"/>
      <c r="CE56" s="83"/>
      <c r="CF56" s="83"/>
      <c r="CG56" s="83"/>
      <c r="CH56" s="83"/>
      <c r="CI56" s="88"/>
      <c r="CJ56" s="90"/>
      <c r="CK56" s="90"/>
      <c r="CL56" s="90"/>
      <c r="CM56" s="90"/>
      <c r="CN56" s="90"/>
      <c r="CO56" s="90"/>
      <c r="CP56" s="95"/>
      <c r="CQ56" s="90"/>
      <c r="CR56" s="90"/>
      <c r="CS56" s="90"/>
      <c r="CT56" s="90"/>
      <c r="CU56" s="90"/>
      <c r="CV56" s="90"/>
      <c r="CW56" s="95"/>
      <c r="CX56" s="90"/>
      <c r="CY56" s="90"/>
      <c r="CZ56" s="90"/>
      <c r="DA56" s="90"/>
      <c r="DB56" s="95"/>
      <c r="DC56" s="90"/>
      <c r="DD56" s="90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8"/>
      <c r="DP56" s="98"/>
      <c r="DQ56" s="98"/>
      <c r="DR56" s="98"/>
      <c r="DS56" s="98"/>
      <c r="DT56" s="98"/>
      <c r="DU56" s="98"/>
      <c r="DV56" s="99"/>
      <c r="DW56" s="93"/>
      <c r="DX56" s="93"/>
      <c r="DY56" s="93"/>
      <c r="DZ56" s="93"/>
      <c r="EA56" s="93"/>
      <c r="EB56" s="100"/>
      <c r="EC56" s="92"/>
    </row>
    <row r="57" spans="2:133" ht="9" customHeight="1">
      <c r="B57" s="156"/>
      <c r="C57" s="172"/>
      <c r="D57" s="161"/>
      <c r="E57" s="200" t="s">
        <v>64</v>
      </c>
      <c r="F57" s="179"/>
      <c r="G57" s="153"/>
      <c r="H57" s="153">
        <v>43296</v>
      </c>
      <c r="I57" s="153">
        <v>43296</v>
      </c>
      <c r="J57" s="153">
        <v>43297</v>
      </c>
      <c r="K57" s="153">
        <v>43304</v>
      </c>
      <c r="L57" s="165"/>
      <c r="M57" s="167"/>
      <c r="N57" s="165"/>
      <c r="O57" s="167"/>
      <c r="P57" s="179" t="s">
        <v>54</v>
      </c>
      <c r="Q57" s="175"/>
      <c r="R57" s="192"/>
      <c r="S57" s="82"/>
      <c r="T57" s="85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106"/>
      <c r="AI57" s="106"/>
      <c r="AJ57" s="102"/>
      <c r="AK57" s="102"/>
      <c r="AL57" s="102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9"/>
      <c r="CJ57" s="96"/>
      <c r="CK57" s="96"/>
      <c r="CL57" s="96"/>
      <c r="CM57" s="96"/>
      <c r="CN57" s="96"/>
      <c r="CO57" s="96"/>
      <c r="CP57" s="94"/>
      <c r="CQ57" s="96"/>
      <c r="CR57" s="96"/>
      <c r="CS57" s="96"/>
      <c r="CT57" s="96"/>
      <c r="CU57" s="96"/>
      <c r="CV57" s="96"/>
      <c r="CW57" s="94"/>
      <c r="CX57" s="96"/>
      <c r="CY57" s="96"/>
      <c r="CZ57" s="96"/>
      <c r="DA57" s="96"/>
      <c r="DB57" s="94"/>
      <c r="DC57" s="96"/>
      <c r="DD57" s="96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7"/>
      <c r="EC57" s="91"/>
    </row>
    <row r="58" spans="2:133" ht="9" customHeight="1">
      <c r="B58" s="157"/>
      <c r="C58" s="172"/>
      <c r="D58" s="162"/>
      <c r="E58" s="201"/>
      <c r="F58" s="180"/>
      <c r="G58" s="155"/>
      <c r="H58" s="155"/>
      <c r="I58" s="155"/>
      <c r="J58" s="155"/>
      <c r="K58" s="155"/>
      <c r="L58" s="166"/>
      <c r="M58" s="168"/>
      <c r="N58" s="166"/>
      <c r="O58" s="168"/>
      <c r="P58" s="180"/>
      <c r="Q58" s="176"/>
      <c r="R58" s="193"/>
      <c r="S58" s="82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107"/>
      <c r="AI58" s="107"/>
      <c r="AJ58" s="101"/>
      <c r="AK58" s="101"/>
      <c r="AL58" s="101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4"/>
      <c r="BY58" s="84"/>
      <c r="BZ58" s="83"/>
      <c r="CA58" s="83"/>
      <c r="CB58" s="83"/>
      <c r="CC58" s="83"/>
      <c r="CD58" s="83"/>
      <c r="CE58" s="83"/>
      <c r="CF58" s="83"/>
      <c r="CG58" s="83"/>
      <c r="CH58" s="83"/>
      <c r="CI58" s="88"/>
      <c r="CJ58" s="90"/>
      <c r="CK58" s="90"/>
      <c r="CL58" s="90"/>
      <c r="CM58" s="90"/>
      <c r="CN58" s="90"/>
      <c r="CO58" s="90"/>
      <c r="CP58" s="95"/>
      <c r="CQ58" s="90"/>
      <c r="CR58" s="90"/>
      <c r="CS58" s="90"/>
      <c r="CT58" s="90"/>
      <c r="CU58" s="90"/>
      <c r="CV58" s="90"/>
      <c r="CW58" s="95"/>
      <c r="CX58" s="90"/>
      <c r="CY58" s="90"/>
      <c r="CZ58" s="90"/>
      <c r="DA58" s="90"/>
      <c r="DB58" s="95"/>
      <c r="DC58" s="90"/>
      <c r="DD58" s="90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8"/>
      <c r="DP58" s="98"/>
      <c r="DQ58" s="98"/>
      <c r="DR58" s="98"/>
      <c r="DS58" s="98"/>
      <c r="DT58" s="98"/>
      <c r="DU58" s="98"/>
      <c r="DV58" s="99"/>
      <c r="DW58" s="93"/>
      <c r="DX58" s="93"/>
      <c r="DY58" s="93"/>
      <c r="DZ58" s="93"/>
      <c r="EA58" s="93"/>
      <c r="EB58" s="100"/>
      <c r="EC58" s="92"/>
    </row>
    <row r="59" spans="2:133" ht="9" customHeight="1">
      <c r="B59" s="156"/>
      <c r="C59" s="172" t="s">
        <v>62</v>
      </c>
      <c r="D59" s="161"/>
      <c r="E59" s="159"/>
      <c r="F59" s="179"/>
      <c r="G59" s="153"/>
      <c r="H59" s="153">
        <v>43296</v>
      </c>
      <c r="I59" s="153">
        <v>43296</v>
      </c>
      <c r="J59" s="153">
        <v>43297</v>
      </c>
      <c r="K59" s="153">
        <v>43304</v>
      </c>
      <c r="L59" s="165"/>
      <c r="M59" s="167"/>
      <c r="N59" s="165"/>
      <c r="O59" s="167"/>
      <c r="P59" s="179" t="s">
        <v>54</v>
      </c>
      <c r="Q59" s="175">
        <v>10</v>
      </c>
      <c r="R59" s="192">
        <v>10</v>
      </c>
      <c r="S59" s="82"/>
      <c r="T59" s="85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106"/>
      <c r="AI59" s="106"/>
      <c r="AJ59" s="102"/>
      <c r="AK59" s="102"/>
      <c r="AL59" s="102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9"/>
      <c r="CJ59" s="96"/>
      <c r="CK59" s="96"/>
      <c r="CL59" s="96"/>
      <c r="CM59" s="96"/>
      <c r="CN59" s="96"/>
      <c r="CO59" s="96"/>
      <c r="CP59" s="94"/>
      <c r="CQ59" s="96"/>
      <c r="CR59" s="96"/>
      <c r="CS59" s="96"/>
      <c r="CT59" s="96"/>
      <c r="CU59" s="96"/>
      <c r="CV59" s="96"/>
      <c r="CW59" s="94"/>
      <c r="CX59" s="96"/>
      <c r="CY59" s="96"/>
      <c r="CZ59" s="96"/>
      <c r="DA59" s="96"/>
      <c r="DB59" s="94"/>
      <c r="DC59" s="96"/>
      <c r="DD59" s="96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7"/>
      <c r="EC59" s="91"/>
    </row>
    <row r="60" spans="2:133" ht="9" customHeight="1">
      <c r="B60" s="157"/>
      <c r="C60" s="172"/>
      <c r="D60" s="162"/>
      <c r="E60" s="160"/>
      <c r="F60" s="180"/>
      <c r="G60" s="155"/>
      <c r="H60" s="155"/>
      <c r="I60" s="155"/>
      <c r="J60" s="155"/>
      <c r="K60" s="155"/>
      <c r="L60" s="166"/>
      <c r="M60" s="168"/>
      <c r="N60" s="166"/>
      <c r="O60" s="168"/>
      <c r="P60" s="180"/>
      <c r="Q60" s="176"/>
      <c r="R60" s="193"/>
      <c r="S60" s="82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107"/>
      <c r="AI60" s="107"/>
      <c r="AJ60" s="101"/>
      <c r="AK60" s="101"/>
      <c r="AL60" s="101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4"/>
      <c r="BY60" s="84"/>
      <c r="BZ60" s="83"/>
      <c r="CA60" s="83"/>
      <c r="CB60" s="83"/>
      <c r="CC60" s="83"/>
      <c r="CD60" s="83"/>
      <c r="CE60" s="83"/>
      <c r="CF60" s="83"/>
      <c r="CG60" s="83"/>
      <c r="CH60" s="83"/>
      <c r="CI60" s="88"/>
      <c r="CJ60" s="90"/>
      <c r="CK60" s="90"/>
      <c r="CL60" s="90"/>
      <c r="CM60" s="90"/>
      <c r="CN60" s="90"/>
      <c r="CO60" s="90"/>
      <c r="CP60" s="95"/>
      <c r="CQ60" s="90"/>
      <c r="CR60" s="90"/>
      <c r="CS60" s="90"/>
      <c r="CT60" s="90"/>
      <c r="CU60" s="90"/>
      <c r="CV60" s="90"/>
      <c r="CW60" s="95"/>
      <c r="CX60" s="90"/>
      <c r="CY60" s="90"/>
      <c r="CZ60" s="90"/>
      <c r="DA60" s="90"/>
      <c r="DB60" s="95"/>
      <c r="DC60" s="90"/>
      <c r="DD60" s="90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8"/>
      <c r="DP60" s="98"/>
      <c r="DQ60" s="98"/>
      <c r="DR60" s="98"/>
      <c r="DS60" s="98"/>
      <c r="DT60" s="98"/>
      <c r="DU60" s="98"/>
      <c r="DV60" s="99"/>
      <c r="DW60" s="93"/>
      <c r="DX60" s="93"/>
      <c r="DY60" s="93"/>
      <c r="DZ60" s="93"/>
      <c r="EA60" s="93"/>
      <c r="EB60" s="100"/>
      <c r="EC60" s="92"/>
    </row>
    <row r="61" spans="2:133" ht="9" customHeight="1">
      <c r="B61" s="181" t="s">
        <v>63</v>
      </c>
      <c r="C61" s="172" t="s">
        <v>96</v>
      </c>
      <c r="D61" s="177"/>
      <c r="E61" s="184"/>
      <c r="F61" s="179"/>
      <c r="G61" s="153"/>
      <c r="H61" s="153">
        <v>43296</v>
      </c>
      <c r="I61" s="153">
        <v>43296</v>
      </c>
      <c r="J61" s="153">
        <v>43297</v>
      </c>
      <c r="K61" s="153">
        <v>43304</v>
      </c>
      <c r="L61" s="165"/>
      <c r="M61" s="167"/>
      <c r="N61" s="165"/>
      <c r="O61" s="167"/>
      <c r="P61" s="179" t="s">
        <v>54</v>
      </c>
      <c r="Q61" s="175">
        <v>5</v>
      </c>
      <c r="R61" s="192">
        <v>5</v>
      </c>
      <c r="S61" s="82"/>
      <c r="T61" s="85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106"/>
      <c r="AI61" s="106"/>
      <c r="AJ61" s="102"/>
      <c r="AK61" s="102"/>
      <c r="AL61" s="102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9"/>
      <c r="CJ61" s="96"/>
      <c r="CK61" s="96"/>
      <c r="CL61" s="96"/>
      <c r="CM61" s="96"/>
      <c r="CN61" s="96"/>
      <c r="CO61" s="96"/>
      <c r="CP61" s="94"/>
      <c r="CQ61" s="96"/>
      <c r="CR61" s="96"/>
      <c r="CS61" s="96"/>
      <c r="CT61" s="96"/>
      <c r="CU61" s="96"/>
      <c r="CV61" s="96"/>
      <c r="CW61" s="94"/>
      <c r="CX61" s="96"/>
      <c r="CY61" s="96"/>
      <c r="CZ61" s="96"/>
      <c r="DA61" s="96"/>
      <c r="DB61" s="94"/>
      <c r="DC61" s="96"/>
      <c r="DD61" s="96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7"/>
      <c r="EC61" s="91"/>
    </row>
    <row r="62" spans="2:133" ht="9" customHeight="1">
      <c r="B62" s="182"/>
      <c r="C62" s="172"/>
      <c r="D62" s="178"/>
      <c r="E62" s="185"/>
      <c r="F62" s="180"/>
      <c r="G62" s="155"/>
      <c r="H62" s="155"/>
      <c r="I62" s="155"/>
      <c r="J62" s="155"/>
      <c r="K62" s="155"/>
      <c r="L62" s="166"/>
      <c r="M62" s="168"/>
      <c r="N62" s="166"/>
      <c r="O62" s="168"/>
      <c r="P62" s="180"/>
      <c r="Q62" s="176"/>
      <c r="R62" s="193"/>
      <c r="S62" s="82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107"/>
      <c r="AI62" s="107"/>
      <c r="AJ62" s="101"/>
      <c r="AK62" s="101"/>
      <c r="AL62" s="101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4"/>
      <c r="BY62" s="84"/>
      <c r="BZ62" s="83"/>
      <c r="CA62" s="83"/>
      <c r="CB62" s="83"/>
      <c r="CC62" s="83"/>
      <c r="CD62" s="83"/>
      <c r="CE62" s="83"/>
      <c r="CF62" s="83"/>
      <c r="CG62" s="83"/>
      <c r="CH62" s="83"/>
      <c r="CI62" s="88"/>
      <c r="CJ62" s="90"/>
      <c r="CK62" s="90"/>
      <c r="CL62" s="90"/>
      <c r="CM62" s="90"/>
      <c r="CN62" s="90"/>
      <c r="CO62" s="90"/>
      <c r="CP62" s="95"/>
      <c r="CQ62" s="90"/>
      <c r="CR62" s="90"/>
      <c r="CS62" s="90"/>
      <c r="CT62" s="90"/>
      <c r="CU62" s="90"/>
      <c r="CV62" s="90"/>
      <c r="CW62" s="95"/>
      <c r="CX62" s="90"/>
      <c r="CY62" s="90"/>
      <c r="CZ62" s="90"/>
      <c r="DA62" s="90"/>
      <c r="DB62" s="95"/>
      <c r="DC62" s="90"/>
      <c r="DD62" s="90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8"/>
      <c r="DP62" s="98"/>
      <c r="DQ62" s="98"/>
      <c r="DR62" s="98"/>
      <c r="DS62" s="98"/>
      <c r="DT62" s="98"/>
      <c r="DU62" s="98"/>
      <c r="DV62" s="99"/>
      <c r="DW62" s="93"/>
      <c r="DX62" s="93"/>
      <c r="DY62" s="93"/>
      <c r="DZ62" s="93"/>
      <c r="EA62" s="93"/>
      <c r="EB62" s="100"/>
      <c r="EC62" s="92"/>
    </row>
    <row r="63" spans="2:133" ht="9" customHeight="1">
      <c r="B63" s="156"/>
      <c r="C63" s="172" t="s">
        <v>69</v>
      </c>
      <c r="D63" s="177"/>
      <c r="E63" s="170" t="s">
        <v>70</v>
      </c>
      <c r="F63" s="179"/>
      <c r="G63" s="153"/>
      <c r="H63" s="153">
        <v>43296</v>
      </c>
      <c r="I63" s="141">
        <v>43301</v>
      </c>
      <c r="J63" s="153">
        <v>43297</v>
      </c>
      <c r="K63" s="153">
        <v>43304</v>
      </c>
      <c r="L63" s="165"/>
      <c r="M63" s="167"/>
      <c r="N63" s="165"/>
      <c r="O63" s="167"/>
      <c r="P63" s="179" t="s">
        <v>54</v>
      </c>
      <c r="Q63" s="175">
        <v>20</v>
      </c>
      <c r="R63" s="192">
        <v>10</v>
      </c>
      <c r="S63" s="82"/>
      <c r="T63" s="85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106"/>
      <c r="AI63" s="106"/>
      <c r="AJ63" s="102"/>
      <c r="AK63" s="102"/>
      <c r="AL63" s="102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9"/>
      <c r="CJ63" s="96"/>
      <c r="CK63" s="96"/>
      <c r="CL63" s="96"/>
      <c r="CM63" s="96"/>
      <c r="CN63" s="96"/>
      <c r="CO63" s="96"/>
      <c r="CP63" s="94"/>
      <c r="CQ63" s="96"/>
      <c r="CR63" s="96"/>
      <c r="CS63" s="96"/>
      <c r="CT63" s="96"/>
      <c r="CU63" s="96"/>
      <c r="CV63" s="96"/>
      <c r="CW63" s="94"/>
      <c r="CX63" s="96"/>
      <c r="CY63" s="96"/>
      <c r="CZ63" s="96"/>
      <c r="DA63" s="96"/>
      <c r="DB63" s="94"/>
      <c r="DC63" s="96"/>
      <c r="DD63" s="96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7"/>
      <c r="EC63" s="91"/>
    </row>
    <row r="64" spans="2:133" ht="9" customHeight="1">
      <c r="B64" s="157"/>
      <c r="C64" s="172"/>
      <c r="D64" s="178"/>
      <c r="E64" s="171"/>
      <c r="F64" s="180"/>
      <c r="G64" s="155"/>
      <c r="H64" s="155"/>
      <c r="I64" s="142"/>
      <c r="J64" s="155"/>
      <c r="K64" s="155"/>
      <c r="L64" s="166"/>
      <c r="M64" s="168"/>
      <c r="N64" s="166"/>
      <c r="O64" s="168"/>
      <c r="P64" s="180"/>
      <c r="Q64" s="176"/>
      <c r="R64" s="193"/>
      <c r="S64" s="82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107"/>
      <c r="AI64" s="107"/>
      <c r="AJ64" s="101"/>
      <c r="AK64" s="101"/>
      <c r="AL64" s="101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4"/>
      <c r="BY64" s="84"/>
      <c r="BZ64" s="83"/>
      <c r="CA64" s="83"/>
      <c r="CB64" s="83"/>
      <c r="CC64" s="83"/>
      <c r="CD64" s="83"/>
      <c r="CE64" s="83"/>
      <c r="CF64" s="83"/>
      <c r="CG64" s="83"/>
      <c r="CH64" s="83"/>
      <c r="CI64" s="88"/>
      <c r="CJ64" s="90"/>
      <c r="CK64" s="90"/>
      <c r="CL64" s="90"/>
      <c r="CM64" s="90"/>
      <c r="CN64" s="90"/>
      <c r="CO64" s="90"/>
      <c r="CP64" s="95"/>
      <c r="CQ64" s="90"/>
      <c r="CR64" s="90"/>
      <c r="CS64" s="90"/>
      <c r="CT64" s="90"/>
      <c r="CU64" s="90"/>
      <c r="CV64" s="90"/>
      <c r="CW64" s="95"/>
      <c r="CX64" s="90"/>
      <c r="CY64" s="90"/>
      <c r="CZ64" s="90"/>
      <c r="DA64" s="90"/>
      <c r="DB64" s="95"/>
      <c r="DC64" s="90"/>
      <c r="DD64" s="90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8"/>
      <c r="DP64" s="98"/>
      <c r="DQ64" s="98"/>
      <c r="DR64" s="98"/>
      <c r="DS64" s="98"/>
      <c r="DT64" s="98"/>
      <c r="DU64" s="98"/>
      <c r="DV64" s="99"/>
      <c r="DW64" s="93"/>
      <c r="DX64" s="93"/>
      <c r="DY64" s="93"/>
      <c r="DZ64" s="93"/>
      <c r="EA64" s="93"/>
      <c r="EB64" s="100"/>
      <c r="EC64" s="92"/>
    </row>
    <row r="65" spans="2:133" ht="9" customHeight="1">
      <c r="B65" s="156"/>
      <c r="C65" s="169"/>
      <c r="D65" s="177"/>
      <c r="E65" s="170" t="s">
        <v>71</v>
      </c>
      <c r="F65" s="179"/>
      <c r="G65" s="153"/>
      <c r="H65" s="153">
        <v>43296</v>
      </c>
      <c r="I65" s="141">
        <v>43301</v>
      </c>
      <c r="J65" s="153">
        <v>43297</v>
      </c>
      <c r="K65" s="153">
        <v>43304</v>
      </c>
      <c r="L65" s="165"/>
      <c r="M65" s="167"/>
      <c r="N65" s="165"/>
      <c r="O65" s="167"/>
      <c r="P65" s="179" t="s">
        <v>54</v>
      </c>
      <c r="Q65" s="175"/>
      <c r="R65" s="192"/>
      <c r="S65" s="82"/>
      <c r="T65" s="85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106"/>
      <c r="AI65" s="106"/>
      <c r="AJ65" s="102"/>
      <c r="AK65" s="102"/>
      <c r="AL65" s="102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9"/>
      <c r="CJ65" s="96"/>
      <c r="CK65" s="96"/>
      <c r="CL65" s="96"/>
      <c r="CM65" s="96"/>
      <c r="CN65" s="96"/>
      <c r="CO65" s="96"/>
      <c r="CP65" s="94"/>
      <c r="CQ65" s="96"/>
      <c r="CR65" s="96"/>
      <c r="CS65" s="96"/>
      <c r="CT65" s="96"/>
      <c r="CU65" s="96"/>
      <c r="CV65" s="96"/>
      <c r="CW65" s="94"/>
      <c r="CX65" s="96"/>
      <c r="CY65" s="96"/>
      <c r="CZ65" s="96"/>
      <c r="DA65" s="96"/>
      <c r="DB65" s="94"/>
      <c r="DC65" s="96"/>
      <c r="DD65" s="96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7"/>
      <c r="EC65" s="91"/>
    </row>
    <row r="66" spans="2:133" ht="9" customHeight="1">
      <c r="B66" s="157"/>
      <c r="C66" s="169"/>
      <c r="D66" s="178"/>
      <c r="E66" s="171"/>
      <c r="F66" s="180"/>
      <c r="G66" s="155"/>
      <c r="H66" s="155"/>
      <c r="I66" s="142"/>
      <c r="J66" s="154"/>
      <c r="K66" s="155"/>
      <c r="L66" s="166"/>
      <c r="M66" s="168"/>
      <c r="N66" s="166"/>
      <c r="O66" s="168"/>
      <c r="P66" s="180"/>
      <c r="Q66" s="176"/>
      <c r="R66" s="193"/>
      <c r="S66" s="82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107"/>
      <c r="AI66" s="107"/>
      <c r="AJ66" s="101"/>
      <c r="AK66" s="101"/>
      <c r="AL66" s="101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4"/>
      <c r="BY66" s="84"/>
      <c r="BZ66" s="83"/>
      <c r="CA66" s="83"/>
      <c r="CB66" s="83"/>
      <c r="CC66" s="83"/>
      <c r="CD66" s="83"/>
      <c r="CE66" s="83"/>
      <c r="CF66" s="83"/>
      <c r="CG66" s="83"/>
      <c r="CH66" s="83"/>
      <c r="CI66" s="88"/>
      <c r="CJ66" s="90"/>
      <c r="CK66" s="90"/>
      <c r="CL66" s="90"/>
      <c r="CM66" s="90"/>
      <c r="CN66" s="90"/>
      <c r="CO66" s="90"/>
      <c r="CP66" s="95"/>
      <c r="CQ66" s="90"/>
      <c r="CR66" s="90"/>
      <c r="CS66" s="90"/>
      <c r="CT66" s="90"/>
      <c r="CU66" s="90"/>
      <c r="CV66" s="90"/>
      <c r="CW66" s="95"/>
      <c r="CX66" s="90"/>
      <c r="CY66" s="90"/>
      <c r="CZ66" s="90"/>
      <c r="DA66" s="90"/>
      <c r="DB66" s="95"/>
      <c r="DC66" s="90"/>
      <c r="DD66" s="90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8"/>
      <c r="DP66" s="98"/>
      <c r="DQ66" s="98"/>
      <c r="DR66" s="98"/>
      <c r="DS66" s="98"/>
      <c r="DT66" s="98"/>
      <c r="DU66" s="98"/>
      <c r="DV66" s="99"/>
      <c r="DW66" s="93"/>
      <c r="DX66" s="93"/>
      <c r="DY66" s="93"/>
      <c r="DZ66" s="93"/>
      <c r="EA66" s="93"/>
      <c r="EB66" s="100"/>
      <c r="EC66" s="92"/>
    </row>
    <row r="67" spans="2:133" ht="9" customHeight="1">
      <c r="B67" s="156"/>
      <c r="C67" s="169"/>
      <c r="D67" s="177"/>
      <c r="E67" s="170" t="s">
        <v>72</v>
      </c>
      <c r="F67" s="179"/>
      <c r="G67" s="153"/>
      <c r="H67" s="153">
        <v>43296</v>
      </c>
      <c r="I67" s="141">
        <v>43301</v>
      </c>
      <c r="J67" s="142">
        <v>43295</v>
      </c>
      <c r="K67" s="153">
        <v>43304</v>
      </c>
      <c r="L67" s="165"/>
      <c r="M67" s="167"/>
      <c r="N67" s="165"/>
      <c r="O67" s="167"/>
      <c r="P67" s="179" t="s">
        <v>54</v>
      </c>
      <c r="Q67" s="175"/>
      <c r="R67" s="192"/>
      <c r="S67" s="82"/>
      <c r="T67" s="85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106"/>
      <c r="AI67" s="106"/>
      <c r="AJ67" s="102"/>
      <c r="AK67" s="102"/>
      <c r="AL67" s="102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9"/>
      <c r="CJ67" s="96"/>
      <c r="CK67" s="96"/>
      <c r="CL67" s="96"/>
      <c r="CM67" s="96"/>
      <c r="CN67" s="96"/>
      <c r="CO67" s="96"/>
      <c r="CP67" s="94"/>
      <c r="CQ67" s="96"/>
      <c r="CR67" s="96"/>
      <c r="CS67" s="96"/>
      <c r="CT67" s="96"/>
      <c r="CU67" s="96"/>
      <c r="CV67" s="96"/>
      <c r="CW67" s="94"/>
      <c r="CX67" s="96"/>
      <c r="CY67" s="96"/>
      <c r="CZ67" s="96"/>
      <c r="DA67" s="96"/>
      <c r="DB67" s="94"/>
      <c r="DC67" s="96"/>
      <c r="DD67" s="96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7"/>
      <c r="EC67" s="91"/>
    </row>
    <row r="68" spans="2:133" ht="9" customHeight="1">
      <c r="B68" s="157"/>
      <c r="C68" s="169"/>
      <c r="D68" s="178"/>
      <c r="E68" s="171"/>
      <c r="F68" s="180"/>
      <c r="G68" s="155"/>
      <c r="H68" s="155"/>
      <c r="I68" s="142"/>
      <c r="J68" s="153"/>
      <c r="K68" s="155"/>
      <c r="L68" s="166"/>
      <c r="M68" s="168"/>
      <c r="N68" s="166"/>
      <c r="O68" s="168"/>
      <c r="P68" s="180"/>
      <c r="Q68" s="176"/>
      <c r="R68" s="193"/>
      <c r="S68" s="82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107"/>
      <c r="AI68" s="107"/>
      <c r="AJ68" s="101"/>
      <c r="AK68" s="101"/>
      <c r="AL68" s="101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4"/>
      <c r="BY68" s="84"/>
      <c r="BZ68" s="83"/>
      <c r="CA68" s="83"/>
      <c r="CB68" s="83"/>
      <c r="CC68" s="83"/>
      <c r="CD68" s="83"/>
      <c r="CE68" s="83"/>
      <c r="CF68" s="83"/>
      <c r="CG68" s="83"/>
      <c r="CH68" s="83"/>
      <c r="CI68" s="88"/>
      <c r="CJ68" s="90"/>
      <c r="CK68" s="90"/>
      <c r="CL68" s="90"/>
      <c r="CM68" s="90"/>
      <c r="CN68" s="90"/>
      <c r="CO68" s="90"/>
      <c r="CP68" s="95"/>
      <c r="CQ68" s="90"/>
      <c r="CR68" s="90"/>
      <c r="CS68" s="90"/>
      <c r="CT68" s="90"/>
      <c r="CU68" s="90"/>
      <c r="CV68" s="90"/>
      <c r="CW68" s="95"/>
      <c r="CX68" s="90"/>
      <c r="CY68" s="90"/>
      <c r="CZ68" s="90"/>
      <c r="DA68" s="90"/>
      <c r="DB68" s="95"/>
      <c r="DC68" s="90"/>
      <c r="DD68" s="90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8"/>
      <c r="DP68" s="98"/>
      <c r="DQ68" s="98"/>
      <c r="DR68" s="98"/>
      <c r="DS68" s="98"/>
      <c r="DT68" s="98"/>
      <c r="DU68" s="98"/>
      <c r="DV68" s="99"/>
      <c r="DW68" s="93"/>
      <c r="DX68" s="93"/>
      <c r="DY68" s="93"/>
      <c r="DZ68" s="93"/>
      <c r="EA68" s="93"/>
      <c r="EB68" s="100"/>
      <c r="EC68" s="92"/>
    </row>
    <row r="69" spans="2:133" ht="9" customHeight="1">
      <c r="B69" s="156"/>
      <c r="C69" s="169"/>
      <c r="D69" s="177"/>
      <c r="E69" s="170" t="s">
        <v>73</v>
      </c>
      <c r="F69" s="179"/>
      <c r="G69" s="153"/>
      <c r="H69" s="153">
        <v>43296</v>
      </c>
      <c r="I69" s="139">
        <v>43301</v>
      </c>
      <c r="J69" s="154"/>
      <c r="K69" s="139">
        <v>43304</v>
      </c>
      <c r="L69" s="165"/>
      <c r="M69" s="167"/>
      <c r="N69" s="165"/>
      <c r="O69" s="167"/>
      <c r="P69" s="179" t="s">
        <v>54</v>
      </c>
      <c r="Q69" s="175"/>
      <c r="R69" s="192"/>
      <c r="S69" s="82"/>
      <c r="T69" s="85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106"/>
      <c r="AI69" s="106"/>
      <c r="AJ69" s="102"/>
      <c r="AK69" s="102"/>
      <c r="AL69" s="102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9"/>
      <c r="CJ69" s="96"/>
      <c r="CK69" s="96"/>
      <c r="CL69" s="96"/>
      <c r="CM69" s="96"/>
      <c r="CN69" s="96"/>
      <c r="CO69" s="96"/>
      <c r="CP69" s="94"/>
      <c r="CQ69" s="96"/>
      <c r="CR69" s="96"/>
      <c r="CS69" s="96"/>
      <c r="CT69" s="96"/>
      <c r="CU69" s="96"/>
      <c r="CV69" s="96"/>
      <c r="CW69" s="94"/>
      <c r="CX69" s="96"/>
      <c r="CY69" s="96"/>
      <c r="CZ69" s="96"/>
      <c r="DA69" s="96"/>
      <c r="DB69" s="94"/>
      <c r="DC69" s="96"/>
      <c r="DD69" s="96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7"/>
      <c r="EC69" s="91"/>
    </row>
    <row r="70" spans="2:133" ht="9" customHeight="1">
      <c r="B70" s="157"/>
      <c r="C70" s="169"/>
      <c r="D70" s="178"/>
      <c r="E70" s="171"/>
      <c r="F70" s="180"/>
      <c r="G70" s="155"/>
      <c r="H70" s="155"/>
      <c r="I70" s="141">
        <v>43301</v>
      </c>
      <c r="J70" s="142"/>
      <c r="K70" s="153">
        <v>43304</v>
      </c>
      <c r="L70" s="166"/>
      <c r="M70" s="168"/>
      <c r="N70" s="166"/>
      <c r="O70" s="168"/>
      <c r="P70" s="180"/>
      <c r="Q70" s="176"/>
      <c r="R70" s="193"/>
      <c r="S70" s="82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107"/>
      <c r="AI70" s="107"/>
      <c r="AJ70" s="101"/>
      <c r="AK70" s="101"/>
      <c r="AL70" s="101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4"/>
      <c r="BY70" s="84"/>
      <c r="BZ70" s="83"/>
      <c r="CA70" s="83"/>
      <c r="CB70" s="83"/>
      <c r="CC70" s="83"/>
      <c r="CD70" s="83"/>
      <c r="CE70" s="83"/>
      <c r="CF70" s="83"/>
      <c r="CG70" s="83"/>
      <c r="CH70" s="83"/>
      <c r="CI70" s="88"/>
      <c r="CJ70" s="90"/>
      <c r="CK70" s="90"/>
      <c r="CL70" s="90"/>
      <c r="CM70" s="90"/>
      <c r="CN70" s="90"/>
      <c r="CO70" s="90"/>
      <c r="CP70" s="95"/>
      <c r="CQ70" s="90"/>
      <c r="CR70" s="90"/>
      <c r="CS70" s="90"/>
      <c r="CT70" s="90"/>
      <c r="CU70" s="90"/>
      <c r="CV70" s="90"/>
      <c r="CW70" s="95"/>
      <c r="CX70" s="90"/>
      <c r="CY70" s="90"/>
      <c r="CZ70" s="90"/>
      <c r="DA70" s="90"/>
      <c r="DB70" s="95"/>
      <c r="DC70" s="90"/>
      <c r="DD70" s="90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8"/>
      <c r="DP70" s="98"/>
      <c r="DQ70" s="98"/>
      <c r="DR70" s="98"/>
      <c r="DS70" s="98"/>
      <c r="DT70" s="98"/>
      <c r="DU70" s="98"/>
      <c r="DV70" s="99"/>
      <c r="DW70" s="93"/>
      <c r="DX70" s="93"/>
      <c r="DY70" s="93"/>
      <c r="DZ70" s="93"/>
      <c r="EA70" s="93"/>
      <c r="EB70" s="100"/>
      <c r="EC70" s="92"/>
    </row>
    <row r="71" spans="2:133" ht="9" customHeight="1">
      <c r="B71" s="156"/>
      <c r="C71" s="169"/>
      <c r="D71" s="177"/>
      <c r="E71" s="170" t="s">
        <v>75</v>
      </c>
      <c r="F71" s="179"/>
      <c r="G71" s="153"/>
      <c r="H71" s="152">
        <v>43296</v>
      </c>
      <c r="I71" s="142"/>
      <c r="J71" s="154">
        <v>43297</v>
      </c>
      <c r="K71" s="155"/>
      <c r="L71" s="165"/>
      <c r="M71" s="167"/>
      <c r="N71" s="165"/>
      <c r="O71" s="167"/>
      <c r="P71" s="179" t="s">
        <v>54</v>
      </c>
      <c r="Q71" s="175"/>
      <c r="R71" s="192"/>
      <c r="S71" s="82"/>
      <c r="T71" s="85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106"/>
      <c r="AI71" s="106"/>
      <c r="AJ71" s="102"/>
      <c r="AK71" s="102"/>
      <c r="AL71" s="102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9"/>
      <c r="CJ71" s="96"/>
      <c r="CK71" s="96"/>
      <c r="CL71" s="96"/>
      <c r="CM71" s="96"/>
      <c r="CN71" s="96"/>
      <c r="CO71" s="96"/>
      <c r="CP71" s="94"/>
      <c r="CQ71" s="96"/>
      <c r="CR71" s="96"/>
      <c r="CS71" s="96"/>
      <c r="CT71" s="96"/>
      <c r="CU71" s="96"/>
      <c r="CV71" s="96"/>
      <c r="CW71" s="94"/>
      <c r="CX71" s="96"/>
      <c r="CY71" s="96"/>
      <c r="CZ71" s="96"/>
      <c r="DA71" s="96"/>
      <c r="DB71" s="94"/>
      <c r="DC71" s="96"/>
      <c r="DD71" s="96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7"/>
      <c r="EC71" s="91"/>
    </row>
    <row r="72" spans="2:133" ht="9" customHeight="1">
      <c r="B72" s="157"/>
      <c r="C72" s="169"/>
      <c r="D72" s="178"/>
      <c r="E72" s="171"/>
      <c r="F72" s="180"/>
      <c r="G72" s="155"/>
      <c r="H72" s="152"/>
      <c r="I72" s="140"/>
      <c r="J72" s="155"/>
      <c r="K72" s="140"/>
      <c r="L72" s="166"/>
      <c r="M72" s="168"/>
      <c r="N72" s="166"/>
      <c r="O72" s="168"/>
      <c r="P72" s="180"/>
      <c r="Q72" s="176"/>
      <c r="R72" s="193"/>
      <c r="S72" s="82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107"/>
      <c r="AI72" s="107"/>
      <c r="AJ72" s="101"/>
      <c r="AK72" s="101"/>
      <c r="AL72" s="101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4"/>
      <c r="BY72" s="84"/>
      <c r="BZ72" s="83"/>
      <c r="CA72" s="83"/>
      <c r="CB72" s="83"/>
      <c r="CC72" s="83"/>
      <c r="CD72" s="83"/>
      <c r="CE72" s="83"/>
      <c r="CF72" s="83"/>
      <c r="CG72" s="83"/>
      <c r="CH72" s="83"/>
      <c r="CI72" s="88"/>
      <c r="CJ72" s="90"/>
      <c r="CK72" s="90"/>
      <c r="CL72" s="90"/>
      <c r="CM72" s="90"/>
      <c r="CN72" s="90"/>
      <c r="CO72" s="90"/>
      <c r="CP72" s="95"/>
      <c r="CQ72" s="90"/>
      <c r="CR72" s="90"/>
      <c r="CS72" s="90"/>
      <c r="CT72" s="90"/>
      <c r="CU72" s="90"/>
      <c r="CV72" s="90"/>
      <c r="CW72" s="95"/>
      <c r="CX72" s="90"/>
      <c r="CY72" s="90"/>
      <c r="CZ72" s="90"/>
      <c r="DA72" s="90"/>
      <c r="DB72" s="95"/>
      <c r="DC72" s="90"/>
      <c r="DD72" s="90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8"/>
      <c r="DP72" s="98"/>
      <c r="DQ72" s="98"/>
      <c r="DR72" s="98"/>
      <c r="DS72" s="98"/>
      <c r="DT72" s="98"/>
      <c r="DU72" s="98"/>
      <c r="DV72" s="99"/>
      <c r="DW72" s="93"/>
      <c r="DX72" s="93"/>
      <c r="DY72" s="93"/>
      <c r="DZ72" s="93"/>
      <c r="EA72" s="93"/>
      <c r="EB72" s="100"/>
      <c r="EC72" s="92"/>
    </row>
    <row r="73" spans="2:133" ht="9" customHeight="1">
      <c r="B73" s="156"/>
      <c r="C73" s="169"/>
      <c r="D73" s="177"/>
      <c r="E73" s="170" t="s">
        <v>76</v>
      </c>
      <c r="F73" s="179"/>
      <c r="G73" s="153"/>
      <c r="H73" s="153"/>
      <c r="I73" s="141">
        <v>43301</v>
      </c>
      <c r="J73" s="153">
        <v>43297</v>
      </c>
      <c r="K73" s="153">
        <v>43304</v>
      </c>
      <c r="L73" s="165"/>
      <c r="M73" s="167"/>
      <c r="N73" s="165"/>
      <c r="O73" s="167"/>
      <c r="P73" s="179" t="s">
        <v>54</v>
      </c>
      <c r="Q73" s="175"/>
      <c r="R73" s="192"/>
      <c r="S73" s="82"/>
      <c r="T73" s="85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106"/>
      <c r="AI73" s="106"/>
      <c r="AJ73" s="102"/>
      <c r="AK73" s="102"/>
      <c r="AL73" s="102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9"/>
      <c r="CJ73" s="96"/>
      <c r="CK73" s="96"/>
      <c r="CL73" s="96"/>
      <c r="CM73" s="96"/>
      <c r="CN73" s="96"/>
      <c r="CO73" s="96"/>
      <c r="CP73" s="94"/>
      <c r="CQ73" s="96"/>
      <c r="CR73" s="96"/>
      <c r="CS73" s="96"/>
      <c r="CT73" s="96"/>
      <c r="CU73" s="96"/>
      <c r="CV73" s="96"/>
      <c r="CW73" s="94"/>
      <c r="CX73" s="96"/>
      <c r="CY73" s="96"/>
      <c r="CZ73" s="96"/>
      <c r="DA73" s="96"/>
      <c r="DB73" s="94"/>
      <c r="DC73" s="96"/>
      <c r="DD73" s="96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7"/>
      <c r="EC73" s="91"/>
    </row>
    <row r="74" spans="2:133" ht="9" customHeight="1">
      <c r="B74" s="157"/>
      <c r="C74" s="169"/>
      <c r="D74" s="178"/>
      <c r="E74" s="171"/>
      <c r="F74" s="180"/>
      <c r="G74" s="155"/>
      <c r="H74" s="154"/>
      <c r="I74" s="142"/>
      <c r="J74" s="155"/>
      <c r="K74" s="155"/>
      <c r="L74" s="166"/>
      <c r="M74" s="168"/>
      <c r="N74" s="166"/>
      <c r="O74" s="168"/>
      <c r="P74" s="180"/>
      <c r="Q74" s="176"/>
      <c r="R74" s="193"/>
      <c r="S74" s="82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107"/>
      <c r="AI74" s="107"/>
      <c r="AJ74" s="101"/>
      <c r="AK74" s="101"/>
      <c r="AL74" s="101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4"/>
      <c r="BY74" s="84"/>
      <c r="BZ74" s="83"/>
      <c r="CA74" s="83"/>
      <c r="CB74" s="83"/>
      <c r="CC74" s="83"/>
      <c r="CD74" s="83"/>
      <c r="CE74" s="83"/>
      <c r="CF74" s="83"/>
      <c r="CG74" s="83"/>
      <c r="CH74" s="83"/>
      <c r="CI74" s="88"/>
      <c r="CJ74" s="90"/>
      <c r="CK74" s="90"/>
      <c r="CL74" s="90"/>
      <c r="CM74" s="90"/>
      <c r="CN74" s="90"/>
      <c r="CO74" s="90"/>
      <c r="CP74" s="95"/>
      <c r="CQ74" s="90"/>
      <c r="CR74" s="90"/>
      <c r="CS74" s="90"/>
      <c r="CT74" s="90"/>
      <c r="CU74" s="90"/>
      <c r="CV74" s="90"/>
      <c r="CW74" s="95"/>
      <c r="CX74" s="90"/>
      <c r="CY74" s="90"/>
      <c r="CZ74" s="90"/>
      <c r="DA74" s="90"/>
      <c r="DB74" s="95"/>
      <c r="DC74" s="90"/>
      <c r="DD74" s="90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8"/>
      <c r="DP74" s="98"/>
      <c r="DQ74" s="98"/>
      <c r="DR74" s="98"/>
      <c r="DS74" s="98"/>
      <c r="DT74" s="98"/>
      <c r="DU74" s="98"/>
      <c r="DV74" s="99"/>
      <c r="DW74" s="93"/>
      <c r="DX74" s="93"/>
      <c r="DY74" s="93"/>
      <c r="DZ74" s="93"/>
      <c r="EA74" s="93"/>
      <c r="EB74" s="100"/>
      <c r="EC74" s="92"/>
    </row>
    <row r="75" spans="2:133" ht="9" customHeight="1">
      <c r="B75" s="156"/>
      <c r="C75" s="169"/>
      <c r="D75" s="177"/>
      <c r="E75" s="170" t="s">
        <v>77</v>
      </c>
      <c r="F75" s="163"/>
      <c r="G75" s="153"/>
      <c r="H75" s="155"/>
      <c r="I75" s="141">
        <v>43301</v>
      </c>
      <c r="J75" s="153">
        <v>43297</v>
      </c>
      <c r="K75" s="139">
        <v>43304</v>
      </c>
      <c r="L75" s="165"/>
      <c r="M75" s="167"/>
      <c r="N75" s="165"/>
      <c r="O75" s="167"/>
      <c r="P75" s="179" t="s">
        <v>54</v>
      </c>
      <c r="Q75" s="175"/>
      <c r="R75" s="192"/>
      <c r="S75" s="82"/>
      <c r="T75" s="85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106"/>
      <c r="AI75" s="106"/>
      <c r="AJ75" s="102"/>
      <c r="AK75" s="102"/>
      <c r="AL75" s="102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9"/>
      <c r="CJ75" s="96"/>
      <c r="CK75" s="96"/>
      <c r="CL75" s="96"/>
      <c r="CM75" s="96"/>
      <c r="CN75" s="96"/>
      <c r="CO75" s="96"/>
      <c r="CP75" s="94"/>
      <c r="CQ75" s="96"/>
      <c r="CR75" s="96"/>
      <c r="CS75" s="96"/>
      <c r="CT75" s="96"/>
      <c r="CU75" s="96"/>
      <c r="CV75" s="96"/>
      <c r="CW75" s="94"/>
      <c r="CX75" s="96"/>
      <c r="CY75" s="96"/>
      <c r="CZ75" s="96"/>
      <c r="DA75" s="96"/>
      <c r="DB75" s="94"/>
      <c r="DC75" s="96"/>
      <c r="DD75" s="96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7"/>
      <c r="EC75" s="91"/>
    </row>
    <row r="76" spans="2:133" ht="9" customHeight="1">
      <c r="B76" s="157"/>
      <c r="C76" s="169"/>
      <c r="D76" s="178"/>
      <c r="E76" s="171"/>
      <c r="F76" s="164"/>
      <c r="G76" s="155"/>
      <c r="H76" s="140"/>
      <c r="I76" s="142"/>
      <c r="J76" s="155"/>
      <c r="K76" s="140"/>
      <c r="L76" s="166"/>
      <c r="M76" s="168"/>
      <c r="N76" s="166"/>
      <c r="O76" s="168"/>
      <c r="P76" s="180"/>
      <c r="Q76" s="176"/>
      <c r="R76" s="193"/>
      <c r="S76" s="82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107"/>
      <c r="AI76" s="107"/>
      <c r="AJ76" s="101"/>
      <c r="AK76" s="101"/>
      <c r="AL76" s="101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4"/>
      <c r="BY76" s="84"/>
      <c r="BZ76" s="83"/>
      <c r="CA76" s="83"/>
      <c r="CB76" s="83"/>
      <c r="CC76" s="83"/>
      <c r="CD76" s="83"/>
      <c r="CE76" s="83"/>
      <c r="CF76" s="83"/>
      <c r="CG76" s="83"/>
      <c r="CH76" s="83"/>
      <c r="CI76" s="88"/>
      <c r="CJ76" s="90"/>
      <c r="CK76" s="90"/>
      <c r="CL76" s="90"/>
      <c r="CM76" s="90"/>
      <c r="CN76" s="90"/>
      <c r="CO76" s="90"/>
      <c r="CP76" s="95"/>
      <c r="CQ76" s="90"/>
      <c r="CR76" s="90"/>
      <c r="CS76" s="90"/>
      <c r="CT76" s="90"/>
      <c r="CU76" s="90"/>
      <c r="CV76" s="90"/>
      <c r="CW76" s="95"/>
      <c r="CX76" s="90"/>
      <c r="CY76" s="90"/>
      <c r="CZ76" s="90"/>
      <c r="DA76" s="90"/>
      <c r="DB76" s="95"/>
      <c r="DC76" s="90"/>
      <c r="DD76" s="90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8"/>
      <c r="DP76" s="98"/>
      <c r="DQ76" s="98"/>
      <c r="DR76" s="98"/>
      <c r="DS76" s="98"/>
      <c r="DT76" s="98"/>
      <c r="DU76" s="98"/>
      <c r="DV76" s="99"/>
      <c r="DW76" s="93"/>
      <c r="DX76" s="93"/>
      <c r="DY76" s="93"/>
      <c r="DZ76" s="93"/>
      <c r="EA76" s="93"/>
      <c r="EB76" s="100"/>
      <c r="EC76" s="92"/>
    </row>
    <row r="77" spans="2:133" ht="9" customHeight="1">
      <c r="B77" s="156"/>
      <c r="C77" s="169"/>
      <c r="D77" s="177"/>
      <c r="E77" s="170" t="s">
        <v>78</v>
      </c>
      <c r="F77" s="163"/>
      <c r="G77" s="153"/>
      <c r="H77" s="153">
        <v>43297</v>
      </c>
      <c r="I77" s="153">
        <v>43297</v>
      </c>
      <c r="J77" s="153">
        <v>43297</v>
      </c>
      <c r="K77" s="153">
        <v>43301</v>
      </c>
      <c r="L77" s="165"/>
      <c r="M77" s="167"/>
      <c r="N77" s="165"/>
      <c r="O77" s="167"/>
      <c r="P77" s="179" t="s">
        <v>54</v>
      </c>
      <c r="Q77" s="175"/>
      <c r="R77" s="192"/>
      <c r="S77" s="82"/>
      <c r="T77" s="85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106"/>
      <c r="AI77" s="106"/>
      <c r="AJ77" s="102"/>
      <c r="AK77" s="102"/>
      <c r="AL77" s="102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9"/>
      <c r="CJ77" s="96"/>
      <c r="CK77" s="96"/>
      <c r="CL77" s="96"/>
      <c r="CM77" s="96"/>
      <c r="CN77" s="96"/>
      <c r="CO77" s="96"/>
      <c r="CP77" s="94"/>
      <c r="CQ77" s="96"/>
      <c r="CR77" s="96"/>
      <c r="CS77" s="96"/>
      <c r="CT77" s="96"/>
      <c r="CU77" s="96"/>
      <c r="CV77" s="96"/>
      <c r="CW77" s="94"/>
      <c r="CX77" s="96"/>
      <c r="CY77" s="96"/>
      <c r="CZ77" s="96"/>
      <c r="DA77" s="96"/>
      <c r="DB77" s="94"/>
      <c r="DC77" s="96"/>
      <c r="DD77" s="96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7"/>
      <c r="EC77" s="91"/>
    </row>
    <row r="78" spans="2:133" ht="9" customHeight="1">
      <c r="B78" s="157"/>
      <c r="C78" s="169"/>
      <c r="D78" s="178"/>
      <c r="E78" s="171"/>
      <c r="F78" s="164"/>
      <c r="G78" s="155"/>
      <c r="H78" s="155"/>
      <c r="I78" s="155"/>
      <c r="J78" s="155"/>
      <c r="K78" s="155"/>
      <c r="L78" s="166"/>
      <c r="M78" s="168"/>
      <c r="N78" s="166"/>
      <c r="O78" s="168"/>
      <c r="P78" s="180"/>
      <c r="Q78" s="176"/>
      <c r="R78" s="193"/>
      <c r="S78" s="82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107"/>
      <c r="AI78" s="107"/>
      <c r="AJ78" s="101"/>
      <c r="AK78" s="101"/>
      <c r="AL78" s="101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4"/>
      <c r="BY78" s="84"/>
      <c r="BZ78" s="83"/>
      <c r="CA78" s="83"/>
      <c r="CB78" s="83"/>
      <c r="CC78" s="83"/>
      <c r="CD78" s="83"/>
      <c r="CE78" s="83"/>
      <c r="CF78" s="83"/>
      <c r="CG78" s="83"/>
      <c r="CH78" s="83"/>
      <c r="CI78" s="88"/>
      <c r="CJ78" s="90"/>
      <c r="CK78" s="90"/>
      <c r="CL78" s="90"/>
      <c r="CM78" s="90"/>
      <c r="CN78" s="90"/>
      <c r="CO78" s="90"/>
      <c r="CP78" s="95"/>
      <c r="CQ78" s="90"/>
      <c r="CR78" s="90"/>
      <c r="CS78" s="90"/>
      <c r="CT78" s="90"/>
      <c r="CU78" s="90"/>
      <c r="CV78" s="90"/>
      <c r="CW78" s="95"/>
      <c r="CX78" s="90"/>
      <c r="CY78" s="90"/>
      <c r="CZ78" s="90"/>
      <c r="DA78" s="90"/>
      <c r="DB78" s="95"/>
      <c r="DC78" s="90"/>
      <c r="DD78" s="90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8"/>
      <c r="DP78" s="98"/>
      <c r="DQ78" s="98"/>
      <c r="DR78" s="98"/>
      <c r="DS78" s="98"/>
      <c r="DT78" s="98"/>
      <c r="DU78" s="98"/>
      <c r="DV78" s="99"/>
      <c r="DW78" s="93"/>
      <c r="DX78" s="93"/>
      <c r="DY78" s="93"/>
      <c r="DZ78" s="93"/>
      <c r="EA78" s="93"/>
      <c r="EB78" s="100"/>
      <c r="EC78" s="92"/>
    </row>
    <row r="79" spans="2:133" ht="9" customHeight="1">
      <c r="B79" s="156"/>
      <c r="C79" s="169"/>
      <c r="D79" s="177"/>
      <c r="E79" s="170" t="s">
        <v>79</v>
      </c>
      <c r="F79" s="163"/>
      <c r="G79" s="153"/>
      <c r="H79" s="153">
        <v>43298</v>
      </c>
      <c r="I79" s="153">
        <v>43299</v>
      </c>
      <c r="J79" s="153">
        <v>43298</v>
      </c>
      <c r="K79" s="153">
        <v>43302</v>
      </c>
      <c r="L79" s="165"/>
      <c r="M79" s="167"/>
      <c r="N79" s="165"/>
      <c r="O79" s="167"/>
      <c r="P79" s="179" t="s">
        <v>54</v>
      </c>
      <c r="Q79" s="175"/>
      <c r="R79" s="192"/>
      <c r="S79" s="82"/>
      <c r="T79" s="85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106"/>
      <c r="AI79" s="106"/>
      <c r="AJ79" s="102"/>
      <c r="AK79" s="102"/>
      <c r="AL79" s="102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9"/>
      <c r="CJ79" s="96"/>
      <c r="CK79" s="96"/>
      <c r="CL79" s="96"/>
      <c r="CM79" s="96"/>
      <c r="CN79" s="96"/>
      <c r="CO79" s="96"/>
      <c r="CP79" s="94"/>
      <c r="CQ79" s="96"/>
      <c r="CR79" s="96"/>
      <c r="CS79" s="96"/>
      <c r="CT79" s="96"/>
      <c r="CU79" s="96"/>
      <c r="CV79" s="96"/>
      <c r="CW79" s="94"/>
      <c r="CX79" s="96"/>
      <c r="CY79" s="96"/>
      <c r="CZ79" s="96"/>
      <c r="DA79" s="96"/>
      <c r="DB79" s="94"/>
      <c r="DC79" s="96"/>
      <c r="DD79" s="96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7"/>
      <c r="EC79" s="91"/>
    </row>
    <row r="80" spans="2:133" ht="9" customHeight="1">
      <c r="B80" s="157"/>
      <c r="C80" s="169"/>
      <c r="D80" s="178"/>
      <c r="E80" s="171"/>
      <c r="F80" s="164"/>
      <c r="G80" s="155"/>
      <c r="H80" s="155"/>
      <c r="I80" s="155"/>
      <c r="J80" s="155"/>
      <c r="K80" s="155"/>
      <c r="L80" s="166"/>
      <c r="M80" s="168"/>
      <c r="N80" s="166"/>
      <c r="O80" s="168"/>
      <c r="P80" s="180"/>
      <c r="Q80" s="176"/>
      <c r="R80" s="193"/>
      <c r="S80" s="82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107"/>
      <c r="AI80" s="107"/>
      <c r="AJ80" s="101"/>
      <c r="AK80" s="101"/>
      <c r="AL80" s="101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4"/>
      <c r="BY80" s="84"/>
      <c r="BZ80" s="83"/>
      <c r="CA80" s="83"/>
      <c r="CB80" s="83"/>
      <c r="CC80" s="83"/>
      <c r="CD80" s="83"/>
      <c r="CE80" s="83"/>
      <c r="CF80" s="83"/>
      <c r="CG80" s="83"/>
      <c r="CH80" s="83"/>
      <c r="CI80" s="88"/>
      <c r="CJ80" s="90"/>
      <c r="CK80" s="90"/>
      <c r="CL80" s="90"/>
      <c r="CM80" s="90"/>
      <c r="CN80" s="90"/>
      <c r="CO80" s="90"/>
      <c r="CP80" s="95"/>
      <c r="CQ80" s="90"/>
      <c r="CR80" s="90"/>
      <c r="CS80" s="90"/>
      <c r="CT80" s="90"/>
      <c r="CU80" s="90"/>
      <c r="CV80" s="90"/>
      <c r="CW80" s="95"/>
      <c r="CX80" s="90"/>
      <c r="CY80" s="90"/>
      <c r="CZ80" s="90"/>
      <c r="DA80" s="90"/>
      <c r="DB80" s="95"/>
      <c r="DC80" s="90"/>
      <c r="DD80" s="90"/>
      <c r="DE80" s="96"/>
      <c r="DF80" s="96"/>
      <c r="DG80" s="96"/>
      <c r="DH80" s="96"/>
      <c r="DI80" s="96"/>
      <c r="DJ80" s="96"/>
      <c r="DK80" s="96"/>
      <c r="DL80" s="96"/>
      <c r="DM80" s="96"/>
      <c r="DN80" s="96"/>
      <c r="DO80" s="98"/>
      <c r="DP80" s="98"/>
      <c r="DQ80" s="98"/>
      <c r="DR80" s="98"/>
      <c r="DS80" s="98"/>
      <c r="DT80" s="98"/>
      <c r="DU80" s="98"/>
      <c r="DV80" s="99"/>
      <c r="DW80" s="93"/>
      <c r="DX80" s="93"/>
      <c r="DY80" s="93"/>
      <c r="DZ80" s="93"/>
      <c r="EA80" s="93"/>
      <c r="EB80" s="100"/>
      <c r="EC80" s="92"/>
    </row>
    <row r="81" spans="2:133" ht="9" customHeight="1">
      <c r="B81" s="156"/>
      <c r="C81" s="172" t="s">
        <v>95</v>
      </c>
      <c r="D81" s="177"/>
      <c r="E81" s="184" t="s">
        <v>80</v>
      </c>
      <c r="F81" s="163"/>
      <c r="G81" s="153"/>
      <c r="H81" s="153">
        <v>43300</v>
      </c>
      <c r="I81" s="153">
        <v>43301</v>
      </c>
      <c r="J81" s="153">
        <v>43301</v>
      </c>
      <c r="K81" s="153">
        <v>43303</v>
      </c>
      <c r="L81" s="165"/>
      <c r="M81" s="167"/>
      <c r="N81" s="165"/>
      <c r="O81" s="167"/>
      <c r="P81" s="179" t="s">
        <v>54</v>
      </c>
      <c r="Q81" s="175">
        <v>5</v>
      </c>
      <c r="R81" s="192">
        <v>5</v>
      </c>
      <c r="S81" s="82"/>
      <c r="T81" s="85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106"/>
      <c r="AI81" s="106"/>
      <c r="AJ81" s="102"/>
      <c r="AK81" s="102"/>
      <c r="AL81" s="102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9"/>
      <c r="CJ81" s="96"/>
      <c r="CK81" s="96"/>
      <c r="CL81" s="96"/>
      <c r="CM81" s="96"/>
      <c r="CN81" s="96"/>
      <c r="CO81" s="96"/>
      <c r="CP81" s="94"/>
      <c r="CQ81" s="96"/>
      <c r="CR81" s="96"/>
      <c r="CS81" s="96"/>
      <c r="CT81" s="96"/>
      <c r="CU81" s="96"/>
      <c r="CV81" s="96"/>
      <c r="CW81" s="94"/>
      <c r="CX81" s="96"/>
      <c r="CY81" s="96"/>
      <c r="CZ81" s="96"/>
      <c r="DA81" s="96"/>
      <c r="DB81" s="94"/>
      <c r="DC81" s="96"/>
      <c r="DD81" s="96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7"/>
      <c r="EC81" s="91"/>
    </row>
    <row r="82" spans="2:133" ht="9" customHeight="1">
      <c r="B82" s="157"/>
      <c r="C82" s="172"/>
      <c r="D82" s="178"/>
      <c r="E82" s="185"/>
      <c r="F82" s="164"/>
      <c r="G82" s="155"/>
      <c r="H82" s="155"/>
      <c r="I82" s="155"/>
      <c r="J82" s="155"/>
      <c r="K82" s="155"/>
      <c r="L82" s="166"/>
      <c r="M82" s="168"/>
      <c r="N82" s="166"/>
      <c r="O82" s="168"/>
      <c r="P82" s="180"/>
      <c r="Q82" s="176"/>
      <c r="R82" s="193"/>
      <c r="S82" s="82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107"/>
      <c r="AI82" s="107"/>
      <c r="AJ82" s="101"/>
      <c r="AK82" s="101"/>
      <c r="AL82" s="101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4"/>
      <c r="BY82" s="84"/>
      <c r="BZ82" s="83"/>
      <c r="CA82" s="83"/>
      <c r="CB82" s="83"/>
      <c r="CC82" s="83"/>
      <c r="CD82" s="83"/>
      <c r="CE82" s="83"/>
      <c r="CF82" s="83"/>
      <c r="CG82" s="83"/>
      <c r="CH82" s="83"/>
      <c r="CI82" s="88"/>
      <c r="CJ82" s="90"/>
      <c r="CK82" s="90"/>
      <c r="CL82" s="90"/>
      <c r="CM82" s="90"/>
      <c r="CN82" s="90"/>
      <c r="CO82" s="90"/>
      <c r="CP82" s="95"/>
      <c r="CQ82" s="90"/>
      <c r="CR82" s="90"/>
      <c r="CS82" s="90"/>
      <c r="CT82" s="90"/>
      <c r="CU82" s="90"/>
      <c r="CV82" s="90"/>
      <c r="CW82" s="95"/>
      <c r="CX82" s="90"/>
      <c r="CY82" s="90"/>
      <c r="CZ82" s="90"/>
      <c r="DA82" s="90"/>
      <c r="DB82" s="95"/>
      <c r="DC82" s="90"/>
      <c r="DD82" s="90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8"/>
      <c r="DP82" s="98"/>
      <c r="DQ82" s="98"/>
      <c r="DR82" s="98"/>
      <c r="DS82" s="98"/>
      <c r="DT82" s="98"/>
      <c r="DU82" s="98"/>
      <c r="DV82" s="99"/>
      <c r="DW82" s="93"/>
      <c r="DX82" s="93"/>
      <c r="DY82" s="93"/>
      <c r="DZ82" s="93"/>
      <c r="EA82" s="93"/>
      <c r="EB82" s="100"/>
      <c r="EC82" s="92"/>
    </row>
    <row r="83" spans="2:133" ht="9" customHeight="1">
      <c r="B83" s="156"/>
      <c r="C83" s="158"/>
      <c r="D83" s="161"/>
      <c r="E83" s="159"/>
      <c r="F83" s="163"/>
      <c r="G83" s="153"/>
      <c r="H83" s="153"/>
      <c r="I83" s="153"/>
      <c r="J83" s="173"/>
      <c r="K83" s="173"/>
      <c r="L83" s="165"/>
      <c r="M83" s="167"/>
      <c r="N83" s="165"/>
      <c r="O83" s="167"/>
      <c r="P83" s="179"/>
      <c r="Q83" s="175"/>
      <c r="R83" s="192"/>
      <c r="S83" s="82"/>
      <c r="T83" s="85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106"/>
      <c r="AI83" s="106"/>
      <c r="AJ83" s="102"/>
      <c r="AK83" s="102"/>
      <c r="AL83" s="102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9"/>
      <c r="CJ83" s="96"/>
      <c r="CK83" s="96"/>
      <c r="CL83" s="96"/>
      <c r="CM83" s="96"/>
      <c r="CN83" s="96"/>
      <c r="CO83" s="96"/>
      <c r="CP83" s="94"/>
      <c r="CQ83" s="96"/>
      <c r="CR83" s="96"/>
      <c r="CS83" s="96"/>
      <c r="CT83" s="96"/>
      <c r="CU83" s="96"/>
      <c r="CV83" s="96"/>
      <c r="CW83" s="94"/>
      <c r="CX83" s="96"/>
      <c r="CY83" s="96"/>
      <c r="CZ83" s="96"/>
      <c r="DA83" s="96"/>
      <c r="DB83" s="94"/>
      <c r="DC83" s="96"/>
      <c r="DD83" s="96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7"/>
      <c r="EC83" s="91"/>
    </row>
    <row r="84" spans="2:133" ht="9" customHeight="1">
      <c r="B84" s="157"/>
      <c r="C84" s="158"/>
      <c r="D84" s="162"/>
      <c r="E84" s="160"/>
      <c r="F84" s="164"/>
      <c r="G84" s="155"/>
      <c r="H84" s="155"/>
      <c r="I84" s="155"/>
      <c r="J84" s="174"/>
      <c r="K84" s="174"/>
      <c r="L84" s="166"/>
      <c r="M84" s="168"/>
      <c r="N84" s="166"/>
      <c r="O84" s="168"/>
      <c r="P84" s="180"/>
      <c r="Q84" s="176"/>
      <c r="R84" s="193"/>
      <c r="S84" s="82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107"/>
      <c r="AI84" s="107"/>
      <c r="AJ84" s="101"/>
      <c r="AK84" s="101"/>
      <c r="AL84" s="101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4"/>
      <c r="BY84" s="84"/>
      <c r="BZ84" s="83"/>
      <c r="CA84" s="83"/>
      <c r="CB84" s="83"/>
      <c r="CC84" s="83"/>
      <c r="CD84" s="83"/>
      <c r="CE84" s="83"/>
      <c r="CF84" s="83"/>
      <c r="CG84" s="83"/>
      <c r="CH84" s="83"/>
      <c r="CI84" s="88"/>
      <c r="CJ84" s="90"/>
      <c r="CK84" s="90"/>
      <c r="CL84" s="90"/>
      <c r="CM84" s="90"/>
      <c r="CN84" s="90"/>
      <c r="CO84" s="90"/>
      <c r="CP84" s="95"/>
      <c r="CQ84" s="90"/>
      <c r="CR84" s="90"/>
      <c r="CS84" s="90"/>
      <c r="CT84" s="90"/>
      <c r="CU84" s="90"/>
      <c r="CV84" s="90"/>
      <c r="CW84" s="95"/>
      <c r="CX84" s="90"/>
      <c r="CY84" s="90"/>
      <c r="CZ84" s="90"/>
      <c r="DA84" s="90"/>
      <c r="DB84" s="95"/>
      <c r="DC84" s="90"/>
      <c r="DD84" s="90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8"/>
      <c r="DP84" s="98"/>
      <c r="DQ84" s="98"/>
      <c r="DR84" s="98"/>
      <c r="DS84" s="98"/>
      <c r="DT84" s="98"/>
      <c r="DU84" s="98"/>
      <c r="DV84" s="99"/>
      <c r="DW84" s="93"/>
      <c r="DX84" s="93"/>
      <c r="DY84" s="93"/>
      <c r="DZ84" s="93"/>
      <c r="EA84" s="93"/>
      <c r="EB84" s="100"/>
      <c r="EC84" s="92"/>
    </row>
    <row r="85" spans="2:133" ht="9" customHeight="1">
      <c r="B85" s="156"/>
      <c r="C85" s="158"/>
      <c r="D85" s="161"/>
      <c r="E85" s="159"/>
      <c r="F85" s="163"/>
      <c r="G85" s="153"/>
      <c r="H85" s="153"/>
      <c r="I85" s="153"/>
      <c r="J85" s="173"/>
      <c r="K85" s="173"/>
      <c r="L85" s="165"/>
      <c r="M85" s="167"/>
      <c r="N85" s="165"/>
      <c r="O85" s="167"/>
      <c r="P85" s="179"/>
      <c r="Q85" s="175"/>
      <c r="R85" s="192"/>
      <c r="S85" s="82"/>
      <c r="T85" s="85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106"/>
      <c r="AI85" s="106"/>
      <c r="AJ85" s="102"/>
      <c r="AK85" s="102"/>
      <c r="AL85" s="102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9"/>
      <c r="CJ85" s="96"/>
      <c r="CK85" s="96"/>
      <c r="CL85" s="96"/>
      <c r="CM85" s="96"/>
      <c r="CN85" s="96"/>
      <c r="CO85" s="96"/>
      <c r="CP85" s="94"/>
      <c r="CQ85" s="96"/>
      <c r="CR85" s="96"/>
      <c r="CS85" s="96"/>
      <c r="CT85" s="96"/>
      <c r="CU85" s="96"/>
      <c r="CV85" s="96"/>
      <c r="CW85" s="94"/>
      <c r="CX85" s="96"/>
      <c r="CY85" s="96"/>
      <c r="CZ85" s="96"/>
      <c r="DA85" s="96"/>
      <c r="DB85" s="94"/>
      <c r="DC85" s="96"/>
      <c r="DD85" s="96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7"/>
      <c r="EC85" s="91"/>
    </row>
    <row r="86" spans="2:133" ht="9" customHeight="1">
      <c r="B86" s="157"/>
      <c r="C86" s="158"/>
      <c r="D86" s="162"/>
      <c r="E86" s="160"/>
      <c r="F86" s="164"/>
      <c r="G86" s="155"/>
      <c r="H86" s="155"/>
      <c r="I86" s="155"/>
      <c r="J86" s="174"/>
      <c r="K86" s="174"/>
      <c r="L86" s="166"/>
      <c r="M86" s="168"/>
      <c r="N86" s="166"/>
      <c r="O86" s="168"/>
      <c r="P86" s="180"/>
      <c r="Q86" s="176"/>
      <c r="R86" s="193"/>
      <c r="S86" s="82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107"/>
      <c r="AI86" s="107"/>
      <c r="AJ86" s="101"/>
      <c r="AK86" s="101"/>
      <c r="AL86" s="101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4"/>
      <c r="BY86" s="84"/>
      <c r="BZ86" s="83"/>
      <c r="CA86" s="83"/>
      <c r="CB86" s="83"/>
      <c r="CC86" s="83"/>
      <c r="CD86" s="83"/>
      <c r="CE86" s="83"/>
      <c r="CF86" s="83"/>
      <c r="CG86" s="83"/>
      <c r="CH86" s="83"/>
      <c r="CI86" s="88"/>
      <c r="CJ86" s="90"/>
      <c r="CK86" s="90"/>
      <c r="CL86" s="90"/>
      <c r="CM86" s="90"/>
      <c r="CN86" s="90"/>
      <c r="CO86" s="90"/>
      <c r="CP86" s="95"/>
      <c r="CQ86" s="90"/>
      <c r="CR86" s="90"/>
      <c r="CS86" s="90"/>
      <c r="CT86" s="90"/>
      <c r="CU86" s="90"/>
      <c r="CV86" s="90"/>
      <c r="CW86" s="95"/>
      <c r="CX86" s="90"/>
      <c r="CY86" s="90"/>
      <c r="CZ86" s="90"/>
      <c r="DA86" s="90"/>
      <c r="DB86" s="95"/>
      <c r="DC86" s="90"/>
      <c r="DD86" s="90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8"/>
      <c r="DP86" s="98"/>
      <c r="DQ86" s="98"/>
      <c r="DR86" s="98"/>
      <c r="DS86" s="98"/>
      <c r="DT86" s="98"/>
      <c r="DU86" s="98"/>
      <c r="DV86" s="99"/>
      <c r="DW86" s="93"/>
      <c r="DX86" s="93"/>
      <c r="DY86" s="93"/>
      <c r="DZ86" s="93"/>
      <c r="EA86" s="93"/>
      <c r="EB86" s="100"/>
      <c r="EC86" s="92"/>
    </row>
    <row r="87" spans="2:133" ht="9" customHeight="1">
      <c r="B87" s="156"/>
      <c r="C87" s="158"/>
      <c r="D87" s="161"/>
      <c r="E87" s="159"/>
      <c r="F87" s="163"/>
      <c r="G87" s="153"/>
      <c r="H87" s="153"/>
      <c r="I87" s="153"/>
      <c r="J87" s="173"/>
      <c r="K87" s="173"/>
      <c r="L87" s="165"/>
      <c r="M87" s="167"/>
      <c r="N87" s="165"/>
      <c r="O87" s="167"/>
      <c r="P87" s="163"/>
      <c r="Q87" s="175"/>
      <c r="R87" s="192"/>
      <c r="S87" s="82"/>
      <c r="T87" s="85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106"/>
      <c r="AI87" s="106"/>
      <c r="AJ87" s="102"/>
      <c r="AK87" s="102"/>
      <c r="AL87" s="102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9"/>
      <c r="CJ87" s="96"/>
      <c r="CK87" s="96"/>
      <c r="CL87" s="96"/>
      <c r="CM87" s="96"/>
      <c r="CN87" s="96"/>
      <c r="CO87" s="96"/>
      <c r="CP87" s="94"/>
      <c r="CQ87" s="96"/>
      <c r="CR87" s="96"/>
      <c r="CS87" s="96"/>
      <c r="CT87" s="96"/>
      <c r="CU87" s="96"/>
      <c r="CV87" s="96"/>
      <c r="CW87" s="94"/>
      <c r="CX87" s="96"/>
      <c r="CY87" s="96"/>
      <c r="CZ87" s="96"/>
      <c r="DA87" s="96"/>
      <c r="DB87" s="94"/>
      <c r="DC87" s="96"/>
      <c r="DD87" s="96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7"/>
      <c r="EC87" s="91"/>
    </row>
    <row r="88" spans="2:133" ht="9" customHeight="1">
      <c r="B88" s="157"/>
      <c r="C88" s="158"/>
      <c r="D88" s="162"/>
      <c r="E88" s="160"/>
      <c r="F88" s="164"/>
      <c r="G88" s="155"/>
      <c r="H88" s="155"/>
      <c r="I88" s="155"/>
      <c r="J88" s="174"/>
      <c r="K88" s="174"/>
      <c r="L88" s="166"/>
      <c r="M88" s="168"/>
      <c r="N88" s="166"/>
      <c r="O88" s="168"/>
      <c r="P88" s="164"/>
      <c r="Q88" s="176"/>
      <c r="R88" s="193"/>
      <c r="S88" s="82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107"/>
      <c r="AI88" s="107"/>
      <c r="AJ88" s="101"/>
      <c r="AK88" s="101"/>
      <c r="AL88" s="101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4"/>
      <c r="BY88" s="84"/>
      <c r="BZ88" s="83"/>
      <c r="CA88" s="83"/>
      <c r="CB88" s="83"/>
      <c r="CC88" s="83"/>
      <c r="CD88" s="83"/>
      <c r="CE88" s="83"/>
      <c r="CF88" s="83"/>
      <c r="CG88" s="83"/>
      <c r="CH88" s="83"/>
      <c r="CI88" s="88"/>
      <c r="CJ88" s="90"/>
      <c r="CK88" s="90"/>
      <c r="CL88" s="90"/>
      <c r="CM88" s="90"/>
      <c r="CN88" s="90"/>
      <c r="CO88" s="90"/>
      <c r="CP88" s="95"/>
      <c r="CQ88" s="90"/>
      <c r="CR88" s="90"/>
      <c r="CS88" s="90"/>
      <c r="CT88" s="90"/>
      <c r="CU88" s="90"/>
      <c r="CV88" s="90"/>
      <c r="CW88" s="95"/>
      <c r="CX88" s="90"/>
      <c r="CY88" s="90"/>
      <c r="CZ88" s="90"/>
      <c r="DA88" s="90"/>
      <c r="DB88" s="95"/>
      <c r="DC88" s="90"/>
      <c r="DD88" s="90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8"/>
      <c r="DP88" s="98"/>
      <c r="DQ88" s="98"/>
      <c r="DR88" s="98"/>
      <c r="DS88" s="98"/>
      <c r="DT88" s="98"/>
      <c r="DU88" s="98"/>
      <c r="DV88" s="99"/>
      <c r="DW88" s="93"/>
      <c r="DX88" s="93"/>
      <c r="DY88" s="93"/>
      <c r="DZ88" s="93"/>
      <c r="EA88" s="93"/>
      <c r="EB88" s="100"/>
      <c r="EC88" s="92"/>
    </row>
    <row r="89" spans="2:133" ht="9" customHeight="1">
      <c r="B89" s="156"/>
      <c r="C89" s="158"/>
      <c r="D89" s="161"/>
      <c r="E89" s="159"/>
      <c r="F89" s="163"/>
      <c r="G89" s="153"/>
      <c r="H89" s="153"/>
      <c r="I89" s="153"/>
      <c r="J89" s="173"/>
      <c r="K89" s="173"/>
      <c r="L89" s="165"/>
      <c r="M89" s="167"/>
      <c r="N89" s="165"/>
      <c r="O89" s="167"/>
      <c r="P89" s="163"/>
      <c r="Q89" s="175"/>
      <c r="R89" s="192"/>
      <c r="S89" s="82"/>
      <c r="T89" s="85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106"/>
      <c r="AI89" s="106"/>
      <c r="AJ89" s="102"/>
      <c r="AK89" s="102"/>
      <c r="AL89" s="102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9"/>
      <c r="CJ89" s="96"/>
      <c r="CK89" s="96"/>
      <c r="CL89" s="96"/>
      <c r="CM89" s="96"/>
      <c r="CN89" s="96"/>
      <c r="CO89" s="96"/>
      <c r="CP89" s="94"/>
      <c r="CQ89" s="96"/>
      <c r="CR89" s="96"/>
      <c r="CS89" s="96"/>
      <c r="CT89" s="96"/>
      <c r="CU89" s="96"/>
      <c r="CV89" s="96"/>
      <c r="CW89" s="94"/>
      <c r="CX89" s="96"/>
      <c r="CY89" s="96"/>
      <c r="CZ89" s="96"/>
      <c r="DA89" s="96"/>
      <c r="DB89" s="94"/>
      <c r="DC89" s="96"/>
      <c r="DD89" s="96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7"/>
      <c r="EC89" s="91"/>
    </row>
    <row r="90" spans="2:133" ht="9" customHeight="1">
      <c r="B90" s="157"/>
      <c r="C90" s="158"/>
      <c r="D90" s="162"/>
      <c r="E90" s="160"/>
      <c r="F90" s="164"/>
      <c r="G90" s="155"/>
      <c r="H90" s="155"/>
      <c r="I90" s="155"/>
      <c r="J90" s="174"/>
      <c r="K90" s="174"/>
      <c r="L90" s="166"/>
      <c r="M90" s="168"/>
      <c r="N90" s="166"/>
      <c r="O90" s="168"/>
      <c r="P90" s="164"/>
      <c r="Q90" s="176"/>
      <c r="R90" s="193"/>
      <c r="S90" s="82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107"/>
      <c r="AI90" s="107"/>
      <c r="AJ90" s="101"/>
      <c r="AK90" s="101"/>
      <c r="AL90" s="101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4"/>
      <c r="BY90" s="84"/>
      <c r="BZ90" s="83"/>
      <c r="CA90" s="83"/>
      <c r="CB90" s="83"/>
      <c r="CC90" s="83"/>
      <c r="CD90" s="83"/>
      <c r="CE90" s="83"/>
      <c r="CF90" s="83"/>
      <c r="CG90" s="83"/>
      <c r="CH90" s="83"/>
      <c r="CI90" s="88"/>
      <c r="CJ90" s="90"/>
      <c r="CK90" s="90"/>
      <c r="CL90" s="90"/>
      <c r="CM90" s="90"/>
      <c r="CN90" s="90"/>
      <c r="CO90" s="90"/>
      <c r="CP90" s="95"/>
      <c r="CQ90" s="90"/>
      <c r="CR90" s="90"/>
      <c r="CS90" s="90"/>
      <c r="CT90" s="90"/>
      <c r="CU90" s="90"/>
      <c r="CV90" s="90"/>
      <c r="CW90" s="95"/>
      <c r="CX90" s="90"/>
      <c r="CY90" s="90"/>
      <c r="CZ90" s="90"/>
      <c r="DA90" s="90"/>
      <c r="DB90" s="95"/>
      <c r="DC90" s="90"/>
      <c r="DD90" s="90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8"/>
      <c r="DP90" s="98"/>
      <c r="DQ90" s="98"/>
      <c r="DR90" s="98"/>
      <c r="DS90" s="98"/>
      <c r="DT90" s="98"/>
      <c r="DU90" s="98"/>
      <c r="DV90" s="99"/>
      <c r="DW90" s="93"/>
      <c r="DX90" s="93"/>
      <c r="DY90" s="93"/>
      <c r="DZ90" s="93"/>
      <c r="EA90" s="93"/>
      <c r="EB90" s="100"/>
      <c r="EC90" s="92"/>
    </row>
    <row r="91" spans="2:133" ht="9" customHeight="1">
      <c r="B91" s="156"/>
      <c r="C91" s="158"/>
      <c r="D91" s="161"/>
      <c r="E91" s="159"/>
      <c r="F91" s="163"/>
      <c r="G91" s="153"/>
      <c r="H91" s="153"/>
      <c r="I91" s="153"/>
      <c r="J91" s="173"/>
      <c r="K91" s="173"/>
      <c r="L91" s="165"/>
      <c r="M91" s="167"/>
      <c r="N91" s="165"/>
      <c r="O91" s="167"/>
      <c r="P91" s="163"/>
      <c r="Q91" s="175"/>
      <c r="R91" s="192"/>
      <c r="S91" s="82"/>
      <c r="T91" s="85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106"/>
      <c r="AI91" s="106"/>
      <c r="AJ91" s="102"/>
      <c r="AK91" s="102"/>
      <c r="AL91" s="102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9"/>
      <c r="CJ91" s="96"/>
      <c r="CK91" s="96"/>
      <c r="CL91" s="96"/>
      <c r="CM91" s="96"/>
      <c r="CN91" s="96"/>
      <c r="CO91" s="96"/>
      <c r="CP91" s="94"/>
      <c r="CQ91" s="96"/>
      <c r="CR91" s="96"/>
      <c r="CS91" s="96"/>
      <c r="CT91" s="96"/>
      <c r="CU91" s="96"/>
      <c r="CV91" s="96"/>
      <c r="CW91" s="94"/>
      <c r="CX91" s="96"/>
      <c r="CY91" s="96"/>
      <c r="CZ91" s="96"/>
      <c r="DA91" s="96"/>
      <c r="DB91" s="94"/>
      <c r="DC91" s="96"/>
      <c r="DD91" s="96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7"/>
      <c r="EC91" s="91"/>
    </row>
    <row r="92" spans="2:133" ht="9" customHeight="1">
      <c r="B92" s="157"/>
      <c r="C92" s="158"/>
      <c r="D92" s="162"/>
      <c r="E92" s="160"/>
      <c r="F92" s="164"/>
      <c r="G92" s="155"/>
      <c r="H92" s="155"/>
      <c r="I92" s="155"/>
      <c r="J92" s="174"/>
      <c r="K92" s="174"/>
      <c r="L92" s="166"/>
      <c r="M92" s="168"/>
      <c r="N92" s="166"/>
      <c r="O92" s="168"/>
      <c r="P92" s="164"/>
      <c r="Q92" s="176"/>
      <c r="R92" s="193"/>
      <c r="S92" s="82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107"/>
      <c r="AI92" s="107"/>
      <c r="AJ92" s="101"/>
      <c r="AK92" s="101"/>
      <c r="AL92" s="101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4"/>
      <c r="BY92" s="84"/>
      <c r="BZ92" s="83"/>
      <c r="CA92" s="83"/>
      <c r="CB92" s="83"/>
      <c r="CC92" s="83"/>
      <c r="CD92" s="83"/>
      <c r="CE92" s="83"/>
      <c r="CF92" s="83"/>
      <c r="CG92" s="83"/>
      <c r="CH92" s="83"/>
      <c r="CI92" s="88"/>
      <c r="CJ92" s="90"/>
      <c r="CK92" s="90"/>
      <c r="CL92" s="90"/>
      <c r="CM92" s="90"/>
      <c r="CN92" s="90"/>
      <c r="CO92" s="90"/>
      <c r="CP92" s="95"/>
      <c r="CQ92" s="90"/>
      <c r="CR92" s="90"/>
      <c r="CS92" s="90"/>
      <c r="CT92" s="90"/>
      <c r="CU92" s="90"/>
      <c r="CV92" s="90"/>
      <c r="CW92" s="95"/>
      <c r="CX92" s="90"/>
      <c r="CY92" s="90"/>
      <c r="CZ92" s="90"/>
      <c r="DA92" s="90"/>
      <c r="DB92" s="95"/>
      <c r="DC92" s="90"/>
      <c r="DD92" s="90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8"/>
      <c r="DP92" s="98"/>
      <c r="DQ92" s="98"/>
      <c r="DR92" s="98"/>
      <c r="DS92" s="98"/>
      <c r="DT92" s="98"/>
      <c r="DU92" s="98"/>
      <c r="DV92" s="99"/>
      <c r="DW92" s="93"/>
      <c r="DX92" s="93"/>
      <c r="DY92" s="93"/>
      <c r="DZ92" s="93"/>
      <c r="EA92" s="93"/>
      <c r="EB92" s="100"/>
      <c r="EC92" s="92"/>
    </row>
    <row r="93" spans="2:133" ht="9" customHeight="1">
      <c r="B93" s="156"/>
      <c r="C93" s="158"/>
      <c r="D93" s="161"/>
      <c r="E93" s="159"/>
      <c r="F93" s="163"/>
      <c r="G93" s="153"/>
      <c r="H93" s="153"/>
      <c r="I93" s="153"/>
      <c r="J93" s="173"/>
      <c r="K93" s="173"/>
      <c r="L93" s="165"/>
      <c r="M93" s="167"/>
      <c r="N93" s="165"/>
      <c r="O93" s="167"/>
      <c r="P93" s="163"/>
      <c r="Q93" s="175"/>
      <c r="R93" s="192"/>
      <c r="S93" s="82"/>
      <c r="T93" s="85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106"/>
      <c r="AI93" s="106"/>
      <c r="AJ93" s="102"/>
      <c r="AK93" s="102"/>
      <c r="AL93" s="102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9"/>
      <c r="CJ93" s="96"/>
      <c r="CK93" s="96"/>
      <c r="CL93" s="96"/>
      <c r="CM93" s="96"/>
      <c r="CN93" s="96"/>
      <c r="CO93" s="96"/>
      <c r="CP93" s="94"/>
      <c r="CQ93" s="96"/>
      <c r="CR93" s="96"/>
      <c r="CS93" s="96"/>
      <c r="CT93" s="96"/>
      <c r="CU93" s="96"/>
      <c r="CV93" s="96"/>
      <c r="CW93" s="94"/>
      <c r="CX93" s="96"/>
      <c r="CY93" s="96"/>
      <c r="CZ93" s="96"/>
      <c r="DA93" s="96"/>
      <c r="DB93" s="94"/>
      <c r="DC93" s="96"/>
      <c r="DD93" s="96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7"/>
      <c r="EC93" s="91"/>
    </row>
    <row r="94" spans="2:133" ht="9" customHeight="1">
      <c r="B94" s="157"/>
      <c r="C94" s="158"/>
      <c r="D94" s="162"/>
      <c r="E94" s="160"/>
      <c r="F94" s="164"/>
      <c r="G94" s="155"/>
      <c r="H94" s="155"/>
      <c r="I94" s="155"/>
      <c r="J94" s="174"/>
      <c r="K94" s="174"/>
      <c r="L94" s="166"/>
      <c r="M94" s="168"/>
      <c r="N94" s="166"/>
      <c r="O94" s="168"/>
      <c r="P94" s="164"/>
      <c r="Q94" s="176"/>
      <c r="R94" s="193"/>
      <c r="S94" s="82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107"/>
      <c r="AI94" s="107"/>
      <c r="AJ94" s="101"/>
      <c r="AK94" s="101"/>
      <c r="AL94" s="101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4"/>
      <c r="BY94" s="84"/>
      <c r="BZ94" s="83"/>
      <c r="CA94" s="83"/>
      <c r="CB94" s="83"/>
      <c r="CC94" s="83"/>
      <c r="CD94" s="83"/>
      <c r="CE94" s="83"/>
      <c r="CF94" s="83"/>
      <c r="CG94" s="83"/>
      <c r="CH94" s="83"/>
      <c r="CI94" s="88"/>
      <c r="CJ94" s="90"/>
      <c r="CK94" s="90"/>
      <c r="CL94" s="90"/>
      <c r="CM94" s="90"/>
      <c r="CN94" s="90"/>
      <c r="CO94" s="90"/>
      <c r="CP94" s="95"/>
      <c r="CQ94" s="90"/>
      <c r="CR94" s="90"/>
      <c r="CS94" s="90"/>
      <c r="CT94" s="90"/>
      <c r="CU94" s="90"/>
      <c r="CV94" s="90"/>
      <c r="CW94" s="95"/>
      <c r="CX94" s="90"/>
      <c r="CY94" s="90"/>
      <c r="CZ94" s="90"/>
      <c r="DA94" s="90"/>
      <c r="DB94" s="95"/>
      <c r="DC94" s="90"/>
      <c r="DD94" s="90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8"/>
      <c r="DP94" s="98"/>
      <c r="DQ94" s="98"/>
      <c r="DR94" s="98"/>
      <c r="DS94" s="98"/>
      <c r="DT94" s="98"/>
      <c r="DU94" s="98"/>
      <c r="DV94" s="99"/>
      <c r="DW94" s="93"/>
      <c r="DX94" s="93"/>
      <c r="DY94" s="93"/>
      <c r="DZ94" s="93"/>
      <c r="EA94" s="93"/>
      <c r="EB94" s="100"/>
      <c r="EC94" s="92"/>
    </row>
    <row r="95" spans="2:133" ht="9" customHeight="1">
      <c r="B95" s="156"/>
      <c r="C95" s="158"/>
      <c r="D95" s="161"/>
      <c r="E95" s="159"/>
      <c r="F95" s="163"/>
      <c r="G95" s="153"/>
      <c r="H95" s="153"/>
      <c r="I95" s="153"/>
      <c r="J95" s="173"/>
      <c r="K95" s="173"/>
      <c r="L95" s="165"/>
      <c r="M95" s="167"/>
      <c r="N95" s="165"/>
      <c r="O95" s="167"/>
      <c r="P95" s="163"/>
      <c r="Q95" s="175"/>
      <c r="R95" s="192"/>
      <c r="S95" s="82"/>
      <c r="T95" s="85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106"/>
      <c r="AI95" s="106"/>
      <c r="AJ95" s="102"/>
      <c r="AK95" s="102"/>
      <c r="AL95" s="102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9"/>
      <c r="CJ95" s="96"/>
      <c r="CK95" s="96"/>
      <c r="CL95" s="96"/>
      <c r="CM95" s="96"/>
      <c r="CN95" s="96"/>
      <c r="CO95" s="96"/>
      <c r="CP95" s="94"/>
      <c r="CQ95" s="96"/>
      <c r="CR95" s="96"/>
      <c r="CS95" s="96"/>
      <c r="CT95" s="96"/>
      <c r="CU95" s="96"/>
      <c r="CV95" s="96"/>
      <c r="CW95" s="94"/>
      <c r="CX95" s="96"/>
      <c r="CY95" s="96"/>
      <c r="CZ95" s="96"/>
      <c r="DA95" s="96"/>
      <c r="DB95" s="94"/>
      <c r="DC95" s="96"/>
      <c r="DD95" s="96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7"/>
      <c r="EC95" s="91"/>
    </row>
    <row r="96" spans="2:133" ht="9" customHeight="1">
      <c r="B96" s="157"/>
      <c r="C96" s="158"/>
      <c r="D96" s="162"/>
      <c r="E96" s="160"/>
      <c r="F96" s="164"/>
      <c r="G96" s="155"/>
      <c r="H96" s="155"/>
      <c r="I96" s="155"/>
      <c r="J96" s="174"/>
      <c r="K96" s="174"/>
      <c r="L96" s="166"/>
      <c r="M96" s="168"/>
      <c r="N96" s="166"/>
      <c r="O96" s="168"/>
      <c r="P96" s="164"/>
      <c r="Q96" s="176"/>
      <c r="R96" s="193"/>
      <c r="S96" s="82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107"/>
      <c r="AI96" s="107"/>
      <c r="AJ96" s="101"/>
      <c r="AK96" s="101"/>
      <c r="AL96" s="101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4"/>
      <c r="BY96" s="84"/>
      <c r="BZ96" s="83"/>
      <c r="CA96" s="83"/>
      <c r="CB96" s="83"/>
      <c r="CC96" s="83"/>
      <c r="CD96" s="83"/>
      <c r="CE96" s="83"/>
      <c r="CF96" s="83"/>
      <c r="CG96" s="83"/>
      <c r="CH96" s="83"/>
      <c r="CI96" s="88"/>
      <c r="CJ96" s="90"/>
      <c r="CK96" s="90"/>
      <c r="CL96" s="90"/>
      <c r="CM96" s="90"/>
      <c r="CN96" s="90"/>
      <c r="CO96" s="90"/>
      <c r="CP96" s="95"/>
      <c r="CQ96" s="90"/>
      <c r="CR96" s="90"/>
      <c r="CS96" s="90"/>
      <c r="CT96" s="90"/>
      <c r="CU96" s="90"/>
      <c r="CV96" s="90"/>
      <c r="CW96" s="95"/>
      <c r="CX96" s="90"/>
      <c r="CY96" s="90"/>
      <c r="CZ96" s="90"/>
      <c r="DA96" s="90"/>
      <c r="DB96" s="95"/>
      <c r="DC96" s="90"/>
      <c r="DD96" s="90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8"/>
      <c r="DP96" s="98"/>
      <c r="DQ96" s="98"/>
      <c r="DR96" s="98"/>
      <c r="DS96" s="98"/>
      <c r="DT96" s="98"/>
      <c r="DU96" s="98"/>
      <c r="DV96" s="99"/>
      <c r="DW96" s="93"/>
      <c r="DX96" s="93"/>
      <c r="DY96" s="93"/>
      <c r="DZ96" s="93"/>
      <c r="EA96" s="93"/>
      <c r="EB96" s="100"/>
      <c r="EC96" s="92"/>
    </row>
    <row r="97" spans="2:133" ht="9" customHeight="1">
      <c r="B97" s="156"/>
      <c r="C97" s="158"/>
      <c r="D97" s="161"/>
      <c r="E97" s="159"/>
      <c r="F97" s="163"/>
      <c r="G97" s="153"/>
      <c r="H97" s="153"/>
      <c r="I97" s="153"/>
      <c r="J97" s="173"/>
      <c r="K97" s="173"/>
      <c r="L97" s="165"/>
      <c r="M97" s="167"/>
      <c r="N97" s="165"/>
      <c r="O97" s="167"/>
      <c r="P97" s="163"/>
      <c r="Q97" s="175"/>
      <c r="R97" s="192"/>
      <c r="S97" s="82"/>
      <c r="T97" s="85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106"/>
      <c r="AI97" s="106"/>
      <c r="AJ97" s="102"/>
      <c r="AK97" s="102"/>
      <c r="AL97" s="102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9"/>
      <c r="CJ97" s="96"/>
      <c r="CK97" s="96"/>
      <c r="CL97" s="96"/>
      <c r="CM97" s="96"/>
      <c r="CN97" s="96"/>
      <c r="CO97" s="96"/>
      <c r="CP97" s="94"/>
      <c r="CQ97" s="96"/>
      <c r="CR97" s="96"/>
      <c r="CS97" s="96"/>
      <c r="CT97" s="96"/>
      <c r="CU97" s="96"/>
      <c r="CV97" s="96"/>
      <c r="CW97" s="94"/>
      <c r="CX97" s="96"/>
      <c r="CY97" s="96"/>
      <c r="CZ97" s="96"/>
      <c r="DA97" s="96"/>
      <c r="DB97" s="94"/>
      <c r="DC97" s="96"/>
      <c r="DD97" s="96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7"/>
      <c r="EC97" s="91"/>
    </row>
    <row r="98" spans="2:133" ht="9" customHeight="1">
      <c r="B98" s="157"/>
      <c r="C98" s="158"/>
      <c r="D98" s="162"/>
      <c r="E98" s="160"/>
      <c r="F98" s="164"/>
      <c r="G98" s="155"/>
      <c r="H98" s="155"/>
      <c r="I98" s="155"/>
      <c r="J98" s="174"/>
      <c r="K98" s="174"/>
      <c r="L98" s="166"/>
      <c r="M98" s="168"/>
      <c r="N98" s="166"/>
      <c r="O98" s="168"/>
      <c r="P98" s="164"/>
      <c r="Q98" s="176"/>
      <c r="R98" s="193"/>
      <c r="S98" s="82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107"/>
      <c r="AI98" s="107"/>
      <c r="AJ98" s="101"/>
      <c r="AK98" s="101"/>
      <c r="AL98" s="101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4"/>
      <c r="BY98" s="84"/>
      <c r="BZ98" s="83"/>
      <c r="CA98" s="83"/>
      <c r="CB98" s="83"/>
      <c r="CC98" s="83"/>
      <c r="CD98" s="83"/>
      <c r="CE98" s="83"/>
      <c r="CF98" s="83"/>
      <c r="CG98" s="83"/>
      <c r="CH98" s="83"/>
      <c r="CI98" s="88"/>
      <c r="CJ98" s="90"/>
      <c r="CK98" s="90"/>
      <c r="CL98" s="90"/>
      <c r="CM98" s="90"/>
      <c r="CN98" s="90"/>
      <c r="CO98" s="90"/>
      <c r="CP98" s="95"/>
      <c r="CQ98" s="90"/>
      <c r="CR98" s="90"/>
      <c r="CS98" s="90"/>
      <c r="CT98" s="90"/>
      <c r="CU98" s="90"/>
      <c r="CV98" s="90"/>
      <c r="CW98" s="95"/>
      <c r="CX98" s="90"/>
      <c r="CY98" s="90"/>
      <c r="CZ98" s="90"/>
      <c r="DA98" s="90"/>
      <c r="DB98" s="95"/>
      <c r="DC98" s="90"/>
      <c r="DD98" s="90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8"/>
      <c r="DP98" s="98"/>
      <c r="DQ98" s="98"/>
      <c r="DR98" s="98"/>
      <c r="DS98" s="98"/>
      <c r="DT98" s="98"/>
      <c r="DU98" s="98"/>
      <c r="DV98" s="99"/>
      <c r="DW98" s="93"/>
      <c r="DX98" s="93"/>
      <c r="DY98" s="93"/>
      <c r="DZ98" s="93"/>
      <c r="EA98" s="93"/>
      <c r="EB98" s="100"/>
      <c r="EC98" s="92"/>
    </row>
    <row r="99" spans="2:133" ht="9" customHeight="1">
      <c r="B99" s="156"/>
      <c r="C99" s="158"/>
      <c r="D99" s="161"/>
      <c r="E99" s="159"/>
      <c r="F99" s="163"/>
      <c r="G99" s="153"/>
      <c r="H99" s="153"/>
      <c r="I99" s="153"/>
      <c r="J99" s="173"/>
      <c r="K99" s="173"/>
      <c r="L99" s="165"/>
      <c r="M99" s="167"/>
      <c r="N99" s="165"/>
      <c r="O99" s="167"/>
      <c r="P99" s="163"/>
      <c r="Q99" s="175"/>
      <c r="R99" s="192"/>
      <c r="S99" s="82"/>
      <c r="T99" s="85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106"/>
      <c r="AI99" s="106"/>
      <c r="AJ99" s="102"/>
      <c r="AK99" s="102"/>
      <c r="AL99" s="102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9"/>
      <c r="CJ99" s="96"/>
      <c r="CK99" s="96"/>
      <c r="CL99" s="96"/>
      <c r="CM99" s="96"/>
      <c r="CN99" s="96"/>
      <c r="CO99" s="96"/>
      <c r="CP99" s="94"/>
      <c r="CQ99" s="96"/>
      <c r="CR99" s="96"/>
      <c r="CS99" s="96"/>
      <c r="CT99" s="96"/>
      <c r="CU99" s="96"/>
      <c r="CV99" s="96"/>
      <c r="CW99" s="94"/>
      <c r="CX99" s="96"/>
      <c r="CY99" s="96"/>
      <c r="CZ99" s="96"/>
      <c r="DA99" s="96"/>
      <c r="DB99" s="94"/>
      <c r="DC99" s="96"/>
      <c r="DD99" s="96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7"/>
      <c r="EC99" s="91"/>
    </row>
    <row r="100" spans="2:133" ht="9" customHeight="1">
      <c r="B100" s="157"/>
      <c r="C100" s="158"/>
      <c r="D100" s="162"/>
      <c r="E100" s="160"/>
      <c r="F100" s="164"/>
      <c r="G100" s="155"/>
      <c r="H100" s="155"/>
      <c r="I100" s="155"/>
      <c r="J100" s="174"/>
      <c r="K100" s="174"/>
      <c r="L100" s="166"/>
      <c r="M100" s="168"/>
      <c r="N100" s="166"/>
      <c r="O100" s="168"/>
      <c r="P100" s="164"/>
      <c r="Q100" s="176"/>
      <c r="R100" s="193"/>
      <c r="S100" s="82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107"/>
      <c r="AI100" s="107"/>
      <c r="AJ100" s="101"/>
      <c r="AK100" s="101"/>
      <c r="AL100" s="101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4"/>
      <c r="BY100" s="84"/>
      <c r="BZ100" s="83"/>
      <c r="CA100" s="83"/>
      <c r="CB100" s="83"/>
      <c r="CC100" s="83"/>
      <c r="CD100" s="83"/>
      <c r="CE100" s="83"/>
      <c r="CF100" s="83"/>
      <c r="CG100" s="83"/>
      <c r="CH100" s="83"/>
      <c r="CI100" s="88"/>
      <c r="CJ100" s="90"/>
      <c r="CK100" s="90"/>
      <c r="CL100" s="90"/>
      <c r="CM100" s="90"/>
      <c r="CN100" s="90"/>
      <c r="CO100" s="90"/>
      <c r="CP100" s="95"/>
      <c r="CQ100" s="90"/>
      <c r="CR100" s="90"/>
      <c r="CS100" s="90"/>
      <c r="CT100" s="90"/>
      <c r="CU100" s="90"/>
      <c r="CV100" s="90"/>
      <c r="CW100" s="95"/>
      <c r="CX100" s="90"/>
      <c r="CY100" s="90"/>
      <c r="CZ100" s="90"/>
      <c r="DA100" s="90"/>
      <c r="DB100" s="95"/>
      <c r="DC100" s="90"/>
      <c r="DD100" s="90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8"/>
      <c r="DP100" s="98"/>
      <c r="DQ100" s="98"/>
      <c r="DR100" s="98"/>
      <c r="DS100" s="98"/>
      <c r="DT100" s="98"/>
      <c r="DU100" s="98"/>
      <c r="DV100" s="99"/>
      <c r="DW100" s="93"/>
      <c r="DX100" s="93"/>
      <c r="DY100" s="93"/>
      <c r="DZ100" s="93"/>
      <c r="EA100" s="93"/>
      <c r="EB100" s="100"/>
      <c r="EC100" s="92"/>
    </row>
    <row r="101" spans="2:133" ht="9" customHeight="1">
      <c r="B101" s="156"/>
      <c r="C101" s="158"/>
      <c r="D101" s="161"/>
      <c r="E101" s="159"/>
      <c r="F101" s="163"/>
      <c r="G101" s="153"/>
      <c r="H101" s="153"/>
      <c r="I101" s="153"/>
      <c r="J101" s="173"/>
      <c r="K101" s="173"/>
      <c r="L101" s="165"/>
      <c r="M101" s="167"/>
      <c r="N101" s="165"/>
      <c r="O101" s="167"/>
      <c r="P101" s="163"/>
      <c r="Q101" s="175"/>
      <c r="R101" s="192"/>
      <c r="S101" s="82"/>
      <c r="T101" s="85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106"/>
      <c r="AI101" s="106"/>
      <c r="AJ101" s="102"/>
      <c r="AK101" s="102"/>
      <c r="AL101" s="102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9"/>
      <c r="CJ101" s="96"/>
      <c r="CK101" s="96"/>
      <c r="CL101" s="96"/>
      <c r="CM101" s="96"/>
      <c r="CN101" s="96"/>
      <c r="CO101" s="96"/>
      <c r="CP101" s="94"/>
      <c r="CQ101" s="96"/>
      <c r="CR101" s="96"/>
      <c r="CS101" s="96"/>
      <c r="CT101" s="96"/>
      <c r="CU101" s="96"/>
      <c r="CV101" s="96"/>
      <c r="CW101" s="94"/>
      <c r="CX101" s="96"/>
      <c r="CY101" s="96"/>
      <c r="CZ101" s="96"/>
      <c r="DA101" s="96"/>
      <c r="DB101" s="94"/>
      <c r="DC101" s="96"/>
      <c r="DD101" s="96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7"/>
      <c r="EC101" s="91"/>
    </row>
    <row r="102" spans="2:133" ht="9" customHeight="1">
      <c r="B102" s="157"/>
      <c r="C102" s="158"/>
      <c r="D102" s="162"/>
      <c r="E102" s="160"/>
      <c r="F102" s="164"/>
      <c r="G102" s="155"/>
      <c r="H102" s="155"/>
      <c r="I102" s="155"/>
      <c r="J102" s="174"/>
      <c r="K102" s="174"/>
      <c r="L102" s="166"/>
      <c r="M102" s="168"/>
      <c r="N102" s="166"/>
      <c r="O102" s="168"/>
      <c r="P102" s="164"/>
      <c r="Q102" s="176"/>
      <c r="R102" s="193"/>
      <c r="S102" s="82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107"/>
      <c r="AI102" s="107"/>
      <c r="AJ102" s="101"/>
      <c r="AK102" s="101"/>
      <c r="AL102" s="101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4"/>
      <c r="BY102" s="84"/>
      <c r="BZ102" s="83"/>
      <c r="CA102" s="83"/>
      <c r="CB102" s="83"/>
      <c r="CC102" s="83"/>
      <c r="CD102" s="83"/>
      <c r="CE102" s="83"/>
      <c r="CF102" s="83"/>
      <c r="CG102" s="83"/>
      <c r="CH102" s="83"/>
      <c r="CI102" s="88"/>
      <c r="CJ102" s="90"/>
      <c r="CK102" s="90"/>
      <c r="CL102" s="90"/>
      <c r="CM102" s="90"/>
      <c r="CN102" s="90"/>
      <c r="CO102" s="90"/>
      <c r="CP102" s="95"/>
      <c r="CQ102" s="90"/>
      <c r="CR102" s="90"/>
      <c r="CS102" s="90"/>
      <c r="CT102" s="90"/>
      <c r="CU102" s="90"/>
      <c r="CV102" s="90"/>
      <c r="CW102" s="95"/>
      <c r="CX102" s="90"/>
      <c r="CY102" s="90"/>
      <c r="CZ102" s="90"/>
      <c r="DA102" s="90"/>
      <c r="DB102" s="95"/>
      <c r="DC102" s="90"/>
      <c r="DD102" s="90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8"/>
      <c r="DP102" s="98"/>
      <c r="DQ102" s="98"/>
      <c r="DR102" s="98"/>
      <c r="DS102" s="98"/>
      <c r="DT102" s="98"/>
      <c r="DU102" s="98"/>
      <c r="DV102" s="99"/>
      <c r="DW102" s="93"/>
      <c r="DX102" s="93"/>
      <c r="DY102" s="93"/>
      <c r="DZ102" s="93"/>
      <c r="EA102" s="93"/>
      <c r="EB102" s="100"/>
      <c r="EC102" s="92"/>
    </row>
    <row r="103" spans="2:133" ht="9" customHeight="1">
      <c r="B103" s="156"/>
      <c r="C103" s="158"/>
      <c r="D103" s="161"/>
      <c r="E103" s="159"/>
      <c r="F103" s="163"/>
      <c r="G103" s="153"/>
      <c r="H103" s="153"/>
      <c r="I103" s="153"/>
      <c r="J103" s="173"/>
      <c r="K103" s="173"/>
      <c r="L103" s="165"/>
      <c r="M103" s="167"/>
      <c r="N103" s="165"/>
      <c r="O103" s="167"/>
      <c r="P103" s="163"/>
      <c r="Q103" s="175"/>
      <c r="R103" s="192"/>
      <c r="S103" s="82"/>
      <c r="T103" s="85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106"/>
      <c r="AI103" s="106"/>
      <c r="AJ103" s="102"/>
      <c r="AK103" s="102"/>
      <c r="AL103" s="102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9"/>
      <c r="CJ103" s="96"/>
      <c r="CK103" s="96"/>
      <c r="CL103" s="96"/>
      <c r="CM103" s="96"/>
      <c r="CN103" s="96"/>
      <c r="CO103" s="96"/>
      <c r="CP103" s="94"/>
      <c r="CQ103" s="96"/>
      <c r="CR103" s="96"/>
      <c r="CS103" s="96"/>
      <c r="CT103" s="96"/>
      <c r="CU103" s="96"/>
      <c r="CV103" s="96"/>
      <c r="CW103" s="94"/>
      <c r="CX103" s="96"/>
      <c r="CY103" s="96"/>
      <c r="CZ103" s="96"/>
      <c r="DA103" s="96"/>
      <c r="DB103" s="94"/>
      <c r="DC103" s="96"/>
      <c r="DD103" s="96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7"/>
      <c r="EC103" s="91"/>
    </row>
    <row r="104" spans="2:133" ht="9" customHeight="1">
      <c r="B104" s="157"/>
      <c r="C104" s="158"/>
      <c r="D104" s="162"/>
      <c r="E104" s="160"/>
      <c r="F104" s="164"/>
      <c r="G104" s="155"/>
      <c r="H104" s="155"/>
      <c r="I104" s="155"/>
      <c r="J104" s="174"/>
      <c r="K104" s="174"/>
      <c r="L104" s="166"/>
      <c r="M104" s="168"/>
      <c r="N104" s="166"/>
      <c r="O104" s="168"/>
      <c r="P104" s="164"/>
      <c r="Q104" s="176"/>
      <c r="R104" s="193"/>
      <c r="S104" s="82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107"/>
      <c r="AI104" s="107"/>
      <c r="AJ104" s="101"/>
      <c r="AK104" s="101"/>
      <c r="AL104" s="101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4"/>
      <c r="BY104" s="84"/>
      <c r="BZ104" s="83"/>
      <c r="CA104" s="83"/>
      <c r="CB104" s="83"/>
      <c r="CC104" s="83"/>
      <c r="CD104" s="83"/>
      <c r="CE104" s="83"/>
      <c r="CF104" s="83"/>
      <c r="CG104" s="83"/>
      <c r="CH104" s="83"/>
      <c r="CI104" s="88"/>
      <c r="CJ104" s="90"/>
      <c r="CK104" s="90"/>
      <c r="CL104" s="90"/>
      <c r="CM104" s="90"/>
      <c r="CN104" s="90"/>
      <c r="CO104" s="90"/>
      <c r="CP104" s="95"/>
      <c r="CQ104" s="90"/>
      <c r="CR104" s="90"/>
      <c r="CS104" s="90"/>
      <c r="CT104" s="90"/>
      <c r="CU104" s="90"/>
      <c r="CV104" s="90"/>
      <c r="CW104" s="95"/>
      <c r="CX104" s="90"/>
      <c r="CY104" s="90"/>
      <c r="CZ104" s="90"/>
      <c r="DA104" s="90"/>
      <c r="DB104" s="95"/>
      <c r="DC104" s="90"/>
      <c r="DD104" s="90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8"/>
      <c r="DP104" s="98"/>
      <c r="DQ104" s="98"/>
      <c r="DR104" s="98"/>
      <c r="DS104" s="98"/>
      <c r="DT104" s="98"/>
      <c r="DU104" s="98"/>
      <c r="DV104" s="99"/>
      <c r="DW104" s="93"/>
      <c r="DX104" s="93"/>
      <c r="DY104" s="93"/>
      <c r="DZ104" s="93"/>
      <c r="EA104" s="93"/>
      <c r="EB104" s="100"/>
      <c r="EC104" s="92"/>
    </row>
    <row r="105" spans="2:133" ht="9" customHeight="1">
      <c r="B105" s="156"/>
      <c r="C105" s="158"/>
      <c r="D105" s="161"/>
      <c r="E105" s="159"/>
      <c r="F105" s="163"/>
      <c r="G105" s="153"/>
      <c r="H105" s="153"/>
      <c r="I105" s="153"/>
      <c r="J105" s="173"/>
      <c r="K105" s="173"/>
      <c r="L105" s="165"/>
      <c r="M105" s="167"/>
      <c r="N105" s="165"/>
      <c r="O105" s="167"/>
      <c r="P105" s="163"/>
      <c r="Q105" s="175"/>
      <c r="R105" s="192"/>
      <c r="S105" s="82"/>
      <c r="T105" s="85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106"/>
      <c r="AI105" s="106"/>
      <c r="AJ105" s="102"/>
      <c r="AK105" s="102"/>
      <c r="AL105" s="102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9"/>
      <c r="CJ105" s="96"/>
      <c r="CK105" s="96"/>
      <c r="CL105" s="96"/>
      <c r="CM105" s="96"/>
      <c r="CN105" s="96"/>
      <c r="CO105" s="96"/>
      <c r="CP105" s="94"/>
      <c r="CQ105" s="96"/>
      <c r="CR105" s="96"/>
      <c r="CS105" s="96"/>
      <c r="CT105" s="96"/>
      <c r="CU105" s="96"/>
      <c r="CV105" s="96"/>
      <c r="CW105" s="94"/>
      <c r="CX105" s="96"/>
      <c r="CY105" s="96"/>
      <c r="CZ105" s="96"/>
      <c r="DA105" s="96"/>
      <c r="DB105" s="94"/>
      <c r="DC105" s="96"/>
      <c r="DD105" s="96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7"/>
      <c r="EC105" s="91"/>
    </row>
    <row r="106" spans="2:133" ht="9" customHeight="1">
      <c r="B106" s="157"/>
      <c r="C106" s="158"/>
      <c r="D106" s="162"/>
      <c r="E106" s="160"/>
      <c r="F106" s="164"/>
      <c r="G106" s="155"/>
      <c r="H106" s="155"/>
      <c r="I106" s="155"/>
      <c r="J106" s="174"/>
      <c r="K106" s="174"/>
      <c r="L106" s="166"/>
      <c r="M106" s="168"/>
      <c r="N106" s="166"/>
      <c r="O106" s="168"/>
      <c r="P106" s="164"/>
      <c r="Q106" s="176"/>
      <c r="R106" s="193"/>
      <c r="S106" s="82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107"/>
      <c r="AI106" s="107"/>
      <c r="AJ106" s="101"/>
      <c r="AK106" s="101"/>
      <c r="AL106" s="101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4"/>
      <c r="BY106" s="84"/>
      <c r="BZ106" s="83"/>
      <c r="CA106" s="83"/>
      <c r="CB106" s="83"/>
      <c r="CC106" s="83"/>
      <c r="CD106" s="83"/>
      <c r="CE106" s="83"/>
      <c r="CF106" s="83"/>
      <c r="CG106" s="83"/>
      <c r="CH106" s="83"/>
      <c r="CI106" s="88"/>
      <c r="CJ106" s="90"/>
      <c r="CK106" s="90"/>
      <c r="CL106" s="90"/>
      <c r="CM106" s="90"/>
      <c r="CN106" s="90"/>
      <c r="CO106" s="90"/>
      <c r="CP106" s="95"/>
      <c r="CQ106" s="90"/>
      <c r="CR106" s="90"/>
      <c r="CS106" s="90"/>
      <c r="CT106" s="90"/>
      <c r="CU106" s="90"/>
      <c r="CV106" s="90"/>
      <c r="CW106" s="95"/>
      <c r="CX106" s="90"/>
      <c r="CY106" s="90"/>
      <c r="CZ106" s="90"/>
      <c r="DA106" s="90"/>
      <c r="DB106" s="95"/>
      <c r="DC106" s="90"/>
      <c r="DD106" s="90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8"/>
      <c r="DP106" s="98"/>
      <c r="DQ106" s="98"/>
      <c r="DR106" s="98"/>
      <c r="DS106" s="98"/>
      <c r="DT106" s="98"/>
      <c r="DU106" s="98"/>
      <c r="DV106" s="99"/>
      <c r="DW106" s="93"/>
      <c r="DX106" s="93"/>
      <c r="DY106" s="93"/>
      <c r="DZ106" s="93"/>
      <c r="EA106" s="93"/>
      <c r="EB106" s="100"/>
      <c r="EC106" s="92"/>
    </row>
    <row r="107" spans="2:133" ht="9" customHeight="1">
      <c r="B107" s="156"/>
      <c r="C107" s="158"/>
      <c r="D107" s="161"/>
      <c r="E107" s="159"/>
      <c r="F107" s="163"/>
      <c r="G107" s="153"/>
      <c r="H107" s="153"/>
      <c r="I107" s="153"/>
      <c r="J107" s="173"/>
      <c r="K107" s="173"/>
      <c r="L107" s="165"/>
      <c r="M107" s="167"/>
      <c r="N107" s="165"/>
      <c r="O107" s="167"/>
      <c r="P107" s="163"/>
      <c r="Q107" s="175"/>
      <c r="R107" s="192"/>
      <c r="S107" s="82"/>
      <c r="T107" s="85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106"/>
      <c r="AI107" s="106"/>
      <c r="AJ107" s="102"/>
      <c r="AK107" s="102"/>
      <c r="AL107" s="102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9"/>
      <c r="CJ107" s="96"/>
      <c r="CK107" s="96"/>
      <c r="CL107" s="96"/>
      <c r="CM107" s="96"/>
      <c r="CN107" s="96"/>
      <c r="CO107" s="96"/>
      <c r="CP107" s="94"/>
      <c r="CQ107" s="96"/>
      <c r="CR107" s="96"/>
      <c r="CS107" s="96"/>
      <c r="CT107" s="96"/>
      <c r="CU107" s="96"/>
      <c r="CV107" s="96"/>
      <c r="CW107" s="94"/>
      <c r="CX107" s="96"/>
      <c r="CY107" s="96"/>
      <c r="CZ107" s="96"/>
      <c r="DA107" s="96"/>
      <c r="DB107" s="94"/>
      <c r="DC107" s="96"/>
      <c r="DD107" s="96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7"/>
      <c r="EC107" s="91"/>
    </row>
    <row r="108" spans="2:133" ht="9" customHeight="1">
      <c r="B108" s="157"/>
      <c r="C108" s="158"/>
      <c r="D108" s="162"/>
      <c r="E108" s="160"/>
      <c r="F108" s="164"/>
      <c r="G108" s="155"/>
      <c r="H108" s="155"/>
      <c r="I108" s="155"/>
      <c r="J108" s="174"/>
      <c r="K108" s="174"/>
      <c r="L108" s="166"/>
      <c r="M108" s="168"/>
      <c r="N108" s="166"/>
      <c r="O108" s="168"/>
      <c r="P108" s="164"/>
      <c r="Q108" s="176"/>
      <c r="R108" s="193"/>
      <c r="S108" s="82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107"/>
      <c r="AI108" s="107"/>
      <c r="AJ108" s="101"/>
      <c r="AK108" s="101"/>
      <c r="AL108" s="101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4"/>
      <c r="BY108" s="84"/>
      <c r="BZ108" s="83"/>
      <c r="CA108" s="83"/>
      <c r="CB108" s="83"/>
      <c r="CC108" s="83"/>
      <c r="CD108" s="83"/>
      <c r="CE108" s="83"/>
      <c r="CF108" s="83"/>
      <c r="CG108" s="83"/>
      <c r="CH108" s="83"/>
      <c r="CI108" s="88"/>
      <c r="CJ108" s="90"/>
      <c r="CK108" s="90"/>
      <c r="CL108" s="90"/>
      <c r="CM108" s="90"/>
      <c r="CN108" s="90"/>
      <c r="CO108" s="90"/>
      <c r="CP108" s="95"/>
      <c r="CQ108" s="90"/>
      <c r="CR108" s="90"/>
      <c r="CS108" s="90"/>
      <c r="CT108" s="90"/>
      <c r="CU108" s="90"/>
      <c r="CV108" s="90"/>
      <c r="CW108" s="95"/>
      <c r="CX108" s="90"/>
      <c r="CY108" s="90"/>
      <c r="CZ108" s="90"/>
      <c r="DA108" s="90"/>
      <c r="DB108" s="95"/>
      <c r="DC108" s="90"/>
      <c r="DD108" s="90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8"/>
      <c r="DP108" s="98"/>
      <c r="DQ108" s="98"/>
      <c r="DR108" s="98"/>
      <c r="DS108" s="98"/>
      <c r="DT108" s="98"/>
      <c r="DU108" s="98"/>
      <c r="DV108" s="99"/>
      <c r="DW108" s="93"/>
      <c r="DX108" s="93"/>
      <c r="DY108" s="93"/>
      <c r="DZ108" s="93"/>
      <c r="EA108" s="93"/>
      <c r="EB108" s="100"/>
      <c r="EC108" s="92"/>
    </row>
    <row r="109" spans="2:133" ht="9" customHeight="1">
      <c r="B109" s="156"/>
      <c r="C109" s="158"/>
      <c r="D109" s="161"/>
      <c r="E109" s="159"/>
      <c r="F109" s="163"/>
      <c r="G109" s="153"/>
      <c r="H109" s="153"/>
      <c r="I109" s="153"/>
      <c r="J109" s="173"/>
      <c r="K109" s="173"/>
      <c r="L109" s="165"/>
      <c r="M109" s="167"/>
      <c r="N109" s="165"/>
      <c r="O109" s="167"/>
      <c r="P109" s="163"/>
      <c r="Q109" s="175"/>
      <c r="R109" s="192"/>
      <c r="S109" s="82"/>
      <c r="T109" s="85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106"/>
      <c r="AI109" s="106"/>
      <c r="AJ109" s="102"/>
      <c r="AK109" s="102"/>
      <c r="AL109" s="102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9"/>
      <c r="CJ109" s="96"/>
      <c r="CK109" s="96"/>
      <c r="CL109" s="96"/>
      <c r="CM109" s="96"/>
      <c r="CN109" s="96"/>
      <c r="CO109" s="96"/>
      <c r="CP109" s="94"/>
      <c r="CQ109" s="96"/>
      <c r="CR109" s="96"/>
      <c r="CS109" s="96"/>
      <c r="CT109" s="96"/>
      <c r="CU109" s="96"/>
      <c r="CV109" s="96"/>
      <c r="CW109" s="94"/>
      <c r="CX109" s="96"/>
      <c r="CY109" s="96"/>
      <c r="CZ109" s="96"/>
      <c r="DA109" s="96"/>
      <c r="DB109" s="94"/>
      <c r="DC109" s="96"/>
      <c r="DD109" s="96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7"/>
      <c r="EC109" s="91"/>
    </row>
    <row r="110" spans="2:133" ht="9" customHeight="1">
      <c r="B110" s="157"/>
      <c r="C110" s="158"/>
      <c r="D110" s="162"/>
      <c r="E110" s="160"/>
      <c r="F110" s="164"/>
      <c r="G110" s="155"/>
      <c r="H110" s="155"/>
      <c r="I110" s="155"/>
      <c r="J110" s="174"/>
      <c r="K110" s="174"/>
      <c r="L110" s="166"/>
      <c r="M110" s="168"/>
      <c r="N110" s="166"/>
      <c r="O110" s="168"/>
      <c r="P110" s="164"/>
      <c r="Q110" s="176"/>
      <c r="R110" s="193"/>
      <c r="S110" s="82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107"/>
      <c r="AI110" s="107"/>
      <c r="AJ110" s="101"/>
      <c r="AK110" s="101"/>
      <c r="AL110" s="101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4"/>
      <c r="BY110" s="84"/>
      <c r="BZ110" s="83"/>
      <c r="CA110" s="83"/>
      <c r="CB110" s="83"/>
      <c r="CC110" s="83"/>
      <c r="CD110" s="83"/>
      <c r="CE110" s="83"/>
      <c r="CF110" s="83"/>
      <c r="CG110" s="83"/>
      <c r="CH110" s="83"/>
      <c r="CI110" s="88"/>
      <c r="CJ110" s="90"/>
      <c r="CK110" s="90"/>
      <c r="CL110" s="90"/>
      <c r="CM110" s="90"/>
      <c r="CN110" s="90"/>
      <c r="CO110" s="90"/>
      <c r="CP110" s="95"/>
      <c r="CQ110" s="90"/>
      <c r="CR110" s="90"/>
      <c r="CS110" s="90"/>
      <c r="CT110" s="90"/>
      <c r="CU110" s="90"/>
      <c r="CV110" s="90"/>
      <c r="CW110" s="95"/>
      <c r="CX110" s="90"/>
      <c r="CY110" s="90"/>
      <c r="CZ110" s="90"/>
      <c r="DA110" s="90"/>
      <c r="DB110" s="95"/>
      <c r="DC110" s="90"/>
      <c r="DD110" s="90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8"/>
      <c r="DP110" s="98"/>
      <c r="DQ110" s="98"/>
      <c r="DR110" s="98"/>
      <c r="DS110" s="98"/>
      <c r="DT110" s="98"/>
      <c r="DU110" s="98"/>
      <c r="DV110" s="99"/>
      <c r="DW110" s="93"/>
      <c r="DX110" s="93"/>
      <c r="DY110" s="93"/>
      <c r="DZ110" s="93"/>
      <c r="EA110" s="93"/>
      <c r="EB110" s="100"/>
      <c r="EC110" s="92"/>
    </row>
    <row r="111" spans="2:133" ht="9" customHeight="1">
      <c r="B111" s="156"/>
      <c r="C111" s="158"/>
      <c r="D111" s="161"/>
      <c r="E111" s="159"/>
      <c r="F111" s="163"/>
      <c r="G111" s="153"/>
      <c r="H111" s="153"/>
      <c r="I111" s="153"/>
      <c r="J111" s="173"/>
      <c r="K111" s="173"/>
      <c r="L111" s="165"/>
      <c r="M111" s="167"/>
      <c r="N111" s="165"/>
      <c r="O111" s="167"/>
      <c r="P111" s="163"/>
      <c r="Q111" s="175"/>
      <c r="R111" s="192"/>
      <c r="S111" s="82"/>
      <c r="T111" s="85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106"/>
      <c r="AI111" s="106"/>
      <c r="AJ111" s="102"/>
      <c r="AK111" s="102"/>
      <c r="AL111" s="102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9"/>
      <c r="CJ111" s="96"/>
      <c r="CK111" s="96"/>
      <c r="CL111" s="96"/>
      <c r="CM111" s="96"/>
      <c r="CN111" s="96"/>
      <c r="CO111" s="96"/>
      <c r="CP111" s="94"/>
      <c r="CQ111" s="96"/>
      <c r="CR111" s="96"/>
      <c r="CS111" s="96"/>
      <c r="CT111" s="96"/>
      <c r="CU111" s="96"/>
      <c r="CV111" s="96"/>
      <c r="CW111" s="94"/>
      <c r="CX111" s="96"/>
      <c r="CY111" s="96"/>
      <c r="CZ111" s="96"/>
      <c r="DA111" s="96"/>
      <c r="DB111" s="94"/>
      <c r="DC111" s="96"/>
      <c r="DD111" s="96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7"/>
      <c r="EC111" s="91"/>
    </row>
    <row r="112" spans="2:133" ht="9" customHeight="1">
      <c r="B112" s="157"/>
      <c r="C112" s="158"/>
      <c r="D112" s="162"/>
      <c r="E112" s="160"/>
      <c r="F112" s="164"/>
      <c r="G112" s="155"/>
      <c r="H112" s="155"/>
      <c r="I112" s="155"/>
      <c r="J112" s="174"/>
      <c r="K112" s="174"/>
      <c r="L112" s="166"/>
      <c r="M112" s="168"/>
      <c r="N112" s="166"/>
      <c r="O112" s="168"/>
      <c r="P112" s="164"/>
      <c r="Q112" s="176"/>
      <c r="R112" s="193"/>
      <c r="S112" s="82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107"/>
      <c r="AI112" s="107"/>
      <c r="AJ112" s="101"/>
      <c r="AK112" s="101"/>
      <c r="AL112" s="101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4"/>
      <c r="BY112" s="84"/>
      <c r="BZ112" s="83"/>
      <c r="CA112" s="83"/>
      <c r="CB112" s="83"/>
      <c r="CC112" s="83"/>
      <c r="CD112" s="83"/>
      <c r="CE112" s="83"/>
      <c r="CF112" s="83"/>
      <c r="CG112" s="83"/>
      <c r="CH112" s="83"/>
      <c r="CI112" s="88"/>
      <c r="CJ112" s="90"/>
      <c r="CK112" s="90"/>
      <c r="CL112" s="90"/>
      <c r="CM112" s="90"/>
      <c r="CN112" s="90"/>
      <c r="CO112" s="90"/>
      <c r="CP112" s="95"/>
      <c r="CQ112" s="90"/>
      <c r="CR112" s="90"/>
      <c r="CS112" s="90"/>
      <c r="CT112" s="90"/>
      <c r="CU112" s="90"/>
      <c r="CV112" s="90"/>
      <c r="CW112" s="95"/>
      <c r="CX112" s="90"/>
      <c r="CY112" s="90"/>
      <c r="CZ112" s="90"/>
      <c r="DA112" s="90"/>
      <c r="DB112" s="95"/>
      <c r="DC112" s="90"/>
      <c r="DD112" s="90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8"/>
      <c r="DP112" s="98"/>
      <c r="DQ112" s="98"/>
      <c r="DR112" s="98"/>
      <c r="DS112" s="98"/>
      <c r="DT112" s="98"/>
      <c r="DU112" s="98"/>
      <c r="DV112" s="99"/>
      <c r="DW112" s="93"/>
      <c r="DX112" s="93"/>
      <c r="DY112" s="93"/>
      <c r="DZ112" s="93"/>
      <c r="EA112" s="93"/>
      <c r="EB112" s="100"/>
      <c r="EC112" s="92"/>
    </row>
    <row r="113" spans="2:133" ht="9" customHeight="1">
      <c r="B113" s="156"/>
      <c r="C113" s="158"/>
      <c r="D113" s="161"/>
      <c r="E113" s="159"/>
      <c r="F113" s="163"/>
      <c r="G113" s="153"/>
      <c r="H113" s="153"/>
      <c r="I113" s="153"/>
      <c r="J113" s="173"/>
      <c r="K113" s="173"/>
      <c r="L113" s="165"/>
      <c r="M113" s="167"/>
      <c r="N113" s="165"/>
      <c r="O113" s="167"/>
      <c r="P113" s="163"/>
      <c r="Q113" s="175"/>
      <c r="R113" s="192"/>
      <c r="S113" s="82"/>
      <c r="T113" s="85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106"/>
      <c r="AI113" s="106"/>
      <c r="AJ113" s="102"/>
      <c r="AK113" s="102"/>
      <c r="AL113" s="102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9"/>
      <c r="CJ113" s="96"/>
      <c r="CK113" s="96"/>
      <c r="CL113" s="96"/>
      <c r="CM113" s="96"/>
      <c r="CN113" s="96"/>
      <c r="CO113" s="96"/>
      <c r="CP113" s="94"/>
      <c r="CQ113" s="96"/>
      <c r="CR113" s="96"/>
      <c r="CS113" s="96"/>
      <c r="CT113" s="96"/>
      <c r="CU113" s="96"/>
      <c r="CV113" s="96"/>
      <c r="CW113" s="94"/>
      <c r="CX113" s="96"/>
      <c r="CY113" s="96"/>
      <c r="CZ113" s="96"/>
      <c r="DA113" s="96"/>
      <c r="DB113" s="94"/>
      <c r="DC113" s="96"/>
      <c r="DD113" s="96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7"/>
      <c r="EC113" s="91"/>
    </row>
    <row r="114" spans="2:133" ht="9" customHeight="1">
      <c r="B114" s="157"/>
      <c r="C114" s="158"/>
      <c r="D114" s="162"/>
      <c r="E114" s="160"/>
      <c r="F114" s="164"/>
      <c r="G114" s="155"/>
      <c r="H114" s="155"/>
      <c r="I114" s="155"/>
      <c r="J114" s="174"/>
      <c r="K114" s="174"/>
      <c r="L114" s="166"/>
      <c r="M114" s="168"/>
      <c r="N114" s="166"/>
      <c r="O114" s="168"/>
      <c r="P114" s="164"/>
      <c r="Q114" s="176"/>
      <c r="R114" s="193"/>
      <c r="S114" s="82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107"/>
      <c r="AI114" s="107"/>
      <c r="AJ114" s="101"/>
      <c r="AK114" s="101"/>
      <c r="AL114" s="101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4"/>
      <c r="BY114" s="84"/>
      <c r="BZ114" s="83"/>
      <c r="CA114" s="83"/>
      <c r="CB114" s="83"/>
      <c r="CC114" s="83"/>
      <c r="CD114" s="83"/>
      <c r="CE114" s="83"/>
      <c r="CF114" s="83"/>
      <c r="CG114" s="83"/>
      <c r="CH114" s="83"/>
      <c r="CI114" s="88"/>
      <c r="CJ114" s="90"/>
      <c r="CK114" s="90"/>
      <c r="CL114" s="90"/>
      <c r="CM114" s="90"/>
      <c r="CN114" s="90"/>
      <c r="CO114" s="90"/>
      <c r="CP114" s="95"/>
      <c r="CQ114" s="90"/>
      <c r="CR114" s="90"/>
      <c r="CS114" s="90"/>
      <c r="CT114" s="90"/>
      <c r="CU114" s="90"/>
      <c r="CV114" s="90"/>
      <c r="CW114" s="95"/>
      <c r="CX114" s="90"/>
      <c r="CY114" s="90"/>
      <c r="CZ114" s="90"/>
      <c r="DA114" s="90"/>
      <c r="DB114" s="95"/>
      <c r="DC114" s="90"/>
      <c r="DD114" s="90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8"/>
      <c r="DP114" s="98"/>
      <c r="DQ114" s="98"/>
      <c r="DR114" s="98"/>
      <c r="DS114" s="98"/>
      <c r="DT114" s="98"/>
      <c r="DU114" s="98"/>
      <c r="DV114" s="99"/>
      <c r="DW114" s="93"/>
      <c r="DX114" s="93"/>
      <c r="DY114" s="93"/>
      <c r="DZ114" s="93"/>
      <c r="EA114" s="93"/>
      <c r="EB114" s="100"/>
      <c r="EC114" s="92"/>
    </row>
    <row r="115" spans="2:133" ht="9" customHeight="1">
      <c r="B115" s="156"/>
      <c r="C115" s="158"/>
      <c r="D115" s="161"/>
      <c r="E115" s="159"/>
      <c r="F115" s="163"/>
      <c r="G115" s="153"/>
      <c r="H115" s="153"/>
      <c r="I115" s="153"/>
      <c r="J115" s="173"/>
      <c r="K115" s="173"/>
      <c r="L115" s="165"/>
      <c r="M115" s="167"/>
      <c r="N115" s="165"/>
      <c r="O115" s="167"/>
      <c r="P115" s="163"/>
      <c r="Q115" s="175"/>
      <c r="R115" s="192"/>
      <c r="S115" s="82"/>
      <c r="T115" s="85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106"/>
      <c r="AI115" s="106"/>
      <c r="AJ115" s="102"/>
      <c r="AK115" s="102"/>
      <c r="AL115" s="102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9"/>
      <c r="CJ115" s="96"/>
      <c r="CK115" s="96"/>
      <c r="CL115" s="96"/>
      <c r="CM115" s="96"/>
      <c r="CN115" s="96"/>
      <c r="CO115" s="96"/>
      <c r="CP115" s="94"/>
      <c r="CQ115" s="96"/>
      <c r="CR115" s="96"/>
      <c r="CS115" s="96"/>
      <c r="CT115" s="96"/>
      <c r="CU115" s="96"/>
      <c r="CV115" s="96"/>
      <c r="CW115" s="94"/>
      <c r="CX115" s="96"/>
      <c r="CY115" s="96"/>
      <c r="CZ115" s="96"/>
      <c r="DA115" s="96"/>
      <c r="DB115" s="94"/>
      <c r="DC115" s="96"/>
      <c r="DD115" s="96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7"/>
      <c r="EC115" s="91"/>
    </row>
    <row r="116" spans="2:133" ht="9" customHeight="1">
      <c r="B116" s="157"/>
      <c r="C116" s="158"/>
      <c r="D116" s="162"/>
      <c r="E116" s="160"/>
      <c r="F116" s="164"/>
      <c r="G116" s="155"/>
      <c r="H116" s="155"/>
      <c r="I116" s="155"/>
      <c r="J116" s="174"/>
      <c r="K116" s="174"/>
      <c r="L116" s="166"/>
      <c r="M116" s="168"/>
      <c r="N116" s="166"/>
      <c r="O116" s="168"/>
      <c r="P116" s="164"/>
      <c r="Q116" s="176"/>
      <c r="R116" s="193"/>
      <c r="S116" s="82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107"/>
      <c r="AI116" s="107"/>
      <c r="AJ116" s="101"/>
      <c r="AK116" s="101"/>
      <c r="AL116" s="101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4"/>
      <c r="BY116" s="84"/>
      <c r="BZ116" s="83"/>
      <c r="CA116" s="83"/>
      <c r="CB116" s="83"/>
      <c r="CC116" s="83"/>
      <c r="CD116" s="83"/>
      <c r="CE116" s="83"/>
      <c r="CF116" s="83"/>
      <c r="CG116" s="83"/>
      <c r="CH116" s="83"/>
      <c r="CI116" s="88"/>
      <c r="CJ116" s="90"/>
      <c r="CK116" s="90"/>
      <c r="CL116" s="90"/>
      <c r="CM116" s="90"/>
      <c r="CN116" s="90"/>
      <c r="CO116" s="90"/>
      <c r="CP116" s="95"/>
      <c r="CQ116" s="90"/>
      <c r="CR116" s="90"/>
      <c r="CS116" s="90"/>
      <c r="CT116" s="90"/>
      <c r="CU116" s="90"/>
      <c r="CV116" s="90"/>
      <c r="CW116" s="95"/>
      <c r="CX116" s="90"/>
      <c r="CY116" s="90"/>
      <c r="CZ116" s="90"/>
      <c r="DA116" s="90"/>
      <c r="DB116" s="95"/>
      <c r="DC116" s="90"/>
      <c r="DD116" s="90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8"/>
      <c r="DP116" s="98"/>
      <c r="DQ116" s="98"/>
      <c r="DR116" s="98"/>
      <c r="DS116" s="98"/>
      <c r="DT116" s="98"/>
      <c r="DU116" s="98"/>
      <c r="DV116" s="99"/>
      <c r="DW116" s="93"/>
      <c r="DX116" s="93"/>
      <c r="DY116" s="93"/>
      <c r="DZ116" s="93"/>
      <c r="EA116" s="93"/>
      <c r="EB116" s="100"/>
      <c r="EC116" s="92"/>
    </row>
    <row r="117" spans="2:133" ht="9" customHeight="1">
      <c r="B117" s="156"/>
      <c r="C117" s="158"/>
      <c r="D117" s="161"/>
      <c r="E117" s="159"/>
      <c r="F117" s="163"/>
      <c r="G117" s="153"/>
      <c r="H117" s="153"/>
      <c r="I117" s="153"/>
      <c r="J117" s="173"/>
      <c r="K117" s="173"/>
      <c r="L117" s="165"/>
      <c r="M117" s="167"/>
      <c r="N117" s="165"/>
      <c r="O117" s="167"/>
      <c r="P117" s="163"/>
      <c r="Q117" s="175"/>
      <c r="R117" s="192"/>
      <c r="S117" s="82"/>
      <c r="T117" s="85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106"/>
      <c r="AI117" s="106"/>
      <c r="AJ117" s="102"/>
      <c r="AK117" s="102"/>
      <c r="AL117" s="102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9"/>
      <c r="CJ117" s="96"/>
      <c r="CK117" s="96"/>
      <c r="CL117" s="96"/>
      <c r="CM117" s="96"/>
      <c r="CN117" s="96"/>
      <c r="CO117" s="96"/>
      <c r="CP117" s="94"/>
      <c r="CQ117" s="96"/>
      <c r="CR117" s="96"/>
      <c r="CS117" s="96"/>
      <c r="CT117" s="96"/>
      <c r="CU117" s="96"/>
      <c r="CV117" s="96"/>
      <c r="CW117" s="94"/>
      <c r="CX117" s="96"/>
      <c r="CY117" s="96"/>
      <c r="CZ117" s="96"/>
      <c r="DA117" s="96"/>
      <c r="DB117" s="94"/>
      <c r="DC117" s="96"/>
      <c r="DD117" s="96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7"/>
      <c r="EC117" s="91"/>
    </row>
    <row r="118" spans="2:133" ht="9" customHeight="1">
      <c r="B118" s="157"/>
      <c r="C118" s="158"/>
      <c r="D118" s="162"/>
      <c r="E118" s="160"/>
      <c r="F118" s="164"/>
      <c r="G118" s="155"/>
      <c r="H118" s="155"/>
      <c r="I118" s="155"/>
      <c r="J118" s="174"/>
      <c r="K118" s="174"/>
      <c r="L118" s="166"/>
      <c r="M118" s="168"/>
      <c r="N118" s="166"/>
      <c r="O118" s="168"/>
      <c r="P118" s="164"/>
      <c r="Q118" s="176"/>
      <c r="R118" s="193"/>
      <c r="S118" s="82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107"/>
      <c r="AI118" s="107"/>
      <c r="AJ118" s="101"/>
      <c r="AK118" s="101"/>
      <c r="AL118" s="101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4"/>
      <c r="BY118" s="84"/>
      <c r="BZ118" s="83"/>
      <c r="CA118" s="83"/>
      <c r="CB118" s="83"/>
      <c r="CC118" s="83"/>
      <c r="CD118" s="83"/>
      <c r="CE118" s="83"/>
      <c r="CF118" s="83"/>
      <c r="CG118" s="83"/>
      <c r="CH118" s="83"/>
      <c r="CI118" s="88"/>
      <c r="CJ118" s="90"/>
      <c r="CK118" s="90"/>
      <c r="CL118" s="90"/>
      <c r="CM118" s="90"/>
      <c r="CN118" s="90"/>
      <c r="CO118" s="90"/>
      <c r="CP118" s="95"/>
      <c r="CQ118" s="90"/>
      <c r="CR118" s="90"/>
      <c r="CS118" s="90"/>
      <c r="CT118" s="90"/>
      <c r="CU118" s="90"/>
      <c r="CV118" s="90"/>
      <c r="CW118" s="95"/>
      <c r="CX118" s="90"/>
      <c r="CY118" s="90"/>
      <c r="CZ118" s="90"/>
      <c r="DA118" s="90"/>
      <c r="DB118" s="95"/>
      <c r="DC118" s="90"/>
      <c r="DD118" s="90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8"/>
      <c r="DP118" s="98"/>
      <c r="DQ118" s="98"/>
      <c r="DR118" s="98"/>
      <c r="DS118" s="98"/>
      <c r="DT118" s="98"/>
      <c r="DU118" s="98"/>
      <c r="DV118" s="99"/>
      <c r="DW118" s="93"/>
      <c r="DX118" s="93"/>
      <c r="DY118" s="93"/>
      <c r="DZ118" s="93"/>
      <c r="EA118" s="93"/>
      <c r="EB118" s="100"/>
      <c r="EC118" s="92"/>
    </row>
    <row r="119" spans="2:133" ht="9" customHeight="1">
      <c r="B119" s="156"/>
      <c r="C119" s="158"/>
      <c r="D119" s="161"/>
      <c r="E119" s="159"/>
      <c r="F119" s="163"/>
      <c r="G119" s="153"/>
      <c r="H119" s="153"/>
      <c r="I119" s="153"/>
      <c r="J119" s="173"/>
      <c r="K119" s="173"/>
      <c r="L119" s="165"/>
      <c r="M119" s="167"/>
      <c r="N119" s="165"/>
      <c r="O119" s="167"/>
      <c r="P119" s="163"/>
      <c r="Q119" s="175"/>
      <c r="R119" s="192"/>
      <c r="S119" s="82"/>
      <c r="T119" s="85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106"/>
      <c r="AI119" s="106"/>
      <c r="AJ119" s="102"/>
      <c r="AK119" s="102"/>
      <c r="AL119" s="102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9"/>
      <c r="CJ119" s="96"/>
      <c r="CK119" s="96"/>
      <c r="CL119" s="96"/>
      <c r="CM119" s="96"/>
      <c r="CN119" s="96"/>
      <c r="CO119" s="96"/>
      <c r="CP119" s="94"/>
      <c r="CQ119" s="96"/>
      <c r="CR119" s="96"/>
      <c r="CS119" s="96"/>
      <c r="CT119" s="96"/>
      <c r="CU119" s="96"/>
      <c r="CV119" s="96"/>
      <c r="CW119" s="94"/>
      <c r="CX119" s="96"/>
      <c r="CY119" s="96"/>
      <c r="CZ119" s="96"/>
      <c r="DA119" s="96"/>
      <c r="DB119" s="94"/>
      <c r="DC119" s="96"/>
      <c r="DD119" s="96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7"/>
      <c r="EC119" s="91"/>
    </row>
    <row r="120" spans="2:133" ht="9" customHeight="1">
      <c r="B120" s="157"/>
      <c r="C120" s="158"/>
      <c r="D120" s="162"/>
      <c r="E120" s="160"/>
      <c r="F120" s="164"/>
      <c r="G120" s="155"/>
      <c r="H120" s="155"/>
      <c r="I120" s="155"/>
      <c r="J120" s="174"/>
      <c r="K120" s="174"/>
      <c r="L120" s="166"/>
      <c r="M120" s="168"/>
      <c r="N120" s="166"/>
      <c r="O120" s="168"/>
      <c r="P120" s="164"/>
      <c r="Q120" s="176"/>
      <c r="R120" s="193"/>
      <c r="S120" s="82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107"/>
      <c r="AI120" s="107"/>
      <c r="AJ120" s="101"/>
      <c r="AK120" s="101"/>
      <c r="AL120" s="101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4"/>
      <c r="BY120" s="84"/>
      <c r="BZ120" s="83"/>
      <c r="CA120" s="83"/>
      <c r="CB120" s="83"/>
      <c r="CC120" s="83"/>
      <c r="CD120" s="83"/>
      <c r="CE120" s="83"/>
      <c r="CF120" s="83"/>
      <c r="CG120" s="83"/>
      <c r="CH120" s="83"/>
      <c r="CI120" s="88"/>
      <c r="CJ120" s="90"/>
      <c r="CK120" s="90"/>
      <c r="CL120" s="90"/>
      <c r="CM120" s="90"/>
      <c r="CN120" s="90"/>
      <c r="CO120" s="90"/>
      <c r="CP120" s="95"/>
      <c r="CQ120" s="90"/>
      <c r="CR120" s="90"/>
      <c r="CS120" s="90"/>
      <c r="CT120" s="90"/>
      <c r="CU120" s="90"/>
      <c r="CV120" s="90"/>
      <c r="CW120" s="95"/>
      <c r="CX120" s="90"/>
      <c r="CY120" s="90"/>
      <c r="CZ120" s="90"/>
      <c r="DA120" s="90"/>
      <c r="DB120" s="95"/>
      <c r="DC120" s="90"/>
      <c r="DD120" s="90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8"/>
      <c r="DP120" s="98"/>
      <c r="DQ120" s="98"/>
      <c r="DR120" s="98"/>
      <c r="DS120" s="98"/>
      <c r="DT120" s="98"/>
      <c r="DU120" s="98"/>
      <c r="DV120" s="99"/>
      <c r="DW120" s="93"/>
      <c r="DX120" s="93"/>
      <c r="DY120" s="93"/>
      <c r="DZ120" s="93"/>
      <c r="EA120" s="93"/>
      <c r="EB120" s="100"/>
      <c r="EC120" s="92"/>
    </row>
  </sheetData>
  <sheetProtection formatCells="0" formatColumns="0" formatRows="0" sort="0" autoFilter="0"/>
  <autoFilter ref="A10:EC12">
    <filterColumn colId="16" showButton="0"/>
  </autoFilter>
  <dataConsolidate/>
  <mergeCells count="968">
    <mergeCell ref="P59:P60"/>
    <mergeCell ref="P63:P64"/>
    <mergeCell ref="P65:P66"/>
    <mergeCell ref="P9:P10"/>
    <mergeCell ref="P11:P12"/>
    <mergeCell ref="P15:P16"/>
    <mergeCell ref="P17:P18"/>
    <mergeCell ref="P19:P20"/>
    <mergeCell ref="P21:P22"/>
    <mergeCell ref="P23:P24"/>
    <mergeCell ref="P39:P40"/>
    <mergeCell ref="P31:P32"/>
    <mergeCell ref="P41:P42"/>
    <mergeCell ref="P29:P30"/>
    <mergeCell ref="F57:F58"/>
    <mergeCell ref="G57:G58"/>
    <mergeCell ref="H57:H58"/>
    <mergeCell ref="I57:I58"/>
    <mergeCell ref="J57:J58"/>
    <mergeCell ref="P53:P54"/>
    <mergeCell ref="P55:P56"/>
    <mergeCell ref="P57:P58"/>
    <mergeCell ref="K57:K58"/>
    <mergeCell ref="L57:L58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F53:F54"/>
    <mergeCell ref="F55:F56"/>
    <mergeCell ref="R59:R60"/>
    <mergeCell ref="M57:M58"/>
    <mergeCell ref="E89:E90"/>
    <mergeCell ref="G89:G90"/>
    <mergeCell ref="J59:J60"/>
    <mergeCell ref="K59:K60"/>
    <mergeCell ref="L59:L60"/>
    <mergeCell ref="D61:D62"/>
    <mergeCell ref="G61:G62"/>
    <mergeCell ref="H61:H62"/>
    <mergeCell ref="I61:I62"/>
    <mergeCell ref="J61:J62"/>
    <mergeCell ref="K61:K62"/>
    <mergeCell ref="L61:L62"/>
    <mergeCell ref="M61:M62"/>
    <mergeCell ref="N61:N62"/>
    <mergeCell ref="J65:J66"/>
    <mergeCell ref="K65:K66"/>
    <mergeCell ref="N63:N64"/>
    <mergeCell ref="O63:O64"/>
    <mergeCell ref="D69:D70"/>
    <mergeCell ref="D77:D78"/>
    <mergeCell ref="D57:D58"/>
    <mergeCell ref="E57:E58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N87:N88"/>
    <mergeCell ref="O87:O88"/>
    <mergeCell ref="Q87:Q88"/>
    <mergeCell ref="R87:R88"/>
    <mergeCell ref="P87:P88"/>
    <mergeCell ref="N79:N80"/>
    <mergeCell ref="O79:O80"/>
    <mergeCell ref="Q83:Q84"/>
    <mergeCell ref="R83:R84"/>
    <mergeCell ref="G81:G82"/>
    <mergeCell ref="D51:D52"/>
    <mergeCell ref="H51:H52"/>
    <mergeCell ref="I51:I52"/>
    <mergeCell ref="J51:J52"/>
    <mergeCell ref="K51:K52"/>
    <mergeCell ref="D47:D48"/>
    <mergeCell ref="H47:H48"/>
    <mergeCell ref="I47:I48"/>
    <mergeCell ref="J47:J48"/>
    <mergeCell ref="K47:K48"/>
    <mergeCell ref="D49:D50"/>
    <mergeCell ref="H49:H50"/>
    <mergeCell ref="I49:I50"/>
    <mergeCell ref="J49:J50"/>
    <mergeCell ref="K49:K50"/>
    <mergeCell ref="G51:G52"/>
    <mergeCell ref="E49:E50"/>
    <mergeCell ref="E51:E52"/>
    <mergeCell ref="F47:F48"/>
    <mergeCell ref="F49:F50"/>
    <mergeCell ref="F51:F52"/>
    <mergeCell ref="O49:O50"/>
    <mergeCell ref="G45:G46"/>
    <mergeCell ref="G47:G48"/>
    <mergeCell ref="L47:L48"/>
    <mergeCell ref="G49:G50"/>
    <mergeCell ref="G117:G118"/>
    <mergeCell ref="H117:H118"/>
    <mergeCell ref="I117:I118"/>
    <mergeCell ref="J117:J118"/>
    <mergeCell ref="O115:O116"/>
    <mergeCell ref="K117:K118"/>
    <mergeCell ref="K107:K108"/>
    <mergeCell ref="L107:L108"/>
    <mergeCell ref="M107:M108"/>
    <mergeCell ref="N107:N108"/>
    <mergeCell ref="O107:O108"/>
    <mergeCell ref="O105:O106"/>
    <mergeCell ref="I91:I92"/>
    <mergeCell ref="J91:J92"/>
    <mergeCell ref="K91:K92"/>
    <mergeCell ref="L91:L92"/>
    <mergeCell ref="I53:I54"/>
    <mergeCell ref="J53:J54"/>
    <mergeCell ref="K53:K54"/>
    <mergeCell ref="F117:F118"/>
    <mergeCell ref="F119:F120"/>
    <mergeCell ref="E119:E120"/>
    <mergeCell ref="R45:R46"/>
    <mergeCell ref="P45:P46"/>
    <mergeCell ref="N57:N58"/>
    <mergeCell ref="O57:O58"/>
    <mergeCell ref="G55:G56"/>
    <mergeCell ref="E53:E54"/>
    <mergeCell ref="E55:E56"/>
    <mergeCell ref="Q49:Q50"/>
    <mergeCell ref="R49:R50"/>
    <mergeCell ref="M47:M48"/>
    <mergeCell ref="N47:N48"/>
    <mergeCell ref="O47:O48"/>
    <mergeCell ref="I45:I46"/>
    <mergeCell ref="J45:J46"/>
    <mergeCell ref="K45:K46"/>
    <mergeCell ref="L45:L46"/>
    <mergeCell ref="M45:M46"/>
    <mergeCell ref="G119:G120"/>
    <mergeCell ref="H119:H120"/>
    <mergeCell ref="I119:I120"/>
    <mergeCell ref="J119:J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J43:J44"/>
    <mergeCell ref="K43:K44"/>
    <mergeCell ref="L43:L44"/>
    <mergeCell ref="M43:M44"/>
    <mergeCell ref="N43:N44"/>
    <mergeCell ref="O43:O44"/>
    <mergeCell ref="R41:R42"/>
    <mergeCell ref="Q43:Q44"/>
    <mergeCell ref="R43:R44"/>
    <mergeCell ref="N45:N46"/>
    <mergeCell ref="O45:O46"/>
    <mergeCell ref="Q45:Q46"/>
    <mergeCell ref="H43:H44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9:K120"/>
    <mergeCell ref="L119:L120"/>
    <mergeCell ref="M119:M120"/>
    <mergeCell ref="N119:N120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Q115:Q116"/>
    <mergeCell ref="R115:R116"/>
    <mergeCell ref="P115:P116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R91:R92"/>
    <mergeCell ref="I95:I96"/>
    <mergeCell ref="J95:J96"/>
    <mergeCell ref="K95:K96"/>
    <mergeCell ref="F95:F96"/>
    <mergeCell ref="K99:K100"/>
    <mergeCell ref="M105:M106"/>
    <mergeCell ref="N105:N106"/>
    <mergeCell ref="Q107:Q108"/>
    <mergeCell ref="R107:R108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N103:N104"/>
    <mergeCell ref="O103:O104"/>
    <mergeCell ref="Q103:Q104"/>
    <mergeCell ref="R103:R104"/>
    <mergeCell ref="L99:L100"/>
    <mergeCell ref="Q99:Q100"/>
    <mergeCell ref="R101:R102"/>
    <mergeCell ref="Q105:Q106"/>
    <mergeCell ref="R105:R106"/>
    <mergeCell ref="L101:L102"/>
    <mergeCell ref="O101:O102"/>
    <mergeCell ref="Q101:Q102"/>
    <mergeCell ref="H89:H90"/>
    <mergeCell ref="I89:I90"/>
    <mergeCell ref="O93:O94"/>
    <mergeCell ref="Q93:Q94"/>
    <mergeCell ref="R93:R94"/>
    <mergeCell ref="N93:N94"/>
    <mergeCell ref="M91:M92"/>
    <mergeCell ref="N91:N92"/>
    <mergeCell ref="R89:R90"/>
    <mergeCell ref="M101:M102"/>
    <mergeCell ref="N101:N102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J101:J102"/>
    <mergeCell ref="K101:K102"/>
    <mergeCell ref="G103:G104"/>
    <mergeCell ref="H103:H104"/>
    <mergeCell ref="I103:I104"/>
    <mergeCell ref="J103:J104"/>
    <mergeCell ref="E93:E94"/>
    <mergeCell ref="G93:G94"/>
    <mergeCell ref="I99:I100"/>
    <mergeCell ref="M87:M88"/>
    <mergeCell ref="J89:J90"/>
    <mergeCell ref="K89:K90"/>
    <mergeCell ref="L103:L104"/>
    <mergeCell ref="K93:K94"/>
    <mergeCell ref="G99:G100"/>
    <mergeCell ref="H99:H100"/>
    <mergeCell ref="L95:L96"/>
    <mergeCell ref="H93:H94"/>
    <mergeCell ref="M93:M94"/>
    <mergeCell ref="M99:M100"/>
    <mergeCell ref="F89:F90"/>
    <mergeCell ref="F101:F102"/>
    <mergeCell ref="F103:F104"/>
    <mergeCell ref="M103:M104"/>
    <mergeCell ref="Q81:Q82"/>
    <mergeCell ref="R81:R82"/>
    <mergeCell ref="L81:L82"/>
    <mergeCell ref="M81:M82"/>
    <mergeCell ref="N81:N82"/>
    <mergeCell ref="O81:O82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J85:J86"/>
    <mergeCell ref="K85:K86"/>
    <mergeCell ref="P79:P80"/>
    <mergeCell ref="P81:P82"/>
    <mergeCell ref="P83:P84"/>
    <mergeCell ref="E79:E80"/>
    <mergeCell ref="N83:N84"/>
    <mergeCell ref="O83:O84"/>
    <mergeCell ref="L83:L84"/>
    <mergeCell ref="D83:D84"/>
    <mergeCell ref="D81:D82"/>
    <mergeCell ref="G83:G84"/>
    <mergeCell ref="H83:H84"/>
    <mergeCell ref="I83:I84"/>
    <mergeCell ref="J83:J84"/>
    <mergeCell ref="K83:K84"/>
    <mergeCell ref="H81:H82"/>
    <mergeCell ref="I81:I82"/>
    <mergeCell ref="E83:E84"/>
    <mergeCell ref="E81:E82"/>
    <mergeCell ref="J81:J82"/>
    <mergeCell ref="K81:K82"/>
    <mergeCell ref="P71:P72"/>
    <mergeCell ref="P77:P78"/>
    <mergeCell ref="R69:R70"/>
    <mergeCell ref="O73:O74"/>
    <mergeCell ref="Q73:Q74"/>
    <mergeCell ref="R73:R74"/>
    <mergeCell ref="K77:K78"/>
    <mergeCell ref="N69:N70"/>
    <mergeCell ref="O75:O76"/>
    <mergeCell ref="Q75:Q76"/>
    <mergeCell ref="R77:R78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D17:D18"/>
    <mergeCell ref="E17:E18"/>
    <mergeCell ref="G17:G18"/>
    <mergeCell ref="J17:J18"/>
    <mergeCell ref="F17:F18"/>
    <mergeCell ref="F19:F20"/>
    <mergeCell ref="K17:K18"/>
    <mergeCell ref="D15:D16"/>
    <mergeCell ref="E15:E16"/>
    <mergeCell ref="G15:G16"/>
    <mergeCell ref="I15:I16"/>
    <mergeCell ref="J15:J16"/>
    <mergeCell ref="K15:K16"/>
    <mergeCell ref="L15:L16"/>
    <mergeCell ref="M15:M16"/>
    <mergeCell ref="N15:N16"/>
    <mergeCell ref="EC8:EC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Q37:Q38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M63:M64"/>
    <mergeCell ref="L77:L78"/>
    <mergeCell ref="M77:M78"/>
    <mergeCell ref="N77:N78"/>
    <mergeCell ref="O77:O78"/>
    <mergeCell ref="D63:D64"/>
    <mergeCell ref="O71:O72"/>
    <mergeCell ref="D75:D76"/>
    <mergeCell ref="E75:E76"/>
    <mergeCell ref="G75:G76"/>
    <mergeCell ref="K63:K64"/>
    <mergeCell ref="J77:J78"/>
    <mergeCell ref="L71:L72"/>
    <mergeCell ref="D65:D66"/>
    <mergeCell ref="L75:L76"/>
    <mergeCell ref="M75:M76"/>
    <mergeCell ref="N75:N76"/>
    <mergeCell ref="F77:F78"/>
    <mergeCell ref="E77:E78"/>
    <mergeCell ref="G77:G78"/>
    <mergeCell ref="H77:H78"/>
    <mergeCell ref="I77:I78"/>
    <mergeCell ref="L17:L18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O19:O20"/>
    <mergeCell ref="Q19:Q20"/>
    <mergeCell ref="K27:K28"/>
    <mergeCell ref="N17:N18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R19:R20"/>
    <mergeCell ref="O37:O38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C11:C12"/>
    <mergeCell ref="F9:F10"/>
    <mergeCell ref="F11:F12"/>
    <mergeCell ref="D9:D10"/>
    <mergeCell ref="E9:E10"/>
    <mergeCell ref="D11:D12"/>
    <mergeCell ref="G11:G12"/>
    <mergeCell ref="J9:K9"/>
    <mergeCell ref="G9:G10"/>
    <mergeCell ref="Q63:Q64"/>
    <mergeCell ref="L93:L94"/>
    <mergeCell ref="M79:M80"/>
    <mergeCell ref="D71:D72"/>
    <mergeCell ref="D73:D74"/>
    <mergeCell ref="F99:F100"/>
    <mergeCell ref="F37:F38"/>
    <mergeCell ref="F31:F32"/>
    <mergeCell ref="D31:D32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J63:J64"/>
    <mergeCell ref="D43:D44"/>
    <mergeCell ref="I29:I30"/>
    <mergeCell ref="O27:O28"/>
    <mergeCell ref="F61:F62"/>
    <mergeCell ref="P61:P62"/>
    <mergeCell ref="E31:E32"/>
    <mergeCell ref="G39:G40"/>
    <mergeCell ref="E39:E40"/>
    <mergeCell ref="E29:E30"/>
    <mergeCell ref="F29:F30"/>
    <mergeCell ref="M35:M36"/>
    <mergeCell ref="N35:N36"/>
    <mergeCell ref="M37:M38"/>
    <mergeCell ref="J39:J40"/>
    <mergeCell ref="K39:K40"/>
    <mergeCell ref="L39:L40"/>
    <mergeCell ref="M39:M40"/>
    <mergeCell ref="N39:N40"/>
    <mergeCell ref="O39:O40"/>
    <mergeCell ref="E41:E42"/>
    <mergeCell ref="E43:E44"/>
    <mergeCell ref="L49:L50"/>
    <mergeCell ref="M49:M50"/>
    <mergeCell ref="N49:N50"/>
    <mergeCell ref="D33:D34"/>
    <mergeCell ref="J33:J34"/>
    <mergeCell ref="F33:F34"/>
    <mergeCell ref="F35:F36"/>
    <mergeCell ref="G37:G38"/>
    <mergeCell ref="E37:E38"/>
    <mergeCell ref="G25:G26"/>
    <mergeCell ref="H25:H26"/>
    <mergeCell ref="I25:I26"/>
    <mergeCell ref="J25:J26"/>
    <mergeCell ref="E33:E34"/>
    <mergeCell ref="E35:E36"/>
    <mergeCell ref="G33:G34"/>
    <mergeCell ref="D29:D30"/>
    <mergeCell ref="G31:G32"/>
    <mergeCell ref="G41:G42"/>
    <mergeCell ref="L37:L38"/>
    <mergeCell ref="E45:E46"/>
    <mergeCell ref="G43:G44"/>
    <mergeCell ref="N31:N32"/>
    <mergeCell ref="O31:O32"/>
    <mergeCell ref="G21:G22"/>
    <mergeCell ref="H21:H22"/>
    <mergeCell ref="K25:K26"/>
    <mergeCell ref="L25:L26"/>
    <mergeCell ref="M25:M26"/>
    <mergeCell ref="N25:N26"/>
    <mergeCell ref="L27:L28"/>
    <mergeCell ref="M27:M28"/>
    <mergeCell ref="G35:G36"/>
    <mergeCell ref="G29:G30"/>
    <mergeCell ref="H29:H30"/>
    <mergeCell ref="F43:F44"/>
    <mergeCell ref="F45:F46"/>
    <mergeCell ref="J29:J30"/>
    <mergeCell ref="K29:K30"/>
    <mergeCell ref="L29:L30"/>
    <mergeCell ref="M29:M30"/>
    <mergeCell ref="N29:N30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G87:G88"/>
    <mergeCell ref="H87:H88"/>
    <mergeCell ref="I87:I88"/>
    <mergeCell ref="J87:J88"/>
    <mergeCell ref="K87:K88"/>
    <mergeCell ref="L87:L88"/>
    <mergeCell ref="G105:G106"/>
    <mergeCell ref="H105:H106"/>
    <mergeCell ref="K103:K104"/>
    <mergeCell ref="L79:L80"/>
    <mergeCell ref="I105:I106"/>
    <mergeCell ref="F79:F80"/>
    <mergeCell ref="F81:F82"/>
    <mergeCell ref="R25:R26"/>
    <mergeCell ref="D27:D28"/>
    <mergeCell ref="E27:E28"/>
    <mergeCell ref="F27:F28"/>
    <mergeCell ref="G27:G28"/>
    <mergeCell ref="H27:H28"/>
    <mergeCell ref="I27:I28"/>
    <mergeCell ref="J27:J28"/>
    <mergeCell ref="N27:N28"/>
    <mergeCell ref="O29:O30"/>
    <mergeCell ref="Q29:Q30"/>
    <mergeCell ref="R29:R30"/>
    <mergeCell ref="H53:H54"/>
    <mergeCell ref="O25:O26"/>
    <mergeCell ref="R27:R28"/>
    <mergeCell ref="R21:R22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Q23:Q24"/>
    <mergeCell ref="R23:R24"/>
    <mergeCell ref="D21:D22"/>
    <mergeCell ref="E21:E22"/>
    <mergeCell ref="F21:F22"/>
    <mergeCell ref="F39:F40"/>
    <mergeCell ref="F41:F42"/>
    <mergeCell ref="R17:R18"/>
    <mergeCell ref="B19:B20"/>
    <mergeCell ref="C19:C20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B31:B32"/>
    <mergeCell ref="C31:C32"/>
    <mergeCell ref="L31:L32"/>
    <mergeCell ref="M31:M32"/>
    <mergeCell ref="B11:B12"/>
    <mergeCell ref="B13:B14"/>
    <mergeCell ref="C13:C14"/>
    <mergeCell ref="E13:E14"/>
    <mergeCell ref="F13:F14"/>
    <mergeCell ref="K13:K14"/>
    <mergeCell ref="L13:L14"/>
    <mergeCell ref="B15:B16"/>
    <mergeCell ref="C15:C16"/>
    <mergeCell ref="B17:B18"/>
    <mergeCell ref="C17:C18"/>
    <mergeCell ref="H17:H18"/>
    <mergeCell ref="I17:I18"/>
    <mergeCell ref="I21:I22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E61:E62"/>
    <mergeCell ref="B33:B34"/>
    <mergeCell ref="C33:C34"/>
    <mergeCell ref="I33:I34"/>
    <mergeCell ref="B35:B36"/>
    <mergeCell ref="C35:C36"/>
    <mergeCell ref="B37:B38"/>
    <mergeCell ref="C37:C38"/>
    <mergeCell ref="B39:B40"/>
    <mergeCell ref="C39:C40"/>
    <mergeCell ref="H39:H40"/>
    <mergeCell ref="I39:I40"/>
    <mergeCell ref="B41:B42"/>
    <mergeCell ref="C41:C42"/>
    <mergeCell ref="B43:B44"/>
    <mergeCell ref="C43:C44"/>
    <mergeCell ref="B45:B46"/>
    <mergeCell ref="C45:C46"/>
    <mergeCell ref="D41:D42"/>
    <mergeCell ref="I43:I44"/>
    <mergeCell ref="I59:I60"/>
    <mergeCell ref="D45:D46"/>
    <mergeCell ref="H45:H46"/>
    <mergeCell ref="B65:B66"/>
    <mergeCell ref="C65:C66"/>
    <mergeCell ref="E65:E66"/>
    <mergeCell ref="G65:G66"/>
    <mergeCell ref="H65:H6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E63:E64"/>
    <mergeCell ref="G63:G64"/>
    <mergeCell ref="H63:H64"/>
    <mergeCell ref="D59:D60"/>
    <mergeCell ref="E59:E60"/>
    <mergeCell ref="F59:F60"/>
    <mergeCell ref="G59:G60"/>
    <mergeCell ref="H59:H60"/>
    <mergeCell ref="O67:O68"/>
    <mergeCell ref="Q67:Q68"/>
    <mergeCell ref="B69:B70"/>
    <mergeCell ref="C69:C70"/>
    <mergeCell ref="E69:E70"/>
    <mergeCell ref="G69:G70"/>
    <mergeCell ref="L69:L70"/>
    <mergeCell ref="Q69:Q70"/>
    <mergeCell ref="D67:D68"/>
    <mergeCell ref="P67:P68"/>
    <mergeCell ref="I93:I94"/>
    <mergeCell ref="J93:J94"/>
    <mergeCell ref="N95:N96"/>
    <mergeCell ref="F87:F88"/>
    <mergeCell ref="B67:B68"/>
    <mergeCell ref="C67:C68"/>
    <mergeCell ref="E67:E68"/>
    <mergeCell ref="M67:M68"/>
    <mergeCell ref="N67:N68"/>
    <mergeCell ref="M83:M84"/>
    <mergeCell ref="F83:F84"/>
    <mergeCell ref="I79:I80"/>
    <mergeCell ref="J79:J80"/>
    <mergeCell ref="K79:K80"/>
    <mergeCell ref="F91:F92"/>
    <mergeCell ref="D93:D9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C93:C94"/>
    <mergeCell ref="D101:D102"/>
    <mergeCell ref="D87:D88"/>
    <mergeCell ref="D85:D86"/>
    <mergeCell ref="E87:E88"/>
    <mergeCell ref="B95:B96"/>
    <mergeCell ref="C95:C96"/>
    <mergeCell ref="B71:B72"/>
    <mergeCell ref="C71:C72"/>
    <mergeCell ref="E71:E72"/>
    <mergeCell ref="B73:B74"/>
    <mergeCell ref="C73:C74"/>
    <mergeCell ref="E73:E74"/>
    <mergeCell ref="B83:B84"/>
    <mergeCell ref="C83:C84"/>
    <mergeCell ref="B119:B120"/>
    <mergeCell ref="C119:C120"/>
    <mergeCell ref="D119:D120"/>
    <mergeCell ref="D117:D118"/>
    <mergeCell ref="E117:E118"/>
    <mergeCell ref="B97:B98"/>
    <mergeCell ref="C97:C98"/>
    <mergeCell ref="D97:D98"/>
    <mergeCell ref="E97:E98"/>
    <mergeCell ref="B99:B100"/>
    <mergeCell ref="C99:C100"/>
    <mergeCell ref="E99:E100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D105:D106"/>
    <mergeCell ref="E105:E106"/>
    <mergeCell ref="D103:D104"/>
    <mergeCell ref="D109:D110"/>
    <mergeCell ref="B111:B112"/>
    <mergeCell ref="C111:C112"/>
    <mergeCell ref="E111:E112"/>
    <mergeCell ref="B113:B114"/>
    <mergeCell ref="C113:C114"/>
    <mergeCell ref="E113:E114"/>
    <mergeCell ref="B115:B116"/>
    <mergeCell ref="C115:C116"/>
    <mergeCell ref="B117:B118"/>
    <mergeCell ref="C117:C118"/>
    <mergeCell ref="CR3:CT3"/>
    <mergeCell ref="CU2:CW2"/>
    <mergeCell ref="CU3:CW3"/>
    <mergeCell ref="B107:B108"/>
    <mergeCell ref="C107:C108"/>
    <mergeCell ref="E107:E108"/>
    <mergeCell ref="B109:B110"/>
    <mergeCell ref="C109:C110"/>
    <mergeCell ref="E109:E110"/>
    <mergeCell ref="F97:F98"/>
    <mergeCell ref="P97:P98"/>
    <mergeCell ref="N99:N100"/>
    <mergeCell ref="O99:O100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DD2:DF2"/>
    <mergeCell ref="DD3:DF3"/>
    <mergeCell ref="CX2:CZ2"/>
    <mergeCell ref="CX3:CZ3"/>
    <mergeCell ref="DA2:DC2"/>
    <mergeCell ref="DA3:DC3"/>
    <mergeCell ref="H71:H72"/>
    <mergeCell ref="H73:H75"/>
    <mergeCell ref="J68:J69"/>
    <mergeCell ref="J71:J72"/>
    <mergeCell ref="J73:J74"/>
    <mergeCell ref="J75:J76"/>
    <mergeCell ref="H67:H68"/>
    <mergeCell ref="K67:K68"/>
    <mergeCell ref="K70:K71"/>
    <mergeCell ref="K73:K74"/>
    <mergeCell ref="H69:H70"/>
    <mergeCell ref="CI2:CK2"/>
    <mergeCell ref="CI3:CK3"/>
    <mergeCell ref="CL2:CN2"/>
    <mergeCell ref="CL3:CN3"/>
    <mergeCell ref="CO2:CQ2"/>
    <mergeCell ref="CO3:CQ3"/>
    <mergeCell ref="CR2:CT2"/>
  </mergeCells>
  <phoneticPr fontId="5"/>
  <conditionalFormatting sqref="S8:EB8">
    <cfRule type="expression" dxfId="450" priority="2318" stopIfTrue="1">
      <formula>IF(TEXT(S$9,"d")="1",TRUE,FALSE)</formula>
    </cfRule>
    <cfRule type="expression" dxfId="449" priority="2319" stopIfTrue="1">
      <formula>OR(IF(TEXT(S$9,"d")&lt;&gt;"1",TRUE,FALSE))</formula>
    </cfRule>
  </conditionalFormatting>
  <conditionalFormatting sqref="S9:EB10">
    <cfRule type="expression" dxfId="448" priority="2326" stopIfTrue="1">
      <formula>IF(S$9=TODAY(),TRUE,FALSE)</formula>
    </cfRule>
    <cfRule type="expression" dxfId="447" priority="2327" stopIfTrue="1">
      <formula>IF(WEEKDAY(S$9)=7,TRUE,FALSE)</formula>
    </cfRule>
    <cfRule type="expression" dxfId="446" priority="2328" stopIfTrue="1">
      <formula>IF(OR(WEEKDAY(S$9)=1,IF(ISNA(MATCH(S$9,Holiday,0)),FALSE,TRUE)),TRUE,FALSE)</formula>
    </cfRule>
  </conditionalFormatting>
  <conditionalFormatting sqref="S11:EB120">
    <cfRule type="expression" dxfId="445" priority="4008" stopIfTrue="1">
      <formula>IF(OR(WEEKDAY(S$9)=7,WEEKDAY(S$9)=1,IF(ISNA(MATCH(S$9,Holiday,0)),FALSE,TRUE)),TRUE,FALSE)</formula>
    </cfRule>
    <cfRule type="expression" dxfId="444" priority="4009" stopIfTrue="1">
      <formula>IF(AND($D11&lt;&gt;"",S11&lt;&gt;""),TRUE,FALSE)</formula>
    </cfRule>
    <cfRule type="expression" dxfId="443" priority="4010" stopIfTrue="1">
      <formula>IF(AND($D11="",S11&lt;&gt;""),TRUE,FALSE)</formula>
    </cfRule>
  </conditionalFormatting>
  <conditionalFormatting sqref="J11 B11:F11 B13:F13 J15 B15:F15 B17:F17 B19:F19 B21:F21 B23:F23 B25:F25 B27:F27 B29:F29 B31:F31 B33:F33 B35:F35 B37:F37 B39:F39 B41:F41 B43:F43 B45:F45 B47:F47 B49:F49 B51 B53:F53 D55 B57 B59 B61:F61 B63:D63 B65:D65 B67:D67 B69:D69 B71:D71 B73:D73 K75 J83:K83 B75:D75 B77:D77 B79:D79 B81:F81 B83:F83 J85:K85 B85:F85 J87:K87 J89:K89 J91:K91 J93:K93 J95:K95 B87:F87 B89:F89 B91:F91 B93:F93 B95:F95 J97:K97 B97:F97 J99:K99 J101:K101 J103:K103 J105:K105 J107:K107 B99:F99 B101:F101 B103:F103 B105:F105 B107:F107 J109:K109 B109:F109 J111:K111 J113:K113 J115:K115 J117:K117 J119:K119 B111:F111 B113:F113 B115:F115 B117:F117 B119:F119 L11:O120 Q11:R120 G73:H73 G11:I30 G51:I54 G31:H34 G35:G50 F55 D51:F51 D57 D59:F59 F57 F79 F77 F75 F63 G55:G72 I72 G74:G75 G76:H76 G83:I120 G77:G82">
    <cfRule type="expression" dxfId="442" priority="5461" stopIfTrue="1">
      <formula>IF(AND($D11&lt;&gt;"",$J11&lt;&gt;"",$K11&lt;&gt;""),TRUE,FALSE)</formula>
    </cfRule>
    <cfRule type="expression" dxfId="441" priority="5462" stopIfTrue="1">
      <formula>IF(AND($D11&lt;&gt;"",$K11="",$I11&lt;TODAY()),TRUE,FALSE)</formula>
    </cfRule>
    <cfRule type="expression" dxfId="440" priority="5463" stopIfTrue="1">
      <formula>IF(OR(AND($D11&lt;&gt;"",$J11&lt;&gt;"",$Q11&lt;100),TODAY()&gt;=$H11),TRUE,FALSE)</formula>
    </cfRule>
  </conditionalFormatting>
  <conditionalFormatting sqref="CJ11:DD120">
    <cfRule type="expression" dxfId="439" priority="6541" stopIfTrue="1">
      <formula>IF(OR(WEEKDAY(CJ$9)=7,WEEKDAY(CJ$9)=1,IF(ISNA(MATCH(CJ$9,Holiday,0)),FALSE,TRUE)),TRUE,FALSE)</formula>
    </cfRule>
    <cfRule type="expression" dxfId="438" priority="6542" stopIfTrue="1">
      <formula>IF(AND($D11="",$S11&lt;&gt;""),TRUE,FALSE)</formula>
    </cfRule>
  </conditionalFormatting>
  <conditionalFormatting sqref="P11 P31 P33 P35 P37 P87 P89 P91 P93 P95 P97 P99 P101 P103 P105 P107 P109 P111 P113 P115 P117 P119">
    <cfRule type="expression" dxfId="437" priority="710" stopIfTrue="1">
      <formula>IF(AND($D11&lt;&gt;"",$J11&lt;&gt;"",$K11&lt;&gt;""),TRUE,FALSE)</formula>
    </cfRule>
    <cfRule type="expression" dxfId="436" priority="711" stopIfTrue="1">
      <formula>IF(AND($D11&lt;&gt;"",$K11="",$I11&lt;TODAY()),TRUE,FALSE)</formula>
    </cfRule>
    <cfRule type="expression" dxfId="435" priority="712" stopIfTrue="1">
      <formula>IF(OR(AND($D11&lt;&gt;"",$J11&lt;&gt;"",$Q11&lt;100),TODAY()&gt;=$H11),TRUE,FALSE)</formula>
    </cfRule>
  </conditionalFormatting>
  <conditionalFormatting sqref="P47">
    <cfRule type="expression" dxfId="434" priority="604" stopIfTrue="1">
      <formula>IF(AND($D47&lt;&gt;"",$J47&lt;&gt;"",$K47&lt;&gt;""),TRUE,FALSE)</formula>
    </cfRule>
    <cfRule type="expression" dxfId="433" priority="605" stopIfTrue="1">
      <formula>IF(AND($D47&lt;&gt;"",$K47="",$I47&lt;TODAY()),TRUE,FALSE)</formula>
    </cfRule>
    <cfRule type="expression" dxfId="432" priority="606" stopIfTrue="1">
      <formula>IF(OR(AND($D47&lt;&gt;"",$J47&lt;&gt;"",$Q47&lt;100),TODAY()&gt;=$H47),TRUE,FALSE)</formula>
    </cfRule>
  </conditionalFormatting>
  <conditionalFormatting sqref="P13">
    <cfRule type="expression" dxfId="431" priority="601" stopIfTrue="1">
      <formula>IF(AND($D13&lt;&gt;"",$J13&lt;&gt;"",$K13&lt;&gt;""),TRUE,FALSE)</formula>
    </cfRule>
    <cfRule type="expression" dxfId="430" priority="602" stopIfTrue="1">
      <formula>IF(AND($D13&lt;&gt;"",$K13="",$I13&lt;TODAY()),TRUE,FALSE)</formula>
    </cfRule>
    <cfRule type="expression" dxfId="429" priority="603" stopIfTrue="1">
      <formula>IF(OR(AND($D13&lt;&gt;"",$J13&lt;&gt;"",$Q13&lt;100),TODAY()&gt;=$H13),TRUE,FALSE)</formula>
    </cfRule>
  </conditionalFormatting>
  <conditionalFormatting sqref="P15">
    <cfRule type="expression" dxfId="428" priority="598" stopIfTrue="1">
      <formula>IF(AND($D15&lt;&gt;"",$J15&lt;&gt;"",$K15&lt;&gt;""),TRUE,FALSE)</formula>
    </cfRule>
    <cfRule type="expression" dxfId="427" priority="599" stopIfTrue="1">
      <formula>IF(AND($D15&lt;&gt;"",$K15="",$I15&lt;TODAY()),TRUE,FALSE)</formula>
    </cfRule>
    <cfRule type="expression" dxfId="426" priority="600" stopIfTrue="1">
      <formula>IF(OR(AND($D15&lt;&gt;"",$J15&lt;&gt;"",$Q15&lt;100),TODAY()&gt;=$H15),TRUE,FALSE)</formula>
    </cfRule>
  </conditionalFormatting>
  <conditionalFormatting sqref="P17">
    <cfRule type="expression" dxfId="425" priority="595" stopIfTrue="1">
      <formula>IF(AND($D17&lt;&gt;"",$J17&lt;&gt;"",$K17&lt;&gt;""),TRUE,FALSE)</formula>
    </cfRule>
    <cfRule type="expression" dxfId="424" priority="596" stopIfTrue="1">
      <formula>IF(AND($D17&lt;&gt;"",$K17="",$I17&lt;TODAY()),TRUE,FALSE)</formula>
    </cfRule>
    <cfRule type="expression" dxfId="423" priority="597" stopIfTrue="1">
      <formula>IF(OR(AND($D17&lt;&gt;"",$J17&lt;&gt;"",$Q17&lt;100),TODAY()&gt;=$H17),TRUE,FALSE)</formula>
    </cfRule>
  </conditionalFormatting>
  <conditionalFormatting sqref="P19">
    <cfRule type="expression" dxfId="422" priority="592" stopIfTrue="1">
      <formula>IF(AND($D19&lt;&gt;"",$J19&lt;&gt;"",$K19&lt;&gt;""),TRUE,FALSE)</formula>
    </cfRule>
    <cfRule type="expression" dxfId="421" priority="593" stopIfTrue="1">
      <formula>IF(AND($D19&lt;&gt;"",$K19="",$I19&lt;TODAY()),TRUE,FALSE)</formula>
    </cfRule>
    <cfRule type="expression" dxfId="420" priority="594" stopIfTrue="1">
      <formula>IF(OR(AND($D19&lt;&gt;"",$J19&lt;&gt;"",$Q19&lt;100),TODAY()&gt;=$H19),TRUE,FALSE)</formula>
    </cfRule>
  </conditionalFormatting>
  <conditionalFormatting sqref="P21">
    <cfRule type="expression" dxfId="419" priority="589" stopIfTrue="1">
      <formula>IF(AND($D21&lt;&gt;"",$J21&lt;&gt;"",$K21&lt;&gt;""),TRUE,FALSE)</formula>
    </cfRule>
    <cfRule type="expression" dxfId="418" priority="590" stopIfTrue="1">
      <formula>IF(AND($D21&lt;&gt;"",$K21="",$I21&lt;TODAY()),TRUE,FALSE)</formula>
    </cfRule>
    <cfRule type="expression" dxfId="417" priority="591" stopIfTrue="1">
      <formula>IF(OR(AND($D21&lt;&gt;"",$J21&lt;&gt;"",$Q21&lt;100),TODAY()&gt;=$H21),TRUE,FALSE)</formula>
    </cfRule>
  </conditionalFormatting>
  <conditionalFormatting sqref="P29">
    <cfRule type="expression" dxfId="416" priority="586" stopIfTrue="1">
      <formula>IF(AND($D29&lt;&gt;"",$J29&lt;&gt;"",$K29&lt;&gt;""),TRUE,FALSE)</formula>
    </cfRule>
    <cfRule type="expression" dxfId="415" priority="587" stopIfTrue="1">
      <formula>IF(AND($D29&lt;&gt;"",$K29="",$I29&lt;TODAY()),TRUE,FALSE)</formula>
    </cfRule>
    <cfRule type="expression" dxfId="414" priority="588" stopIfTrue="1">
      <formula>IF(OR(AND($D29&lt;&gt;"",$J29&lt;&gt;"",$Q29&lt;100),TODAY()&gt;=$H29),TRUE,FALSE)</formula>
    </cfRule>
  </conditionalFormatting>
  <conditionalFormatting sqref="P39">
    <cfRule type="expression" dxfId="413" priority="583" stopIfTrue="1">
      <formula>IF(AND($D39&lt;&gt;"",$J39&lt;&gt;"",$K39&lt;&gt;""),TRUE,FALSE)</formula>
    </cfRule>
    <cfRule type="expression" dxfId="412" priority="584" stopIfTrue="1">
      <formula>IF(AND($D39&lt;&gt;"",$K39="",$I39&lt;TODAY()),TRUE,FALSE)</formula>
    </cfRule>
    <cfRule type="expression" dxfId="411" priority="585" stopIfTrue="1">
      <formula>IF(OR(AND($D39&lt;&gt;"",$J39&lt;&gt;"",$Q39&lt;100),TODAY()&gt;=$H39),TRUE,FALSE)</formula>
    </cfRule>
  </conditionalFormatting>
  <conditionalFormatting sqref="P45">
    <cfRule type="expression" dxfId="410" priority="580" stopIfTrue="1">
      <formula>IF(AND($D45&lt;&gt;"",$J45&lt;&gt;"",$K45&lt;&gt;""),TRUE,FALSE)</formula>
    </cfRule>
    <cfRule type="expression" dxfId="409" priority="581" stopIfTrue="1">
      <formula>IF(AND($D45&lt;&gt;"",$K45="",$I45&lt;TODAY()),TRUE,FALSE)</formula>
    </cfRule>
    <cfRule type="expression" dxfId="408" priority="582" stopIfTrue="1">
      <formula>IF(OR(AND($D45&lt;&gt;"",$J45&lt;&gt;"",$Q45&lt;100),TODAY()&gt;=$H45),TRUE,FALSE)</formula>
    </cfRule>
  </conditionalFormatting>
  <conditionalFormatting sqref="P49">
    <cfRule type="expression" dxfId="407" priority="577" stopIfTrue="1">
      <formula>IF(AND($D49&lt;&gt;"",$J49&lt;&gt;"",$K49&lt;&gt;""),TRUE,FALSE)</formula>
    </cfRule>
    <cfRule type="expression" dxfId="406" priority="578" stopIfTrue="1">
      <formula>IF(AND($D49&lt;&gt;"",$K49="",$I49&lt;TODAY()),TRUE,FALSE)</formula>
    </cfRule>
    <cfRule type="expression" dxfId="405" priority="579" stopIfTrue="1">
      <formula>IF(OR(AND($D49&lt;&gt;"",$J49&lt;&gt;"",$Q49&lt;100),TODAY()&gt;=$H49),TRUE,FALSE)</formula>
    </cfRule>
  </conditionalFormatting>
  <conditionalFormatting sqref="P51">
    <cfRule type="expression" dxfId="404" priority="574" stopIfTrue="1">
      <formula>IF(AND($D51&lt;&gt;"",$J51&lt;&gt;"",$K51&lt;&gt;""),TRUE,FALSE)</formula>
    </cfRule>
    <cfRule type="expression" dxfId="403" priority="575" stopIfTrue="1">
      <formula>IF(AND($D51&lt;&gt;"",$K51="",$I51&lt;TODAY()),TRUE,FALSE)</formula>
    </cfRule>
    <cfRule type="expression" dxfId="402" priority="576" stopIfTrue="1">
      <formula>IF(OR(AND($D51&lt;&gt;"",$J51&lt;&gt;"",$Q51&lt;100),TODAY()&gt;=$H51),TRUE,FALSE)</formula>
    </cfRule>
  </conditionalFormatting>
  <conditionalFormatting sqref="P63">
    <cfRule type="expression" dxfId="401" priority="571" stopIfTrue="1">
      <formula>IF(AND($D63&lt;&gt;"",$J63&lt;&gt;"",$K63&lt;&gt;""),TRUE,FALSE)</formula>
    </cfRule>
    <cfRule type="expression" dxfId="400" priority="572" stopIfTrue="1">
      <formula>IF(AND($D63&lt;&gt;"",$K63="",$I63&lt;TODAY()),TRUE,FALSE)</formula>
    </cfRule>
    <cfRule type="expression" dxfId="399" priority="573" stopIfTrue="1">
      <formula>IF(OR(AND($D63&lt;&gt;"",$J63&lt;&gt;"",$Q63&lt;100),TODAY()&gt;=$H63),TRUE,FALSE)</formula>
    </cfRule>
  </conditionalFormatting>
  <conditionalFormatting sqref="P65">
    <cfRule type="expression" dxfId="398" priority="568" stopIfTrue="1">
      <formula>IF(AND($D65&lt;&gt;"",$J65&lt;&gt;"",$K65&lt;&gt;""),TRUE,FALSE)</formula>
    </cfRule>
    <cfRule type="expression" dxfId="397" priority="569" stopIfTrue="1">
      <formula>IF(AND($D65&lt;&gt;"",$K65="",$I65&lt;TODAY()),TRUE,FALSE)</formula>
    </cfRule>
    <cfRule type="expression" dxfId="396" priority="570" stopIfTrue="1">
      <formula>IF(OR(AND($D65&lt;&gt;"",$J65&lt;&gt;"",$Q65&lt;100),TODAY()&gt;=$H65),TRUE,FALSE)</formula>
    </cfRule>
  </conditionalFormatting>
  <conditionalFormatting sqref="P67">
    <cfRule type="expression" dxfId="395" priority="565" stopIfTrue="1">
      <formula>IF(AND($D67&lt;&gt;"",$J67&lt;&gt;"",$K67&lt;&gt;""),TRUE,FALSE)</formula>
    </cfRule>
    <cfRule type="expression" dxfId="394" priority="566" stopIfTrue="1">
      <formula>IF(AND($D67&lt;&gt;"",$K67="",$I67&lt;TODAY()),TRUE,FALSE)</formula>
    </cfRule>
    <cfRule type="expression" dxfId="393" priority="567" stopIfTrue="1">
      <formula>IF(OR(AND($D67&lt;&gt;"",$J67&lt;&gt;"",$Q67&lt;100),TODAY()&gt;=$H67),TRUE,FALSE)</formula>
    </cfRule>
  </conditionalFormatting>
  <conditionalFormatting sqref="P23">
    <cfRule type="expression" dxfId="392" priority="562" stopIfTrue="1">
      <formula>IF(AND($D23&lt;&gt;"",$J23&lt;&gt;"",$K23&lt;&gt;""),TRUE,FALSE)</formula>
    </cfRule>
    <cfRule type="expression" dxfId="391" priority="563" stopIfTrue="1">
      <formula>IF(AND($D23&lt;&gt;"",$K23="",$I23&lt;TODAY()),TRUE,FALSE)</formula>
    </cfRule>
    <cfRule type="expression" dxfId="390" priority="564" stopIfTrue="1">
      <formula>IF(OR(AND($D23&lt;&gt;"",$J23&lt;&gt;"",$Q23&lt;100),TODAY()&gt;=$H23),TRUE,FALSE)</formula>
    </cfRule>
  </conditionalFormatting>
  <conditionalFormatting sqref="P25">
    <cfRule type="expression" dxfId="389" priority="559" stopIfTrue="1">
      <formula>IF(AND($D25&lt;&gt;"",$J25&lt;&gt;"",$K25&lt;&gt;""),TRUE,FALSE)</formula>
    </cfRule>
    <cfRule type="expression" dxfId="388" priority="560" stopIfTrue="1">
      <formula>IF(AND($D25&lt;&gt;"",$K25="",$I25&lt;TODAY()),TRUE,FALSE)</formula>
    </cfRule>
    <cfRule type="expression" dxfId="387" priority="561" stopIfTrue="1">
      <formula>IF(OR(AND($D25&lt;&gt;"",$J25&lt;&gt;"",$Q25&lt;100),TODAY()&gt;=$H25),TRUE,FALSE)</formula>
    </cfRule>
  </conditionalFormatting>
  <conditionalFormatting sqref="P27">
    <cfRule type="expression" dxfId="386" priority="556" stopIfTrue="1">
      <formula>IF(AND($D27&lt;&gt;"",$J27&lt;&gt;"",$K27&lt;&gt;""),TRUE,FALSE)</formula>
    </cfRule>
    <cfRule type="expression" dxfId="385" priority="557" stopIfTrue="1">
      <formula>IF(AND($D27&lt;&gt;"",$K27="",$I27&lt;TODAY()),TRUE,FALSE)</formula>
    </cfRule>
    <cfRule type="expression" dxfId="384" priority="558" stopIfTrue="1">
      <formula>IF(OR(AND($D27&lt;&gt;"",$J27&lt;&gt;"",$Q27&lt;100),TODAY()&gt;=$H27),TRUE,FALSE)</formula>
    </cfRule>
  </conditionalFormatting>
  <conditionalFormatting sqref="P55">
    <cfRule type="expression" dxfId="383" priority="553" stopIfTrue="1">
      <formula>IF(AND($D55&lt;&gt;"",$J55&lt;&gt;"",$K55&lt;&gt;""),TRUE,FALSE)</formula>
    </cfRule>
    <cfRule type="expression" dxfId="382" priority="554" stopIfTrue="1">
      <formula>IF(AND($D55&lt;&gt;"",$K55="",$I55&lt;TODAY()),TRUE,FALSE)</formula>
    </cfRule>
    <cfRule type="expression" dxfId="381" priority="555" stopIfTrue="1">
      <formula>IF(OR(AND($D55&lt;&gt;"",$J55&lt;&gt;"",$Q55&lt;100),TODAY()&gt;=$H55),TRUE,FALSE)</formula>
    </cfRule>
  </conditionalFormatting>
  <conditionalFormatting sqref="P57">
    <cfRule type="expression" dxfId="380" priority="550" stopIfTrue="1">
      <formula>IF(AND($D57&lt;&gt;"",$J57&lt;&gt;"",$K57&lt;&gt;""),TRUE,FALSE)</formula>
    </cfRule>
    <cfRule type="expression" dxfId="379" priority="551" stopIfTrue="1">
      <formula>IF(AND($D57&lt;&gt;"",$K57="",$I57&lt;TODAY()),TRUE,FALSE)</formula>
    </cfRule>
    <cfRule type="expression" dxfId="378" priority="552" stopIfTrue="1">
      <formula>IF(OR(AND($D57&lt;&gt;"",$J57&lt;&gt;"",$Q57&lt;100),TODAY()&gt;=$H57),TRUE,FALSE)</formula>
    </cfRule>
  </conditionalFormatting>
  <conditionalFormatting sqref="P59">
    <cfRule type="expression" dxfId="377" priority="547" stopIfTrue="1">
      <formula>IF(AND($D59&lt;&gt;"",$J59&lt;&gt;"",$K59&lt;&gt;""),TRUE,FALSE)</formula>
    </cfRule>
    <cfRule type="expression" dxfId="376" priority="548" stopIfTrue="1">
      <formula>IF(AND($D59&lt;&gt;"",$K59="",$I59&lt;TODAY()),TRUE,FALSE)</formula>
    </cfRule>
    <cfRule type="expression" dxfId="375" priority="549" stopIfTrue="1">
      <formula>IF(OR(AND($D59&lt;&gt;"",$J59&lt;&gt;"",$Q59&lt;100),TODAY()&gt;=$H59),TRUE,FALSE)</formula>
    </cfRule>
  </conditionalFormatting>
  <conditionalFormatting sqref="P61">
    <cfRule type="expression" dxfId="374" priority="544" stopIfTrue="1">
      <formula>IF(AND($D61&lt;&gt;"",$J61&lt;&gt;"",$K61&lt;&gt;""),TRUE,FALSE)</formula>
    </cfRule>
    <cfRule type="expression" dxfId="373" priority="545" stopIfTrue="1">
      <formula>IF(AND($D61&lt;&gt;"",$K61="",$I61&lt;TODAY()),TRUE,FALSE)</formula>
    </cfRule>
    <cfRule type="expression" dxfId="372" priority="546" stopIfTrue="1">
      <formula>IF(OR(AND($D61&lt;&gt;"",$J61&lt;&gt;"",$Q61&lt;100),TODAY()&gt;=$H61),TRUE,FALSE)</formula>
    </cfRule>
  </conditionalFormatting>
  <conditionalFormatting sqref="F71">
    <cfRule type="expression" dxfId="371" priority="535" stopIfTrue="1">
      <formula>IF(AND($D71&lt;&gt;"",$J71&lt;&gt;"",$K71&lt;&gt;""),TRUE,FALSE)</formula>
    </cfRule>
    <cfRule type="expression" dxfId="370" priority="536" stopIfTrue="1">
      <formula>IF(AND($D71&lt;&gt;"",$K71="",$I71&lt;TODAY()),TRUE,FALSE)</formula>
    </cfRule>
    <cfRule type="expression" dxfId="369" priority="537" stopIfTrue="1">
      <formula>IF(OR(AND($D71&lt;&gt;"",$J71&lt;&gt;"",$Q71&lt;100),TODAY()&gt;=$H71),TRUE,FALSE)</formula>
    </cfRule>
  </conditionalFormatting>
  <conditionalFormatting sqref="F73">
    <cfRule type="expression" dxfId="368" priority="532" stopIfTrue="1">
      <formula>IF(AND($D73&lt;&gt;"",$J73&lt;&gt;"",$K73&lt;&gt;""),TRUE,FALSE)</formula>
    </cfRule>
    <cfRule type="expression" dxfId="367" priority="533" stopIfTrue="1">
      <formula>IF(AND($D73&lt;&gt;"",$K73="",$I73&lt;TODAY()),TRUE,FALSE)</formula>
    </cfRule>
    <cfRule type="expression" dxfId="366" priority="534" stopIfTrue="1">
      <formula>IF(OR(AND($D73&lt;&gt;"",$J73&lt;&gt;"",$Q73&lt;100),TODAY()&gt;=$H73),TRUE,FALSE)</formula>
    </cfRule>
  </conditionalFormatting>
  <conditionalFormatting sqref="F65">
    <cfRule type="expression" dxfId="365" priority="526" stopIfTrue="1">
      <formula>IF(AND($D65&lt;&gt;"",$J65&lt;&gt;"",$K65&lt;&gt;""),TRUE,FALSE)</formula>
    </cfRule>
    <cfRule type="expression" dxfId="364" priority="527" stopIfTrue="1">
      <formula>IF(AND($D65&lt;&gt;"",$K65="",$I65&lt;TODAY()),TRUE,FALSE)</formula>
    </cfRule>
    <cfRule type="expression" dxfId="363" priority="528" stopIfTrue="1">
      <formula>IF(OR(AND($D65&lt;&gt;"",$J65&lt;&gt;"",$Q65&lt;100),TODAY()&gt;=$H65),TRUE,FALSE)</formula>
    </cfRule>
  </conditionalFormatting>
  <conditionalFormatting sqref="F67">
    <cfRule type="expression" dxfId="362" priority="523" stopIfTrue="1">
      <formula>IF(AND($D67&lt;&gt;"",$J67&lt;&gt;"",$K67&lt;&gt;""),TRUE,FALSE)</formula>
    </cfRule>
    <cfRule type="expression" dxfId="361" priority="524" stopIfTrue="1">
      <formula>IF(AND($D67&lt;&gt;"",$K67="",$I67&lt;TODAY()),TRUE,FALSE)</formula>
    </cfRule>
    <cfRule type="expression" dxfId="360" priority="525" stopIfTrue="1">
      <formula>IF(OR(AND($D67&lt;&gt;"",$J67&lt;&gt;"",$Q67&lt;100),TODAY()&gt;=$H67),TRUE,FALSE)</formula>
    </cfRule>
  </conditionalFormatting>
  <conditionalFormatting sqref="F69">
    <cfRule type="expression" dxfId="359" priority="520" stopIfTrue="1">
      <formula>IF(AND($D69&lt;&gt;"",$J69&lt;&gt;"",$K69&lt;&gt;""),TRUE,FALSE)</formula>
    </cfRule>
    <cfRule type="expression" dxfId="358" priority="521" stopIfTrue="1">
      <formula>IF(AND($D69&lt;&gt;"",$K69="",$I69&lt;TODAY()),TRUE,FALSE)</formula>
    </cfRule>
    <cfRule type="expression" dxfId="357" priority="522" stopIfTrue="1">
      <formula>IF(OR(AND($D69&lt;&gt;"",$J69&lt;&gt;"",$Q69&lt;100),TODAY()&gt;=$H69),TRUE,FALSE)</formula>
    </cfRule>
  </conditionalFormatting>
  <conditionalFormatting sqref="P69">
    <cfRule type="expression" dxfId="356" priority="517" stopIfTrue="1">
      <formula>IF(AND($D69&lt;&gt;"",$J69&lt;&gt;"",$K69&lt;&gt;""),TRUE,FALSE)</formula>
    </cfRule>
    <cfRule type="expression" dxfId="355" priority="518" stopIfTrue="1">
      <formula>IF(AND($D69&lt;&gt;"",$K69="",$I69&lt;TODAY()),TRUE,FALSE)</formula>
    </cfRule>
    <cfRule type="expression" dxfId="354" priority="519" stopIfTrue="1">
      <formula>IF(OR(AND($D69&lt;&gt;"",$J69&lt;&gt;"",$Q69&lt;100),TODAY()&gt;=$H69),TRUE,FALSE)</formula>
    </cfRule>
  </conditionalFormatting>
  <conditionalFormatting sqref="J51:J52">
    <cfRule type="expression" dxfId="353" priority="514" stopIfTrue="1">
      <formula>IF(AND($D51&lt;&gt;"",$J51&lt;&gt;"",$K51&lt;&gt;""),TRUE,FALSE)</formula>
    </cfRule>
    <cfRule type="expression" dxfId="352" priority="515" stopIfTrue="1">
      <formula>IF(AND($D51&lt;&gt;"",$K51="",$I51&lt;TODAY()),TRUE,FALSE)</formula>
    </cfRule>
    <cfRule type="expression" dxfId="351" priority="516" stopIfTrue="1">
      <formula>IF(OR(AND($D51&lt;&gt;"",$J51&lt;&gt;"",$Q51&lt;100),TODAY()&gt;=$H51),TRUE,FALSE)</formula>
    </cfRule>
  </conditionalFormatting>
  <conditionalFormatting sqref="J53:J54">
    <cfRule type="expression" dxfId="350" priority="508" stopIfTrue="1">
      <formula>IF(AND($D53&lt;&gt;"",$J53&lt;&gt;"",$K53&lt;&gt;""),TRUE,FALSE)</formula>
    </cfRule>
    <cfRule type="expression" dxfId="349" priority="509" stopIfTrue="1">
      <formula>IF(AND($D53&lt;&gt;"",$K53="",$I53&lt;TODAY()),TRUE,FALSE)</formula>
    </cfRule>
    <cfRule type="expression" dxfId="348" priority="510" stopIfTrue="1">
      <formula>IF(OR(AND($D53&lt;&gt;"",$J53&lt;&gt;"",$Q53&lt;100),TODAY()&gt;=$H53),TRUE,FALSE)</formula>
    </cfRule>
  </conditionalFormatting>
  <conditionalFormatting sqref="H55:H56">
    <cfRule type="expression" dxfId="347" priority="502" stopIfTrue="1">
      <formula>IF(AND($D55&lt;&gt;"",$J55&lt;&gt;"",$K55&lt;&gt;""),TRUE,FALSE)</formula>
    </cfRule>
    <cfRule type="expression" dxfId="346" priority="503" stopIfTrue="1">
      <formula>IF(AND($D55&lt;&gt;"",$K55="",$I55&lt;TODAY()),TRUE,FALSE)</formula>
    </cfRule>
    <cfRule type="expression" dxfId="345" priority="504" stopIfTrue="1">
      <formula>IF(OR(AND($D55&lt;&gt;"",$J55&lt;&gt;"",$Q55&lt;100),TODAY()&gt;=$H55),TRUE,FALSE)</formula>
    </cfRule>
  </conditionalFormatting>
  <conditionalFormatting sqref="I55:I56">
    <cfRule type="expression" dxfId="344" priority="499" stopIfTrue="1">
      <formula>IF(AND($D55&lt;&gt;"",$J55&lt;&gt;"",$K55&lt;&gt;""),TRUE,FALSE)</formula>
    </cfRule>
    <cfRule type="expression" dxfId="343" priority="500" stopIfTrue="1">
      <formula>IF(AND($D55&lt;&gt;"",$K55="",$I55&lt;TODAY()),TRUE,FALSE)</formula>
    </cfRule>
    <cfRule type="expression" dxfId="342" priority="501" stopIfTrue="1">
      <formula>IF(OR(AND($D55&lt;&gt;"",$J55&lt;&gt;"",$Q55&lt;100),TODAY()&gt;=$H55),TRUE,FALSE)</formula>
    </cfRule>
  </conditionalFormatting>
  <conditionalFormatting sqref="J55:J56">
    <cfRule type="expression" dxfId="341" priority="496" stopIfTrue="1">
      <formula>IF(AND($D55&lt;&gt;"",$J55&lt;&gt;"",$K55&lt;&gt;""),TRUE,FALSE)</formula>
    </cfRule>
    <cfRule type="expression" dxfId="340" priority="497" stopIfTrue="1">
      <formula>IF(AND($D55&lt;&gt;"",$K55="",$I55&lt;TODAY()),TRUE,FALSE)</formula>
    </cfRule>
    <cfRule type="expression" dxfId="339" priority="498" stopIfTrue="1">
      <formula>IF(OR(AND($D55&lt;&gt;"",$J55&lt;&gt;"",$Q55&lt;100),TODAY()&gt;=$H55),TRUE,FALSE)</formula>
    </cfRule>
  </conditionalFormatting>
  <conditionalFormatting sqref="J57:J58">
    <cfRule type="expression" dxfId="338" priority="490" stopIfTrue="1">
      <formula>IF(AND($D57&lt;&gt;"",$J57&lt;&gt;"",$K57&lt;&gt;""),TRUE,FALSE)</formula>
    </cfRule>
    <cfRule type="expression" dxfId="337" priority="491" stopIfTrue="1">
      <formula>IF(AND($D57&lt;&gt;"",$K57="",$I57&lt;TODAY()),TRUE,FALSE)</formula>
    </cfRule>
    <cfRule type="expression" dxfId="336" priority="492" stopIfTrue="1">
      <formula>IF(OR(AND($D57&lt;&gt;"",$J57&lt;&gt;"",$Q57&lt;100),TODAY()&gt;=$H57),TRUE,FALSE)</formula>
    </cfRule>
  </conditionalFormatting>
  <conditionalFormatting sqref="J67">
    <cfRule type="expression" dxfId="335" priority="475" stopIfTrue="1">
      <formula>IF(AND($D67&lt;&gt;"",$J67&lt;&gt;"",$K67&lt;&gt;""),TRUE,FALSE)</formula>
    </cfRule>
    <cfRule type="expression" dxfId="334" priority="476" stopIfTrue="1">
      <formula>IF(AND($D67&lt;&gt;"",$K67="",$I67&lt;TODAY()),TRUE,FALSE)</formula>
    </cfRule>
    <cfRule type="expression" dxfId="333" priority="477" stopIfTrue="1">
      <formula>IF(OR(AND($D67&lt;&gt;"",$J67&lt;&gt;"",$Q67&lt;100),TODAY()&gt;=$H67),TRUE,FALSE)</formula>
    </cfRule>
  </conditionalFormatting>
  <conditionalFormatting sqref="J70">
    <cfRule type="expression" dxfId="332" priority="472" stopIfTrue="1">
      <formula>IF(AND($D70&lt;&gt;"",$J70&lt;&gt;"",$K70&lt;&gt;""),TRUE,FALSE)</formula>
    </cfRule>
    <cfRule type="expression" dxfId="331" priority="473" stopIfTrue="1">
      <formula>IF(AND($D70&lt;&gt;"",$K70="",$I70&lt;TODAY()),TRUE,FALSE)</formula>
    </cfRule>
    <cfRule type="expression" dxfId="330" priority="474" stopIfTrue="1">
      <formula>IF(OR(AND($D70&lt;&gt;"",$J70&lt;&gt;"",$Q70&lt;100),TODAY()&gt;=$H70),TRUE,FALSE)</formula>
    </cfRule>
  </conditionalFormatting>
  <conditionalFormatting sqref="K57:K58">
    <cfRule type="expression" dxfId="329" priority="469" stopIfTrue="1">
      <formula>IF(AND($D57&lt;&gt;"",$J57&lt;&gt;"",$K57&lt;&gt;""),TRUE,FALSE)</formula>
    </cfRule>
    <cfRule type="expression" dxfId="328" priority="470" stopIfTrue="1">
      <formula>IF(AND($D57&lt;&gt;"",$K57="",$I57&lt;TODAY()),TRUE,FALSE)</formula>
    </cfRule>
    <cfRule type="expression" dxfId="327" priority="471" stopIfTrue="1">
      <formula>IF(OR(AND($D57&lt;&gt;"",$J57&lt;&gt;"",$Q57&lt;100),TODAY()&gt;=$H57),TRUE,FALSE)</formula>
    </cfRule>
  </conditionalFormatting>
  <conditionalFormatting sqref="K69">
    <cfRule type="expression" dxfId="326" priority="451" stopIfTrue="1">
      <formula>IF(AND($D69&lt;&gt;"",$J69&lt;&gt;"",$K69&lt;&gt;""),TRUE,FALSE)</formula>
    </cfRule>
    <cfRule type="expression" dxfId="325" priority="452" stopIfTrue="1">
      <formula>IF(AND($D69&lt;&gt;"",$K69="",$I69&lt;TODAY()),TRUE,FALSE)</formula>
    </cfRule>
    <cfRule type="expression" dxfId="324" priority="453" stopIfTrue="1">
      <formula>IF(OR(AND($D69&lt;&gt;"",$J69&lt;&gt;"",$Q69&lt;100),TODAY()&gt;=$H69),TRUE,FALSE)</formula>
    </cfRule>
  </conditionalFormatting>
  <conditionalFormatting sqref="I63:I64">
    <cfRule type="expression" dxfId="323" priority="442" stopIfTrue="1">
      <formula>IF(AND($D63&lt;&gt;"",$J63&lt;&gt;"",$K63&lt;&gt;""),TRUE,FALSE)</formula>
    </cfRule>
    <cfRule type="expression" dxfId="322" priority="443" stopIfTrue="1">
      <formula>IF(AND($D63&lt;&gt;"",$K63="",$I63&lt;TODAY()),TRUE,FALSE)</formula>
    </cfRule>
    <cfRule type="expression" dxfId="321" priority="444" stopIfTrue="1">
      <formula>IF(OR(AND($D63&lt;&gt;"",$J63&lt;&gt;"",$Q63&lt;100),TODAY()&gt;=$H63),TRUE,FALSE)</formula>
    </cfRule>
  </conditionalFormatting>
  <conditionalFormatting sqref="I69">
    <cfRule type="expression" dxfId="320" priority="427" stopIfTrue="1">
      <formula>IF(AND($D69&lt;&gt;"",$J69&lt;&gt;"",$K69&lt;&gt;""),TRUE,FALSE)</formula>
    </cfRule>
    <cfRule type="expression" dxfId="319" priority="428" stopIfTrue="1">
      <formula>IF(AND($D69&lt;&gt;"",$K69="",$I69&lt;TODAY()),TRUE,FALSE)</formula>
    </cfRule>
    <cfRule type="expression" dxfId="318" priority="429" stopIfTrue="1">
      <formula>IF(OR(AND($D69&lt;&gt;"",$J69&lt;&gt;"",$Q69&lt;100),TODAY()&gt;=$H69),TRUE,FALSE)</formula>
    </cfRule>
  </conditionalFormatting>
  <conditionalFormatting sqref="I57:I58">
    <cfRule type="expression" dxfId="317" priority="424" stopIfTrue="1">
      <formula>IF(AND($D57&lt;&gt;"",$J57&lt;&gt;"",$K57&lt;&gt;""),TRUE,FALSE)</formula>
    </cfRule>
    <cfRule type="expression" dxfId="316" priority="425" stopIfTrue="1">
      <formula>IF(AND($D57&lt;&gt;"",$K57="",$I57&lt;TODAY()),TRUE,FALSE)</formula>
    </cfRule>
    <cfRule type="expression" dxfId="315" priority="426" stopIfTrue="1">
      <formula>IF(OR(AND($D57&lt;&gt;"",$J57&lt;&gt;"",$Q57&lt;100),TODAY()&gt;=$H57),TRUE,FALSE)</formula>
    </cfRule>
  </conditionalFormatting>
  <conditionalFormatting sqref="I59:I60">
    <cfRule type="expression" dxfId="314" priority="421" stopIfTrue="1">
      <formula>IF(AND($D59&lt;&gt;"",$J59&lt;&gt;"",$K59&lt;&gt;""),TRUE,FALSE)</formula>
    </cfRule>
    <cfRule type="expression" dxfId="313" priority="422" stopIfTrue="1">
      <formula>IF(AND($D59&lt;&gt;"",$K59="",$I59&lt;TODAY()),TRUE,FALSE)</formula>
    </cfRule>
    <cfRule type="expression" dxfId="312" priority="423" stopIfTrue="1">
      <formula>IF(OR(AND($D59&lt;&gt;"",$J59&lt;&gt;"",$Q59&lt;100),TODAY()&gt;=$H59),TRUE,FALSE)</formula>
    </cfRule>
  </conditionalFormatting>
  <conditionalFormatting sqref="I61:I62">
    <cfRule type="expression" dxfId="311" priority="418" stopIfTrue="1">
      <formula>IF(AND($D61&lt;&gt;"",$J61&lt;&gt;"",$K61&lt;&gt;""),TRUE,FALSE)</formula>
    </cfRule>
    <cfRule type="expression" dxfId="310" priority="419" stopIfTrue="1">
      <formula>IF(AND($D61&lt;&gt;"",$K61="",$I61&lt;TODAY()),TRUE,FALSE)</formula>
    </cfRule>
    <cfRule type="expression" dxfId="309" priority="420" stopIfTrue="1">
      <formula>IF(OR(AND($D61&lt;&gt;"",$J61&lt;&gt;"",$Q61&lt;100),TODAY()&gt;=$H61),TRUE,FALSE)</formula>
    </cfRule>
  </conditionalFormatting>
  <conditionalFormatting sqref="H57:H58">
    <cfRule type="expression" dxfId="308" priority="415" stopIfTrue="1">
      <formula>IF(AND($D57&lt;&gt;"",$J57&lt;&gt;"",$K57&lt;&gt;""),TRUE,FALSE)</formula>
    </cfRule>
    <cfRule type="expression" dxfId="307" priority="416" stopIfTrue="1">
      <formula>IF(AND($D57&lt;&gt;"",$K57="",$I57&lt;TODAY()),TRUE,FALSE)</formula>
    </cfRule>
    <cfRule type="expression" dxfId="306" priority="417" stopIfTrue="1">
      <formula>IF(OR(AND($D57&lt;&gt;"",$J57&lt;&gt;"",$Q57&lt;100),TODAY()&gt;=$H57),TRUE,FALSE)</formula>
    </cfRule>
  </conditionalFormatting>
  <conditionalFormatting sqref="H59:H60">
    <cfRule type="expression" dxfId="305" priority="412" stopIfTrue="1">
      <formula>IF(AND($D59&lt;&gt;"",$J59&lt;&gt;"",$K59&lt;&gt;""),TRUE,FALSE)</formula>
    </cfRule>
    <cfRule type="expression" dxfId="304" priority="413" stopIfTrue="1">
      <formula>IF(AND($D59&lt;&gt;"",$K59="",$I59&lt;TODAY()),TRUE,FALSE)</formula>
    </cfRule>
    <cfRule type="expression" dxfId="303" priority="414" stopIfTrue="1">
      <formula>IF(OR(AND($D59&lt;&gt;"",$J59&lt;&gt;"",$Q59&lt;100),TODAY()&gt;=$H59),TRUE,FALSE)</formula>
    </cfRule>
  </conditionalFormatting>
  <conditionalFormatting sqref="H61:H62">
    <cfRule type="expression" dxfId="302" priority="409" stopIfTrue="1">
      <formula>IF(AND($D61&lt;&gt;"",$J61&lt;&gt;"",$K61&lt;&gt;""),TRUE,FALSE)</formula>
    </cfRule>
    <cfRule type="expression" dxfId="301" priority="410" stopIfTrue="1">
      <formula>IF(AND($D61&lt;&gt;"",$K61="",$I61&lt;TODAY()),TRUE,FALSE)</formula>
    </cfRule>
    <cfRule type="expression" dxfId="300" priority="411" stopIfTrue="1">
      <formula>IF(OR(AND($D61&lt;&gt;"",$J61&lt;&gt;"",$Q61&lt;100),TODAY()&gt;=$H61),TRUE,FALSE)</formula>
    </cfRule>
  </conditionalFormatting>
  <conditionalFormatting sqref="J13">
    <cfRule type="expression" dxfId="299" priority="406" stopIfTrue="1">
      <formula>IF(AND($D13&lt;&gt;"",$J13&lt;&gt;"",$K13&lt;&gt;""),TRUE,FALSE)</formula>
    </cfRule>
    <cfRule type="expression" dxfId="298" priority="407" stopIfTrue="1">
      <formula>IF(AND($D13&lt;&gt;"",$K13="",$I13&lt;TODAY()),TRUE,FALSE)</formula>
    </cfRule>
    <cfRule type="expression" dxfId="297" priority="408" stopIfTrue="1">
      <formula>IF(OR(AND($D13&lt;&gt;"",$J13&lt;&gt;"",$Q13&lt;100),TODAY()&gt;=$H13),TRUE,FALSE)</formula>
    </cfRule>
  </conditionalFormatting>
  <conditionalFormatting sqref="J17:J18">
    <cfRule type="expression" dxfId="296" priority="397" stopIfTrue="1">
      <formula>IF(AND($D17&lt;&gt;"",$J17&lt;&gt;"",$K17&lt;&gt;""),TRUE,FALSE)</formula>
    </cfRule>
    <cfRule type="expression" dxfId="295" priority="398" stopIfTrue="1">
      <formula>IF(AND($D17&lt;&gt;"",$K17="",$I17&lt;TODAY()),TRUE,FALSE)</formula>
    </cfRule>
    <cfRule type="expression" dxfId="294" priority="399" stopIfTrue="1">
      <formula>IF(OR(AND($D17&lt;&gt;"",$J17&lt;&gt;"",$Q17&lt;100),TODAY()&gt;=$H17),TRUE,FALSE)</formula>
    </cfRule>
  </conditionalFormatting>
  <conditionalFormatting sqref="J19:J20">
    <cfRule type="expression" dxfId="293" priority="394" stopIfTrue="1">
      <formula>IF(AND($D19&lt;&gt;"",$J19&lt;&gt;"",$K19&lt;&gt;""),TRUE,FALSE)</formula>
    </cfRule>
    <cfRule type="expression" dxfId="292" priority="395" stopIfTrue="1">
      <formula>IF(AND($D19&lt;&gt;"",$K19="",$I19&lt;TODAY()),TRUE,FALSE)</formula>
    </cfRule>
    <cfRule type="expression" dxfId="291" priority="396" stopIfTrue="1">
      <formula>IF(OR(AND($D19&lt;&gt;"",$J19&lt;&gt;"",$Q19&lt;100),TODAY()&gt;=$H19),TRUE,FALSE)</formula>
    </cfRule>
  </conditionalFormatting>
  <conditionalFormatting sqref="J21:J28">
    <cfRule type="expression" dxfId="290" priority="373" stopIfTrue="1">
      <formula>IF(AND($D21&lt;&gt;"",$J21&lt;&gt;"",$K21&lt;&gt;""),TRUE,FALSE)</formula>
    </cfRule>
    <cfRule type="expression" dxfId="289" priority="374" stopIfTrue="1">
      <formula>IF(AND($D21&lt;&gt;"",$K21="",$I21&lt;TODAY()),TRUE,FALSE)</formula>
    </cfRule>
    <cfRule type="expression" dxfId="288" priority="375" stopIfTrue="1">
      <formula>IF(OR(AND($D21&lt;&gt;"",$J21&lt;&gt;"",$Q21&lt;100),TODAY()&gt;=$H21),TRUE,FALSE)</formula>
    </cfRule>
  </conditionalFormatting>
  <conditionalFormatting sqref="J29:J30">
    <cfRule type="expression" dxfId="287" priority="370" stopIfTrue="1">
      <formula>IF(AND($D29&lt;&gt;"",$J29&lt;&gt;"",$K29&lt;&gt;""),TRUE,FALSE)</formula>
    </cfRule>
    <cfRule type="expression" dxfId="286" priority="371" stopIfTrue="1">
      <formula>IF(AND($D29&lt;&gt;"",$K29="",$I29&lt;TODAY()),TRUE,FALSE)</formula>
    </cfRule>
    <cfRule type="expression" dxfId="285" priority="372" stopIfTrue="1">
      <formula>IF(OR(AND($D29&lt;&gt;"",$J29&lt;&gt;"",$Q29&lt;100),TODAY()&gt;=$H29),TRUE,FALSE)</formula>
    </cfRule>
  </conditionalFormatting>
  <conditionalFormatting sqref="K29:K30">
    <cfRule type="expression" dxfId="284" priority="367" stopIfTrue="1">
      <formula>IF(AND($D29&lt;&gt;"",$J29&lt;&gt;"",$K29&lt;&gt;""),TRUE,FALSE)</formula>
    </cfRule>
    <cfRule type="expression" dxfId="283" priority="368" stopIfTrue="1">
      <formula>IF(AND($D29&lt;&gt;"",$K29="",$I29&lt;TODAY()),TRUE,FALSE)</formula>
    </cfRule>
    <cfRule type="expression" dxfId="282" priority="369" stopIfTrue="1">
      <formula>IF(OR(AND($D29&lt;&gt;"",$J29&lt;&gt;"",$Q29&lt;100),TODAY()&gt;=$H29),TRUE,FALSE)</formula>
    </cfRule>
  </conditionalFormatting>
  <conditionalFormatting sqref="H35:K44">
    <cfRule type="expression" dxfId="281" priority="364" stopIfTrue="1">
      <formula>IF(AND($D35&lt;&gt;"",$J35&lt;&gt;"",$K35&lt;&gt;""),TRUE,FALSE)</formula>
    </cfRule>
    <cfRule type="expression" dxfId="280" priority="365" stopIfTrue="1">
      <formula>IF(AND($D35&lt;&gt;"",$K35="",$I35&lt;TODAY()),TRUE,FALSE)</formula>
    </cfRule>
    <cfRule type="expression" dxfId="279" priority="366" stopIfTrue="1">
      <formula>IF(OR(AND($D35&lt;&gt;"",$J35&lt;&gt;"",$Q35&lt;100),TODAY()&gt;=$H35),TRUE,FALSE)</formula>
    </cfRule>
  </conditionalFormatting>
  <conditionalFormatting sqref="I31:J34">
    <cfRule type="expression" dxfId="278" priority="361" stopIfTrue="1">
      <formula>IF(AND($D31&lt;&gt;"",$J31&lt;&gt;"",$K31&lt;&gt;""),TRUE,FALSE)</formula>
    </cfRule>
    <cfRule type="expression" dxfId="277" priority="362" stopIfTrue="1">
      <formula>IF(AND($D31&lt;&gt;"",$K31="",$I31&lt;TODAY()),TRUE,FALSE)</formula>
    </cfRule>
    <cfRule type="expression" dxfId="276" priority="363" stopIfTrue="1">
      <formula>IF(OR(AND($D31&lt;&gt;"",$J31&lt;&gt;"",$Q31&lt;100),TODAY()&gt;=$H31),TRUE,FALSE)</formula>
    </cfRule>
  </conditionalFormatting>
  <conditionalFormatting sqref="H45:H46">
    <cfRule type="expression" dxfId="275" priority="358" stopIfTrue="1">
      <formula>IF(AND($D45&lt;&gt;"",$J45&lt;&gt;"",$K45&lt;&gt;""),TRUE,FALSE)</formula>
    </cfRule>
    <cfRule type="expression" dxfId="274" priority="359" stopIfTrue="1">
      <formula>IF(AND($D45&lt;&gt;"",$K45="",$I45&lt;TODAY()),TRUE,FALSE)</formula>
    </cfRule>
    <cfRule type="expression" dxfId="273" priority="360" stopIfTrue="1">
      <formula>IF(OR(AND($D45&lt;&gt;"",$J45&lt;&gt;"",$Q45&lt;100),TODAY()&gt;=$H45),TRUE,FALSE)</formula>
    </cfRule>
  </conditionalFormatting>
  <conditionalFormatting sqref="H47:H48">
    <cfRule type="expression" dxfId="272" priority="355" stopIfTrue="1">
      <formula>IF(AND($D47&lt;&gt;"",$J47&lt;&gt;"",$K47&lt;&gt;""),TRUE,FALSE)</formula>
    </cfRule>
    <cfRule type="expression" dxfId="271" priority="356" stopIfTrue="1">
      <formula>IF(AND($D47&lt;&gt;"",$K47="",$I47&lt;TODAY()),TRUE,FALSE)</formula>
    </cfRule>
    <cfRule type="expression" dxfId="270" priority="357" stopIfTrue="1">
      <formula>IF(OR(AND($D47&lt;&gt;"",$J47&lt;&gt;"",$Q47&lt;100),TODAY()&gt;=$H47),TRUE,FALSE)</formula>
    </cfRule>
  </conditionalFormatting>
  <conditionalFormatting sqref="I45:I48">
    <cfRule type="expression" dxfId="269" priority="352" stopIfTrue="1">
      <formula>IF(AND($D45&lt;&gt;"",$J45&lt;&gt;"",$K45&lt;&gt;""),TRUE,FALSE)</formula>
    </cfRule>
    <cfRule type="expression" dxfId="268" priority="353" stopIfTrue="1">
      <formula>IF(AND($D45&lt;&gt;"",$K45="",$I45&lt;TODAY()),TRUE,FALSE)</formula>
    </cfRule>
    <cfRule type="expression" dxfId="267" priority="354" stopIfTrue="1">
      <formula>IF(OR(AND($D45&lt;&gt;"",$J45&lt;&gt;"",$Q45&lt;100),TODAY()&gt;=$H45),TRUE,FALSE)</formula>
    </cfRule>
  </conditionalFormatting>
  <conditionalFormatting sqref="H49:H50">
    <cfRule type="expression" dxfId="266" priority="349" stopIfTrue="1">
      <formula>IF(AND($D49&lt;&gt;"",$J49&lt;&gt;"",$K49&lt;&gt;""),TRUE,FALSE)</formula>
    </cfRule>
    <cfRule type="expression" dxfId="265" priority="350" stopIfTrue="1">
      <formula>IF(AND($D49&lt;&gt;"",$K49="",$I49&lt;TODAY()),TRUE,FALSE)</formula>
    </cfRule>
    <cfRule type="expression" dxfId="264" priority="351" stopIfTrue="1">
      <formula>IF(OR(AND($D49&lt;&gt;"",$J49&lt;&gt;"",$Q49&lt;100),TODAY()&gt;=$H49),TRUE,FALSE)</formula>
    </cfRule>
  </conditionalFormatting>
  <conditionalFormatting sqref="I49:I50">
    <cfRule type="expression" dxfId="263" priority="346" stopIfTrue="1">
      <formula>IF(AND($D49&lt;&gt;"",$J49&lt;&gt;"",$K49&lt;&gt;""),TRUE,FALSE)</formula>
    </cfRule>
    <cfRule type="expression" dxfId="262" priority="347" stopIfTrue="1">
      <formula>IF(AND($D49&lt;&gt;"",$K49="",$I49&lt;TODAY()),TRUE,FALSE)</formula>
    </cfRule>
    <cfRule type="expression" dxfId="261" priority="348" stopIfTrue="1">
      <formula>IF(OR(AND($D49&lt;&gt;"",$J49&lt;&gt;"",$Q49&lt;100),TODAY()&gt;=$H49),TRUE,FALSE)</formula>
    </cfRule>
  </conditionalFormatting>
  <conditionalFormatting sqref="J49:J50">
    <cfRule type="expression" dxfId="260" priority="343" stopIfTrue="1">
      <formula>IF(AND($D49&lt;&gt;"",$J49&lt;&gt;"",$K49&lt;&gt;""),TRUE,FALSE)</formula>
    </cfRule>
    <cfRule type="expression" dxfId="259" priority="344" stopIfTrue="1">
      <formula>IF(AND($D49&lt;&gt;"",$K49="",$I49&lt;TODAY()),TRUE,FALSE)</formula>
    </cfRule>
    <cfRule type="expression" dxfId="258" priority="345" stopIfTrue="1">
      <formula>IF(OR(AND($D49&lt;&gt;"",$J49&lt;&gt;"",$Q49&lt;100),TODAY()&gt;=$H49),TRUE,FALSE)</formula>
    </cfRule>
  </conditionalFormatting>
  <conditionalFormatting sqref="B55">
    <cfRule type="expression" dxfId="257" priority="337" stopIfTrue="1">
      <formula>IF(AND($D55&lt;&gt;"",$J55&lt;&gt;"",$K55&lt;&gt;""),TRUE,FALSE)</formula>
    </cfRule>
    <cfRule type="expression" dxfId="256" priority="338" stopIfTrue="1">
      <formula>IF(AND($D55&lt;&gt;"",$K55="",$I55&lt;TODAY()),TRUE,FALSE)</formula>
    </cfRule>
    <cfRule type="expression" dxfId="255" priority="339" stopIfTrue="1">
      <formula>IF(OR(AND($D55&lt;&gt;"",$J55&lt;&gt;"",$Q55&lt;100),TODAY()&gt;=$H55),TRUE,FALSE)</formula>
    </cfRule>
  </conditionalFormatting>
  <conditionalFormatting sqref="C55">
    <cfRule type="expression" dxfId="254" priority="334" stopIfTrue="1">
      <formula>IF(AND($D55&lt;&gt;"",$J55&lt;&gt;"",$K55&lt;&gt;""),TRUE,FALSE)</formula>
    </cfRule>
    <cfRule type="expression" dxfId="253" priority="335" stopIfTrue="1">
      <formula>IF(AND($D55&lt;&gt;"",$K55="",$I55&lt;TODAY()),TRUE,FALSE)</formula>
    </cfRule>
    <cfRule type="expression" dxfId="252" priority="336" stopIfTrue="1">
      <formula>IF(OR(AND($D55&lt;&gt;"",$J55&lt;&gt;"",$Q55&lt;100),TODAY()&gt;=$H55),TRUE,FALSE)</formula>
    </cfRule>
  </conditionalFormatting>
  <conditionalFormatting sqref="E55">
    <cfRule type="expression" dxfId="251" priority="331" stopIfTrue="1">
      <formula>IF(AND($D55&lt;&gt;"",$J55&lt;&gt;"",$K55&lt;&gt;""),TRUE,FALSE)</formula>
    </cfRule>
    <cfRule type="expression" dxfId="250" priority="332" stopIfTrue="1">
      <formula>IF(AND($D55&lt;&gt;"",$K55="",$I55&lt;TODAY()),TRUE,FALSE)</formula>
    </cfRule>
    <cfRule type="expression" dxfId="249" priority="333" stopIfTrue="1">
      <formula>IF(OR(AND($D55&lt;&gt;"",$J55&lt;&gt;"",$Q55&lt;100),TODAY()&gt;=$H55),TRUE,FALSE)</formula>
    </cfRule>
  </conditionalFormatting>
  <conditionalFormatting sqref="C59">
    <cfRule type="expression" dxfId="248" priority="316" stopIfTrue="1">
      <formula>IF(AND($D59&lt;&gt;"",$J59&lt;&gt;"",$K59&lt;&gt;""),TRUE,FALSE)</formula>
    </cfRule>
    <cfRule type="expression" dxfId="247" priority="317" stopIfTrue="1">
      <formula>IF(AND($D59&lt;&gt;"",$K59="",$I59&lt;TODAY()),TRUE,FALSE)</formula>
    </cfRule>
    <cfRule type="expression" dxfId="246" priority="318" stopIfTrue="1">
      <formula>IF(OR(AND($D59&lt;&gt;"",$J59&lt;&gt;"",$Q59&lt;100),TODAY()&gt;=$H59),TRUE,FALSE)</formula>
    </cfRule>
  </conditionalFormatting>
  <conditionalFormatting sqref="C57">
    <cfRule type="expression" dxfId="245" priority="325" stopIfTrue="1">
      <formula>IF(AND($D57&lt;&gt;"",$J57&lt;&gt;"",$K57&lt;&gt;""),TRUE,FALSE)</formula>
    </cfRule>
    <cfRule type="expression" dxfId="244" priority="326" stopIfTrue="1">
      <formula>IF(AND($D57&lt;&gt;"",$K57="",$I57&lt;TODAY()),TRUE,FALSE)</formula>
    </cfRule>
    <cfRule type="expression" dxfId="243" priority="327" stopIfTrue="1">
      <formula>IF(OR(AND($D57&lt;&gt;"",$J57&lt;&gt;"",$Q57&lt;100),TODAY()&gt;=$H57),TRUE,FALSE)</formula>
    </cfRule>
  </conditionalFormatting>
  <conditionalFormatting sqref="C51">
    <cfRule type="expression" dxfId="242" priority="322" stopIfTrue="1">
      <formula>IF(AND($D51&lt;&gt;"",$J51&lt;&gt;"",$K51&lt;&gt;""),TRUE,FALSE)</formula>
    </cfRule>
    <cfRule type="expression" dxfId="241" priority="323" stopIfTrue="1">
      <formula>IF(AND($D51&lt;&gt;"",$K51="",$I51&lt;TODAY()),TRUE,FALSE)</formula>
    </cfRule>
    <cfRule type="expression" dxfId="240" priority="324" stopIfTrue="1">
      <formula>IF(OR(AND($D51&lt;&gt;"",$J51&lt;&gt;"",$Q51&lt;100),TODAY()&gt;=$H51),TRUE,FALSE)</formula>
    </cfRule>
  </conditionalFormatting>
  <conditionalFormatting sqref="E57">
    <cfRule type="expression" dxfId="239" priority="313" stopIfTrue="1">
      <formula>IF(AND($D57&lt;&gt;"",$J57&lt;&gt;"",$K57&lt;&gt;""),TRUE,FALSE)</formula>
    </cfRule>
    <cfRule type="expression" dxfId="238" priority="314" stopIfTrue="1">
      <formula>IF(AND($D57&lt;&gt;"",$K57="",$I57&lt;TODAY()),TRUE,FALSE)</formula>
    </cfRule>
    <cfRule type="expression" dxfId="237" priority="315" stopIfTrue="1">
      <formula>IF(OR(AND($D57&lt;&gt;"",$J57&lt;&gt;"",$Q57&lt;100),TODAY()&gt;=$H57),TRUE,FALSE)</formula>
    </cfRule>
  </conditionalFormatting>
  <conditionalFormatting sqref="E63:E80">
    <cfRule type="expression" dxfId="236" priority="310" stopIfTrue="1">
      <formula>IF(AND($D63&lt;&gt;"",$J63&lt;&gt;"",$K63&lt;&gt;""),TRUE,FALSE)</formula>
    </cfRule>
    <cfRule type="expression" dxfId="235" priority="311" stopIfTrue="1">
      <formula>IF(AND($D63&lt;&gt;"",$K63="",$I63&lt;TODAY()),TRUE,FALSE)</formula>
    </cfRule>
    <cfRule type="expression" dxfId="234" priority="312" stopIfTrue="1">
      <formula>IF(OR(AND($D63&lt;&gt;"",$J63&lt;&gt;"",$Q63&lt;100),TODAY()&gt;=$H63),TRUE,FALSE)</formula>
    </cfRule>
  </conditionalFormatting>
  <conditionalFormatting sqref="H61:H62">
    <cfRule type="expression" dxfId="233" priority="307" stopIfTrue="1">
      <formula>IF(AND($D61&lt;&gt;"",$J61&lt;&gt;"",$K61&lt;&gt;""),TRUE,FALSE)</formula>
    </cfRule>
    <cfRule type="expression" dxfId="232" priority="308" stopIfTrue="1">
      <formula>IF(AND($D61&lt;&gt;"",$K61="",$I61&lt;TODAY()),TRUE,FALSE)</formula>
    </cfRule>
    <cfRule type="expression" dxfId="231" priority="309" stopIfTrue="1">
      <formula>IF(OR(AND($D61&lt;&gt;"",$J61&lt;&gt;"",$Q61&lt;100),TODAY()&gt;=$H61),TRUE,FALSE)</formula>
    </cfRule>
  </conditionalFormatting>
  <conditionalFormatting sqref="I61:I62">
    <cfRule type="expression" dxfId="230" priority="304" stopIfTrue="1">
      <formula>IF(AND($D61&lt;&gt;"",$J61&lt;&gt;"",$K61&lt;&gt;""),TRUE,FALSE)</formula>
    </cfRule>
    <cfRule type="expression" dxfId="229" priority="305" stopIfTrue="1">
      <formula>IF(AND($D61&lt;&gt;"",$K61="",$I61&lt;TODAY()),TRUE,FALSE)</formula>
    </cfRule>
    <cfRule type="expression" dxfId="228" priority="306" stopIfTrue="1">
      <formula>IF(OR(AND($D61&lt;&gt;"",$J61&lt;&gt;"",$Q61&lt;100),TODAY()&gt;=$H61),TRUE,FALSE)</formula>
    </cfRule>
  </conditionalFormatting>
  <conditionalFormatting sqref="J67">
    <cfRule type="expression" dxfId="227" priority="289" stopIfTrue="1">
      <formula>IF(AND($D67&lt;&gt;"",$J67&lt;&gt;"",$K67&lt;&gt;""),TRUE,FALSE)</formula>
    </cfRule>
    <cfRule type="expression" dxfId="226" priority="290" stopIfTrue="1">
      <formula>IF(AND($D67&lt;&gt;"",$K67="",$I67&lt;TODAY()),TRUE,FALSE)</formula>
    </cfRule>
    <cfRule type="expression" dxfId="225" priority="291" stopIfTrue="1">
      <formula>IF(OR(AND($D67&lt;&gt;"",$J67&lt;&gt;"",$Q67&lt;100),TODAY()&gt;=$H67),TRUE,FALSE)</formula>
    </cfRule>
  </conditionalFormatting>
  <conditionalFormatting sqref="J70">
    <cfRule type="expression" dxfId="224" priority="286" stopIfTrue="1">
      <formula>IF(AND($D70&lt;&gt;"",$J70&lt;&gt;"",$K70&lt;&gt;""),TRUE,FALSE)</formula>
    </cfRule>
    <cfRule type="expression" dxfId="223" priority="287" stopIfTrue="1">
      <formula>IF(AND($D70&lt;&gt;"",$K70="",$I70&lt;TODAY()),TRUE,FALSE)</formula>
    </cfRule>
    <cfRule type="expression" dxfId="222" priority="288" stopIfTrue="1">
      <formula>IF(OR(AND($D70&lt;&gt;"",$J70&lt;&gt;"",$Q70&lt;100),TODAY()&gt;=$H70),TRUE,FALSE)</formula>
    </cfRule>
  </conditionalFormatting>
  <conditionalFormatting sqref="K69">
    <cfRule type="expression" dxfId="221" priority="265" stopIfTrue="1">
      <formula>IF(AND($D69&lt;&gt;"",$J69&lt;&gt;"",$K69&lt;&gt;""),TRUE,FALSE)</formula>
    </cfRule>
    <cfRule type="expression" dxfId="220" priority="266" stopIfTrue="1">
      <formula>IF(AND($D69&lt;&gt;"",$K69="",$I69&lt;TODAY()),TRUE,FALSE)</formula>
    </cfRule>
    <cfRule type="expression" dxfId="219" priority="267" stopIfTrue="1">
      <formula>IF(OR(AND($D69&lt;&gt;"",$J69&lt;&gt;"",$Q69&lt;100),TODAY()&gt;=$H69),TRUE,FALSE)</formula>
    </cfRule>
  </conditionalFormatting>
  <conditionalFormatting sqref="K72">
    <cfRule type="expression" dxfId="218" priority="262" stopIfTrue="1">
      <formula>IF(AND($D72&lt;&gt;"",$J72&lt;&gt;"",$K72&lt;&gt;""),TRUE,FALSE)</formula>
    </cfRule>
    <cfRule type="expression" dxfId="217" priority="263" stopIfTrue="1">
      <formula>IF(AND($D72&lt;&gt;"",$K72="",$I72&lt;TODAY()),TRUE,FALSE)</formula>
    </cfRule>
    <cfRule type="expression" dxfId="216" priority="264" stopIfTrue="1">
      <formula>IF(OR(AND($D72&lt;&gt;"",$J72&lt;&gt;"",$Q72&lt;100),TODAY()&gt;=$H72),TRUE,FALSE)</formula>
    </cfRule>
  </conditionalFormatting>
  <conditionalFormatting sqref="K75:K76">
    <cfRule type="expression" dxfId="215" priority="256" stopIfTrue="1">
      <formula>IF(AND($D75&lt;&gt;"",$J75&lt;&gt;"",$K75&lt;&gt;""),TRUE,FALSE)</formula>
    </cfRule>
    <cfRule type="expression" dxfId="214" priority="257" stopIfTrue="1">
      <formula>IF(AND($D75&lt;&gt;"",$K75="",$I75&lt;TODAY()),TRUE,FALSE)</formula>
    </cfRule>
    <cfRule type="expression" dxfId="213" priority="258" stopIfTrue="1">
      <formula>IF(OR(AND($D75&lt;&gt;"",$J75&lt;&gt;"",$Q75&lt;100),TODAY()&gt;=$H75),TRUE,FALSE)</formula>
    </cfRule>
  </conditionalFormatting>
  <conditionalFormatting sqref="I69">
    <cfRule type="expression" dxfId="212" priority="247" stopIfTrue="1">
      <formula>IF(AND($D69&lt;&gt;"",$J69&lt;&gt;"",$K69&lt;&gt;""),TRUE,FALSE)</formula>
    </cfRule>
    <cfRule type="expression" dxfId="211" priority="248" stopIfTrue="1">
      <formula>IF(AND($D69&lt;&gt;"",$K69="",$I69&lt;TODAY()),TRUE,FALSE)</formula>
    </cfRule>
    <cfRule type="expression" dxfId="210" priority="249" stopIfTrue="1">
      <formula>IF(OR(AND($D69&lt;&gt;"",$J69&lt;&gt;"",$Q69&lt;100),TODAY()&gt;=$H69),TRUE,FALSE)</formula>
    </cfRule>
  </conditionalFormatting>
  <conditionalFormatting sqref="I72">
    <cfRule type="expression" dxfId="209" priority="244" stopIfTrue="1">
      <formula>IF(AND($D72&lt;&gt;"",$J72&lt;&gt;"",$K72&lt;&gt;""),TRUE,FALSE)</formula>
    </cfRule>
    <cfRule type="expression" dxfId="208" priority="245" stopIfTrue="1">
      <formula>IF(AND($D72&lt;&gt;"",$K72="",$I72&lt;TODAY()),TRUE,FALSE)</formula>
    </cfRule>
    <cfRule type="expression" dxfId="207" priority="246" stopIfTrue="1">
      <formula>IF(OR(AND($D72&lt;&gt;"",$J72&lt;&gt;"",$Q72&lt;100),TODAY()&gt;=$H72),TRUE,FALSE)</formula>
    </cfRule>
  </conditionalFormatting>
  <conditionalFormatting sqref="H73">
    <cfRule type="expression" dxfId="206" priority="241" stopIfTrue="1">
      <formula>IF(AND($D73&lt;&gt;"",$J73&lt;&gt;"",$K73&lt;&gt;""),TRUE,FALSE)</formula>
    </cfRule>
    <cfRule type="expression" dxfId="205" priority="242" stopIfTrue="1">
      <formula>IF(AND($D73&lt;&gt;"",$K73="",$I73&lt;TODAY()),TRUE,FALSE)</formula>
    </cfRule>
    <cfRule type="expression" dxfId="204" priority="243" stopIfTrue="1">
      <formula>IF(OR(AND($D73&lt;&gt;"",$J73&lt;&gt;"",$Q73&lt;100),TODAY()&gt;=$H73),TRUE,FALSE)</formula>
    </cfRule>
  </conditionalFormatting>
  <conditionalFormatting sqref="H76">
    <cfRule type="expression" dxfId="203" priority="238" stopIfTrue="1">
      <formula>IF(AND($D76&lt;&gt;"",$J76&lt;&gt;"",$K76&lt;&gt;""),TRUE,FALSE)</formula>
    </cfRule>
    <cfRule type="expression" dxfId="202" priority="239" stopIfTrue="1">
      <formula>IF(AND($D76&lt;&gt;"",$K76="",$I76&lt;TODAY()),TRUE,FALSE)</formula>
    </cfRule>
    <cfRule type="expression" dxfId="201" priority="240" stopIfTrue="1">
      <formula>IF(OR(AND($D76&lt;&gt;"",$J76&lt;&gt;"",$Q76&lt;100),TODAY()&gt;=$H76),TRUE,FALSE)</formula>
    </cfRule>
  </conditionalFormatting>
  <conditionalFormatting sqref="I63:I64">
    <cfRule type="expression" dxfId="200" priority="229" stopIfTrue="1">
      <formula>IF(AND($D63&lt;&gt;"",$J63&lt;&gt;"",$K63&lt;&gt;""),TRUE,FALSE)</formula>
    </cfRule>
    <cfRule type="expression" dxfId="199" priority="230" stopIfTrue="1">
      <formula>IF(AND($D63&lt;&gt;"",$K63="",$I63&lt;TODAY()),TRUE,FALSE)</formula>
    </cfRule>
    <cfRule type="expression" dxfId="198" priority="231" stopIfTrue="1">
      <formula>IF(OR(AND($D63&lt;&gt;"",$J63&lt;&gt;"",$Q63&lt;100),TODAY()&gt;=$H63),TRUE,FALSE)</formula>
    </cfRule>
  </conditionalFormatting>
  <conditionalFormatting sqref="H63:H64">
    <cfRule type="expression" dxfId="197" priority="211" stopIfTrue="1">
      <formula>IF(AND($D63&lt;&gt;"",$J63&lt;&gt;"",$K63&lt;&gt;""),TRUE,FALSE)</formula>
    </cfRule>
    <cfRule type="expression" dxfId="196" priority="212" stopIfTrue="1">
      <formula>IF(AND($D63&lt;&gt;"",$K63="",$I63&lt;TODAY()),TRUE,FALSE)</formula>
    </cfRule>
    <cfRule type="expression" dxfId="195" priority="213" stopIfTrue="1">
      <formula>IF(OR(AND($D63&lt;&gt;"",$J63&lt;&gt;"",$Q63&lt;100),TODAY()&gt;=$H63),TRUE,FALSE)</formula>
    </cfRule>
  </conditionalFormatting>
  <conditionalFormatting sqref="H63:H64">
    <cfRule type="expression" dxfId="194" priority="208" stopIfTrue="1">
      <formula>IF(AND($D63&lt;&gt;"",$J63&lt;&gt;"",$K63&lt;&gt;""),TRUE,FALSE)</formula>
    </cfRule>
    <cfRule type="expression" dxfId="193" priority="209" stopIfTrue="1">
      <formula>IF(AND($D63&lt;&gt;"",$K63="",$I63&lt;TODAY()),TRUE,FALSE)</formula>
    </cfRule>
    <cfRule type="expression" dxfId="192" priority="210" stopIfTrue="1">
      <formula>IF(OR(AND($D63&lt;&gt;"",$J63&lt;&gt;"",$Q63&lt;100),TODAY()&gt;=$H63),TRUE,FALSE)</formula>
    </cfRule>
  </conditionalFormatting>
  <conditionalFormatting sqref="H65">
    <cfRule type="expression" dxfId="191" priority="205" stopIfTrue="1">
      <formula>IF(AND($D65&lt;&gt;"",$J65&lt;&gt;"",$K65&lt;&gt;""),TRUE,FALSE)</formula>
    </cfRule>
    <cfRule type="expression" dxfId="190" priority="206" stopIfTrue="1">
      <formula>IF(AND($D65&lt;&gt;"",$K65="",$I65&lt;TODAY()),TRUE,FALSE)</formula>
    </cfRule>
    <cfRule type="expression" dxfId="189" priority="207" stopIfTrue="1">
      <formula>IF(OR(AND($D65&lt;&gt;"",$J65&lt;&gt;"",$Q65&lt;100),TODAY()&gt;=$H65),TRUE,FALSE)</formula>
    </cfRule>
  </conditionalFormatting>
  <conditionalFormatting sqref="H65">
    <cfRule type="expression" dxfId="188" priority="202" stopIfTrue="1">
      <formula>IF(AND($D65&lt;&gt;"",$J65&lt;&gt;"",$K65&lt;&gt;""),TRUE,FALSE)</formula>
    </cfRule>
    <cfRule type="expression" dxfId="187" priority="203" stopIfTrue="1">
      <formula>IF(AND($D65&lt;&gt;"",$K65="",$I65&lt;TODAY()),TRUE,FALSE)</formula>
    </cfRule>
    <cfRule type="expression" dxfId="186" priority="204" stopIfTrue="1">
      <formula>IF(OR(AND($D65&lt;&gt;"",$J65&lt;&gt;"",$Q65&lt;100),TODAY()&gt;=$H65),TRUE,FALSE)</formula>
    </cfRule>
  </conditionalFormatting>
  <conditionalFormatting sqref="H71:H72">
    <cfRule type="expression" dxfId="185" priority="193" stopIfTrue="1">
      <formula>IF(AND($D71&lt;&gt;"",$J71&lt;&gt;"",$K71&lt;&gt;""),TRUE,FALSE)</formula>
    </cfRule>
    <cfRule type="expression" dxfId="184" priority="194" stopIfTrue="1">
      <formula>IF(AND($D71&lt;&gt;"",$K71="",$I71&lt;TODAY()),TRUE,FALSE)</formula>
    </cfRule>
    <cfRule type="expression" dxfId="183" priority="195" stopIfTrue="1">
      <formula>IF(OR(AND($D71&lt;&gt;"",$J71&lt;&gt;"",$Q71&lt;100),TODAY()&gt;=$H71),TRUE,FALSE)</formula>
    </cfRule>
  </conditionalFormatting>
  <conditionalFormatting sqref="H71:H72">
    <cfRule type="expression" dxfId="182" priority="190" stopIfTrue="1">
      <formula>IF(AND($D71&lt;&gt;"",$J71&lt;&gt;"",$K71&lt;&gt;""),TRUE,FALSE)</formula>
    </cfRule>
    <cfRule type="expression" dxfId="181" priority="191" stopIfTrue="1">
      <formula>IF(AND($D71&lt;&gt;"",$K71="",$I71&lt;TODAY()),TRUE,FALSE)</formula>
    </cfRule>
    <cfRule type="expression" dxfId="180" priority="192" stopIfTrue="1">
      <formula>IF(OR(AND($D71&lt;&gt;"",$J71&lt;&gt;"",$Q71&lt;100),TODAY()&gt;=$H71),TRUE,FALSE)</formula>
    </cfRule>
  </conditionalFormatting>
  <conditionalFormatting sqref="J59:J60">
    <cfRule type="expression" dxfId="179" priority="181" stopIfTrue="1">
      <formula>IF(AND($D59&lt;&gt;"",$J59&lt;&gt;"",$K59&lt;&gt;""),TRUE,FALSE)</formula>
    </cfRule>
    <cfRule type="expression" dxfId="178" priority="182" stopIfTrue="1">
      <formula>IF(AND($D59&lt;&gt;"",$K59="",$I59&lt;TODAY()),TRUE,FALSE)</formula>
    </cfRule>
    <cfRule type="expression" dxfId="177" priority="183" stopIfTrue="1">
      <formula>IF(OR(AND($D59&lt;&gt;"",$J59&lt;&gt;"",$Q59&lt;100),TODAY()&gt;=$H59),TRUE,FALSE)</formula>
    </cfRule>
  </conditionalFormatting>
  <conditionalFormatting sqref="J61:J62">
    <cfRule type="expression" dxfId="176" priority="178" stopIfTrue="1">
      <formula>IF(AND($D61&lt;&gt;"",$J61&lt;&gt;"",$K61&lt;&gt;""),TRUE,FALSE)</formula>
    </cfRule>
    <cfRule type="expression" dxfId="175" priority="179" stopIfTrue="1">
      <formula>IF(AND($D61&lt;&gt;"",$K61="",$I61&lt;TODAY()),TRUE,FALSE)</formula>
    </cfRule>
    <cfRule type="expression" dxfId="174" priority="180" stopIfTrue="1">
      <formula>IF(OR(AND($D61&lt;&gt;"",$J61&lt;&gt;"",$Q61&lt;100),TODAY()&gt;=$H61),TRUE,FALSE)</formula>
    </cfRule>
  </conditionalFormatting>
  <conditionalFormatting sqref="J63:J64">
    <cfRule type="expression" dxfId="173" priority="175" stopIfTrue="1">
      <formula>IF(AND($D63&lt;&gt;"",$J63&lt;&gt;"",$K63&lt;&gt;""),TRUE,FALSE)</formula>
    </cfRule>
    <cfRule type="expression" dxfId="172" priority="176" stopIfTrue="1">
      <formula>IF(AND($D63&lt;&gt;"",$K63="",$I63&lt;TODAY()),TRUE,FALSE)</formula>
    </cfRule>
    <cfRule type="expression" dxfId="171" priority="177" stopIfTrue="1">
      <formula>IF(OR(AND($D63&lt;&gt;"",$J63&lt;&gt;"",$Q63&lt;100),TODAY()&gt;=$H63),TRUE,FALSE)</formula>
    </cfRule>
  </conditionalFormatting>
  <conditionalFormatting sqref="J65:J66">
    <cfRule type="expression" dxfId="170" priority="172" stopIfTrue="1">
      <formula>IF(AND($D65&lt;&gt;"",$J65&lt;&gt;"",$K65&lt;&gt;""),TRUE,FALSE)</formula>
    </cfRule>
    <cfRule type="expression" dxfId="169" priority="173" stopIfTrue="1">
      <formula>IF(AND($D65&lt;&gt;"",$K65="",$I65&lt;TODAY()),TRUE,FALSE)</formula>
    </cfRule>
    <cfRule type="expression" dxfId="168" priority="174" stopIfTrue="1">
      <formula>IF(OR(AND($D65&lt;&gt;"",$J65&lt;&gt;"",$Q65&lt;100),TODAY()&gt;=$H65),TRUE,FALSE)</formula>
    </cfRule>
  </conditionalFormatting>
  <conditionalFormatting sqref="J68:J69">
    <cfRule type="expression" dxfId="167" priority="169" stopIfTrue="1">
      <formula>IF(AND($D68&lt;&gt;"",$J68&lt;&gt;"",$K68&lt;&gt;""),TRUE,FALSE)</formula>
    </cfRule>
    <cfRule type="expression" dxfId="166" priority="170" stopIfTrue="1">
      <formula>IF(AND($D68&lt;&gt;"",$K68="",$I68&lt;TODAY()),TRUE,FALSE)</formula>
    </cfRule>
    <cfRule type="expression" dxfId="165" priority="171" stopIfTrue="1">
      <formula>IF(OR(AND($D68&lt;&gt;"",$J68&lt;&gt;"",$Q68&lt;100),TODAY()&gt;=$H68),TRUE,FALSE)</formula>
    </cfRule>
  </conditionalFormatting>
  <conditionalFormatting sqref="J71:J72">
    <cfRule type="expression" dxfId="164" priority="166" stopIfTrue="1">
      <formula>IF(AND($D71&lt;&gt;"",$J71&lt;&gt;"",$K71&lt;&gt;""),TRUE,FALSE)</formula>
    </cfRule>
    <cfRule type="expression" dxfId="163" priority="167" stopIfTrue="1">
      <formula>IF(AND($D71&lt;&gt;"",$K71="",$I71&lt;TODAY()),TRUE,FALSE)</formula>
    </cfRule>
    <cfRule type="expression" dxfId="162" priority="168" stopIfTrue="1">
      <formula>IF(OR(AND($D71&lt;&gt;"",$J71&lt;&gt;"",$Q71&lt;100),TODAY()&gt;=$H71),TRUE,FALSE)</formula>
    </cfRule>
  </conditionalFormatting>
  <conditionalFormatting sqref="J73:J74">
    <cfRule type="expression" dxfId="161" priority="163" stopIfTrue="1">
      <formula>IF(AND($D73&lt;&gt;"",$J73&lt;&gt;"",$K73&lt;&gt;""),TRUE,FALSE)</formula>
    </cfRule>
    <cfRule type="expression" dxfId="160" priority="164" stopIfTrue="1">
      <formula>IF(AND($D73&lt;&gt;"",$K73="",$I73&lt;TODAY()),TRUE,FALSE)</formula>
    </cfRule>
    <cfRule type="expression" dxfId="159" priority="165" stopIfTrue="1">
      <formula>IF(OR(AND($D73&lt;&gt;"",$J73&lt;&gt;"",$Q73&lt;100),TODAY()&gt;=$H73),TRUE,FALSE)</formula>
    </cfRule>
  </conditionalFormatting>
  <conditionalFormatting sqref="J75:J76">
    <cfRule type="expression" dxfId="158" priority="160" stopIfTrue="1">
      <formula>IF(AND($D75&lt;&gt;"",$J75&lt;&gt;"",$K75&lt;&gt;""),TRUE,FALSE)</formula>
    </cfRule>
    <cfRule type="expression" dxfId="157" priority="161" stopIfTrue="1">
      <formula>IF(AND($D75&lt;&gt;"",$K75="",$I75&lt;TODAY()),TRUE,FALSE)</formula>
    </cfRule>
    <cfRule type="expression" dxfId="156" priority="162" stopIfTrue="1">
      <formula>IF(OR(AND($D75&lt;&gt;"",$J75&lt;&gt;"",$Q75&lt;100),TODAY()&gt;=$H75),TRUE,FALSE)</formula>
    </cfRule>
  </conditionalFormatting>
  <conditionalFormatting sqref="K59:K60">
    <cfRule type="expression" dxfId="155" priority="157" stopIfTrue="1">
      <formula>IF(AND($D59&lt;&gt;"",$J59&lt;&gt;"",$K59&lt;&gt;""),TRUE,FALSE)</formula>
    </cfRule>
    <cfRule type="expression" dxfId="154" priority="158" stopIfTrue="1">
      <formula>IF(AND($D59&lt;&gt;"",$K59="",$I59&lt;TODAY()),TRUE,FALSE)</formula>
    </cfRule>
    <cfRule type="expression" dxfId="153" priority="159" stopIfTrue="1">
      <formula>IF(OR(AND($D59&lt;&gt;"",$J59&lt;&gt;"",$Q59&lt;100),TODAY()&gt;=$H59),TRUE,FALSE)</formula>
    </cfRule>
  </conditionalFormatting>
  <conditionalFormatting sqref="K61:K62">
    <cfRule type="expression" dxfId="152" priority="154" stopIfTrue="1">
      <formula>IF(AND($D61&lt;&gt;"",$J61&lt;&gt;"",$K61&lt;&gt;""),TRUE,FALSE)</formula>
    </cfRule>
    <cfRule type="expression" dxfId="151" priority="155" stopIfTrue="1">
      <formula>IF(AND($D61&lt;&gt;"",$K61="",$I61&lt;TODAY()),TRUE,FALSE)</formula>
    </cfRule>
    <cfRule type="expression" dxfId="150" priority="156" stopIfTrue="1">
      <formula>IF(OR(AND($D61&lt;&gt;"",$J61&lt;&gt;"",$Q61&lt;100),TODAY()&gt;=$H61),TRUE,FALSE)</formula>
    </cfRule>
  </conditionalFormatting>
  <conditionalFormatting sqref="K63:K64">
    <cfRule type="expression" dxfId="149" priority="151" stopIfTrue="1">
      <formula>IF(AND($D63&lt;&gt;"",$J63&lt;&gt;"",$K63&lt;&gt;""),TRUE,FALSE)</formula>
    </cfRule>
    <cfRule type="expression" dxfId="148" priority="152" stopIfTrue="1">
      <formula>IF(AND($D63&lt;&gt;"",$K63="",$I63&lt;TODAY()),TRUE,FALSE)</formula>
    </cfRule>
    <cfRule type="expression" dxfId="147" priority="153" stopIfTrue="1">
      <formula>IF(OR(AND($D63&lt;&gt;"",$J63&lt;&gt;"",$Q63&lt;100),TODAY()&gt;=$H63),TRUE,FALSE)</formula>
    </cfRule>
  </conditionalFormatting>
  <conditionalFormatting sqref="K65:K66">
    <cfRule type="expression" dxfId="146" priority="148" stopIfTrue="1">
      <formula>IF(AND($D65&lt;&gt;"",$J65&lt;&gt;"",$K65&lt;&gt;""),TRUE,FALSE)</formula>
    </cfRule>
    <cfRule type="expression" dxfId="145" priority="149" stopIfTrue="1">
      <formula>IF(AND($D65&lt;&gt;"",$K65="",$I65&lt;TODAY()),TRUE,FALSE)</formula>
    </cfRule>
    <cfRule type="expression" dxfId="144" priority="150" stopIfTrue="1">
      <formula>IF(OR(AND($D65&lt;&gt;"",$J65&lt;&gt;"",$Q65&lt;100),TODAY()&gt;=$H65),TRUE,FALSE)</formula>
    </cfRule>
  </conditionalFormatting>
  <conditionalFormatting sqref="K67:K68">
    <cfRule type="expression" dxfId="143" priority="145" stopIfTrue="1">
      <formula>IF(AND($D67&lt;&gt;"",$J67&lt;&gt;"",$K67&lt;&gt;""),TRUE,FALSE)</formula>
    </cfRule>
    <cfRule type="expression" dxfId="142" priority="146" stopIfTrue="1">
      <formula>IF(AND($D67&lt;&gt;"",$K67="",$I67&lt;TODAY()),TRUE,FALSE)</formula>
    </cfRule>
    <cfRule type="expression" dxfId="141" priority="147" stopIfTrue="1">
      <formula>IF(OR(AND($D67&lt;&gt;"",$J67&lt;&gt;"",$Q67&lt;100),TODAY()&gt;=$H67),TRUE,FALSE)</formula>
    </cfRule>
  </conditionalFormatting>
  <conditionalFormatting sqref="K70:K71">
    <cfRule type="expression" dxfId="140" priority="142" stopIfTrue="1">
      <formula>IF(AND($D70&lt;&gt;"",$J70&lt;&gt;"",$K70&lt;&gt;""),TRUE,FALSE)</formula>
    </cfRule>
    <cfRule type="expression" dxfId="139" priority="143" stopIfTrue="1">
      <formula>IF(AND($D70&lt;&gt;"",$K70="",$I70&lt;TODAY()),TRUE,FALSE)</formula>
    </cfRule>
    <cfRule type="expression" dxfId="138" priority="144" stopIfTrue="1">
      <formula>IF(OR(AND($D70&lt;&gt;"",$J70&lt;&gt;"",$Q70&lt;100),TODAY()&gt;=$H70),TRUE,FALSE)</formula>
    </cfRule>
  </conditionalFormatting>
  <conditionalFormatting sqref="K73:K74">
    <cfRule type="expression" dxfId="137" priority="139" stopIfTrue="1">
      <formula>IF(AND($D73&lt;&gt;"",$J73&lt;&gt;"",$K73&lt;&gt;""),TRUE,FALSE)</formula>
    </cfRule>
    <cfRule type="expression" dxfId="136" priority="140" stopIfTrue="1">
      <formula>IF(AND($D73&lt;&gt;"",$K73="",$I73&lt;TODAY()),TRUE,FALSE)</formula>
    </cfRule>
    <cfRule type="expression" dxfId="135" priority="141" stopIfTrue="1">
      <formula>IF(OR(AND($D73&lt;&gt;"",$J73&lt;&gt;"",$Q73&lt;100),TODAY()&gt;=$H73),TRUE,FALSE)</formula>
    </cfRule>
  </conditionalFormatting>
  <conditionalFormatting sqref="H67">
    <cfRule type="expression" dxfId="134" priority="136" stopIfTrue="1">
      <formula>IF(AND($D67&lt;&gt;"",$J67&lt;&gt;"",$K67&lt;&gt;""),TRUE,FALSE)</formula>
    </cfRule>
    <cfRule type="expression" dxfId="133" priority="137" stopIfTrue="1">
      <formula>IF(AND($D67&lt;&gt;"",$K67="",$I67&lt;TODAY()),TRUE,FALSE)</formula>
    </cfRule>
    <cfRule type="expression" dxfId="132" priority="138" stopIfTrue="1">
      <formula>IF(OR(AND($D67&lt;&gt;"",$J67&lt;&gt;"",$Q67&lt;100),TODAY()&gt;=$H67),TRUE,FALSE)</formula>
    </cfRule>
  </conditionalFormatting>
  <conditionalFormatting sqref="H67">
    <cfRule type="expression" dxfId="131" priority="133" stopIfTrue="1">
      <formula>IF(AND($D67&lt;&gt;"",$J67&lt;&gt;"",$K67&lt;&gt;""),TRUE,FALSE)</formula>
    </cfRule>
    <cfRule type="expression" dxfId="130" priority="134" stopIfTrue="1">
      <formula>IF(AND($D67&lt;&gt;"",$K67="",$I67&lt;TODAY()),TRUE,FALSE)</formula>
    </cfRule>
    <cfRule type="expression" dxfId="129" priority="135" stopIfTrue="1">
      <formula>IF(OR(AND($D67&lt;&gt;"",$J67&lt;&gt;"",$Q67&lt;100),TODAY()&gt;=$H67),TRUE,FALSE)</formula>
    </cfRule>
  </conditionalFormatting>
  <conditionalFormatting sqref="H69">
    <cfRule type="expression" dxfId="128" priority="130" stopIfTrue="1">
      <formula>IF(AND($D69&lt;&gt;"",$J69&lt;&gt;"",$K69&lt;&gt;""),TRUE,FALSE)</formula>
    </cfRule>
    <cfRule type="expression" dxfId="127" priority="131" stopIfTrue="1">
      <formula>IF(AND($D69&lt;&gt;"",$K69="",$I69&lt;TODAY()),TRUE,FALSE)</formula>
    </cfRule>
    <cfRule type="expression" dxfId="126" priority="132" stopIfTrue="1">
      <formula>IF(OR(AND($D69&lt;&gt;"",$J69&lt;&gt;"",$Q69&lt;100),TODAY()&gt;=$H69),TRUE,FALSE)</formula>
    </cfRule>
  </conditionalFormatting>
  <conditionalFormatting sqref="H69">
    <cfRule type="expression" dxfId="125" priority="127" stopIfTrue="1">
      <formula>IF(AND($D69&lt;&gt;"",$J69&lt;&gt;"",$K69&lt;&gt;""),TRUE,FALSE)</formula>
    </cfRule>
    <cfRule type="expression" dxfId="124" priority="128" stopIfTrue="1">
      <formula>IF(AND($D69&lt;&gt;"",$K69="",$I69&lt;TODAY()),TRUE,FALSE)</formula>
    </cfRule>
    <cfRule type="expression" dxfId="123" priority="129" stopIfTrue="1">
      <formula>IF(OR(AND($D69&lt;&gt;"",$J69&lt;&gt;"",$Q69&lt;100),TODAY()&gt;=$H69),TRUE,FALSE)</formula>
    </cfRule>
  </conditionalFormatting>
  <conditionalFormatting sqref="I65:I66">
    <cfRule type="expression" dxfId="122" priority="124" stopIfTrue="1">
      <formula>IF(AND($D65&lt;&gt;"",$J65&lt;&gt;"",$K65&lt;&gt;""),TRUE,FALSE)</formula>
    </cfRule>
    <cfRule type="expression" dxfId="121" priority="125" stopIfTrue="1">
      <formula>IF(AND($D65&lt;&gt;"",$K65="",$I65&lt;TODAY()),TRUE,FALSE)</formula>
    </cfRule>
    <cfRule type="expression" dxfId="120" priority="126" stopIfTrue="1">
      <formula>IF(OR(AND($D65&lt;&gt;"",$J65&lt;&gt;"",$Q65&lt;100),TODAY()&gt;=$H65),TRUE,FALSE)</formula>
    </cfRule>
  </conditionalFormatting>
  <conditionalFormatting sqref="I65:I66">
    <cfRule type="expression" dxfId="119" priority="121" stopIfTrue="1">
      <formula>IF(AND($D65&lt;&gt;"",$J65&lt;&gt;"",$K65&lt;&gt;""),TRUE,FALSE)</formula>
    </cfRule>
    <cfRule type="expression" dxfId="118" priority="122" stopIfTrue="1">
      <formula>IF(AND($D65&lt;&gt;"",$K65="",$I65&lt;TODAY()),TRUE,FALSE)</formula>
    </cfRule>
    <cfRule type="expression" dxfId="117" priority="123" stopIfTrue="1">
      <formula>IF(OR(AND($D65&lt;&gt;"",$J65&lt;&gt;"",$Q65&lt;100),TODAY()&gt;=$H65),TRUE,FALSE)</formula>
    </cfRule>
  </conditionalFormatting>
  <conditionalFormatting sqref="I67:I68">
    <cfRule type="expression" dxfId="116" priority="118" stopIfTrue="1">
      <formula>IF(AND($D67&lt;&gt;"",$J67&lt;&gt;"",$K67&lt;&gt;""),TRUE,FALSE)</formula>
    </cfRule>
    <cfRule type="expression" dxfId="115" priority="119" stopIfTrue="1">
      <formula>IF(AND($D67&lt;&gt;"",$K67="",$I67&lt;TODAY()),TRUE,FALSE)</formula>
    </cfRule>
    <cfRule type="expression" dxfId="114" priority="120" stopIfTrue="1">
      <formula>IF(OR(AND($D67&lt;&gt;"",$J67&lt;&gt;"",$Q67&lt;100),TODAY()&gt;=$H67),TRUE,FALSE)</formula>
    </cfRule>
  </conditionalFormatting>
  <conditionalFormatting sqref="I67:I68">
    <cfRule type="expression" dxfId="113" priority="115" stopIfTrue="1">
      <formula>IF(AND($D67&lt;&gt;"",$J67&lt;&gt;"",$K67&lt;&gt;""),TRUE,FALSE)</formula>
    </cfRule>
    <cfRule type="expression" dxfId="112" priority="116" stopIfTrue="1">
      <formula>IF(AND($D67&lt;&gt;"",$K67="",$I67&lt;TODAY()),TRUE,FALSE)</formula>
    </cfRule>
    <cfRule type="expression" dxfId="111" priority="117" stopIfTrue="1">
      <formula>IF(OR(AND($D67&lt;&gt;"",$J67&lt;&gt;"",$Q67&lt;100),TODAY()&gt;=$H67),TRUE,FALSE)</formula>
    </cfRule>
  </conditionalFormatting>
  <conditionalFormatting sqref="I70:I71">
    <cfRule type="expression" dxfId="110" priority="112" stopIfTrue="1">
      <formula>IF(AND($D70&lt;&gt;"",$J70&lt;&gt;"",$K70&lt;&gt;""),TRUE,FALSE)</formula>
    </cfRule>
    <cfRule type="expression" dxfId="109" priority="113" stopIfTrue="1">
      <formula>IF(AND($D70&lt;&gt;"",$K70="",$I70&lt;TODAY()),TRUE,FALSE)</formula>
    </cfRule>
    <cfRule type="expression" dxfId="108" priority="114" stopIfTrue="1">
      <formula>IF(OR(AND($D70&lt;&gt;"",$J70&lt;&gt;"",$Q70&lt;100),TODAY()&gt;=$H70),TRUE,FALSE)</formula>
    </cfRule>
  </conditionalFormatting>
  <conditionalFormatting sqref="I70:I71">
    <cfRule type="expression" dxfId="107" priority="109" stopIfTrue="1">
      <formula>IF(AND($D70&lt;&gt;"",$J70&lt;&gt;"",$K70&lt;&gt;""),TRUE,FALSE)</formula>
    </cfRule>
    <cfRule type="expression" dxfId="106" priority="110" stopIfTrue="1">
      <formula>IF(AND($D70&lt;&gt;"",$K70="",$I70&lt;TODAY()),TRUE,FALSE)</formula>
    </cfRule>
    <cfRule type="expression" dxfId="105" priority="111" stopIfTrue="1">
      <formula>IF(OR(AND($D70&lt;&gt;"",$J70&lt;&gt;"",$Q70&lt;100),TODAY()&gt;=$H70),TRUE,FALSE)</formula>
    </cfRule>
  </conditionalFormatting>
  <conditionalFormatting sqref="I73:I74">
    <cfRule type="expression" dxfId="104" priority="106" stopIfTrue="1">
      <formula>IF(AND($D73&lt;&gt;"",$J73&lt;&gt;"",$K73&lt;&gt;""),TRUE,FALSE)</formula>
    </cfRule>
    <cfRule type="expression" dxfId="103" priority="107" stopIfTrue="1">
      <formula>IF(AND($D73&lt;&gt;"",$K73="",$I73&lt;TODAY()),TRUE,FALSE)</formula>
    </cfRule>
    <cfRule type="expression" dxfId="102" priority="108" stopIfTrue="1">
      <formula>IF(OR(AND($D73&lt;&gt;"",$J73&lt;&gt;"",$Q73&lt;100),TODAY()&gt;=$H73),TRUE,FALSE)</formula>
    </cfRule>
  </conditionalFormatting>
  <conditionalFormatting sqref="I73:I74">
    <cfRule type="expression" dxfId="101" priority="103" stopIfTrue="1">
      <formula>IF(AND($D73&lt;&gt;"",$J73&lt;&gt;"",$K73&lt;&gt;""),TRUE,FALSE)</formula>
    </cfRule>
    <cfRule type="expression" dxfId="100" priority="104" stopIfTrue="1">
      <formula>IF(AND($D73&lt;&gt;"",$K73="",$I73&lt;TODAY()),TRUE,FALSE)</formula>
    </cfRule>
    <cfRule type="expression" dxfId="99" priority="105" stopIfTrue="1">
      <formula>IF(OR(AND($D73&lt;&gt;"",$J73&lt;&gt;"",$Q73&lt;100),TODAY()&gt;=$H73),TRUE,FALSE)</formula>
    </cfRule>
  </conditionalFormatting>
  <conditionalFormatting sqref="I75:I76">
    <cfRule type="expression" dxfId="98" priority="100" stopIfTrue="1">
      <formula>IF(AND($D75&lt;&gt;"",$J75&lt;&gt;"",$K75&lt;&gt;""),TRUE,FALSE)</formula>
    </cfRule>
    <cfRule type="expression" dxfId="97" priority="101" stopIfTrue="1">
      <formula>IF(AND($D75&lt;&gt;"",$K75="",$I75&lt;TODAY()),TRUE,FALSE)</formula>
    </cfRule>
    <cfRule type="expression" dxfId="96" priority="102" stopIfTrue="1">
      <formula>IF(OR(AND($D75&lt;&gt;"",$J75&lt;&gt;"",$Q75&lt;100),TODAY()&gt;=$H75),TRUE,FALSE)</formula>
    </cfRule>
  </conditionalFormatting>
  <conditionalFormatting sqref="I75:I76">
    <cfRule type="expression" dxfId="95" priority="97" stopIfTrue="1">
      <formula>IF(AND($D75&lt;&gt;"",$J75&lt;&gt;"",$K75&lt;&gt;""),TRUE,FALSE)</formula>
    </cfRule>
    <cfRule type="expression" dxfId="94" priority="98" stopIfTrue="1">
      <formula>IF(AND($D75&lt;&gt;"",$K75="",$I75&lt;TODAY()),TRUE,FALSE)</formula>
    </cfRule>
    <cfRule type="expression" dxfId="93" priority="99" stopIfTrue="1">
      <formula>IF(OR(AND($D75&lt;&gt;"",$J75&lt;&gt;"",$Q75&lt;100),TODAY()&gt;=$H75),TRUE,FALSE)</formula>
    </cfRule>
  </conditionalFormatting>
  <conditionalFormatting sqref="K45:K46">
    <cfRule type="expression" dxfId="92" priority="94" stopIfTrue="1">
      <formula>IF(AND($D45&lt;&gt;"",$J45&lt;&gt;"",$K45&lt;&gt;""),TRUE,FALSE)</formula>
    </cfRule>
    <cfRule type="expression" dxfId="91" priority="95" stopIfTrue="1">
      <formula>IF(AND($D45&lt;&gt;"",$K45="",$I45&lt;TODAY()),TRUE,FALSE)</formula>
    </cfRule>
    <cfRule type="expression" dxfId="90" priority="96" stopIfTrue="1">
      <formula>IF(OR(AND($D45&lt;&gt;"",$J45&lt;&gt;"",$Q45&lt;100),TODAY()&gt;=$H45),TRUE,FALSE)</formula>
    </cfRule>
  </conditionalFormatting>
  <conditionalFormatting sqref="K47:K48">
    <cfRule type="expression" dxfId="89" priority="91" stopIfTrue="1">
      <formula>IF(AND($D47&lt;&gt;"",$J47&lt;&gt;"",$K47&lt;&gt;""),TRUE,FALSE)</formula>
    </cfRule>
    <cfRule type="expression" dxfId="88" priority="92" stopIfTrue="1">
      <formula>IF(AND($D47&lt;&gt;"",$K47="",$I47&lt;TODAY()),TRUE,FALSE)</formula>
    </cfRule>
    <cfRule type="expression" dxfId="87" priority="93" stopIfTrue="1">
      <formula>IF(OR(AND($D47&lt;&gt;"",$J47&lt;&gt;"",$Q47&lt;100),TODAY()&gt;=$H47),TRUE,FALSE)</formula>
    </cfRule>
  </conditionalFormatting>
  <conditionalFormatting sqref="K49:K50">
    <cfRule type="expression" dxfId="86" priority="88" stopIfTrue="1">
      <formula>IF(AND($D49&lt;&gt;"",$J49&lt;&gt;"",$K49&lt;&gt;""),TRUE,FALSE)</formula>
    </cfRule>
    <cfRule type="expression" dxfId="85" priority="89" stopIfTrue="1">
      <formula>IF(AND($D49&lt;&gt;"",$K49="",$I49&lt;TODAY()),TRUE,FALSE)</formula>
    </cfRule>
    <cfRule type="expression" dxfId="84" priority="90" stopIfTrue="1">
      <formula>IF(OR(AND($D49&lt;&gt;"",$J49&lt;&gt;"",$Q49&lt;100),TODAY()&gt;=$H49),TRUE,FALSE)</formula>
    </cfRule>
  </conditionalFormatting>
  <conditionalFormatting sqref="K51:K52">
    <cfRule type="expression" dxfId="83" priority="85" stopIfTrue="1">
      <formula>IF(AND($D51&lt;&gt;"",$J51&lt;&gt;"",$K51&lt;&gt;""),TRUE,FALSE)</formula>
    </cfRule>
    <cfRule type="expression" dxfId="82" priority="86" stopIfTrue="1">
      <formula>IF(AND($D51&lt;&gt;"",$K51="",$I51&lt;TODAY()),TRUE,FALSE)</formula>
    </cfRule>
    <cfRule type="expression" dxfId="81" priority="87" stopIfTrue="1">
      <formula>IF(OR(AND($D51&lt;&gt;"",$J51&lt;&gt;"",$Q51&lt;100),TODAY()&gt;=$H51),TRUE,FALSE)</formula>
    </cfRule>
  </conditionalFormatting>
  <conditionalFormatting sqref="K53:K54">
    <cfRule type="expression" dxfId="80" priority="82" stopIfTrue="1">
      <formula>IF(AND($D53&lt;&gt;"",$J53&lt;&gt;"",$K53&lt;&gt;""),TRUE,FALSE)</formula>
    </cfRule>
    <cfRule type="expression" dxfId="79" priority="83" stopIfTrue="1">
      <formula>IF(AND($D53&lt;&gt;"",$K53="",$I53&lt;TODAY()),TRUE,FALSE)</formula>
    </cfRule>
    <cfRule type="expression" dxfId="78" priority="84" stopIfTrue="1">
      <formula>IF(OR(AND($D53&lt;&gt;"",$J53&lt;&gt;"",$Q53&lt;100),TODAY()&gt;=$H53),TRUE,FALSE)</formula>
    </cfRule>
  </conditionalFormatting>
  <conditionalFormatting sqref="K55:K56">
    <cfRule type="expression" dxfId="77" priority="79" stopIfTrue="1">
      <formula>IF(AND($D55&lt;&gt;"",$J55&lt;&gt;"",$K55&lt;&gt;""),TRUE,FALSE)</formula>
    </cfRule>
    <cfRule type="expression" dxfId="76" priority="80" stopIfTrue="1">
      <formula>IF(AND($D55&lt;&gt;"",$K55="",$I55&lt;TODAY()),TRUE,FALSE)</formula>
    </cfRule>
    <cfRule type="expression" dxfId="75" priority="81" stopIfTrue="1">
      <formula>IF(OR(AND($D55&lt;&gt;"",$J55&lt;&gt;"",$Q55&lt;100),TODAY()&gt;=$H55),TRUE,FALSE)</formula>
    </cfRule>
  </conditionalFormatting>
  <conditionalFormatting sqref="K11:K12">
    <cfRule type="expression" dxfId="74" priority="76" stopIfTrue="1">
      <formula>IF(AND($D11&lt;&gt;"",$J11&lt;&gt;"",$K11&lt;&gt;""),TRUE,FALSE)</formula>
    </cfRule>
    <cfRule type="expression" dxfId="73" priority="77" stopIfTrue="1">
      <formula>IF(AND($D11&lt;&gt;"",$K11="",$I11&lt;TODAY()),TRUE,FALSE)</formula>
    </cfRule>
    <cfRule type="expression" dxfId="72" priority="78" stopIfTrue="1">
      <formula>IF(OR(AND($D11&lt;&gt;"",$J11&lt;&gt;"",$Q11&lt;100),TODAY()&gt;=$H11),TRUE,FALSE)</formula>
    </cfRule>
  </conditionalFormatting>
  <conditionalFormatting sqref="K13:K14">
    <cfRule type="expression" dxfId="71" priority="73" stopIfTrue="1">
      <formula>IF(AND($D13&lt;&gt;"",$J13&lt;&gt;"",$K13&lt;&gt;""),TRUE,FALSE)</formula>
    </cfRule>
    <cfRule type="expression" dxfId="70" priority="74" stopIfTrue="1">
      <formula>IF(AND($D13&lt;&gt;"",$K13="",$I13&lt;TODAY()),TRUE,FALSE)</formula>
    </cfRule>
    <cfRule type="expression" dxfId="69" priority="75" stopIfTrue="1">
      <formula>IF(OR(AND($D13&lt;&gt;"",$J13&lt;&gt;"",$Q13&lt;100),TODAY()&gt;=$H13),TRUE,FALSE)</formula>
    </cfRule>
  </conditionalFormatting>
  <conditionalFormatting sqref="K15:K16">
    <cfRule type="expression" dxfId="68" priority="70" stopIfTrue="1">
      <formula>IF(AND($D15&lt;&gt;"",$J15&lt;&gt;"",$K15&lt;&gt;""),TRUE,FALSE)</formula>
    </cfRule>
    <cfRule type="expression" dxfId="67" priority="71" stopIfTrue="1">
      <formula>IF(AND($D15&lt;&gt;"",$K15="",$I15&lt;TODAY()),TRUE,FALSE)</formula>
    </cfRule>
    <cfRule type="expression" dxfId="66" priority="72" stopIfTrue="1">
      <formula>IF(OR(AND($D15&lt;&gt;"",$J15&lt;&gt;"",$Q15&lt;100),TODAY()&gt;=$H15),TRUE,FALSE)</formula>
    </cfRule>
  </conditionalFormatting>
  <conditionalFormatting sqref="K17:K18">
    <cfRule type="expression" dxfId="65" priority="67" stopIfTrue="1">
      <formula>IF(AND($D17&lt;&gt;"",$J17&lt;&gt;"",$K17&lt;&gt;""),TRUE,FALSE)</formula>
    </cfRule>
    <cfRule type="expression" dxfId="64" priority="68" stopIfTrue="1">
      <formula>IF(AND($D17&lt;&gt;"",$K17="",$I17&lt;TODAY()),TRUE,FALSE)</formula>
    </cfRule>
    <cfRule type="expression" dxfId="63" priority="69" stopIfTrue="1">
      <formula>IF(OR(AND($D17&lt;&gt;"",$J17&lt;&gt;"",$Q17&lt;100),TODAY()&gt;=$H17),TRUE,FALSE)</formula>
    </cfRule>
  </conditionalFormatting>
  <conditionalFormatting sqref="K19:K20">
    <cfRule type="expression" dxfId="62" priority="64" stopIfTrue="1">
      <formula>IF(AND($D19&lt;&gt;"",$J19&lt;&gt;"",$K19&lt;&gt;""),TRUE,FALSE)</formula>
    </cfRule>
    <cfRule type="expression" dxfId="61" priority="65" stopIfTrue="1">
      <formula>IF(AND($D19&lt;&gt;"",$K19="",$I19&lt;TODAY()),TRUE,FALSE)</formula>
    </cfRule>
    <cfRule type="expression" dxfId="60" priority="66" stopIfTrue="1">
      <formula>IF(OR(AND($D19&lt;&gt;"",$J19&lt;&gt;"",$Q19&lt;100),TODAY()&gt;=$H19),TRUE,FALSE)</formula>
    </cfRule>
  </conditionalFormatting>
  <conditionalFormatting sqref="K21:K22">
    <cfRule type="expression" dxfId="59" priority="61" stopIfTrue="1">
      <formula>IF(AND($D21&lt;&gt;"",$J21&lt;&gt;"",$K21&lt;&gt;""),TRUE,FALSE)</formula>
    </cfRule>
    <cfRule type="expression" dxfId="58" priority="62" stopIfTrue="1">
      <formula>IF(AND($D21&lt;&gt;"",$K21="",$I21&lt;TODAY()),TRUE,FALSE)</formula>
    </cfRule>
    <cfRule type="expression" dxfId="57" priority="63" stopIfTrue="1">
      <formula>IF(OR(AND($D21&lt;&gt;"",$J21&lt;&gt;"",$Q21&lt;100),TODAY()&gt;=$H21),TRUE,FALSE)</formula>
    </cfRule>
  </conditionalFormatting>
  <conditionalFormatting sqref="K23:K24">
    <cfRule type="expression" dxfId="56" priority="58" stopIfTrue="1">
      <formula>IF(AND($D23&lt;&gt;"",$J23&lt;&gt;"",$K23&lt;&gt;""),TRUE,FALSE)</formula>
    </cfRule>
    <cfRule type="expression" dxfId="55" priority="59" stopIfTrue="1">
      <formula>IF(AND($D23&lt;&gt;"",$K23="",$I23&lt;TODAY()),TRUE,FALSE)</formula>
    </cfRule>
    <cfRule type="expression" dxfId="54" priority="60" stopIfTrue="1">
      <formula>IF(OR(AND($D23&lt;&gt;"",$J23&lt;&gt;"",$Q23&lt;100),TODAY()&gt;=$H23),TRUE,FALSE)</formula>
    </cfRule>
  </conditionalFormatting>
  <conditionalFormatting sqref="K25:K28">
    <cfRule type="expression" dxfId="53" priority="52" stopIfTrue="1">
      <formula>IF(AND($D25&lt;&gt;"",$J25&lt;&gt;"",$K25&lt;&gt;""),TRUE,FALSE)</formula>
    </cfRule>
    <cfRule type="expression" dxfId="52" priority="53" stopIfTrue="1">
      <formula>IF(AND($D25&lt;&gt;"",$K25="",$I25&lt;TODAY()),TRUE,FALSE)</formula>
    </cfRule>
    <cfRule type="expression" dxfId="51" priority="54" stopIfTrue="1">
      <formula>IF(OR(AND($D25&lt;&gt;"",$J25&lt;&gt;"",$Q25&lt;100),TODAY()&gt;=$H25),TRUE,FALSE)</formula>
    </cfRule>
  </conditionalFormatting>
  <conditionalFormatting sqref="K31:K32">
    <cfRule type="expression" dxfId="50" priority="49" stopIfTrue="1">
      <formula>IF(AND($D31&lt;&gt;"",$J31&lt;&gt;"",$K31&lt;&gt;""),TRUE,FALSE)</formula>
    </cfRule>
    <cfRule type="expression" dxfId="49" priority="50" stopIfTrue="1">
      <formula>IF(AND($D31&lt;&gt;"",$K31="",$I31&lt;TODAY()),TRUE,FALSE)</formula>
    </cfRule>
    <cfRule type="expression" dxfId="48" priority="51" stopIfTrue="1">
      <formula>IF(OR(AND($D31&lt;&gt;"",$J31&lt;&gt;"",$Q31&lt;100),TODAY()&gt;=$H31),TRUE,FALSE)</formula>
    </cfRule>
  </conditionalFormatting>
  <conditionalFormatting sqref="K33:K34">
    <cfRule type="expression" dxfId="47" priority="46" stopIfTrue="1">
      <formula>IF(AND($D33&lt;&gt;"",$J33&lt;&gt;"",$K33&lt;&gt;""),TRUE,FALSE)</formula>
    </cfRule>
    <cfRule type="expression" dxfId="46" priority="47" stopIfTrue="1">
      <formula>IF(AND($D33&lt;&gt;"",$K33="",$I33&lt;TODAY()),TRUE,FALSE)</formula>
    </cfRule>
    <cfRule type="expression" dxfId="45" priority="48" stopIfTrue="1">
      <formula>IF(OR(AND($D33&lt;&gt;"",$J33&lt;&gt;"",$Q33&lt;100),TODAY()&gt;=$H33),TRUE,FALSE)</formula>
    </cfRule>
  </conditionalFormatting>
  <conditionalFormatting sqref="J45:J46">
    <cfRule type="expression" dxfId="44" priority="43" stopIfTrue="1">
      <formula>IF(AND($D45&lt;&gt;"",$J45&lt;&gt;"",$K45&lt;&gt;""),TRUE,FALSE)</formula>
    </cfRule>
    <cfRule type="expression" dxfId="43" priority="44" stopIfTrue="1">
      <formula>IF(AND($D45&lt;&gt;"",$K45="",$I45&lt;TODAY()),TRUE,FALSE)</formula>
    </cfRule>
    <cfRule type="expression" dxfId="42" priority="45" stopIfTrue="1">
      <formula>IF(OR(AND($D45&lt;&gt;"",$J45&lt;&gt;"",$Q45&lt;100),TODAY()&gt;=$H45),TRUE,FALSE)</formula>
    </cfRule>
  </conditionalFormatting>
  <conditionalFormatting sqref="J47:J48">
    <cfRule type="expression" dxfId="41" priority="40" stopIfTrue="1">
      <formula>IF(AND($D47&lt;&gt;"",$J47&lt;&gt;"",$K47&lt;&gt;""),TRUE,FALSE)</formula>
    </cfRule>
    <cfRule type="expression" dxfId="40" priority="41" stopIfTrue="1">
      <formula>IF(AND($D47&lt;&gt;"",$K47="",$I47&lt;TODAY()),TRUE,FALSE)</formula>
    </cfRule>
    <cfRule type="expression" dxfId="39" priority="42" stopIfTrue="1">
      <formula>IF(OR(AND($D47&lt;&gt;"",$J47&lt;&gt;"",$Q47&lt;100),TODAY()&gt;=$H47),TRUE,FALSE)</formula>
    </cfRule>
  </conditionalFormatting>
  <conditionalFormatting sqref="P41">
    <cfRule type="expression" dxfId="38" priority="37" stopIfTrue="1">
      <formula>IF(AND($D41&lt;&gt;"",$J41&lt;&gt;"",$K41&lt;&gt;""),TRUE,FALSE)</formula>
    </cfRule>
    <cfRule type="expression" dxfId="37" priority="38" stopIfTrue="1">
      <formula>IF(AND($D41&lt;&gt;"",$K41="",$I41&lt;TODAY()),TRUE,FALSE)</formula>
    </cfRule>
    <cfRule type="expression" dxfId="36" priority="39" stopIfTrue="1">
      <formula>IF(OR(AND($D41&lt;&gt;"",$J41&lt;&gt;"",$Q41&lt;100),TODAY()&gt;=$H41),TRUE,FALSE)</formula>
    </cfRule>
  </conditionalFormatting>
  <conditionalFormatting sqref="P43">
    <cfRule type="expression" dxfId="35" priority="34" stopIfTrue="1">
      <formula>IF(AND($D43&lt;&gt;"",$J43&lt;&gt;"",$K43&lt;&gt;""),TRUE,FALSE)</formula>
    </cfRule>
    <cfRule type="expression" dxfId="34" priority="35" stopIfTrue="1">
      <formula>IF(AND($D43&lt;&gt;"",$K43="",$I43&lt;TODAY()),TRUE,FALSE)</formula>
    </cfRule>
    <cfRule type="expression" dxfId="33" priority="36" stopIfTrue="1">
      <formula>IF(OR(AND($D43&lt;&gt;"",$J43&lt;&gt;"",$Q43&lt;100),TODAY()&gt;=$H43),TRUE,FALSE)</formula>
    </cfRule>
  </conditionalFormatting>
  <conditionalFormatting sqref="P53">
    <cfRule type="expression" dxfId="32" priority="31" stopIfTrue="1">
      <formula>IF(AND($D53&lt;&gt;"",$J53&lt;&gt;"",$K53&lt;&gt;""),TRUE,FALSE)</formula>
    </cfRule>
    <cfRule type="expression" dxfId="31" priority="32" stopIfTrue="1">
      <formula>IF(AND($D53&lt;&gt;"",$K53="",$I53&lt;TODAY()),TRUE,FALSE)</formula>
    </cfRule>
    <cfRule type="expression" dxfId="30" priority="33" stopIfTrue="1">
      <formula>IF(OR(AND($D53&lt;&gt;"",$J53&lt;&gt;"",$Q53&lt;100),TODAY()&gt;=$H53),TRUE,FALSE)</formula>
    </cfRule>
  </conditionalFormatting>
  <conditionalFormatting sqref="P71">
    <cfRule type="expression" dxfId="29" priority="28" stopIfTrue="1">
      <formula>IF(AND($D71&lt;&gt;"",$J71&lt;&gt;"",$K71&lt;&gt;""),TRUE,FALSE)</formula>
    </cfRule>
    <cfRule type="expression" dxfId="28" priority="29" stopIfTrue="1">
      <formula>IF(AND($D71&lt;&gt;"",$K71="",$I71&lt;TODAY()),TRUE,FALSE)</formula>
    </cfRule>
    <cfRule type="expression" dxfId="27" priority="30" stopIfTrue="1">
      <formula>IF(OR(AND($D71&lt;&gt;"",$J71&lt;&gt;"",$Q71&lt;100),TODAY()&gt;=$H71),TRUE,FALSE)</formula>
    </cfRule>
  </conditionalFormatting>
  <conditionalFormatting sqref="P73">
    <cfRule type="expression" dxfId="26" priority="25" stopIfTrue="1">
      <formula>IF(AND($D73&lt;&gt;"",$J73&lt;&gt;"",$K73&lt;&gt;""),TRUE,FALSE)</formula>
    </cfRule>
    <cfRule type="expression" dxfId="25" priority="26" stopIfTrue="1">
      <formula>IF(AND($D73&lt;&gt;"",$K73="",$I73&lt;TODAY()),TRUE,FALSE)</formula>
    </cfRule>
    <cfRule type="expression" dxfId="24" priority="27" stopIfTrue="1">
      <formula>IF(OR(AND($D73&lt;&gt;"",$J73&lt;&gt;"",$Q73&lt;100),TODAY()&gt;=$H73),TRUE,FALSE)</formula>
    </cfRule>
  </conditionalFormatting>
  <conditionalFormatting sqref="P75">
    <cfRule type="expression" dxfId="23" priority="22" stopIfTrue="1">
      <formula>IF(AND($D75&lt;&gt;"",$J75&lt;&gt;"",$K75&lt;&gt;""),TRUE,FALSE)</formula>
    </cfRule>
    <cfRule type="expression" dxfId="22" priority="23" stopIfTrue="1">
      <formula>IF(AND($D75&lt;&gt;"",$K75="",$I75&lt;TODAY()),TRUE,FALSE)</formula>
    </cfRule>
    <cfRule type="expression" dxfId="21" priority="24" stopIfTrue="1">
      <formula>IF(OR(AND($D75&lt;&gt;"",$J75&lt;&gt;"",$Q75&lt;100),TODAY()&gt;=$H75),TRUE,FALSE)</formula>
    </cfRule>
  </conditionalFormatting>
  <conditionalFormatting sqref="P77">
    <cfRule type="expression" dxfId="20" priority="19" stopIfTrue="1">
      <formula>IF(AND($D77&lt;&gt;"",$J77&lt;&gt;"",$K77&lt;&gt;""),TRUE,FALSE)</formula>
    </cfRule>
    <cfRule type="expression" dxfId="19" priority="20" stopIfTrue="1">
      <formula>IF(AND($D77&lt;&gt;"",$K77="",$I77&lt;TODAY()),TRUE,FALSE)</formula>
    </cfRule>
    <cfRule type="expression" dxfId="18" priority="21" stopIfTrue="1">
      <formula>IF(OR(AND($D77&lt;&gt;"",$J77&lt;&gt;"",$Q77&lt;100),TODAY()&gt;=$H77),TRUE,FALSE)</formula>
    </cfRule>
  </conditionalFormatting>
  <conditionalFormatting sqref="P79">
    <cfRule type="expression" dxfId="17" priority="16" stopIfTrue="1">
      <formula>IF(AND($D79&lt;&gt;"",$J79&lt;&gt;"",$K79&lt;&gt;""),TRUE,FALSE)</formula>
    </cfRule>
    <cfRule type="expression" dxfId="16" priority="17" stopIfTrue="1">
      <formula>IF(AND($D79&lt;&gt;"",$K79="",$I79&lt;TODAY()),TRUE,FALSE)</formula>
    </cfRule>
    <cfRule type="expression" dxfId="15" priority="18" stopIfTrue="1">
      <formula>IF(OR(AND($D79&lt;&gt;"",$J79&lt;&gt;"",$Q79&lt;100),TODAY()&gt;=$H79),TRUE,FALSE)</formula>
    </cfRule>
  </conditionalFormatting>
  <conditionalFormatting sqref="P81">
    <cfRule type="expression" dxfId="14" priority="13" stopIfTrue="1">
      <formula>IF(AND($D81&lt;&gt;"",$J81&lt;&gt;"",$K81&lt;&gt;""),TRUE,FALSE)</formula>
    </cfRule>
    <cfRule type="expression" dxfId="13" priority="14" stopIfTrue="1">
      <formula>IF(AND($D81&lt;&gt;"",$K81="",$I81&lt;TODAY()),TRUE,FALSE)</formula>
    </cfRule>
    <cfRule type="expression" dxfId="12" priority="15" stopIfTrue="1">
      <formula>IF(OR(AND($D81&lt;&gt;"",$J81&lt;&gt;"",$Q81&lt;100),TODAY()&gt;=$H81),TRUE,FALSE)</formula>
    </cfRule>
  </conditionalFormatting>
  <conditionalFormatting sqref="P83">
    <cfRule type="expression" dxfId="11" priority="10" stopIfTrue="1">
      <formula>IF(AND($D83&lt;&gt;"",$J83&lt;&gt;"",$K83&lt;&gt;""),TRUE,FALSE)</formula>
    </cfRule>
    <cfRule type="expression" dxfId="10" priority="11" stopIfTrue="1">
      <formula>IF(AND($D83&lt;&gt;"",$K83="",$I83&lt;TODAY()),TRUE,FALSE)</formula>
    </cfRule>
    <cfRule type="expression" dxfId="9" priority="12" stopIfTrue="1">
      <formula>IF(OR(AND($D83&lt;&gt;"",$J83&lt;&gt;"",$Q83&lt;100),TODAY()&gt;=$H83),TRUE,FALSE)</formula>
    </cfRule>
  </conditionalFormatting>
  <conditionalFormatting sqref="P85">
    <cfRule type="expression" dxfId="8" priority="7" stopIfTrue="1">
      <formula>IF(AND($D85&lt;&gt;"",$J85&lt;&gt;"",$K85&lt;&gt;""),TRUE,FALSE)</formula>
    </cfRule>
    <cfRule type="expression" dxfId="7" priority="8" stopIfTrue="1">
      <formula>IF(AND($D85&lt;&gt;"",$K85="",$I85&lt;TODAY()),TRUE,FALSE)</formula>
    </cfRule>
    <cfRule type="expression" dxfId="6" priority="9" stopIfTrue="1">
      <formula>IF(OR(AND($D85&lt;&gt;"",$J85&lt;&gt;"",$Q85&lt;100),TODAY()&gt;=$H85),TRUE,FALSE)</formula>
    </cfRule>
  </conditionalFormatting>
  <conditionalFormatting sqref="H77:K82">
    <cfRule type="expression" dxfId="2" priority="1" stopIfTrue="1">
      <formula>IF(AND($D77&lt;&gt;"",$J77&lt;&gt;"",$K77&lt;&gt;""),TRUE,FALSE)</formula>
    </cfRule>
    <cfRule type="expression" dxfId="1" priority="2" stopIfTrue="1">
      <formula>IF(AND($D77&lt;&gt;"",$K77="",$I77&lt;TODAY()),TRUE,FALSE)</formula>
    </cfRule>
    <cfRule type="expression" dxfId="0" priority="3" stopIfTrue="1">
      <formula>IF(OR(AND($D77&lt;&gt;"",$J77&lt;&gt;"",$Q77&lt;100),TODAY()&gt;=$H77),TRUE,FALSE)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2" customWidth="1"/>
    <col min="2" max="2" width="4.125" style="72" bestFit="1" customWidth="1"/>
    <col min="3" max="3" width="11.125" style="72" customWidth="1"/>
    <col min="4" max="4" width="46.125" style="72" customWidth="1"/>
    <col min="5" max="6" width="3.125" style="72" customWidth="1"/>
    <col min="7" max="23" width="2.625" style="72" customWidth="1"/>
    <col min="24" max="35" width="3.125" style="72" customWidth="1"/>
    <col min="36" max="16384" width="3.125" style="72"/>
  </cols>
  <sheetData>
    <row r="3" spans="2:23" ht="16.5" customHeight="1">
      <c r="B3" s="238" t="s">
        <v>37</v>
      </c>
      <c r="C3" s="239"/>
      <c r="D3" s="240"/>
    </row>
    <row r="4" spans="2:23" ht="16.5" customHeight="1">
      <c r="B4" s="70" t="s">
        <v>36</v>
      </c>
      <c r="C4" s="71" t="s">
        <v>10</v>
      </c>
      <c r="D4" s="70" t="s">
        <v>11</v>
      </c>
    </row>
    <row r="5" spans="2:23" ht="16.5" customHeight="1">
      <c r="B5" s="73">
        <v>1</v>
      </c>
      <c r="C5" s="74">
        <v>43345</v>
      </c>
      <c r="D5" s="75" t="s">
        <v>45</v>
      </c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4"/>
    </row>
    <row r="6" spans="2:23" ht="16.5" customHeight="1">
      <c r="B6" s="73">
        <v>2</v>
      </c>
      <c r="C6" s="74"/>
      <c r="D6" s="75"/>
      <c r="G6" s="55"/>
      <c r="H6" s="56"/>
      <c r="I6" s="56"/>
      <c r="J6" s="45">
        <v>8</v>
      </c>
      <c r="K6" s="4" t="s">
        <v>6</v>
      </c>
      <c r="L6" s="4"/>
      <c r="M6" s="56"/>
      <c r="N6" s="46">
        <v>8</v>
      </c>
      <c r="O6" s="57" t="s">
        <v>13</v>
      </c>
      <c r="P6" s="4"/>
      <c r="Q6" s="56"/>
      <c r="R6" s="49">
        <v>30</v>
      </c>
      <c r="S6" s="4" t="s">
        <v>7</v>
      </c>
      <c r="T6" s="58"/>
      <c r="U6" s="16"/>
      <c r="V6" s="16"/>
      <c r="W6" s="59"/>
    </row>
    <row r="7" spans="2:23" ht="16.5" customHeight="1">
      <c r="B7" s="73">
        <v>3</v>
      </c>
      <c r="C7" s="74"/>
      <c r="D7" s="75"/>
      <c r="G7" s="60"/>
      <c r="H7" s="58"/>
      <c r="I7" s="58"/>
      <c r="J7" s="23"/>
      <c r="K7" s="24"/>
      <c r="L7" s="24"/>
      <c r="M7" s="58"/>
      <c r="N7" s="23"/>
      <c r="O7" s="61"/>
      <c r="P7" s="24"/>
      <c r="Q7" s="24"/>
      <c r="R7" s="24"/>
      <c r="S7" s="24"/>
      <c r="T7" s="24"/>
      <c r="U7" s="25"/>
      <c r="V7" s="25"/>
      <c r="W7" s="62"/>
    </row>
    <row r="8" spans="2:23" ht="16.5" customHeight="1">
      <c r="B8" s="73">
        <v>4</v>
      </c>
      <c r="C8" s="74"/>
      <c r="D8" s="75"/>
      <c r="G8" s="60"/>
      <c r="H8" s="58"/>
      <c r="I8" s="58"/>
      <c r="J8" s="11"/>
      <c r="K8" s="4" t="s">
        <v>14</v>
      </c>
      <c r="L8" s="24"/>
      <c r="M8" s="58"/>
      <c r="N8" s="12"/>
      <c r="O8" s="63" t="s">
        <v>1</v>
      </c>
      <c r="P8" s="24"/>
      <c r="Q8" s="24"/>
      <c r="R8" s="50"/>
      <c r="S8" s="24" t="s">
        <v>24</v>
      </c>
      <c r="T8" s="24"/>
      <c r="U8" s="25"/>
      <c r="V8" s="25"/>
      <c r="W8" s="62"/>
    </row>
    <row r="9" spans="2:23" ht="16.5" customHeight="1">
      <c r="B9" s="73">
        <v>5</v>
      </c>
      <c r="C9" s="74"/>
      <c r="D9" s="75"/>
      <c r="G9" s="60"/>
      <c r="H9" s="58"/>
      <c r="I9" s="58"/>
      <c r="J9" s="23"/>
      <c r="K9" s="24"/>
      <c r="L9" s="24"/>
      <c r="M9" s="58"/>
      <c r="N9" s="23"/>
      <c r="O9" s="61"/>
      <c r="P9" s="24"/>
      <c r="Q9" s="24"/>
      <c r="R9" s="24"/>
      <c r="S9" s="24"/>
      <c r="T9" s="24"/>
      <c r="U9" s="25"/>
      <c r="V9" s="25"/>
      <c r="W9" s="62"/>
    </row>
    <row r="10" spans="2:23" ht="16.5" customHeight="1">
      <c r="B10" s="73">
        <v>6</v>
      </c>
      <c r="C10" s="74"/>
      <c r="D10" s="75"/>
      <c r="G10" s="60"/>
      <c r="H10" s="58"/>
      <c r="I10" s="58"/>
      <c r="J10" s="14" t="s">
        <v>26</v>
      </c>
      <c r="K10" s="4" t="s">
        <v>27</v>
      </c>
      <c r="L10" s="24"/>
      <c r="M10" s="58"/>
      <c r="N10" s="48" t="s">
        <v>23</v>
      </c>
      <c r="O10" s="4" t="s">
        <v>12</v>
      </c>
      <c r="P10" s="24"/>
      <c r="Q10" s="24"/>
      <c r="R10" s="51"/>
      <c r="S10" s="24" t="s">
        <v>25</v>
      </c>
      <c r="T10" s="24"/>
      <c r="U10" s="25"/>
      <c r="V10" s="25"/>
      <c r="W10" s="62"/>
    </row>
    <row r="11" spans="2:23" ht="16.5" customHeight="1">
      <c r="B11" s="73">
        <v>7</v>
      </c>
      <c r="C11" s="74"/>
      <c r="D11" s="75"/>
      <c r="G11" s="60"/>
      <c r="H11" s="58"/>
      <c r="I11" s="58"/>
      <c r="J11" s="23"/>
      <c r="K11" s="24"/>
      <c r="L11" s="24"/>
      <c r="M11" s="58"/>
      <c r="N11" s="23"/>
      <c r="O11" s="61"/>
      <c r="P11" s="24"/>
      <c r="Q11" s="24"/>
      <c r="R11" s="24"/>
      <c r="S11" s="24"/>
      <c r="T11" s="24"/>
      <c r="U11" s="24"/>
      <c r="V11" s="24"/>
      <c r="W11" s="62"/>
    </row>
    <row r="12" spans="2:23" ht="16.5" customHeight="1">
      <c r="B12" s="73">
        <v>8</v>
      </c>
      <c r="C12" s="74"/>
      <c r="D12" s="75"/>
      <c r="G12" s="60"/>
      <c r="H12" s="58"/>
      <c r="I12" s="58"/>
      <c r="J12" s="47" t="s">
        <v>15</v>
      </c>
      <c r="K12" s="4" t="s">
        <v>35</v>
      </c>
      <c r="L12" s="24"/>
      <c r="M12" s="58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2"/>
    </row>
    <row r="13" spans="2:23" ht="16.5" customHeight="1">
      <c r="B13" s="73">
        <v>9</v>
      </c>
      <c r="C13" s="74"/>
      <c r="D13" s="75"/>
      <c r="G13" s="6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2"/>
    </row>
    <row r="14" spans="2:23" ht="16.5" customHeight="1">
      <c r="B14" s="73">
        <v>10</v>
      </c>
      <c r="C14" s="74"/>
      <c r="D14" s="75"/>
      <c r="G14" s="60"/>
      <c r="H14" s="58"/>
      <c r="I14" s="58"/>
      <c r="J14" s="48" t="s">
        <v>28</v>
      </c>
      <c r="K14" s="4" t="s">
        <v>34</v>
      </c>
      <c r="L14" s="24"/>
      <c r="M14" s="58"/>
      <c r="N14" s="25"/>
      <c r="O14" s="25"/>
      <c r="P14" s="24"/>
      <c r="Q14" s="24"/>
      <c r="R14" s="24"/>
      <c r="S14" s="24"/>
      <c r="T14" s="24"/>
      <c r="U14" s="24"/>
      <c r="V14" s="24"/>
      <c r="W14" s="62"/>
    </row>
    <row r="15" spans="2:23" ht="16.5" customHeight="1">
      <c r="B15" s="73">
        <v>11</v>
      </c>
      <c r="C15" s="74"/>
      <c r="D15" s="75"/>
      <c r="G15" s="64"/>
      <c r="H15" s="65"/>
      <c r="I15" s="65"/>
      <c r="J15" s="65"/>
      <c r="K15" s="65"/>
      <c r="L15" s="65"/>
      <c r="M15" s="66"/>
      <c r="N15" s="65"/>
      <c r="O15" s="65"/>
      <c r="P15" s="65"/>
      <c r="Q15" s="65"/>
      <c r="R15" s="65"/>
      <c r="S15" s="65"/>
      <c r="T15" s="65"/>
      <c r="U15" s="65"/>
      <c r="V15" s="65"/>
      <c r="W15" s="67"/>
    </row>
    <row r="16" spans="2:23" ht="16.5" customHeight="1">
      <c r="B16" s="73">
        <v>12</v>
      </c>
      <c r="C16" s="74"/>
      <c r="D16" s="75"/>
    </row>
    <row r="17" spans="2:4" ht="16.5" customHeight="1">
      <c r="B17" s="73">
        <v>13</v>
      </c>
      <c r="C17" s="74"/>
      <c r="D17" s="75"/>
    </row>
    <row r="18" spans="2:4" ht="16.5" customHeight="1">
      <c r="B18" s="73">
        <v>14</v>
      </c>
      <c r="C18" s="74"/>
      <c r="D18" s="75"/>
    </row>
    <row r="19" spans="2:4" ht="16.5" customHeight="1">
      <c r="B19" s="73">
        <v>15</v>
      </c>
      <c r="C19" s="74"/>
      <c r="D19" s="75"/>
    </row>
    <row r="20" spans="2:4" ht="16.5" customHeight="1">
      <c r="B20" s="73">
        <v>16</v>
      </c>
      <c r="C20" s="74"/>
      <c r="D20" s="75"/>
    </row>
    <row r="21" spans="2:4" ht="16.5" customHeight="1">
      <c r="B21" s="73">
        <v>17</v>
      </c>
      <c r="C21" s="74"/>
      <c r="D21" s="75"/>
    </row>
    <row r="22" spans="2:4" ht="16.5" customHeight="1">
      <c r="B22" s="73">
        <v>18</v>
      </c>
      <c r="C22" s="74"/>
      <c r="D22" s="75"/>
    </row>
    <row r="23" spans="2:4" ht="16.5" customHeight="1">
      <c r="B23" s="73">
        <v>19</v>
      </c>
      <c r="C23" s="74"/>
      <c r="D23" s="75"/>
    </row>
    <row r="24" spans="2:4" ht="16.5" customHeight="1">
      <c r="B24" s="73">
        <v>20</v>
      </c>
      <c r="C24" s="74"/>
      <c r="D24" s="75"/>
    </row>
    <row r="25" spans="2:4" ht="16.5" customHeight="1">
      <c r="B25" s="73">
        <v>21</v>
      </c>
      <c r="C25" s="74"/>
      <c r="D25" s="75"/>
    </row>
    <row r="26" spans="2:4" ht="16.5" customHeight="1">
      <c r="B26" s="73">
        <v>22</v>
      </c>
      <c r="C26" s="74"/>
      <c r="D26" s="75"/>
    </row>
    <row r="27" spans="2:4" ht="16.5" customHeight="1">
      <c r="B27" s="73">
        <v>23</v>
      </c>
      <c r="C27" s="74"/>
      <c r="D27" s="75"/>
    </row>
    <row r="28" spans="2:4" ht="16.5" customHeight="1">
      <c r="B28" s="73">
        <v>24</v>
      </c>
      <c r="C28" s="74"/>
      <c r="D28" s="75"/>
    </row>
    <row r="29" spans="2:4" ht="16.5" customHeight="1">
      <c r="B29" s="73">
        <v>25</v>
      </c>
      <c r="C29" s="74"/>
      <c r="D29" s="75"/>
    </row>
    <row r="30" spans="2:4" ht="16.5" customHeight="1">
      <c r="B30" s="73">
        <v>26</v>
      </c>
      <c r="C30" s="74"/>
      <c r="D30" s="75"/>
    </row>
    <row r="31" spans="2:4" ht="16.5" customHeight="1">
      <c r="B31" s="73">
        <v>27</v>
      </c>
      <c r="C31" s="74"/>
      <c r="D31" s="75"/>
    </row>
    <row r="32" spans="2:4" ht="16.5" customHeight="1">
      <c r="B32" s="73">
        <v>28</v>
      </c>
      <c r="C32" s="74"/>
      <c r="D32" s="75"/>
    </row>
    <row r="33" spans="2:4" ht="16.5" customHeight="1">
      <c r="B33" s="73">
        <v>29</v>
      </c>
      <c r="C33" s="74"/>
      <c r="D33" s="75"/>
    </row>
    <row r="34" spans="2:4" ht="16.5" customHeight="1">
      <c r="B34" s="73">
        <v>30</v>
      </c>
      <c r="C34" s="74"/>
      <c r="D34" s="75"/>
    </row>
    <row r="35" spans="2:4" ht="16.5" customHeight="1">
      <c r="B35" s="73">
        <v>31</v>
      </c>
      <c r="C35" s="74"/>
      <c r="D35" s="75"/>
    </row>
    <row r="36" spans="2:4" ht="16.5" customHeight="1">
      <c r="B36" s="73">
        <v>32</v>
      </c>
      <c r="C36" s="74"/>
      <c r="D36" s="75"/>
    </row>
    <row r="37" spans="2:4" ht="16.5" customHeight="1">
      <c r="B37" s="73">
        <v>33</v>
      </c>
      <c r="C37" s="74"/>
      <c r="D37" s="75"/>
    </row>
    <row r="38" spans="2:4" ht="16.5" customHeight="1">
      <c r="B38" s="73">
        <v>34</v>
      </c>
      <c r="C38" s="74"/>
      <c r="D38" s="75"/>
    </row>
    <row r="39" spans="2:4" ht="16.5" customHeight="1">
      <c r="B39" s="73">
        <v>35</v>
      </c>
      <c r="C39" s="74"/>
      <c r="D39" s="75"/>
    </row>
    <row r="40" spans="2:4" ht="16.5" customHeight="1">
      <c r="B40" s="73">
        <v>36</v>
      </c>
      <c r="C40" s="74"/>
      <c r="D40" s="75"/>
    </row>
    <row r="41" spans="2:4" ht="16.5" customHeight="1">
      <c r="B41" s="73">
        <v>37</v>
      </c>
      <c r="C41" s="74"/>
      <c r="D41" s="75"/>
    </row>
    <row r="42" spans="2:4" ht="16.5" customHeight="1">
      <c r="B42" s="73">
        <v>38</v>
      </c>
      <c r="C42" s="74"/>
      <c r="D42" s="75"/>
    </row>
    <row r="43" spans="2:4" ht="16.5" customHeight="1">
      <c r="B43" s="73">
        <v>39</v>
      </c>
      <c r="C43" s="74"/>
      <c r="D43" s="75"/>
    </row>
    <row r="44" spans="2:4" ht="16.5" customHeight="1">
      <c r="B44" s="73">
        <v>40</v>
      </c>
      <c r="C44" s="74"/>
      <c r="D44" s="75"/>
    </row>
    <row r="45" spans="2:4" ht="16.5" customHeight="1">
      <c r="B45" s="73">
        <v>41</v>
      </c>
      <c r="C45" s="74"/>
      <c r="D45" s="75"/>
    </row>
    <row r="46" spans="2:4" ht="16.5" customHeight="1">
      <c r="B46" s="73">
        <v>42</v>
      </c>
      <c r="C46" s="74"/>
      <c r="D46" s="75"/>
    </row>
    <row r="47" spans="2:4" ht="16.5" customHeight="1">
      <c r="B47" s="73">
        <v>43</v>
      </c>
      <c r="C47" s="74"/>
      <c r="D47" s="75"/>
    </row>
    <row r="48" spans="2:4" ht="16.5" customHeight="1">
      <c r="B48" s="73">
        <v>44</v>
      </c>
      <c r="C48" s="74"/>
      <c r="D48" s="75"/>
    </row>
    <row r="49" spans="2:4" ht="16.5" customHeight="1">
      <c r="B49" s="73">
        <v>45</v>
      </c>
      <c r="C49" s="74"/>
      <c r="D49" s="75"/>
    </row>
    <row r="50" spans="2:4" ht="16.5" customHeight="1">
      <c r="B50" s="73">
        <v>46</v>
      </c>
      <c r="C50" s="74"/>
      <c r="D50" s="75"/>
    </row>
    <row r="51" spans="2:4" ht="16.5" customHeight="1">
      <c r="B51" s="73">
        <v>47</v>
      </c>
      <c r="C51" s="74"/>
      <c r="D51" s="75"/>
    </row>
    <row r="52" spans="2:4" ht="16.5" customHeight="1">
      <c r="B52" s="73">
        <v>48</v>
      </c>
      <c r="C52" s="74"/>
      <c r="D52" s="75"/>
    </row>
    <row r="53" spans="2:4" ht="16.5" customHeight="1">
      <c r="B53" s="73">
        <v>49</v>
      </c>
      <c r="C53" s="74"/>
      <c r="D53" s="75"/>
    </row>
    <row r="54" spans="2:4" ht="16.5" customHeight="1">
      <c r="B54" s="73">
        <v>50</v>
      </c>
      <c r="C54" s="74"/>
      <c r="D54" s="75"/>
    </row>
    <row r="55" spans="2:4" ht="16.5" customHeight="1">
      <c r="B55" s="73">
        <v>51</v>
      </c>
      <c r="C55" s="74"/>
      <c r="D55" s="75"/>
    </row>
    <row r="56" spans="2:4" ht="16.5" customHeight="1">
      <c r="B56" s="73">
        <v>52</v>
      </c>
      <c r="C56" s="74"/>
      <c r="D56" s="75"/>
    </row>
    <row r="57" spans="2:4" ht="16.5" customHeight="1">
      <c r="B57" s="73">
        <v>53</v>
      </c>
      <c r="C57" s="74"/>
      <c r="D57" s="75"/>
    </row>
    <row r="58" spans="2:4" ht="16.5" customHeight="1">
      <c r="B58" s="73">
        <v>54</v>
      </c>
      <c r="C58" s="74"/>
      <c r="D58" s="75"/>
    </row>
    <row r="59" spans="2:4" ht="16.5" customHeight="1">
      <c r="B59" s="73">
        <v>55</v>
      </c>
      <c r="C59" s="74"/>
      <c r="D59" s="75"/>
    </row>
    <row r="60" spans="2:4" ht="16.5" customHeight="1">
      <c r="B60" s="73">
        <v>56</v>
      </c>
      <c r="C60" s="74"/>
      <c r="D60" s="75"/>
    </row>
    <row r="61" spans="2:4" ht="16.5" customHeight="1">
      <c r="B61" s="73">
        <v>57</v>
      </c>
      <c r="C61" s="74"/>
      <c r="D61" s="75"/>
    </row>
    <row r="62" spans="2:4" ht="16.5" customHeight="1">
      <c r="B62" s="73">
        <v>58</v>
      </c>
      <c r="C62" s="74"/>
      <c r="D62" s="75"/>
    </row>
    <row r="63" spans="2:4" ht="16.5" customHeight="1">
      <c r="B63" s="73">
        <v>59</v>
      </c>
      <c r="C63" s="74"/>
      <c r="D63" s="75"/>
    </row>
    <row r="64" spans="2:4" ht="16.5" customHeight="1">
      <c r="B64" s="73">
        <v>60</v>
      </c>
      <c r="C64" s="74"/>
      <c r="D64" s="75"/>
    </row>
    <row r="65" spans="2:4" ht="16.5" customHeight="1">
      <c r="B65" s="73">
        <v>61</v>
      </c>
      <c r="C65" s="74"/>
      <c r="D65" s="75"/>
    </row>
    <row r="66" spans="2:4" ht="16.5" customHeight="1">
      <c r="B66" s="73">
        <v>62</v>
      </c>
      <c r="C66" s="74"/>
      <c r="D66" s="75"/>
    </row>
    <row r="67" spans="2:4" ht="16.5" customHeight="1">
      <c r="B67" s="73">
        <v>63</v>
      </c>
      <c r="C67" s="74"/>
      <c r="D67" s="75"/>
    </row>
    <row r="68" spans="2:4" ht="16.5" customHeight="1">
      <c r="B68" s="73">
        <v>64</v>
      </c>
      <c r="C68" s="74"/>
      <c r="D68" s="75"/>
    </row>
    <row r="69" spans="2:4" ht="16.5" customHeight="1">
      <c r="B69" s="73">
        <v>65</v>
      </c>
      <c r="C69" s="74"/>
      <c r="D69" s="75"/>
    </row>
    <row r="70" spans="2:4" ht="16.5" customHeight="1">
      <c r="B70" s="73">
        <v>66</v>
      </c>
      <c r="C70" s="74"/>
      <c r="D70" s="75"/>
    </row>
    <row r="71" spans="2:4" ht="16.5" customHeight="1">
      <c r="B71" s="73">
        <v>67</v>
      </c>
      <c r="C71" s="74"/>
      <c r="D71" s="75"/>
    </row>
    <row r="72" spans="2:4" ht="16.5" customHeight="1">
      <c r="B72" s="73">
        <v>68</v>
      </c>
      <c r="C72" s="74"/>
      <c r="D72" s="75"/>
    </row>
    <row r="73" spans="2:4" ht="16.5" customHeight="1">
      <c r="B73" s="73">
        <v>69</v>
      </c>
      <c r="C73" s="74"/>
      <c r="D73" s="75"/>
    </row>
    <row r="74" spans="2:4" ht="16.5" customHeight="1">
      <c r="B74" s="73">
        <v>70</v>
      </c>
      <c r="C74" s="74"/>
      <c r="D74" s="75"/>
    </row>
    <row r="75" spans="2:4" ht="16.5" customHeight="1">
      <c r="B75" s="73">
        <v>71</v>
      </c>
      <c r="C75" s="74"/>
      <c r="D75" s="75"/>
    </row>
    <row r="76" spans="2:4" ht="16.5" customHeight="1">
      <c r="B76" s="73">
        <v>72</v>
      </c>
      <c r="C76" s="74"/>
      <c r="D76" s="75"/>
    </row>
    <row r="77" spans="2:4" ht="16.5" customHeight="1">
      <c r="B77" s="73">
        <v>73</v>
      </c>
      <c r="C77" s="74"/>
      <c r="D77" s="75"/>
    </row>
    <row r="78" spans="2:4" ht="16.5" customHeight="1">
      <c r="B78" s="73">
        <v>74</v>
      </c>
      <c r="C78" s="74"/>
      <c r="D78" s="75"/>
    </row>
    <row r="79" spans="2:4" ht="16.5" customHeight="1">
      <c r="B79" s="73">
        <v>75</v>
      </c>
      <c r="C79" s="74"/>
      <c r="D79" s="75"/>
    </row>
    <row r="80" spans="2:4" ht="16.5" customHeight="1">
      <c r="B80" s="73">
        <v>76</v>
      </c>
      <c r="C80" s="74"/>
      <c r="D80" s="75"/>
    </row>
    <row r="81" spans="2:4" ht="16.5" customHeight="1">
      <c r="B81" s="73">
        <v>77</v>
      </c>
      <c r="C81" s="74"/>
      <c r="D81" s="75"/>
    </row>
    <row r="82" spans="2:4" ht="16.5" customHeight="1">
      <c r="B82" s="73">
        <v>78</v>
      </c>
      <c r="C82" s="74"/>
      <c r="D82" s="75"/>
    </row>
    <row r="83" spans="2:4" ht="16.5" customHeight="1">
      <c r="B83" s="73">
        <v>79</v>
      </c>
      <c r="C83" s="74"/>
      <c r="D83" s="75"/>
    </row>
    <row r="84" spans="2:4" ht="16.5" customHeight="1">
      <c r="B84" s="73">
        <v>80</v>
      </c>
      <c r="C84" s="74"/>
      <c r="D84" s="75"/>
    </row>
    <row r="85" spans="2:4" ht="16.5" customHeight="1">
      <c r="B85" s="73">
        <v>81</v>
      </c>
      <c r="C85" s="74"/>
      <c r="D85" s="75"/>
    </row>
    <row r="86" spans="2:4" ht="16.5" customHeight="1">
      <c r="B86" s="73">
        <v>82</v>
      </c>
      <c r="C86" s="74"/>
      <c r="D86" s="75"/>
    </row>
    <row r="87" spans="2:4" ht="16.5" customHeight="1">
      <c r="B87" s="73">
        <v>83</v>
      </c>
      <c r="C87" s="74"/>
      <c r="D87" s="75"/>
    </row>
    <row r="88" spans="2:4" ht="16.5" customHeight="1">
      <c r="B88" s="73">
        <v>84</v>
      </c>
      <c r="C88" s="74"/>
      <c r="D88" s="75"/>
    </row>
    <row r="89" spans="2:4" ht="16.5" customHeight="1">
      <c r="B89" s="73">
        <v>85</v>
      </c>
      <c r="C89" s="74"/>
      <c r="D89" s="75"/>
    </row>
    <row r="90" spans="2:4" ht="16.5" customHeight="1">
      <c r="B90" s="73">
        <v>86</v>
      </c>
      <c r="C90" s="74"/>
      <c r="D90" s="75"/>
    </row>
    <row r="91" spans="2:4" ht="16.5" customHeight="1">
      <c r="B91" s="73">
        <v>87</v>
      </c>
      <c r="C91" s="74"/>
      <c r="D91" s="75"/>
    </row>
    <row r="92" spans="2:4" ht="16.5" customHeight="1">
      <c r="B92" s="73">
        <v>88</v>
      </c>
      <c r="C92" s="74"/>
      <c r="D92" s="75"/>
    </row>
    <row r="93" spans="2:4" ht="16.5" customHeight="1">
      <c r="B93" s="73">
        <v>89</v>
      </c>
      <c r="C93" s="74"/>
      <c r="D93" s="75"/>
    </row>
    <row r="94" spans="2:4" ht="16.5" customHeight="1">
      <c r="B94" s="73">
        <v>90</v>
      </c>
      <c r="C94" s="74"/>
      <c r="D94" s="75"/>
    </row>
    <row r="95" spans="2:4" ht="16.5" customHeight="1">
      <c r="B95" s="73">
        <v>91</v>
      </c>
      <c r="C95" s="74"/>
      <c r="D95" s="75"/>
    </row>
    <row r="96" spans="2:4" ht="16.5" customHeight="1">
      <c r="B96" s="73">
        <v>92</v>
      </c>
      <c r="C96" s="74"/>
      <c r="D96" s="75"/>
    </row>
    <row r="97" spans="2:4" ht="16.5" customHeight="1">
      <c r="B97" s="73">
        <v>93</v>
      </c>
      <c r="C97" s="74"/>
      <c r="D97" s="75"/>
    </row>
    <row r="98" spans="2:4" ht="16.5" customHeight="1">
      <c r="B98" s="73">
        <v>94</v>
      </c>
      <c r="C98" s="74"/>
      <c r="D98" s="75"/>
    </row>
    <row r="99" spans="2:4" ht="16.5" customHeight="1">
      <c r="B99" s="73">
        <v>95</v>
      </c>
      <c r="C99" s="76"/>
      <c r="D99" s="75"/>
    </row>
    <row r="100" spans="2:4" ht="16.5" customHeight="1">
      <c r="B100" s="73">
        <v>96</v>
      </c>
      <c r="C100" s="76"/>
      <c r="D100" s="75"/>
    </row>
    <row r="101" spans="2:4" ht="16.5" customHeight="1">
      <c r="B101" s="73">
        <v>97</v>
      </c>
      <c r="C101" s="76"/>
      <c r="D101" s="75"/>
    </row>
    <row r="102" spans="2:4" ht="16.5" customHeight="1">
      <c r="B102" s="73">
        <v>98</v>
      </c>
      <c r="C102" s="76"/>
      <c r="D102" s="75"/>
    </row>
    <row r="103" spans="2:4" ht="16.5" customHeight="1">
      <c r="B103" s="73">
        <v>99</v>
      </c>
      <c r="C103" s="76"/>
      <c r="D103" s="75"/>
    </row>
    <row r="104" spans="2:4" ht="16.5" customHeight="1">
      <c r="B104" s="73">
        <v>100</v>
      </c>
      <c r="C104" s="76"/>
      <c r="D104" s="75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Windows User</cp:lastModifiedBy>
  <cp:lastPrinted>2013-12-27T07:28:53Z</cp:lastPrinted>
  <dcterms:created xsi:type="dcterms:W3CDTF">2011-10-13T15:50:24Z</dcterms:created>
  <dcterms:modified xsi:type="dcterms:W3CDTF">2018-07-23T03:40:29Z</dcterms:modified>
</cp:coreProperties>
</file>