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28658\Desktop\"/>
    </mc:Choice>
  </mc:AlternateContent>
  <xr:revisionPtr revIDLastSave="0" documentId="8_{C1514359-E390-4608-B4C7-E71C86C04A31}" xr6:coauthVersionLast="47" xr6:coauthVersionMax="47" xr10:uidLastSave="{00000000-0000-0000-0000-000000000000}"/>
  <bookViews>
    <workbookView xWindow="-108" yWindow="-108" windowWidth="23256" windowHeight="12720" firstSheet="1" activeTab="4" xr2:uid="{E95DC7A2-5515-41C9-AB1C-E278548A400F}"/>
  </bookViews>
  <sheets>
    <sheet name="CM_Numeração" sheetId="7" state="hidden" r:id="rId1"/>
    <sheet name="Ficheiro de controlo" sheetId="1" r:id="rId2"/>
    <sheet name="CMA 100º - Estatísticas" sheetId="9" state="hidden" r:id="rId3"/>
    <sheet name="KPI - CMA 100" sheetId="11" state="hidden" r:id="rId4"/>
    <sheet name="Sheet2" sheetId="14" r:id="rId5"/>
    <sheet name="Procedimentos Atas e SLAs" sheetId="3" r:id="rId6"/>
    <sheet name="Glossário e Combo" sheetId="6" r:id="rId7"/>
  </sheets>
  <definedNames>
    <definedName name="_xlnm._FilterDatabase" localSheetId="1" hidden="1">'Ficheiro de controlo'!$A$1:$AF$348</definedName>
    <definedName name="_xlnm.Print_Area" localSheetId="1">'Ficheiro de controlo'!$A$1:$G$164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1" l="1"/>
  <c r="H12" i="11"/>
  <c r="H11" i="11"/>
  <c r="G12" i="11"/>
  <c r="G11" i="11"/>
  <c r="F12" i="11"/>
  <c r="F11" i="11"/>
  <c r="E12" i="11"/>
  <c r="E11" i="11"/>
  <c r="D12" i="11"/>
  <c r="D11" i="11"/>
  <c r="C12" i="11"/>
  <c r="C11" i="11"/>
  <c r="B12" i="11"/>
  <c r="B11" i="11"/>
  <c r="I9" i="11"/>
  <c r="H10" i="11"/>
  <c r="I10" i="11" s="1"/>
  <c r="H4" i="9"/>
  <c r="B4" i="11"/>
  <c r="B3" i="11"/>
  <c r="B2" i="11"/>
  <c r="I16" i="9"/>
  <c r="I15" i="9"/>
  <c r="I14" i="9"/>
  <c r="I13" i="9"/>
  <c r="I12" i="9"/>
  <c r="I11" i="9"/>
  <c r="I7" i="9"/>
  <c r="I10" i="9"/>
  <c r="I9" i="9"/>
  <c r="B4" i="9"/>
  <c r="I3" i="9"/>
  <c r="C4" i="9"/>
  <c r="D4" i="9"/>
  <c r="E4" i="9"/>
  <c r="F4" i="9"/>
  <c r="G4" i="9"/>
  <c r="F29" i="7"/>
  <c r="I12" i="11" l="1"/>
  <c r="I11" i="11"/>
  <c r="I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Céu Vilaça (NOVO BANCO GC - UIRPT)</author>
    <author>Filipa Vieira (NOVO BANCO GC-Pool de Secretariado)</author>
  </authors>
  <commentList>
    <comment ref="N2" authorId="0" shapeId="0" xr:uid="{6CDD196F-27E1-4480-91C5-3288A664EEF9}">
      <text>
        <r>
          <rPr>
            <b/>
            <sz val="9"/>
            <color indexed="81"/>
            <rFont val="Tahoma"/>
            <family val="2"/>
          </rPr>
          <t>Maria Céu Vilaça (NOVO BANCO GC - UIRPT):</t>
        </r>
        <r>
          <rPr>
            <sz val="9"/>
            <color indexed="81"/>
            <rFont val="Tahoma"/>
            <family val="2"/>
          </rPr>
          <t xml:space="preserve">
Responsável pela produção da Ata</t>
        </r>
      </text>
    </comment>
    <comment ref="D323" authorId="1" shapeId="0" xr:uid="{E6B94C68-6BE1-4CE1-A7BD-CB20D2B6277E}">
      <text>
        <r>
          <rPr>
            <b/>
            <sz val="9"/>
            <color indexed="81"/>
            <rFont val="Tahoma"/>
            <family val="2"/>
          </rPr>
          <t>Filipa Vieira (NOVO BANCO GC-Pool de Secretariado):</t>
        </r>
        <r>
          <rPr>
            <sz val="9"/>
            <color indexed="81"/>
            <rFont val="Tahoma"/>
            <family val="2"/>
          </rPr>
          <t xml:space="preserve">
2ª reunião c/ a mesma agenda, uma única 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DJOICE NGUENHA (novobanco)</author>
  </authors>
  <commentList>
    <comment ref="A22" authorId="0" shapeId="0" xr:uid="{8CE9DBCE-7964-4C63-8EF7-43AA8CF58198}">
      <text>
        <r>
          <rPr>
            <b/>
            <sz val="9"/>
            <color indexed="81"/>
            <rFont val="Tahoma"/>
            <charset val="1"/>
          </rPr>
          <t>DJOICE NGUENHA (novobanco):</t>
        </r>
        <r>
          <rPr>
            <sz val="9"/>
            <color indexed="81"/>
            <rFont val="Tahoma"/>
            <charset val="1"/>
          </rPr>
          <t xml:space="preserve">
NºParticipantes nas reuniões/Número Total de Membros</t>
        </r>
      </text>
    </comment>
    <comment ref="A23" authorId="0" shapeId="0" xr:uid="{48D19B9B-6FC2-4333-9733-B5DCA6F4E9A2}">
      <text>
        <r>
          <rPr>
            <b/>
            <sz val="9"/>
            <color indexed="81"/>
            <rFont val="Tahoma"/>
            <charset val="1"/>
          </rPr>
          <t>DJOICE NGUENHA (novobanco):</t>
        </r>
        <r>
          <rPr>
            <sz val="9"/>
            <color indexed="81"/>
            <rFont val="Tahoma"/>
            <charset val="1"/>
          </rPr>
          <t xml:space="preserve">
Numero de Participantes Pontuais/NumeroTotal de Participantes</t>
        </r>
      </text>
    </comment>
    <comment ref="A27" authorId="0" shapeId="0" xr:uid="{D9DFA8FA-725C-4D20-8404-507F6D2F8C5D}">
      <text>
        <r>
          <rPr>
            <b/>
            <sz val="9"/>
            <color indexed="81"/>
            <rFont val="Tahoma"/>
            <family val="2"/>
          </rPr>
          <t>DJOICE NGUENHA (novobanco):</t>
        </r>
        <r>
          <rPr>
            <sz val="9"/>
            <color indexed="81"/>
            <rFont val="Tahoma"/>
            <family val="2"/>
          </rPr>
          <t xml:space="preserve">
Numero Total de Decisoes Tomadas/Numero de Reunioes</t>
        </r>
      </text>
    </comment>
    <comment ref="A28" authorId="0" shapeId="0" xr:uid="{313E900E-F4A5-4E31-97CB-D324A2DC5ED3}">
      <text>
        <r>
          <rPr>
            <b/>
            <sz val="9"/>
            <color indexed="81"/>
            <rFont val="Tahoma"/>
            <family val="2"/>
          </rPr>
          <t>DJOICE NGUENHA (novobanco):</t>
        </r>
        <r>
          <rPr>
            <sz val="9"/>
            <color indexed="81"/>
            <rFont val="Tahoma"/>
            <family val="2"/>
          </rPr>
          <t xml:space="preserve">
Numero de Accoes Concludas/Numero Total de Accoes Atribuıdas</t>
        </r>
      </text>
    </comment>
    <comment ref="A33" authorId="0" shapeId="0" xr:uid="{A4632FE1-FA01-4A93-9A52-B13D94F82CB9}">
      <text>
        <r>
          <rPr>
            <b/>
            <sz val="9"/>
            <color indexed="81"/>
            <rFont val="Tahoma"/>
            <family val="2"/>
          </rPr>
          <t>DJOICE NGUENHA (novobanco):</t>
        </r>
        <r>
          <rPr>
            <sz val="9"/>
            <color indexed="81"/>
            <rFont val="Tahoma"/>
            <family val="2"/>
          </rPr>
          <t xml:space="preserve">
Numero de Iniciativas Alinhadas/Numero Total de Iniciativas</t>
        </r>
      </text>
    </comment>
    <comment ref="A38" authorId="0" shapeId="0" xr:uid="{35B35437-CE39-4550-9F00-A5CA3B4492AA}">
      <text>
        <r>
          <rPr>
            <b/>
            <sz val="9"/>
            <color indexed="81"/>
            <rFont val="Tahoma"/>
            <family val="2"/>
          </rPr>
          <t>DJOICE NGUENHA (novobanco):</t>
        </r>
        <r>
          <rPr>
            <sz val="9"/>
            <color indexed="81"/>
            <rFont val="Tahoma"/>
            <family val="2"/>
          </rPr>
          <t xml:space="preserve">
Numero de Documentaccoes Atualizadas/Numero Total de Documentaccoes Necessarias</t>
        </r>
      </text>
    </comment>
    <comment ref="A43" authorId="0" shapeId="0" xr:uid="{1271AFFA-1F25-402F-8E6E-11797BF2D42F}">
      <text>
        <r>
          <rPr>
            <b/>
            <sz val="9"/>
            <color indexed="81"/>
            <rFont val="Tahoma"/>
            <family val="2"/>
          </rPr>
          <t>DJOICE NGUENHA (novobanco):</t>
        </r>
        <r>
          <rPr>
            <sz val="9"/>
            <color indexed="81"/>
            <rFont val="Tahoma"/>
            <family val="2"/>
          </rPr>
          <t xml:space="preserve">
Numero de Prazos Cumpridos/Numero Total de Prazos</t>
        </r>
      </text>
    </comment>
  </commentList>
</comments>
</file>

<file path=xl/sharedStrings.xml><?xml version="1.0" encoding="utf-8"?>
<sst xmlns="http://schemas.openxmlformats.org/spreadsheetml/2006/main" count="4780" uniqueCount="1439">
  <si>
    <t>#</t>
  </si>
  <si>
    <t>Title/Work</t>
  </si>
  <si>
    <t>Type</t>
  </si>
  <si>
    <t>By</t>
  </si>
  <si>
    <t>Date</t>
  </si>
  <si>
    <t>Formalization</t>
  </si>
  <si>
    <t>Notes</t>
  </si>
  <si>
    <t>001</t>
  </si>
  <si>
    <t>Comite de Modelos 27-09-2018 (#1)</t>
  </si>
  <si>
    <t>CM</t>
  </si>
  <si>
    <t>GVM</t>
  </si>
  <si>
    <t>- IFRS9 model results &amp; IRB Validation Framework (new thresholds)</t>
  </si>
  <si>
    <t>002</t>
  </si>
  <si>
    <t>Comite de Modelos 23-10-2018 (#2)</t>
  </si>
  <si>
    <t xml:space="preserve">- IRB: Validação Recorrente CH CMP; IRB: Validação inicial LGD SME As Retail </t>
  </si>
  <si>
    <t>003</t>
  </si>
  <si>
    <t>Comite de Modelos Alargado 06-11-2018 (#3)</t>
  </si>
  <si>
    <t>CMA</t>
  </si>
  <si>
    <t>(1) CM terms of Reference; (2) LDPs IRB Quality Data Validation; (3) IFRS9 LDPs Overview</t>
  </si>
  <si>
    <t>004</t>
  </si>
  <si>
    <t>Comite de Modelos Alargado 15-11-2018 (#4)</t>
  </si>
  <si>
    <t>- IRB: Validação de LDPs - Backtesting (part. I); IRB: Monitorização Calib. LDPs</t>
  </si>
  <si>
    <t>005</t>
  </si>
  <si>
    <t>Comite de Modelos Alargado 07-01-2019 (#5)</t>
  </si>
  <si>
    <t>DRG</t>
  </si>
  <si>
    <t>Nova definição de Default (KPMG)</t>
  </si>
  <si>
    <t>006</t>
  </si>
  <si>
    <t>Comite de Modelos 30-01-2019 (#6)</t>
  </si>
  <si>
    <t>- IFRS9: Conclusões e recomendações (LGD global assessment e PDs, e PD CI); IRB:Valid ME; IRB: Valid PE</t>
  </si>
  <si>
    <t>007</t>
  </si>
  <si>
    <t>Comite de Modelos Alargado 18-02-2019 (#7)</t>
  </si>
  <si>
    <t>- Validação Novo Modelo PYMES (NB-Espanha)</t>
  </si>
  <si>
    <t>008</t>
  </si>
  <si>
    <t>Comite de Modelos Alargado 15-05-2019 - parte I (#8)</t>
  </si>
  <si>
    <t>- A. Novo Modelo PYMES (NB-SE);</t>
  </si>
  <si>
    <t>009</t>
  </si>
  <si>
    <t>Comite de Modelos Alargado 15-05-2019 - parte II (#9)</t>
  </si>
  <si>
    <t xml:space="preserve"> B.1 Follow-Up Findings; B.2 Validações: LDPs App. Review</t>
  </si>
  <si>
    <t>010</t>
  </si>
  <si>
    <t>Comite de Modelos 27-05-2019 (#10)</t>
  </si>
  <si>
    <t>(1) Monitorização (segmento risco; ratings entre entidades; overrides); (2) aprovação rating systems IRB; (3) alteração BICRA (DRT)</t>
  </si>
  <si>
    <t>011</t>
  </si>
  <si>
    <t>Comite de Modelos Alargado 15-07-2019 (#11)</t>
  </si>
  <si>
    <t xml:space="preserve"> (1) Monitorização Findings; (2) IRB PD Real Estate - Analises Adicionais; (3) LGD SME As Retail - High Level Ass.</t>
  </si>
  <si>
    <t>012</t>
  </si>
  <si>
    <t>Comite de Modelos Alargado 27-09-2019 (#12)</t>
  </si>
  <si>
    <t xml:space="preserve"> (1) Monitorização Findings; (2) IRB PD LDP - Backtesting 2019; (3) LGD CH - Backtesting; (4) LGD CI - Backtesting</t>
  </si>
  <si>
    <t>013</t>
  </si>
  <si>
    <t>Comite de Modelos Alargado 06-01-2020 (#13)</t>
  </si>
  <si>
    <t>- cut-off score crédito ao consumo</t>
  </si>
  <si>
    <t>014</t>
  </si>
  <si>
    <t>Comite de Modelos Alargado 06-01-2020 (#14)</t>
  </si>
  <si>
    <t>(1) Monitorização Findings; (2) IRB PD CH CMP (Valid13); (3) Medidas DAI ao GVM</t>
  </si>
  <si>
    <t>015</t>
  </si>
  <si>
    <t>Comite de Modelos Alargado 20-01-2020 (#15)</t>
  </si>
  <si>
    <t>(1) IRB PD CH CMP (Valid13) - versão complementada; (2) Avaliação adequabilidade Add-Ons RWA;</t>
  </si>
  <si>
    <t>016</t>
  </si>
  <si>
    <t>Comite de Modelos Alargado 21-02-2020 (#16)</t>
  </si>
  <si>
    <t xml:space="preserve">- Framework da calibração TTC para HPD </t>
  </si>
  <si>
    <t>017</t>
  </si>
  <si>
    <t>Comite de Modelos Alargado 10-03-2020 (#17)</t>
  </si>
  <si>
    <t>(1) NewDoD historical data reprocessing - independent validation; (2) IFRS9 2019 High Level Assessment and Findings Follow-up</t>
  </si>
  <si>
    <t>018</t>
  </si>
  <si>
    <t>Comite de Modelos Alargado 07-04-2020 (#18)</t>
  </si>
  <si>
    <t>(1) Monitorização Findings; (2) IRB PD CH ORG - Valid10 (v. análise complementar no CMA de 20-04-2020 - #19)</t>
  </si>
  <si>
    <t>019</t>
  </si>
  <si>
    <t>Comite de Modelos Alargado 20-04-2020 (#19)</t>
  </si>
  <si>
    <t>DRT</t>
  </si>
  <si>
    <t>(1) DRT: Revisão dos Industry Anchors (IA) usados no modelo de LDP; (2) IRB PD CH ORG – Continuação do CMA anterior</t>
  </si>
  <si>
    <t>020</t>
  </si>
  <si>
    <t>Comite de Modelos 07-05-2020 (#20)</t>
  </si>
  <si>
    <t>(1) IRB PD ENIs; (2) Comentário sobre relatório de avaliação independente dos sistemas IRB</t>
  </si>
  <si>
    <t>021</t>
  </si>
  <si>
    <t>Comite de Modelos Alargado 04-06-2020 (#21)</t>
  </si>
  <si>
    <t>(1) atualização do framework de validação IRB; (2) Validação recorrente IRB PD ME; (a) extra-agenda: nova calibração ME</t>
  </si>
  <si>
    <t>022</t>
  </si>
  <si>
    <t>Comite de Modelos Alargado 24-06-2020 (#22)</t>
  </si>
  <si>
    <t>(1) DRG: Calibração Modelo SMEs (2) GVM 70-2020 - Calibração PD ME - Principais mensagens - Versão para CMA24062020</t>
  </si>
  <si>
    <t>023</t>
  </si>
  <si>
    <t>Comite de Modelos Alargado 29-06-2020 (#23)</t>
  </si>
  <si>
    <t>(1) DRG: Calibração Modelo SMEs (2) GVM 71-2020 - Calibração PD ME - Principais mensagens - Versão para CMA29062020</t>
  </si>
  <si>
    <t>024</t>
  </si>
  <si>
    <t>Comite de Modelos Alargado 30-06-2020 (#24)</t>
  </si>
  <si>
    <t xml:space="preserve">(1) DRG: Calibração Modelo SMEs (2) GVM 71b-2020 - Calibração PD ME - Followup CMA29062020 </t>
  </si>
  <si>
    <t>025</t>
  </si>
  <si>
    <t>Comite de Modelos Alargado 01-07-2020 (#25)</t>
  </si>
  <si>
    <t>Atualização do framework de validação IRB - versão 15;</t>
  </si>
  <si>
    <t>026</t>
  </si>
  <si>
    <t>Comite de Modelos Alargado 04-08-2020 (#26)</t>
  </si>
  <si>
    <t>(1) DRT: revisão dos industry anchors - impacto covid19 (2º lote); (2) GVM: IRB PD CI CMP</t>
  </si>
  <si>
    <t>027</t>
  </si>
  <si>
    <t>Comite de Modelos 20-08-2020 (#27)</t>
  </si>
  <si>
    <t>028</t>
  </si>
  <si>
    <t>Comite de Modelos Alargado 30-09-2020 (#28)</t>
  </si>
  <si>
    <t>(1) Monitorização Findings; (2) IRB PD PE - Valid; (3) Parecer ao framework detalhado de calibração PD; (4) Framework de validação de LGD</t>
  </si>
  <si>
    <t>029</t>
  </si>
  <si>
    <t>Comite de Modelos 29-10-2020 (#29)</t>
  </si>
  <si>
    <t>(1) IRB PD CI ORG (Valid8); (2) IRB PD StartUp (validx)</t>
  </si>
  <si>
    <t>030</t>
  </si>
  <si>
    <t>Comite de Modelos Alargado 12-11-2020 (#30)</t>
  </si>
  <si>
    <t>(1) IRB PD LDPs; (2) Novo Framework de Validação de LGD e EaD/CCF</t>
  </si>
  <si>
    <t>031</t>
  </si>
  <si>
    <t>Comite de Modelos 22-12-2020 (#31)</t>
  </si>
  <si>
    <t xml:space="preserve">(1) Modelos de Criticidade das Aplicações de IT e Modelo de Gravidade de Incidentes relacionados com IT </t>
  </si>
  <si>
    <t>032</t>
  </si>
  <si>
    <t>Comite de Modelos Alargado 11-01-2021 (#32)</t>
  </si>
  <si>
    <t>(1) Valid Recorrente PD Real Estate; (2) Validação PD TTC IFRS9; (3) Monitorizacao nDoD - obligations 2 e 3</t>
  </si>
  <si>
    <t>033</t>
  </si>
  <si>
    <t>h</t>
  </si>
  <si>
    <t>(1) Valid Inicial Calibração PD CH CMP (1st read); (2) Framework de LGDs (1st read)</t>
  </si>
  <si>
    <t>034</t>
  </si>
  <si>
    <t>Comite de Modelos Alargado 12-02-2021 (#34)</t>
  </si>
  <si>
    <t>(1) Backtesting Haircuts utilizados no VVI</t>
  </si>
  <si>
    <t>035</t>
  </si>
  <si>
    <t>Comite de Modelos Alargado 15-02-2021 (#35)</t>
  </si>
  <si>
    <t>(1) Calibração PD CH CMP; (2) Validação Independente Calib. PD CH CMP; (3) Framework LGD</t>
  </si>
  <si>
    <t>036</t>
  </si>
  <si>
    <t>Comite de Modelos Alargado 26-02-2021 (#36)</t>
  </si>
  <si>
    <t>(1) Calibração PD CH CMP; (2) Validação Independente Calib. PD CH CMP</t>
  </si>
  <si>
    <t>037</t>
  </si>
  <si>
    <t>Comite de Modelos Alargado 11-03-2021 (#37)</t>
  </si>
  <si>
    <t>(1) Novo Modelo LGD CH; (2) Validação Independente LGD CH</t>
  </si>
  <si>
    <t>038</t>
  </si>
  <si>
    <t>Comite de Modelos Alargado 23-04-2021 (#38)</t>
  </si>
  <si>
    <t>(1) Analise das Recomendações da Draft Decision IMI Calib. ME</t>
  </si>
  <si>
    <t>039</t>
  </si>
  <si>
    <t>Comite de Modelos Alargado 18-05-2021 (#39)</t>
  </si>
  <si>
    <t>(1) Monitorização Findings; (2) Proposta alteração Framework LDPs; (3) Validação LGD de CH (IFRS9); (4) Validação estimativa de impacto RWA - calibração modelos de CH IRB</t>
  </si>
  <si>
    <t>040</t>
  </si>
  <si>
    <t>Comite de Modelos Alargado 27-07-2021 (#40)</t>
  </si>
  <si>
    <t>(1) DRG: Calibração LDP Core Corporate + Acq. Finance; (2) Validação inicial LDP Corporate</t>
  </si>
  <si>
    <t>(1) DRG: Calibração LDP Core Corporate + Acq. Finance, Proj.Finance, Municip. &amp; IFs; (2) Validação inicial LDPs</t>
  </si>
  <si>
    <t>041</t>
  </si>
  <si>
    <t>Comite de Modelos Alargado 17-09-2021 (#41)</t>
  </si>
  <si>
    <t>(1) DRG: Calibração Real Estate; (2) Validação inicial Real Estate</t>
  </si>
  <si>
    <t>042</t>
  </si>
  <si>
    <t>Comite de Modelos Alargado 23-09-2021 (#42)</t>
  </si>
  <si>
    <t>(1) TOM Crédito Individual</t>
  </si>
  <si>
    <t>043</t>
  </si>
  <si>
    <t>Comite de Modelos Alargado 18-10-2021 (#43)</t>
  </si>
  <si>
    <t>(1) Monitorização Findings; (2) Validação LGD Empresas (IFRS9)</t>
  </si>
  <si>
    <t>044</t>
  </si>
  <si>
    <t>Comite de Modelos Alargado 19-10-2021 (#44)</t>
  </si>
  <si>
    <t>(1) Modelos de risco de mercado: (a) Cmp de depósitos sem maturidade - NMDs; (b) Prepayment; (c) early withdrawel; (d) Compromissos e Garantis</t>
  </si>
  <si>
    <t>045</t>
  </si>
  <si>
    <t>Comite de Modelos Alargado 26-11-2021 (#45)</t>
  </si>
  <si>
    <t>(1) Validação PD CH CMP; (2) Validação LGD CH; (3) Atualização dos Frameworks: Validação e Calibração HDP</t>
  </si>
  <si>
    <t>046</t>
  </si>
  <si>
    <t>Comite de Modelos Alargado 17-12-2021 (#46)</t>
  </si>
  <si>
    <t>(1) Introdução de Estratégia Champion Challenger e Ampliação do Piloto da Decisão Automática de Crédito Pessoal (TOM)</t>
  </si>
  <si>
    <t>047</t>
  </si>
  <si>
    <t>Comite de Modelos Alargado 27-12-2021 (#47)</t>
  </si>
  <si>
    <t>(1) Validação Recorrente de 2021 ao modelo IRB de PD de Crédito Individual Comportamental; (2) Validação Recorrente de 2021 ao modelo IRB de LGD de Crédito Individual; (3) Modelos IFRS9 – Comentários GVM ao recente relatório de monitorização da EBA e primeira opinião sobre os cenários FW; (4) Ponto de situação trimestral das medidas sobre modelos; (5) NDoD - Cumprimento das Obligations #3 e #4 da IMI 4783; (6) Avaliação da proposta da simplificação das variáveis de CI Data de casamento e Data de nascimento dos filhos para ano apenas.</t>
  </si>
  <si>
    <t>048</t>
  </si>
  <si>
    <t>Comite de Modelos 17-01-2022 (#48)</t>
  </si>
  <si>
    <t>049</t>
  </si>
  <si>
    <t>Comite de Modelos Alargado 31-01-2022 (#49)</t>
  </si>
  <si>
    <t>(1) Aprovação de novos procedimentos de governance documental do CM (parte I); (2) Exercício de calibração CI Comportamental (parte I); (3) Validação Recorrente de 2021 aos modelos de LDP (parte II); (4) Validação Recorrente de 2021 ao modelo de Médias Empresas (parte II)</t>
  </si>
  <si>
    <t>050</t>
  </si>
  <si>
    <t>Comite de Modelos 15-02-2022 (#50)</t>
  </si>
  <si>
    <t>(1) Calib. PD CI CMP;</t>
  </si>
  <si>
    <t>051</t>
  </si>
  <si>
    <t>Comite de Modelos Alargado 24-02-2022 (#51): fev22</t>
  </si>
  <si>
    <t>(1) Calendario CMA de 2022; (2) informacao sobre decisao de CM anterior - Calib. PD CI CMP; (3) Follow-up de medidas; (4) action plan IMI ME; (5) Valid Recorrente Real Estate; (6) DRT - industry anchors 2022</t>
  </si>
  <si>
    <t>052</t>
  </si>
  <si>
    <t>Comite de Modelos Alargado 21-03-2022 (#52): mar22</t>
  </si>
  <si>
    <t>(1) Medidas sobre modelos  - status após revisão; (2) interações com o regulador; (3) latest insights on the future of IRB landscape; (4) monitorização anual NDoD; (5) relatório função de validação - ano 2021; (6) Valid PD PE; (7) Médias Empresas - proposta de resolução obligations IMI 4783</t>
  </si>
  <si>
    <t>053</t>
  </si>
  <si>
    <t>Comite de Modelos Alargado 29-04-2022 (#53): abr22</t>
  </si>
  <si>
    <t>(1) Market outlook - messages from EBA; (2) LDPs &amp; RE - relatório IMI 0176908; (3) IFRS9 - resumo relatório e pedido info JST; (4) Modelo VaR - 1ºoverview; (5) CI LGDS - ponto de situação; (6) Médias Empresas - resolução obligations IMI 4783 - parecer validação; (7) Relatório Auditoria nDoD - RDF</t>
  </si>
  <si>
    <t>054</t>
  </si>
  <si>
    <t>Comite de Modelos Alargado 19-05-2022 (#54): mai22</t>
  </si>
  <si>
    <t>(1) Clarificação tratamento de litígio e suspensão legal; (2) Valid LGDda &amp; Elbe CH; (3) Valid EaD/CCF SME as retail; (4) LGD CI - alteração material</t>
  </si>
  <si>
    <t>055</t>
  </si>
  <si>
    <t>Comite de Modelos Alargado 03-06-2022 (#55) - extraordinário</t>
  </si>
  <si>
    <t>(1) Framework LGD (2geração); (2) Proposta alteração IRB LGD CI; (3) Validação inicial LGD CI - GVM145/2022;</t>
  </si>
  <si>
    <t>056</t>
  </si>
  <si>
    <t>Comite de Modelos Alargado 27-06-2022 (#56): jun22</t>
  </si>
  <si>
    <t>(1) Comité ordinário junho GVM 146/2022; (2) IRB LGD CI - analises solicitadas; (3) Validação recorrente PD ENIs - GVM 147/2022; (4) Validação modelo VaR - GVM 138b-2022; (5) Backtesting de reavaliação de imóveis - Real Estate Appraisals</t>
  </si>
  <si>
    <t>057</t>
  </si>
  <si>
    <t>Comite de Modelos Alargado 18-07-2022 (#57): jul22</t>
  </si>
  <si>
    <t>(1) Comité ordinário julho GVM 150/2022; (2) proposta de alteração modelo PD CH Originação; (3) Validação recorrente PD CH ORIG GVM 149/2022; (4) Proposta de Masterscale; (5) LGD CI IFRS9 - FW</t>
  </si>
  <si>
    <t>058</t>
  </si>
  <si>
    <t>Comite de Modelos Alargado 14-09-2022 (#58) - extraordinário</t>
  </si>
  <si>
    <t>(1) Apresentação da proposta de alteração (quick-fix e calibração) para o modelo de PD CH Originação - nota: decorreu a segunda parte no dia seguinte (15.09.2022)</t>
  </si>
  <si>
    <t>059</t>
  </si>
  <si>
    <t>Comite de Modelos Alargado 21-09-2022 (#59): set22</t>
  </si>
  <si>
    <t>(1) Comité ordinário setembro GVM 155/2022; (2) Validação recorrente PD CI ORG GVM 154/2022; (3) DRG - Comentários/Resposta ao GVM 154/2022</t>
  </si>
  <si>
    <t>060</t>
  </si>
  <si>
    <t>Comite de Modelos Alargado 13-10-2022 (#60) - extraordinário</t>
  </si>
  <si>
    <t>(1) Calibração PD CI ORIG; (2) Validação Inicial PD CI ORG</t>
  </si>
  <si>
    <t>061</t>
  </si>
  <si>
    <t>Comite de Modelos Alargado 28-10-2022 (#61): out22</t>
  </si>
  <si>
    <t>(1) Atualização do modelo de gestão de riscos BC/FT; (2) Val. Recorrente LGD SME As Retail (ponto de situação); (3) Val. Recorrente PD Start-Up; (4) CP Supervisory handbook on the validation of IRB Rating Systems</t>
  </si>
  <si>
    <t>062</t>
  </si>
  <si>
    <t>Comite de Modelos Alargado 30-11-2022 (#62): Nov22</t>
  </si>
  <si>
    <t>Cancelado ( 1-controlo de medidas; restantes pontos adiados para próximo comité: a) calibração SME As Retail; b) Modelos de LGD - qualidade de dados; c) plano de validação anual - ponto de situação; d) resultados provisórios calibração LGD SME AS Retail)</t>
  </si>
  <si>
    <t>063</t>
  </si>
  <si>
    <t>Comite de Modelos Alargado 16-12-2022 (#63): Extraordinário</t>
  </si>
  <si>
    <t>Ponto Único: Validação Recorrente LGD SME As Retail</t>
  </si>
  <si>
    <t>064</t>
  </si>
  <si>
    <t>Comite de Modelos Alargado 22-12-2022 (#64): Dez 22</t>
  </si>
  <si>
    <t>(1) Follow-up medidas; (2) Val. Recorrente LGD SME As Retail; (3) Proposta de Alteração do Governance de Modelos IRB; (4) Framework de Monitorização de Modelos IRB; (5) Calibração PD de Pequenas Empresas</t>
  </si>
  <si>
    <t>065</t>
  </si>
  <si>
    <t>Comite de Modelos Alargado 28-12-2022 (#65): Extraordinário</t>
  </si>
  <si>
    <t xml:space="preserve">GVM </t>
  </si>
  <si>
    <t>(1) Aprovação da Proposta de Calibração do modelo IRB PD de Pequenas Empresas; (2) Calendário de CMA ordinários para 2023</t>
  </si>
  <si>
    <t>066</t>
  </si>
  <si>
    <t>Comite de Modelos Alargado 12-01-2023 (#66): Extraordinário</t>
  </si>
  <si>
    <t>Ponto Único: Validação Inicial LGD SME As Retail</t>
  </si>
  <si>
    <t>067</t>
  </si>
  <si>
    <t>Comite de Modelos Alargado 31-01-2023 (#67): Jan 23</t>
  </si>
  <si>
    <t>068</t>
  </si>
  <si>
    <t>Comite de Modelos Alargado 24-02-2023 (#68): fev 23</t>
  </si>
  <si>
    <t>(1) Market Outlook; (2) CH CMP; (3) CI CMP; (4) IFRS9 Forward Lookin; (5) CI - alteração input rendimendos; (6) Migração contratos Leasing para Contas Correntes IRB</t>
  </si>
  <si>
    <t>069</t>
  </si>
  <si>
    <t>Comite de Modelos Alargado 23-03-2023 (#69): Extraordinário</t>
  </si>
  <si>
    <t>GVM/DRG</t>
  </si>
  <si>
    <t>Modelos ICAAP - Principais Mensagens</t>
  </si>
  <si>
    <t>070</t>
  </si>
  <si>
    <t>Comite de Modelos Alargado 28-03-2023 (#70): Extraordinário</t>
  </si>
  <si>
    <t>Validação Recorrente de LDP 2023</t>
  </si>
  <si>
    <t>071</t>
  </si>
  <si>
    <t>Comite de Modelos Alargado 23-03-2023 (#71): Extraordinário</t>
  </si>
  <si>
    <t xml:space="preserve">Backtesting - Imoveis RE Funds </t>
  </si>
  <si>
    <t>072</t>
  </si>
  <si>
    <t>Comite de Modelos Alargado 21-04-2023 (#72): Mar 23 (adiado)</t>
  </si>
  <si>
    <t>(1) Monitorização default; (2) Atualização norma; (3) Valid LGD CH</t>
  </si>
  <si>
    <t>073</t>
  </si>
  <si>
    <t>Comite de Modelos Alargado 21-04-2023 (#73): Extraordinário</t>
  </si>
  <si>
    <t>Non Maturity Deposits Model (by Oliver Wyman)</t>
  </si>
  <si>
    <t>074</t>
  </si>
  <si>
    <t xml:space="preserve">Comite de Modelos Alargado 28-04-2023 (#74): Abr 23 </t>
  </si>
  <si>
    <t>(1) Elbe e LGD in-default de CH; (2) LGD CI; (3) PD ME; (4) informar CMA das iniciativas de dados terminadas (DIGGD)</t>
  </si>
  <si>
    <t>075</t>
  </si>
  <si>
    <t>Comite de Modelos Alargado 28-04-2023 (#75): Mai 23</t>
  </si>
  <si>
    <t>(1) Proposta de Alteração à Política de Risco de Modelo;  (2) Processo de Controlo de Findings (MODELMATE) – Proposta de Alteração; (3) Proposta de Norma para Gestão de Qualidade de Dados de Modelos IRB; (4) Proposta de Alteração ao Manual de Procedimentos de Validação de Ratings; (5) Validação Recorrente no Modelo de Real Estate</t>
  </si>
  <si>
    <t>076</t>
  </si>
  <si>
    <t>Comite de Modelos 06-06-2023 (#76)</t>
  </si>
  <si>
    <t>Governança documental do CMA</t>
  </si>
  <si>
    <t>077</t>
  </si>
  <si>
    <t>Comite de Modelos Alargado 15-06-2023 (#77): Extraordinário</t>
  </si>
  <si>
    <t>Alteração material ao modelo de ME - Revisão da Calibração com alargamento do HT</t>
  </si>
  <si>
    <t>078</t>
  </si>
  <si>
    <t>Comite de Modelos Alargado 28-04-2023 (#78): Jun 23</t>
  </si>
  <si>
    <t>1.	Ratificação das decisões do CM extraordinário (#76)  de 6-junho sobre Governança Documental do CMA  - DRG+GVM
2.	Follow-up das decisões do CMA extraordinário (#77) de 15 de Junho e aprovação final da proposta de material change ao modelo de Medias Empresas – DRG+GVM
3.	Proposta de alteração material ao framework de validação de modelos IRB – GVM
4.	Validação Recorrente ao modelo de PE – GVM
5.	Ajustamentos semestrais aos modelos de imparidade - DRG
6.           Alteraçaõ de Politica de Classificão de alteraçãoes em modelos IRB
7.         Aprovação da Framework de Governance para estimação de parâmetros IFRS9</t>
  </si>
  <si>
    <t>#Ata</t>
  </si>
  <si>
    <t>Data</t>
  </si>
  <si>
    <t>Data II (continuações)</t>
  </si>
  <si>
    <t>Status 
(qd fechada preencher com a data)</t>
  </si>
  <si>
    <t>#Ponto 
Agenda</t>
  </si>
  <si>
    <t>Ordem de Trabalhos</t>
  </si>
  <si>
    <t>Referencia Documental</t>
  </si>
  <si>
    <t>Other docs</t>
  </si>
  <si>
    <t xml:space="preserve">Submetido à 
com Reguladores </t>
  </si>
  <si>
    <t>Assunto</t>
  </si>
  <si>
    <t>Âmbito do Modelo</t>
  </si>
  <si>
    <t>Segmento</t>
  </si>
  <si>
    <t>Sponsor</t>
  </si>
  <si>
    <t>Data Remessa 1ª Versão</t>
  </si>
  <si>
    <t>Ata final assinada</t>
  </si>
  <si>
    <t>Data Parecer GVM</t>
  </si>
  <si>
    <t>Data Parecer DRG</t>
  </si>
  <si>
    <t>Data Aprovação CRO</t>
  </si>
  <si>
    <t>Data Aprovação 2º Administrador</t>
  </si>
  <si>
    <t>Datas Tomada de Conhecimento 
DRT; DIGGD; DCOMPL, outros</t>
  </si>
  <si>
    <t>Departamentos presentes</t>
  </si>
  <si>
    <t>Observadores Internos</t>
  </si>
  <si>
    <t>Consultores presentes</t>
  </si>
  <si>
    <t>Participantes Internos</t>
  </si>
  <si>
    <t>Número de Participantes Internos</t>
  </si>
  <si>
    <t>Participantes Externos</t>
  </si>
  <si>
    <t>Número de Participantes Externos</t>
  </si>
  <si>
    <t>Duração (min)</t>
  </si>
  <si>
    <t>Nr de Decisões</t>
  </si>
  <si>
    <t>Nr de Decisões que geraram findings</t>
  </si>
  <si>
    <t xml:space="preserve">Observações </t>
  </si>
  <si>
    <t>CMA #97 Decisions Follow Up &amp; Status</t>
  </si>
  <si>
    <t>GVM 260-2024 - CMA Ordinário Outubro 24.10.2024 (CMA #98)</t>
  </si>
  <si>
    <t>Follow-up de decisões do CMA anterior</t>
  </si>
  <si>
    <t>Todos</t>
  </si>
  <si>
    <t>Todos os Segmentos</t>
  </si>
  <si>
    <t>n</t>
  </si>
  <si>
    <t>DRG, GDM, GVM, DDA, DUW, DC</t>
  </si>
  <si>
    <t>DAI</t>
  </si>
  <si>
    <t>Decisão sobre:
Periodical Findings</t>
  </si>
  <si>
    <t>Pension Fund Risk Model Independent Validation</t>
  </si>
  <si>
    <t>GVM 262-2024 - Validação Recorrente do Modelo de Fundo de Pensões</t>
  </si>
  <si>
    <t>Validação Recorrente</t>
  </si>
  <si>
    <t>ICAAP</t>
  </si>
  <si>
    <t>Pension Fund Risk</t>
  </si>
  <si>
    <t xml:space="preserve">Este ponto foi adiado para o próximo Comité, que se realizará em novembro. </t>
  </si>
  <si>
    <t>Operational Risk Model Independent Validation</t>
  </si>
  <si>
    <t>GVM 263-2024  Risco Operacional Model - High level assessment</t>
  </si>
  <si>
    <t>High Level Assessment</t>
  </si>
  <si>
    <t>Operational Risk</t>
  </si>
  <si>
    <t>IFRS9 Models Main Messages</t>
  </si>
  <si>
    <t>GVM 261_2024_IFRS9_PDs</t>
  </si>
  <si>
    <t>Análise Preliminar</t>
  </si>
  <si>
    <t>IFRS9</t>
  </si>
  <si>
    <t>LDPs, Project Finance, Real Estate, Médias Empresas, Crédito Habitação</t>
  </si>
  <si>
    <t>Industry Anchors Revision</t>
  </si>
  <si>
    <t>Apresentação Revisão IA_ Comité de Modelos_24.10.2024.pptx</t>
  </si>
  <si>
    <t>Atualizações de Rating</t>
  </si>
  <si>
    <t>IRB</t>
  </si>
  <si>
    <t>LDPs, Real Estate</t>
  </si>
  <si>
    <t>DC/DUW</t>
  </si>
  <si>
    <t>Models Finding Follow-Up: September Status</t>
  </si>
  <si>
    <t xml:space="preserve">GVM 257-2024 - CMA Ordinário Setembro 23.09.2024 (CMA #97) </t>
  </si>
  <si>
    <t>Acompanhamento de Medidas</t>
  </si>
  <si>
    <t>DRG, GDM, GVM, DDA</t>
  </si>
  <si>
    <t>Benchmarking – Q2 Risk Dashboard Results</t>
  </si>
  <si>
    <t>Publicações e Benchmarking da EBA</t>
  </si>
  <si>
    <t>Corporate, Corporate of which SME, Retail, Retail secured on real estate property, Other Retail</t>
  </si>
  <si>
    <t>Update Of The Default Policy (NG 0007/2008)</t>
  </si>
  <si>
    <t>Default trigger 7 current use &amp; future options v4
Revisão_norma_default_@10092024 v2</t>
  </si>
  <si>
    <t>Governo e Politica de Risco de Modelos</t>
  </si>
  <si>
    <t>Mortgage Behavioural IRB PD Model – 2024 Annual Validation</t>
  </si>
  <si>
    <t>GVM 259-2024-IRB.PD_CH_CMP_Val17</t>
  </si>
  <si>
    <t>Crédito Habitação Comportamental</t>
  </si>
  <si>
    <t>CCF IRB Model – 2024 Annual Validation</t>
  </si>
  <si>
    <t>GVM 254-2024 - Validação EaD CCF SME As Retail</t>
  </si>
  <si>
    <t>SMEs Retail</t>
  </si>
  <si>
    <t>IFRS9 Models: Credit Conversion Factor (CCF), Behavioural Maturity (BM), Probability Of Full Redemption (PFR) – New Parameters Proposal And Validation Assesment</t>
  </si>
  <si>
    <t>GVM 251-2024 - NB IFRS9 Validation_PFR Mortgagge
GVM 255-2024 - Validação_CCF_IFRS9
GVM 256-2024 - Validação_BM_IFRS9
CMA_IFRS9_BM, PRF e CCF_2024.10</t>
  </si>
  <si>
    <t>Validação Inicial</t>
  </si>
  <si>
    <t>Crédito Habitação, Contas Correntes, Descobertos, Cartões de Crédito</t>
  </si>
  <si>
    <t>DRG/GDM/GVM</t>
  </si>
  <si>
    <t>Tema detalhado e discutido no steering de IFRS9 que ocorreu no mesmo dia do CMA.</t>
  </si>
  <si>
    <t>CMA Decisions Follow Up</t>
  </si>
  <si>
    <t>GVM 253-2024 - CMA Ordinário Julho 25.07.2024 (CMA #96)
GVM_G&amp;DQ CMA96</t>
  </si>
  <si>
    <t>IRB and IFRS9</t>
  </si>
  <si>
    <t>Corporate, SMEs Retail, Real Estate, Crédito Individual Originação</t>
  </si>
  <si>
    <t>DRG, GDM, GVM, DDA, DMO, DSI, DRCE</t>
  </si>
  <si>
    <t>Decisões sobre:
-Aplicação de processo para monitorizar histórico de scores;
-Insuficiência de custos diretos no datacube necessários no modelo LGD Corporate;
-Divergências nas validações de implementação das LGD e PD SMEs.</t>
  </si>
  <si>
    <t>Credit Risk: Real Estate Application Review</t>
  </si>
  <si>
    <t>GVM 198b_2024_IRB_PD_RE_AR</t>
  </si>
  <si>
    <t>Real Estate</t>
  </si>
  <si>
    <t>Mortgage Application IRB PD Model – 2024 Annual Validation</t>
  </si>
  <si>
    <t>GVM 249-2024-IRB.PD_CH_ORG_Val13</t>
  </si>
  <si>
    <t>Crédito Habitação Originação</t>
  </si>
  <si>
    <t>Consumer Loans Application IRB PD Model – 2024 Annual Validation</t>
  </si>
  <si>
    <t>GVM 250-2024-IRB_PD_CI_ORG_Val11</t>
  </si>
  <si>
    <t>Crédito Individual Originação</t>
  </si>
  <si>
    <t>IFRS9: Probability Of Full Redemption (PFR) Models (Postponed)</t>
  </si>
  <si>
    <t>Adiado</t>
  </si>
  <si>
    <t>Crédito Habitação</t>
  </si>
  <si>
    <t xml:space="preserve">Este ponto foi adiado para o próximo Comité, que se realizará em setembro. </t>
  </si>
  <si>
    <t>Corporate Models Boundaries - Discussion</t>
  </si>
  <si>
    <t>Cancelado</t>
  </si>
  <si>
    <t>Framework e Documentos</t>
  </si>
  <si>
    <t>Corporate</t>
  </si>
  <si>
    <t>Ponto cancelado, será acompanhado fora do CMA.</t>
  </si>
  <si>
    <t>Extra</t>
  </si>
  <si>
    <t>Outros Assuntos</t>
  </si>
  <si>
    <t>NA</t>
  </si>
  <si>
    <t>HDP</t>
  </si>
  <si>
    <t>Frameworks de MoC actualizada, tendo sido aprovada no mesmo CMA.</t>
  </si>
  <si>
    <t>PD Calibration Framework</t>
  </si>
  <si>
    <t>CMA 95_Alterações_Framework_Calibração_PD</t>
  </si>
  <si>
    <t>DRG-DSV</t>
  </si>
  <si>
    <t>s</t>
  </si>
  <si>
    <t>DRG, GDM, GVM, DDA, DTF</t>
  </si>
  <si>
    <t>MOCS Framework</t>
  </si>
  <si>
    <t>CMA 95 Framework de MoC</t>
  </si>
  <si>
    <t>SME Retail -  Validation Of The Implementation Of The New PD AND LGD PARAMETERS</t>
  </si>
  <si>
    <t>GVM 252-2024 Validação Implementação de PD e LGD de PE</t>
  </si>
  <si>
    <t>Validação da Implementação</t>
  </si>
  <si>
    <t>Framework PD</t>
  </si>
  <si>
    <t>CMA_Framework_Calibração_PDs_Threshold_28062024</t>
  </si>
  <si>
    <t>DRG, GDM, GVM, DDA, DTF, DCOMPL</t>
  </si>
  <si>
    <t>Paulo Luz (KPMG)</t>
  </si>
  <si>
    <t>Pre-Agenda: CMA #93 Decisions Follow Up</t>
  </si>
  <si>
    <t>GVM 248-2024 - CMA Ordinário Junho 28.06.2024 (CMA #94)</t>
  </si>
  <si>
    <t xml:space="preserve">Este ponto foi adiado para o próximo Comité, que se realizará em julho. </t>
  </si>
  <si>
    <t>AML Model - Business Risk Assessement 2023/2024</t>
  </si>
  <si>
    <t>novobanco Models Committee_BRA_20240628</t>
  </si>
  <si>
    <t>Novo Modelo</t>
  </si>
  <si>
    <t>Outros</t>
  </si>
  <si>
    <t>Business Risk</t>
  </si>
  <si>
    <t>DCOMPL</t>
  </si>
  <si>
    <t>ECB Assessment Of The 2023 ICAAP And ILAAP– Messages To CMA</t>
  </si>
  <si>
    <t>Interações com regulador</t>
  </si>
  <si>
    <t>ICAAP and ILAAP</t>
  </si>
  <si>
    <t>Este ponto foi retirado da agenda do CMA.</t>
  </si>
  <si>
    <t>EBA Benchmarking – Spring RAQ Results + Proposal To Decision MM 459</t>
  </si>
  <si>
    <t>Small Enterprises - IRB Model Recurring Validation 2024</t>
  </si>
  <si>
    <t>GVM 247-2024-IRB_PD_PE</t>
  </si>
  <si>
    <t>Pequenas Empresas</t>
  </si>
  <si>
    <t>LGD Direct Costs Data Cube - Update Status</t>
  </si>
  <si>
    <t>Validação da Qualidade de Dados</t>
  </si>
  <si>
    <t>ECL 2003 - Others Matters</t>
  </si>
  <si>
    <t>GVM 242b_2024_Overall_EoY_IFRS9</t>
  </si>
  <si>
    <t>Pre-Agenda: Models Committee Docs On Travel Portal – Presentation</t>
  </si>
  <si>
    <t>Travel</t>
  </si>
  <si>
    <t>DRG, GDM, GVM, DDA, DCIPD, DSI</t>
  </si>
  <si>
    <t>CMA #92 Decisions Follow Up And New Procedures Proposal</t>
  </si>
  <si>
    <t>GVM 240-2024 - CMA Ordinário Maio 28.05.2024 (CMA #93)
modelmate460_CMA 2024 05 28_Comentario_DDA_DSI_DRG</t>
  </si>
  <si>
    <t>GVM/DCIPD</t>
  </si>
  <si>
    <t>Regulatory News &amp; Updates: ECB Guidelines On Risk Data Aggregation And Risk Reporting – Main Messages On Models Data</t>
  </si>
  <si>
    <t>GVM 240-2024 - CMA Ordinário Maio 28.05.2024 (CMA #93)
GVM 243-2024 - RDARR GVM Overall Assessment
Guide on effective risk data aggregation and risk reporting - May 2024 - Sway Resume Output</t>
  </si>
  <si>
    <t>Parecer do GVM</t>
  </si>
  <si>
    <t>IRB Recurring Validations 2024 – Real Estate PD Model</t>
  </si>
  <si>
    <t>GVM 239_2024_IRB_PD_RE</t>
  </si>
  <si>
    <t>IFRS9 Model – Forward Looking Scenary Validation</t>
  </si>
  <si>
    <t>GVM 241-2024 - IFRS9 FWL Assessment</t>
  </si>
  <si>
    <t>LDPs, SMEs Retail, Startups, Crédito Habitação, Crédito Individual</t>
  </si>
  <si>
    <t>ECL 2023 – Validation High Level Assessment</t>
  </si>
  <si>
    <t xml:space="preserve">GVM 242_2024_Overall_EoY_IFRS9 </t>
  </si>
  <si>
    <t>LDPs, Real Estate, SMEs Retail, Crédito Habitação, Crédito Individual</t>
  </si>
  <si>
    <t>Models Committee Plug &amp; Play Center – Direction Proposal</t>
  </si>
  <si>
    <t>from travel to mmppc</t>
  </si>
  <si>
    <t>CMA #91 Decisions Follow Up – Non Maturity Deposits Model Final Parameters Approval</t>
  </si>
  <si>
    <t>GVM 233C-2024 - Modelo NMD 2024 - Validation Assessment after CMA 91
20240326 - Non-Maturing Deposit Modelling
Additional_Analysis_12APR2024</t>
  </si>
  <si>
    <t>IRRBB</t>
  </si>
  <si>
    <t>NMD</t>
  </si>
  <si>
    <t>DRG/GVM</t>
  </si>
  <si>
    <t>DRG, GDM, GVM, DDA, DUW</t>
  </si>
  <si>
    <t>Regulatory News &amp; Updates – ECB Guide To Internal Models Update / EBA Benchmarking 2023</t>
  </si>
  <si>
    <t>GVM 237-2024 - CMA Ordinário Abril 15.04.2024 (CMA #92)</t>
  </si>
  <si>
    <t>GDM/GVM</t>
  </si>
  <si>
    <t>Periodical Findings And Actions Follow-Up</t>
  </si>
  <si>
    <t>IRB Recurring Validations 2024 – PD LDPs Model</t>
  </si>
  <si>
    <t>GVM 234-2024-IRB.PD_LDP</t>
  </si>
  <si>
    <t>LDPs</t>
  </si>
  <si>
    <t>Results Of Consumer Loans Model Monitoring</t>
  </si>
  <si>
    <t>CI_CMA_15.04.2024_V2</t>
  </si>
  <si>
    <t>Monitorização de Processos</t>
  </si>
  <si>
    <t>Crédito Individual</t>
  </si>
  <si>
    <t>GDM</t>
  </si>
  <si>
    <t>Real Estate Owned – Backtesting</t>
  </si>
  <si>
    <t>CMA_Backtesting Imóveis_11042024</t>
  </si>
  <si>
    <t>Backtesting</t>
  </si>
  <si>
    <t>Regulatory news &amp; updates - ECB Guide to internal models update</t>
  </si>
  <si>
    <t>GVM 235-2024 - CMA Ordinário Março 18.03.2024 (CMA #91)</t>
  </si>
  <si>
    <t xml:space="preserve">Publicações e Benchmarking da EBA </t>
  </si>
  <si>
    <t>DRG, GVM, DDA, DTF</t>
  </si>
  <si>
    <t>Este ponto foi adiado para o próximo Comité.</t>
  </si>
  <si>
    <t>LGD mortage new model - ratification of deadlines for implementation of measures</t>
  </si>
  <si>
    <t>Calibração, Validação Inicial</t>
  </si>
  <si>
    <t>VAR Model - Validation high level assessment #3</t>
  </si>
  <si>
    <t>GVM 228-2024 Modelo VAR - 3 º overview da validação - Mensagens imediatas</t>
  </si>
  <si>
    <t>VAR</t>
  </si>
  <si>
    <t>ILAAP Report 2024 - validation opinion</t>
  </si>
  <si>
    <t>GVM 235-2024 - CMA Ordinário Março 18.03.2024 (CMA #91)
Independent_Validation_ILAAP2024</t>
  </si>
  <si>
    <t>ILAAP</t>
  </si>
  <si>
    <t>NMD Model (Recalibration): Validation Assessment Main Messages</t>
  </si>
  <si>
    <t>20240229 - Non-Maturing Deposit Modelling
GVM 233-2024 - Modelo NMD 2024 - Validation Assessment (CMA 91)</t>
  </si>
  <si>
    <t>Internal IRB Validation Framework (version 19 C), Improvements approval</t>
  </si>
  <si>
    <t>GVM - Norma Validação Modelos Janeiro2024 - Versão 19-C
GVM 231-2024 - CMA Ordinário Fevereiro 23.02.2024 (CMA 90)</t>
  </si>
  <si>
    <t>DRG, GVM e DDA</t>
  </si>
  <si>
    <t>n.a</t>
  </si>
  <si>
    <t>IRB Recurring validation 2023, LGD mortage non-prrforming parameters</t>
  </si>
  <si>
    <t xml:space="preserve">GVM 221b-2023 - Validação Recorrente do modelo LGD de CH </t>
  </si>
  <si>
    <t>New IRB LGD mortage model 2024
- CMA 06-02-2024 decisions follow-up
- Non performing parameters approval
- Final results and validation assessment</t>
  </si>
  <si>
    <t>GVM_226_2023_Validação Inicial LGD CH_E3
LGD_CH_CMA#90_23Fev24</t>
  </si>
  <si>
    <t>Industry anchors revision - Real Estate Moldel</t>
  </si>
  <si>
    <t>Apresentação Revisão IA RE_ Comité de Modelos_06.02.2024</t>
  </si>
  <si>
    <t>IRB Recurring validations 2023 - PD Medium Enterprises Model</t>
  </si>
  <si>
    <t>GVM 224_2024_IRB.PD_ME</t>
  </si>
  <si>
    <t>Médias Empresas</t>
  </si>
  <si>
    <t>IRB Recurring validations 2023 - PD Consumer Loans Behavioral Model</t>
  </si>
  <si>
    <t>GVM 223-2024-IRB.PD_CI_CMP_Val15</t>
  </si>
  <si>
    <t>Crédito Individual Comportamental</t>
  </si>
  <si>
    <t>IRB Recurring validations 2023 - LGD Consumers Loans Model</t>
  </si>
  <si>
    <t>GVM 222-2024 - Validação Recorrente do modelo LGD de CI</t>
  </si>
  <si>
    <t>IRB Recurring validations 2023 - LGD Mortage Model</t>
  </si>
  <si>
    <t xml:space="preserve">GVM 221-2024 - Validação Recorrente do modelo LGD de CH </t>
  </si>
  <si>
    <t>IRB Initial Validations 2023 - LGD Mortage Model (CMA 23-01-2024 follow-up)</t>
  </si>
  <si>
    <t>GVM_226_2023_Validação Inicial LGD CH_E2
LGD_CH_CMA#89_6Fev24</t>
  </si>
  <si>
    <t>2023 Annual Validation Plan - Conclusion</t>
  </si>
  <si>
    <t>GVM 227-2024 - CMA Ordinário Fevereiro (CMA #89)</t>
  </si>
  <si>
    <t>Plano de Validação</t>
  </si>
  <si>
    <t>Validação Inicial à Proposta de alteração material LGD CH – Primeiros comentários</t>
  </si>
  <si>
    <t xml:space="preserve">GVM_226_2023_Validação Inicial LGD CH_E1
LGD_CH_TemasGVM_CMA_Jan24
</t>
  </si>
  <si>
    <t>CMA DECISIONS FOLLOW-UP &amp; STATUS</t>
  </si>
  <si>
    <t>GVM 219-2023 - CMA 12-2023 - Comité Ordinário de Dezembro</t>
  </si>
  <si>
    <t>DRG, GVM, DDA e DRT</t>
  </si>
  <si>
    <t>IFRS9 MODELS – FORWARD LOOKING INFORMATION - ADJUSTMENTS DO LDP AND CH</t>
  </si>
  <si>
    <t>LDPs, Crédito Habitação</t>
  </si>
  <si>
    <t>Este ponto foi adiado para o Comité de janeiro.</t>
  </si>
  <si>
    <t>§ 220 EBA/GL/2016/17 – COMPLETE REVISION OF THE RATING SYSTEM FRAMEWORK</t>
  </si>
  <si>
    <t>CMA #87_Obligation #12_Override &amp; Adjustments - ME Rating Framework Update_Dezembro 2023</t>
  </si>
  <si>
    <t>OBLIGATION #12(V) IMI 0176908 – OVERRIDE &amp; ADJUSTMENT - ME RATING FRAMEWORK UPDATE</t>
  </si>
  <si>
    <t>LDPs, Real Estate, Médias Empresas</t>
  </si>
  <si>
    <t>DRP DELIVERABLES – RESTRUCTURATION AND FORECLOSURES DATA SETS - CURRENT STATUS, HIGH LEVEL ASSESSMENT AND NEXT STEPS</t>
  </si>
  <si>
    <t>GVM/DDA</t>
  </si>
  <si>
    <t>IFRS 9 CCF MODEL – VALIDATION MAIN MESSAGES</t>
  </si>
  <si>
    <t>GVM 220-2023 - Validação_CCF_IFRS9</t>
  </si>
  <si>
    <t>Contas Corrente, Descobertos e Cartões de Crédito</t>
  </si>
  <si>
    <t>NEW OPERATIONAL RISK MODEL - PROPOSAL FOR ICAAP USAGE – HIGH LEVEL ASSESSMENT</t>
  </si>
  <si>
    <t>GVM 218-2023  Risco Operacional Model - High level assessment</t>
  </si>
  <si>
    <t>IFRS9 MODELS – MONITORING FRAMEWORK</t>
  </si>
  <si>
    <t>CMA_Framework_Monitorização_IFRS9
CMA_Framework Monitorização IRB_Recomendação DAI_20231221_v1</t>
  </si>
  <si>
    <t>CMA IN 2023 - MAIN FIGURES TO REFLECTION</t>
  </si>
  <si>
    <t>PERIODICAL FINDINGS AND ACTIONS FOLLOW-UP</t>
  </si>
  <si>
    <t>GVM 217-2023 - CMA 11-2023 - Comité Ordinário de Novembro</t>
  </si>
  <si>
    <t>DRG, GVM. DDA, DRT</t>
  </si>
  <si>
    <t>REGULATORY NEWS &amp; UPDATES</t>
  </si>
  <si>
    <t>IFRS9 and ICAAP</t>
  </si>
  <si>
    <t>NEW OPERATIONAL RISK MODEL – HIGH LEVEL ASSESSMENT</t>
  </si>
  <si>
    <t>IMPACT OF CHANGING THE STRESS FACTOR ON DSTI RATIO OF THE CH ORIGINATION</t>
  </si>
  <si>
    <t>Alteração Modelo CH ORI - Prestação Stressada v1</t>
  </si>
  <si>
    <t>ADJUSTMENT OF RATING SCALES FOR REAL ESTATE PROJECTS</t>
  </si>
  <si>
    <t>CMA#86_Ajustes PROJ IMO Rerating_30.11.2023</t>
  </si>
  <si>
    <t>DRG/DRT</t>
  </si>
  <si>
    <t>IMPAIRMENT ADJUSTMENT FOR RE-RATING SCALES</t>
  </si>
  <si>
    <t>CMA_RE-rating_IFRS9_20231130_v1</t>
  </si>
  <si>
    <t>LDPs, Commercial Real Estate</t>
  </si>
  <si>
    <t>IFRS 9 PDS LDPS – HIGH LEVEL ASSESSMENT</t>
  </si>
  <si>
    <t>ICAAP VALIDATION FRAMEWORK – PROPOSAL</t>
  </si>
  <si>
    <t>GVM.ICAAP_VALIDATION_FRAMEWORK_v1</t>
  </si>
  <si>
    <t>CMA DECISION FOLLOW-UP: IMPACTS OF RWA IN LGD SMEs RETAIL MODEL</t>
  </si>
  <si>
    <t>Impactos_RWA_LGD_SMEs_Retail_CMA#86_v2</t>
  </si>
  <si>
    <t>CMA Extraordinário</t>
  </si>
  <si>
    <t>MODEL MATERIAL CHANGE – LGD SME RETAIL MODEL</t>
  </si>
  <si>
    <t>GVM_202b_2023_Validação Inicial LGD SME Retail_EI2_CMA_20231102
LGD_SMEs_Retail_Resultados_CMA#85</t>
  </si>
  <si>
    <t>Carla Plowden (KPMG)</t>
  </si>
  <si>
    <t>PERIODICAL FINDINGS AND ACTIONS FOLLOW-UP - CURRENT SCORECARD</t>
  </si>
  <si>
    <t>GVM 215-2023 - CMA 10-2023 - Comité Ordinário de Outubro</t>
  </si>
  <si>
    <t>UPDATES IRB VALIDATION FRAMEWORK (version 19b) - IMPROVEMENTS APPROVAL</t>
  </si>
  <si>
    <t>GVM 215-2023 - CMA 10-2023 - Comité Ordinário de Outubro
GVM - Norma Validação Modelos Junho2023 - Versão 19-B</t>
  </si>
  <si>
    <t>IFRS 9 VALIDATION FRAMEWORK (version 2) - IMPROVEMENTS APPROVAL</t>
  </si>
  <si>
    <t>GVM 215-2023 - CMA 10-2023 - Comité Ordinário de Outubro
NB IFRS9 - Validation Framework  v2 (2023)</t>
  </si>
  <si>
    <t>INSTRUCTION Nº23/2023 OF BdP RELATED TO STRESS IN MORTGAGE CREDIT</t>
  </si>
  <si>
    <t>CMA Instrução do BdP relativo ao stress no crédito hipotecário</t>
  </si>
  <si>
    <t>MODEL MATERIAL CHANGE - LGD SME RETAIL MODEL</t>
  </si>
  <si>
    <t>GVM_202_2023_Validação Inicial LGD SME Retail_EI_CMA_20231027
LGD_SMEs_Retail_Resultados_CMA#84</t>
  </si>
  <si>
    <t>IRB RECURRING VALIDATIONS 2023 - CCF MODEL</t>
  </si>
  <si>
    <t>GVM 212-2023 - Validação EaD CCF SME As Retail</t>
  </si>
  <si>
    <t>DRG, GVM, DDA, DRT</t>
  </si>
  <si>
    <t>IRB RECURRING VALIDATIONS 2023 - LGD SME RETAIL MODEL</t>
  </si>
  <si>
    <t>GVM 210-2023 - Validação Recorrente do modelo LGD de SME</t>
  </si>
  <si>
    <t>INDIRECT COSTS ALLOCATION METHODOLOGY - GVM ASSESSMENT</t>
  </si>
  <si>
    <t>GVM 211-2023- Custos Indirectos - Parecer à metodologia de alocação
Metodologia de Custos Indiretos_20.10.2023</t>
  </si>
  <si>
    <t>GVM/DDA/DRG</t>
  </si>
  <si>
    <t>MODEL MATERIAL CHANGE - LGD SME RETAIL MODEL: STATUS POINT PRESENTATION AND MAIN MESSAGES DISCUSSION</t>
  </si>
  <si>
    <t>LGD_SMEs_Retail_Resultados_Pool_20.10.2023</t>
  </si>
  <si>
    <t>Calibração</t>
  </si>
  <si>
    <t>JST EXPECTATIONS ON MODEL RISK POLICY AND GOVERNANCE - PROPOSAL</t>
  </si>
  <si>
    <t>CM_Risk Model PolicyReview_2023_Vs01
Política de Risco de Modelo_2023_versão 8_vs3_comentários CB</t>
  </si>
  <si>
    <t>GDM, GVM, DRG, DDA, DRT</t>
  </si>
  <si>
    <t>GVM 206-2023 - CMA 09-2023 - Comité Ordinário de Setembro (82)</t>
  </si>
  <si>
    <t>PD MORTGAGE MODEL MATERIAL CHANGE – CHANGES IN MODEL DUMMIES</t>
  </si>
  <si>
    <t>CMA_CH_CMP_Model_Revision_20230926
GVM_200_2023_IRB_PD_CH_CMP_ENIS</t>
  </si>
  <si>
    <t>NON MATURITY DEPOSITS MODEL – VALIDATION MAIN MESSAGES</t>
  </si>
  <si>
    <t>GVM 208-2023 - Modelo NMD - High Level Assessment</t>
  </si>
  <si>
    <t>IRB MONITORING FRAMEWORK</t>
  </si>
  <si>
    <t>CMA_Framework_Monitorização IRB</t>
  </si>
  <si>
    <t>IFRS9 MODELS DEVELOPMENT STATUS AND LDP/CRE ADJUSTMENT UPDATE</t>
  </si>
  <si>
    <t>CMA_RE-rating_IFRS9_20230926</t>
  </si>
  <si>
    <t>LDP RE RATING PROCESS: STATUS POINT</t>
  </si>
  <si>
    <t>O DRT deu nota de que o processo de implementação de rating LDP ocorreu como esperado, no entanto, mantiveram-se problemas em alguns templates que foram endereçados. Foi solicitada uma reunião com o DRG para colmatar os problemas.</t>
  </si>
  <si>
    <t>REVISÃO DE INDUSTRY ANCHORS</t>
  </si>
  <si>
    <t>Apresentação Revisão IA_ Comité de Modelos_26.09.2023</t>
  </si>
  <si>
    <t>REVISÃO DO BICRA DE PORTUGAL</t>
  </si>
  <si>
    <t>Apresentação BICRA PT Comité de Modelos_26.09.2023</t>
  </si>
  <si>
    <t>NORMATIVO ECAF</t>
  </si>
  <si>
    <t>CMA_ECAF_Normativo</t>
  </si>
  <si>
    <t>CMA DECISIONS FOLLOW-UP: 1 - AQUISITION FINANCE OVERRIDES ; 2 – DEFAULTS COVERED BY LIFE INSURANCE</t>
  </si>
  <si>
    <t>CMA Estudo Motivos de Overrides para segmento de Acquisition Finance Set23_vf
CMA Marcação de default por ausência de pagamento por óbito dos titulares com seguro de vida Set23_vf</t>
  </si>
  <si>
    <t>DRG, GVM, DDA</t>
  </si>
  <si>
    <t>IRB RECURRING VALIDATIONS 2023 – PD CONSUMER LOANS APPLICATION</t>
  </si>
  <si>
    <t>GVM 199-2023-IRB_PD_CI_ORG_Val10</t>
  </si>
  <si>
    <t>IRB RECURRING VALIDATIONS 2023 – PD MORTGAGE</t>
  </si>
  <si>
    <t>GVM 201-2023-IRB.PD_CH_CMP_Val16</t>
  </si>
  <si>
    <t>RECOVERY COSTS DATA CUBE – VALIDATION ASSESSMENT</t>
  </si>
  <si>
    <t>GVM 203-2023-DATA CUBE CUSTOS</t>
  </si>
  <si>
    <t>Crédito Habitação, Crédito Individual, SMEs Retail, Corporate</t>
  </si>
  <si>
    <t>OTHER MATTERS: MODELS UNDER VALIDATION – MESSAGES &amp; PROPOSALS</t>
  </si>
  <si>
    <t>GVM 205-2023 - CMA Extraordinário de Setembro (81)</t>
  </si>
  <si>
    <t>Outros assuntos</t>
  </si>
  <si>
    <t>SMEs Retail, Enis</t>
  </si>
  <si>
    <t>Mapeamento Escalas PD Empresas</t>
  </si>
  <si>
    <t>CMA#80_Mapeamento_Escalas_Empresas_Ago23</t>
  </si>
  <si>
    <t>Masterscale</t>
  </si>
  <si>
    <t>LDPs, Real Estate, SMEs Retail</t>
  </si>
  <si>
    <t>DRG, GVM, DRT</t>
  </si>
  <si>
    <t>Periodical Findings and actions follow-up</t>
  </si>
  <si>
    <t>GVM 197-2023 - CMA 07-2023 - Comité Ordinário de Julho</t>
  </si>
  <si>
    <t>DRG, GVM, DIGGD, DRT</t>
  </si>
  <si>
    <t>Regulatory news &amp; updates</t>
  </si>
  <si>
    <t>IRB Model Change Policy - threshold update</t>
  </si>
  <si>
    <t>CMA#79_DRG_jul23</t>
  </si>
  <si>
    <t>Real Estatr - RNR output label</t>
  </si>
  <si>
    <t>LPD Application review 2023</t>
  </si>
  <si>
    <t>GVM 188b-2023 - IRB_PD_LDPs_App_Review</t>
  </si>
  <si>
    <t>PD Mortage Application model - annual validation</t>
  </si>
  <si>
    <t>GVM 196b-2023-IRB.PD_CH_ORG_Val12</t>
  </si>
  <si>
    <t>CM #66 Decisions - CMA Documental Governance / Information &amp; Ratification</t>
  </si>
  <si>
    <t>GVM 191-2023 - CMA 06-2023 - Comité Ordinário de Junho</t>
  </si>
  <si>
    <t>DRG, GVM, DIGGD</t>
  </si>
  <si>
    <t>ME Material Model Change (Calibration Review) / CMA #77 Decisions follow up and final approval</t>
  </si>
  <si>
    <t>GVM 186-2023-IRB.PD_ME_Calib
ME_PD_CALIB_REVIEW_v05</t>
  </si>
  <si>
    <t>Internal IRB change policy - Clarification &amp; Non Relevant Change</t>
  </si>
  <si>
    <t>CMA_MaterialModel change policy_jun23</t>
  </si>
  <si>
    <t>Internal IRB Validation Framework (version 19) - Material change approval</t>
  </si>
  <si>
    <t>GVM 189-2023 - Framework de Validação  - Proposta de Alteração
GVM - Norma Validação Modelos Maio2023 - Versão 19</t>
  </si>
  <si>
    <t>Recurrent validation 2023 - PE model</t>
  </si>
  <si>
    <t>GVM 190B-2023-IRB.PD_PE</t>
  </si>
  <si>
    <t>IFRS9 Models Governance Framework - Change approval</t>
  </si>
  <si>
    <t>202306_Framework_Governo_IFRS9
202306_Framework_Governo_IFRS9_ApósCMA</t>
  </si>
  <si>
    <t>IFRS9 Models Semestral update &amp;adjustments - Proposal - Change approval</t>
  </si>
  <si>
    <t>202306_Atualização_LGD_Fecho_Contas</t>
  </si>
  <si>
    <t>Crédito Habitação, Crédito Individual, SMEs Retail, Corporate, Commercial Real Estate</t>
  </si>
  <si>
    <t>Restructuring's data set approval &amp; findings closing proposal</t>
  </si>
  <si>
    <t>2023.06.23 - CMA - IRB Data Remediation Program - D4_Reest_v2.0</t>
  </si>
  <si>
    <t>Qualidade de Dados</t>
  </si>
  <si>
    <t>DIGGD</t>
  </si>
  <si>
    <t>Apresentação de resultados no âmbio de desenvolvimento e exercicio de validação de modelos IRB OP para a iniciativa "P1. Revise the ME model calibration submitted in May 2022, in order to address EBA principles regarding moratorium principles (additional MoC factor)"</t>
  </si>
  <si>
    <t>ME_PD_CALIB_REVIEW_v04</t>
  </si>
  <si>
    <t>DRG, GVM</t>
  </si>
  <si>
    <t>Cristiana Vieira (KPMG)</t>
  </si>
  <si>
    <t>Definição e Aprovação de Procedimentos de Governança Documental do CMA</t>
  </si>
  <si>
    <t>DRG, GVM, DCORP</t>
  </si>
  <si>
    <t>Alinhamento de Thresholds</t>
  </si>
  <si>
    <t>Proposta de Alteração à Política de Risco de Modelo</t>
  </si>
  <si>
    <t>GVM 185-2023 - CMA 05-2023 - Comité Ordinário de Maio</t>
  </si>
  <si>
    <t>DRG, GVM, DIGGD, DRT, DCIPD</t>
  </si>
  <si>
    <t>Processo de Controlo de Findings (MODELMATE) – Proposta de Alteração</t>
  </si>
  <si>
    <t>Proposta de Norma Sobre Avaliação da Qualidade de Dados de Modelos IRB</t>
  </si>
  <si>
    <t>Proposta de Alteração ao Manual de Procedimentos de Validação de Ratings</t>
  </si>
  <si>
    <t>CMA_Proposta de Clarificação Manual de Validação_SME</t>
  </si>
  <si>
    <t>Validação Recorrente de 2023 do Modelo de Real Estate</t>
  </si>
  <si>
    <t>GVM 183b-2023-IRB.PD_RE</t>
  </si>
  <si>
    <t>Validação Recorrente de Modelos IRB – Parâmetro LGD Mortgage (LGDDA+ELBE) (continuação)</t>
  </si>
  <si>
    <t>GVM 182 - 2023 - CMA 04-2023 - Comité Ordinário de Abril</t>
  </si>
  <si>
    <t>Validação Recorrente de Modelo IRB – Parâmetro LGD Consumer Loans</t>
  </si>
  <si>
    <t>GVM 177b-2023 - Validação Recorrente do modelo LGD de CI</t>
  </si>
  <si>
    <t>Validação Recorrente de Modelo IRB – Parâmetro PD Middle Corporate</t>
  </si>
  <si>
    <t>GVM 179b-2023-IRB.PD_ME</t>
  </si>
  <si>
    <t>Plano de Remediação de Dados IRB – Parâmetro LGD Mortgage (Costs Data and Foreclosures)</t>
  </si>
  <si>
    <t>2023.04.28 - CMA - IRB Data Remediation Program - D4_vDRAFT_2.3</t>
  </si>
  <si>
    <t xml:space="preserve">Revisão do modelo de Depósitos à Ordem </t>
  </si>
  <si>
    <t>20230421 NMD Challenger model - Model Committee #2_vMain_Shared</t>
  </si>
  <si>
    <t>DRG, GVM, DTF</t>
  </si>
  <si>
    <t>Stuart Cockburn, Jacob Bertram, Tiago Freitas (Oliver Wyman)</t>
  </si>
  <si>
    <t>Medidas de modelos e follow-up de findings: ponto de situação</t>
  </si>
  <si>
    <t>GVM 180 - 2023 - CMA 03-2023 - Comité Ordinário de Março</t>
  </si>
  <si>
    <t>Monitorização anual da NDoD</t>
  </si>
  <si>
    <t>202304_Monitorização_nDoD_CMA_vf</t>
  </si>
  <si>
    <t>NDoD</t>
  </si>
  <si>
    <t>Proposta de atualização da norma NG 48/2022</t>
  </si>
  <si>
    <t>CMA_NormaCapital_21Abr23</t>
  </si>
  <si>
    <t>Validação anual 2023 do modelo IRB de LGD de CH</t>
  </si>
  <si>
    <t>GVM 176b-2023 - Validação Recorrente do modelo LGD de CH</t>
  </si>
  <si>
    <t>Validação anual 2023 do modelo IRB de LGD de CI</t>
  </si>
  <si>
    <t>Real Estate Funds appraisals back-testing</t>
  </si>
  <si>
    <t>RE Funds Appraisals Backtesting_11042023_v2 (003)</t>
  </si>
  <si>
    <t>GVM, DRG, DCIF, DDNN</t>
  </si>
  <si>
    <t>Validação recorrente de Modelos IRB - parametro PD de Low Default Portfolios</t>
  </si>
  <si>
    <t>GVM 178b-2023-IRB.PD_LDP</t>
  </si>
  <si>
    <t>GVM, DRG, DRT, DIGGD</t>
  </si>
  <si>
    <t>EBA Benchmarking 2022 - Market riks highlights</t>
  </si>
  <si>
    <t>GVM 181 - 2023 - Comité Extraordinário de Março - ICAAP e Outros</t>
  </si>
  <si>
    <t>GVM, DRG, DIGGD</t>
  </si>
  <si>
    <t>Stuart Cockburn, Jacob Bertram (Oliver Wyman)</t>
  </si>
  <si>
    <t>ICAAP Models - validation commitments &amp;determinations</t>
  </si>
  <si>
    <t>ICAAP Operational risk model (MC Based) - New Model</t>
  </si>
  <si>
    <t>20230322_ICAAP_Operational Risk_v1</t>
  </si>
  <si>
    <t>ICAAP Market Risk Model - methodology change (SVAR to VAR)</t>
  </si>
  <si>
    <t>Non Maturity Model (IRRBB) - model change</t>
  </si>
  <si>
    <t>20230322 Maximizing Deposits - Model Committee - Preparatory Meeting</t>
  </si>
  <si>
    <t>DRG/OW</t>
  </si>
  <si>
    <t>ICAAP &amp; VAR Models - GVM's high level validation messages</t>
  </si>
  <si>
    <t>Market Outlook - EBA Dashboard &amp; SAQ 2022</t>
  </si>
  <si>
    <t>GVM 175 - 2023 - CMA 02-2023 - Comité Ordinário de Fevereiro</t>
  </si>
  <si>
    <t>Validação recorrente 2022 - Credito Habitação Comportamental</t>
  </si>
  <si>
    <t>GVM 173-2022-IRB.PD_CH_CMP_Val15</t>
  </si>
  <si>
    <t>Validação recorrente 2022 - Credito Individual Comportamental</t>
  </si>
  <si>
    <t>GVM 174-2022-IRB.PD_CI_CMP_Val14</t>
  </si>
  <si>
    <t>Forward Loooking IFRS9 - Proposta DRG e opinião GVM</t>
  </si>
  <si>
    <t>GVM 172-2023 - IFRS9 FWL Assessment
2022_Projecção_IFRS9_vf</t>
  </si>
  <si>
    <t>Personal Finance - alterações TOM</t>
  </si>
  <si>
    <t>DRG-20230120-00.00.00 Proposta Rend Brutos Digital</t>
  </si>
  <si>
    <t>Migrações de contratos L&amp;F para créditos IRB - impacto nas calibraçºoes e plano operacional IRB</t>
  </si>
  <si>
    <t>Leasing e Factoring</t>
  </si>
  <si>
    <t>Modelo de LGD SME - Proposta de alteração material (continuação de CMA anterior)</t>
  </si>
  <si>
    <t>GVM 163 C -2022 - Validação Inicial LGD SME Retail - CMA31012023</t>
  </si>
  <si>
    <t>Desenvolvimento do modelo de LGD SME Retail - ponto de situação</t>
  </si>
  <si>
    <t>Plano IRB_ LGDS_SMEsR_resultados_CMA_12012023_pdf</t>
  </si>
  <si>
    <t>GVM, DRG, DIGGD, DRT</t>
  </si>
  <si>
    <t>Final Business Masterscale</t>
  </si>
  <si>
    <t>CMA_Proposta de Masterscale 
Adopção Mastersacle de Negócio - MEMO
MASTERSCALE_PD_SEM_MOC_V1.0</t>
  </si>
  <si>
    <t>CM Extraordinário</t>
  </si>
  <si>
    <t>Aprovação do modelo de Calibração PD para Pequenas Empresas</t>
  </si>
  <si>
    <t>PE_CALIB_REVIEW_v2.04_CMA_28122022
GVM 168-2022 - Calibracao PD PE - Mensagens CMA 28.12.2022</t>
  </si>
  <si>
    <t>Calendário de CMA´s para 2023</t>
  </si>
  <si>
    <t>Proposta de calendário CMA ano 2023.pptx</t>
  </si>
  <si>
    <t>Medidas com pendências de decisão do CMA</t>
  </si>
  <si>
    <t xml:space="preserve">GVM 167 - 2022 - CMA 12-2022 - Comité Ordinário de Dezembro </t>
  </si>
  <si>
    <t>Validação recorrente modelo LGD SME retail - Aplicação do art. 500 CRC</t>
  </si>
  <si>
    <t>GVM 156B-2022 - Validação Recorrente do modelo LGD de SME</t>
  </si>
  <si>
    <t>Proposta de alteração do Governance dos modelos IRB</t>
  </si>
  <si>
    <t>GVM 167 - 2022 - CMA 12-2022 - Comité Ordinário de Dezembro
2022-06_Metodo_IRB_Definicao_Procedimentos_Governance_V13.1</t>
  </si>
  <si>
    <t>Framework de monitorização de modelos IRB</t>
  </si>
  <si>
    <t>Framework_Monitorização_V1.2</t>
  </si>
  <si>
    <t>Calibração do modelo de PD pequenas empresas</t>
  </si>
  <si>
    <t xml:space="preserve">PE_CALIB_REVIEW_v2.01.pdf
GVM 167 - 2022 - CMA 12-2022 - Comité Ordinário de Dezembro </t>
  </si>
  <si>
    <t>Proposta de Calibração para a NDoD do modelo de PD de PE</t>
  </si>
  <si>
    <t>GVM 156-2022 - Validação Recorrente do modelo LGD de SME</t>
  </si>
  <si>
    <t>Cancelada</t>
  </si>
  <si>
    <t>Medidas com pêndencias de decisão do CMA</t>
  </si>
  <si>
    <t xml:space="preserve">GVM166-2022 - CMA 11-2022 - Comité Ordinário de Novembro </t>
  </si>
  <si>
    <t>Calibração de LGD SME Retail - Mensagens ao CMA</t>
  </si>
  <si>
    <t xml:space="preserve">Modelos LGD - qualidade de dados e proposta de ação </t>
  </si>
  <si>
    <t>Crédito Habitação, Crédito Individual, SMEs Retail</t>
  </si>
  <si>
    <t xml:space="preserve">Plano de validação anual - ponto de situação </t>
  </si>
  <si>
    <t xml:space="preserve">OPCIONAL: apresentação dos resultados provisorios de LGD SME retail </t>
  </si>
  <si>
    <t>Plano IRB_ LGDS_SMEsR_resultados_20221130</t>
  </si>
  <si>
    <t>Atualização do modelo Gestão de Riscos BC/FT</t>
  </si>
  <si>
    <t>novobanco_CAE_Actualização do Modelo de gestão de riscos de BCFT_2022.10.27</t>
  </si>
  <si>
    <t>GVM, DRG, DIGGD, DCOMPL</t>
  </si>
  <si>
    <t>Pedro Costa, João Dias, Paulo Luz (KPMG)</t>
  </si>
  <si>
    <t>Validação recorrente de 2022 ao modelo IRB de LGD SME As Retail</t>
  </si>
  <si>
    <t>GVM 162-2022 - CMA 10-2022 - Comité Ordinário de Outubro</t>
  </si>
  <si>
    <t>Validação recorrente de 2022 ao modelo IRB de PD Start-Up</t>
  </si>
  <si>
    <t>GVM 160-2022 - IRB_PD_SU</t>
  </si>
  <si>
    <t>Startups</t>
  </si>
  <si>
    <t>CP Supervisionary Handbook on the validation of IRB Rating Systems</t>
  </si>
  <si>
    <t>Emissão pela EBA do European Supervisory Examination Programme (ESEP) for prudential supervisors</t>
  </si>
  <si>
    <t>Validação Inicial de Modelos IRB - Proposta de calibração PD CI Originação</t>
  </si>
  <si>
    <t>202210_Calibracao_CIORIG_CMA20221013
GVM 157/2022
GVM 157C/2022</t>
  </si>
  <si>
    <t>Ponto de situação bimestral das medidas</t>
  </si>
  <si>
    <t>GVM 155/2022</t>
  </si>
  <si>
    <t>Validação Recorrente de 2022 ao modelo PD CI originação</t>
  </si>
  <si>
    <t>GVM/154/2022</t>
  </si>
  <si>
    <t>Emissão pela EBA do Supervisory Handbook on the Validation of IRB Rating System</t>
  </si>
  <si>
    <t xml:space="preserve">Proposta de Quick-Fix ao modelo PD CH Originação </t>
  </si>
  <si>
    <t>20220915_Comite_Modelos_Calibracao_CHORIG
CMA_Modelo_CH_Quick_FIX_Set22</t>
  </si>
  <si>
    <t>Exercicio de calibração CH Originação</t>
  </si>
  <si>
    <t>GVM_152B_2022_IRB_PD_CH_ORIG_Calib_CMA14092022.pdf
GVM_152C_2022_IRB_PD_CH_ORIG_Calib_15092022.pdf</t>
  </si>
  <si>
    <t>PAOD: Informação sobre procedimento de consulta ao controlo medidas</t>
  </si>
  <si>
    <t>Market Outlook - EBA Dashboard &amp; SAQ spring 2022</t>
  </si>
  <si>
    <t>GVM 150-2022 -DRG XX- CMA 07-2022 - Comite Ordinário de Julho (57)</t>
  </si>
  <si>
    <t>IMI 2021 PTBES 0176908 (LPD+RE) - Draft decision - Comentarios</t>
  </si>
  <si>
    <t>JST Quarterly Meeting - Principais mensagens</t>
  </si>
  <si>
    <t>PD Masterscale - Proposta de abordagem</t>
  </si>
  <si>
    <t xml:space="preserve">CMA_Proposta de Masterscale </t>
  </si>
  <si>
    <t>Modelo de CH Originação - validação recorrente 2022</t>
  </si>
  <si>
    <t>GVM 149-2022 - Validação recorrente de 2022 ao modelo IRB de CH originação</t>
  </si>
  <si>
    <t>Modelo de CH Originação - Proposta de alteração - status e evolução</t>
  </si>
  <si>
    <t>CMA_Modelo_CH_revisão</t>
  </si>
  <si>
    <t>Crédito Individual (CI) - IFRS9 Estimação LGD Forward Looking</t>
  </si>
  <si>
    <t>CMA_LGD_CI_IFRS9_FWL_V2</t>
  </si>
  <si>
    <t>Este ponto foi adiado.</t>
  </si>
  <si>
    <t>PAOD: PONTO DE SITUAÇÃO DO DAI À AUDITORIA SOBRE A PROPOSTA DE CALIBRAÇÃO DO MODELO DE LGD COMP.</t>
  </si>
  <si>
    <t>Parecer do DAI</t>
  </si>
  <si>
    <t>Pedro Loureiro (KPMG)</t>
  </si>
  <si>
    <t>PROPOSTA DE CALIBRAÇÃO DO MODELO DE LGD COMP. RESULTADOS FINAIS</t>
  </si>
  <si>
    <t>Plano IRB_ LGDS_CI_CMA27062022</t>
  </si>
  <si>
    <t>MEDIDAS SOBRE MODELOS STATUS ATUALIZADO</t>
  </si>
  <si>
    <t>GVM 146-2022 - CMA 06-2022 - Comite Ordinário de Junho (56)</t>
  </si>
  <si>
    <t>OBLIGATION #3 TRIM 3974 PARECER DO GVM</t>
  </si>
  <si>
    <t>GOVERNO DE MODELOS CLARIFICAÇÃO DE R&amp;R</t>
  </si>
  <si>
    <t>SUPERVISORY UPDATES: EBA CLARIFIES THE USE OF COVID 19 IMPACTED DATA FOR IRB MODELS</t>
  </si>
  <si>
    <t>VALIDAÇÃO DE MODELOS VAR FOLLOW UP DECISÕES CMA ABRIL</t>
  </si>
  <si>
    <t>GVM 138b-2022 Modelo VAR - follow up de recomendações - após respostas do DRG</t>
  </si>
  <si>
    <t>VALIDAÇÃO RECORRENTE DE 2021 AO RATING SYSTEM DE ENIS</t>
  </si>
  <si>
    <t>GVM 147-2022-IRB.PD_ENI</t>
  </si>
  <si>
    <t>Enis</t>
  </si>
  <si>
    <t>REAL ESTATE APPRAISALS BACKTESTING</t>
  </si>
  <si>
    <t>Real Estate Appraisals Backtesting_jun_2022</t>
  </si>
  <si>
    <t>Tema Unico: Modelo IRB LGD de Credito Individual: Proposta de Calibração Alteração Material</t>
  </si>
  <si>
    <t>GVM_145_Validação LGDs CI_CMA_20220603
Crédito Individual (CI) - Desenvolvimento do Parâmetro LGD
E-mail "RE; LGDs CI - Segmento Garantia Real" de Ana Marques enviado a 06/06/2022</t>
  </si>
  <si>
    <t>KPMG</t>
  </si>
  <si>
    <t>Clarificação Tratamento de Litígio e Suspensão Legal</t>
  </si>
  <si>
    <t>202205_nDoD_Litígio_e_Moratórias_v1e</t>
  </si>
  <si>
    <t>Modelo VAR - Follow up CMA Anterior e Proposta de Ação</t>
  </si>
  <si>
    <t>Modelo CH - Validação Recorrente aos parametros LGDDA e ELBE</t>
  </si>
  <si>
    <t xml:space="preserve">GVM 140-2022 - ELbe_LGDA_Validacao_Recorrente
FW Modelos LGDDA e ELBE de Crédito Habitação - Remessa do relatório de validação completo </t>
  </si>
  <si>
    <t>Validação recorrente ao parâmetro CCF</t>
  </si>
  <si>
    <t>GVM 141-2022 - Validação EaD SME As Retail
GVM 142B-2022 - CMA 05-2022 - Comite Ordinário de Maio (54)</t>
  </si>
  <si>
    <t>Alteração material ao modelo de LGD de Crédito Individual</t>
  </si>
  <si>
    <t>Plano IRB_ LGDS_CI_CMA19052022_Vf
GVM_143_Validação LGDs CI - Principais Mensagens</t>
  </si>
  <si>
    <t>Atualização do Calendário ECB IRB Repair Plan</t>
  </si>
  <si>
    <t>CMA 04-2022 - Comite Ordinário de Abril (53)</t>
  </si>
  <si>
    <t>Market Outlook - Messages from EBA</t>
  </si>
  <si>
    <t>Grandes Empresas e Real Estate - Relatorio Final da IMI 0176908</t>
  </si>
  <si>
    <t>IFRS9 - Resumo Relatorio Imparidade Pedido de Informação JST</t>
  </si>
  <si>
    <t>Modelo de VAR – 1º Overview da Validação - Mensagens Imediatas</t>
  </si>
  <si>
    <t>GVM 136b-2022 Modelo VAR - 1º overview da validação - após respostas do DRG</t>
  </si>
  <si>
    <t xml:space="preserve">Este ponto foi adiado para o próximo Comité, que se realizará em maio. </t>
  </si>
  <si>
    <t>Credito Individual: Proposta de Calibração de LGDS - Ponto Situação e Principais Mensagens</t>
  </si>
  <si>
    <t>Plano IRB_ LGDS_CI_CMA_29042022
CMA 04-2022 - Comite Ordinário de Abril (53)</t>
  </si>
  <si>
    <t>Medias empresas: Resolução Obrigações da IMI4783 - Parecer Validação</t>
  </si>
  <si>
    <t>GVM 137-2022-IRB.PD_ME_Calib_IMI_4783</t>
  </si>
  <si>
    <t>(colocar Dep e data, separar os vários dep com ;)</t>
  </si>
  <si>
    <t>Relatorio Auditoria nDoD - RDF</t>
  </si>
  <si>
    <t>Este ponto foi reagendado.</t>
  </si>
  <si>
    <t>PAOD: Parecer do DAI à Proposta de Calibração do Modelo de CI COMP</t>
  </si>
  <si>
    <t>Medidas sobre modelos - Status atualizado após revisão de processo</t>
  </si>
  <si>
    <t>GVM 134-2022 - CMA 03-2022 - Comite Ordinário de Março (52)</t>
  </si>
  <si>
    <t>Interações recentes com o regulador</t>
  </si>
  <si>
    <t>Latest insights on the future of IRB Landscape</t>
  </si>
  <si>
    <t>Crédito Habitação Comportamental, Crédito Individual Comportamental, Médias Empresas</t>
  </si>
  <si>
    <t>Monitorização anual NDOD</t>
  </si>
  <si>
    <t>20220321_Monitorização_nDoD_CMA_v3</t>
  </si>
  <si>
    <t>Relatorio anual da Função Validação - ANO 2021</t>
  </si>
  <si>
    <t>GVM 133-2022 - Annual Report of Model Validation Activities</t>
  </si>
  <si>
    <t>Validação recorrente do 2021 ao rating system de pequenas empresas</t>
  </si>
  <si>
    <t>GVM 131-2022-IRB.PD_PE</t>
  </si>
  <si>
    <t>Medias Empresas: Proposta de resolução obrigações da IMI 4783</t>
  </si>
  <si>
    <t>Calibracao_ME_obligations_4783_CMA_21032022_final</t>
  </si>
  <si>
    <t>Arquivada</t>
  </si>
  <si>
    <t>Atualização da política de risco de modelo</t>
  </si>
  <si>
    <t>CM_Model Risk Policy Review 2022
CAE-20210324-03.01.01 Política de Risco de Modelo_2020_versão 7_vs0_FEV22_</t>
  </si>
  <si>
    <t>Resumo dos Comites de Modelos desde o ultimo CMA</t>
  </si>
  <si>
    <t>GVM 128_2021 - CMA 02-2022 - Comite Ordinário de Fevereiro (51)</t>
  </si>
  <si>
    <t>Ana Matos (DMO) - convidada
Decisão:
Correta aplicação de MOC A e MOC B à nova escala de notação proposta para o modelo CICMP</t>
  </si>
  <si>
    <t>Proposta Final de alteração material ao modelo de CI Comportamental</t>
  </si>
  <si>
    <t>Calibracao_CICMP_CMA_ractificação_24022022
GVM 128_2021 - CMA 02-2022 - Comite Ordinário de Fevereiro (51)</t>
  </si>
  <si>
    <t>Ana Matos (DMO) - convidada</t>
  </si>
  <si>
    <t>Proposta para reuniões de CMA para 2022</t>
  </si>
  <si>
    <t>Ana Matos (DMO) - convidada
Decisão:
Calendário de CMA ordinários para 2022</t>
  </si>
  <si>
    <t>Interações recentes com o Regulador</t>
  </si>
  <si>
    <t>LDPs, Crédito Habitação, Crédito Individual e SMEs Retail</t>
  </si>
  <si>
    <t>Ponto de situação Bimensal de medidas</t>
  </si>
  <si>
    <t>Validação Recorrente de 2021 ao Rating System de Real Estate</t>
  </si>
  <si>
    <t>GVM 129-2022-IRB.PD_RE</t>
  </si>
  <si>
    <t>Proposta de alteração aos Industry Anchors 2022</t>
  </si>
  <si>
    <t>Apresentação Revisão IA_Comité de Modelos_24.02.2022_Vfinal</t>
  </si>
  <si>
    <t>Calibração do modelo de CI Comportamental  - MOC A, referente à diferença entre o algoritmo histórico  e mensal MOC B, referente ao aumento de risco de produção de 2018</t>
  </si>
  <si>
    <t>GVM 123b-2022</t>
  </si>
  <si>
    <t>Validação Inicial à proposta de alteração material do modelo IRB de PD de CI Comportamental</t>
  </si>
  <si>
    <t>GVM 123-2022
Calibracao_CICMP_CMA_31012022_v2.0.pdf
Calibracao_CICMP_CMA_31012022_Analises complementares.pdf</t>
  </si>
  <si>
    <t>Validação Recorrente de 2021 aos modelos de LDP</t>
  </si>
  <si>
    <t>GVM 125-2022</t>
  </si>
  <si>
    <t>Validação Recorrente de 2021 ao modelo de Médias Empresas</t>
  </si>
  <si>
    <t>GVM 126-2022</t>
  </si>
  <si>
    <t>Aprovação de novos procedimentos de governance documental do CM</t>
  </si>
  <si>
    <t>GVM 124-2022</t>
  </si>
  <si>
    <t>Apresentação do modelo Plano de Verificação do cumprimento</t>
  </si>
  <si>
    <t>DCOMPL_Tool Plano de verificação do cur</t>
  </si>
  <si>
    <t>DRG, GVM, DCOMPL</t>
  </si>
  <si>
    <t>Miguel Almeira (KPMG)</t>
  </si>
  <si>
    <t>28/12/2021; 29/12/2021</t>
  </si>
  <si>
    <t>Validação Recorrente de 2021 ao modelo IRB de PD de Crédito Individual Comportamental</t>
  </si>
  <si>
    <t>GVM 117-2021</t>
  </si>
  <si>
    <t xml:space="preserve">Validação Recorrente de 2021 ao modelo IRB de LGD de Crédito Individual </t>
  </si>
  <si>
    <t>GVM 120-2021</t>
  </si>
  <si>
    <t>GVM 122-2021
GVM 119-2021 - EBA-REP-2021-35 Principais mensagens ao CMA</t>
  </si>
  <si>
    <t>Análise Preliminar; Publicações e Benchmarking da EBA</t>
  </si>
  <si>
    <t>Ponto de situação trimestral das medidas sobre modelos; </t>
  </si>
  <si>
    <t>GVM 121-2020</t>
  </si>
  <si>
    <t>NDoD - Cumprimento das Obligations #3 e #4 da IMI 4783; </t>
  </si>
  <si>
    <t>NDoD_Alterações_CMA_27122022.pdf</t>
  </si>
  <si>
    <t>NDoD_CMA_27122021</t>
  </si>
  <si>
    <t>Avaliação da proposta da simplificação das variáveis de CI Data de casamento e Data de nascimento dos filhos para ano apenas. </t>
  </si>
  <si>
    <t>Personal_Finance_Comite_modelos_V1.pdf</t>
  </si>
  <si>
    <t>Personal_Finance_Comite_modelos_v1</t>
  </si>
  <si>
    <t>Intodução da estratégia Champion Challenger e ampliação do Piloto da Decisão Automática de Crédito Pessoal (TOM)</t>
  </si>
  <si>
    <t xml:space="preserve"> TOM_Comite_Modelos - 20211217</t>
  </si>
  <si>
    <t>n.d.</t>
  </si>
  <si>
    <t>n.a.</t>
  </si>
  <si>
    <t>GVM, DRG, DDM</t>
  </si>
  <si>
    <t>Apresentação dos Resultados da Validação Recorrente de 2021 ao modelo IRB PD de CH;</t>
  </si>
  <si>
    <t>GVM 091-2021</t>
  </si>
  <si>
    <t>Apresentação dos Resultados da Validação Recorrente de 2021 ao modelo LGD PD de CH;</t>
  </si>
  <si>
    <t>GVM 116-2021</t>
  </si>
  <si>
    <t>Proposta de aplicação de pequenas melhorias ao Framework de Validação para cumprimento de obligation regulatório</t>
  </si>
  <si>
    <t>GVM - Norma Validação Modelos Novembro2021 - Versão 18</t>
  </si>
  <si>
    <t>Proposta de aplicação ao Framework de Calibração de HDP</t>
  </si>
  <si>
    <t>DRG - Framework de Calibração de Modelos HDP - Atualização</t>
  </si>
  <si>
    <t>DRG_Framework Calibração de Modelos HDP-atualização</t>
  </si>
  <si>
    <t>Apresentaçãp Modelo comportamental de Depósitos sem maturidade Definida (Non maturing deposits NMDs)</t>
  </si>
  <si>
    <t>CM-IRBB_19102021</t>
  </si>
  <si>
    <t>GVM, DRG</t>
  </si>
  <si>
    <t>DTF</t>
  </si>
  <si>
    <t>Modelo de Amortizações antecipadaas do crédito (prepayment)</t>
  </si>
  <si>
    <t>Prepayment</t>
  </si>
  <si>
    <t>Modelo de levantamento antecipado dos depósitos (early withdrawal)</t>
  </si>
  <si>
    <t>Early Withdrawal</t>
  </si>
  <si>
    <t>Impacto das Garantias e Compromissos no IRRBB</t>
  </si>
  <si>
    <t>Garantias e Compromissos</t>
  </si>
  <si>
    <t>Ponto de situação trimestral das medidas sobre modelos</t>
  </si>
  <si>
    <t xml:space="preserve">GVM 112-2021- Comité de Modelos Alargado 18-10-2021 - Monitorização Medidas </t>
  </si>
  <si>
    <t>Só rubrica</t>
  </si>
  <si>
    <t>e-mail</t>
  </si>
  <si>
    <t>GVM, DRG, DCIPD, DAI</t>
  </si>
  <si>
    <t xml:space="preserve">Validação de modelos LGD Corporate de IFRS9 (continuação do ponto X no CMA de 18.5.2021) </t>
  </si>
  <si>
    <t>GVM 113-2021 - Validação de modelos LGD de IFRS9</t>
  </si>
  <si>
    <t>Aprovação do Piloto da Decisão Automática de Crédito Pessoal (TOM), incluindo calendarização, regras de decisão e modelo de monotorização (dashboards)- TOM Crédito Individual</t>
  </si>
  <si>
    <t>20210923_TOM_Comite de Modelos</t>
  </si>
  <si>
    <t>14/09/2021; 17/09/2021</t>
  </si>
  <si>
    <t>Apresentação do exercício de calibração para Real Estate</t>
  </si>
  <si>
    <t>20210802 - Novo Banco - LDP and RE calibration approach and results_Vfinal
20210802 - Novo Banco - RE PD Calibration - Model Committee follow-up.pdf
20210914 - RE calibration - Models Committee open points - v5.pdf
20210802 - Novo Banco - RE calibration approach and results - updated.pdf</t>
  </si>
  <si>
    <t>missing</t>
  </si>
  <si>
    <t>DRG, GVM, DRT, DIGGD</t>
  </si>
  <si>
    <t>Alberto Mateo, Paul Evrard (Oliver Wyman)</t>
  </si>
  <si>
    <t xml:space="preserve">Apresentação dos resultados de validação ao exercício de calibração para Real Estate </t>
  </si>
  <si>
    <t>GVM 108-2021 - IRB_PD_RE_2021 - EP 1 CMA 8-9-2021
GVM 108-2021 - IRB_PD_RE_2021 - EP 2 CMA 14-9-2021
GVM 108-2021 - IRB_PD_RE_2021 - EP 3 CMA 17-9-2021</t>
  </si>
  <si>
    <t>26/07/2021; 28/07/2021</t>
  </si>
  <si>
    <t xml:space="preserve">Apresentação do exercício de calibração para LdP </t>
  </si>
  <si>
    <t>20210722 - Novo Banco - LDP and RE calibration approach and results_vShared.pdf
20210726 - Novo Banco - LDP and RE calibration approach and results_vShared.pdf
20210727 - Novo Banco - LDP and RE calibration approach and results_vShared2.pdf</t>
  </si>
  <si>
    <t>OW;
KPMG</t>
  </si>
  <si>
    <t xml:space="preserve">Apresentação dos resultados de validação ao exercício de calibração para LdP </t>
  </si>
  <si>
    <t>GVM 105-2021-EI5 - Validação Inicial modelos LDP - Entregável Intermedio 5.pdf
GVM 105-2021-EI6 - Validação Inicial modelos LDP - Entregável Intermedio 6.pdf
GVM 105-2021-EI7 - Validação Inicial modelos LDP - Entregável Intermedio 7.pdf</t>
  </si>
  <si>
    <t xml:space="preserve">Aprovação da Framework de desenvolvimento para portfolios LdP </t>
  </si>
  <si>
    <t>Ponto de situação trimestral das medidas sobre Modelos</t>
  </si>
  <si>
    <t>GVM 103-2021- Comité de Modelos Alargado 18052021</t>
  </si>
  <si>
    <t>Proposta de revisão do framework de modelos LDP (cumprimento de obligation TRIM)</t>
  </si>
  <si>
    <t>GVM 101-2021 - Revisão do Framework Validação  LDP - Versão Pós CMA</t>
  </si>
  <si>
    <t>Validação dos parâmetros LGD de CH dos modelos IFRS9</t>
  </si>
  <si>
    <t>GVM 102-2021 - Validação de modelos LGD de IFRS9_v2</t>
  </si>
  <si>
    <t>CH Novo Parâmetros PD&amp;LGD - Impacto do RWA</t>
  </si>
  <si>
    <t>GVM 104-2021 - CH_NovosParametros_PD&amp;LGD_Impacto_RWA</t>
  </si>
  <si>
    <t>Analise das Recomendações da Draft Decision IMI da NDoD e Modelo SMEs</t>
  </si>
  <si>
    <t>IMI_2020_PTBES_4783_ObligationsActionPlan.xlsx</t>
  </si>
  <si>
    <t>Apresentação do exercício de desenvolvimento  LGDs CH</t>
  </si>
  <si>
    <t>IRB_LGDs_CH_CMA_11032021_v2</t>
  </si>
  <si>
    <t>DRG, GVM, DPGC</t>
  </si>
  <si>
    <t>Apresentação dos Resultados de validação ao exercício de desenvovimento LGDs CH;</t>
  </si>
  <si>
    <t>GVM 096-2021 Validação Inicial à alteração do modelo de LGD de CH - Comité de Modelos de 11 de Março de 2021</t>
  </si>
  <si>
    <t>Ratificação de aprovação da Framework de desenvolvimento do parâmetro de risco LGDs</t>
  </si>
  <si>
    <t>Framework_LGD_v4</t>
  </si>
  <si>
    <t>Calibração do Modelo de PD Comportamental Habitação</t>
  </si>
  <si>
    <t>Calibração_CHCMP_CMA_26022021.pdf
GVM 095-2020 Comité de Modelos Alargado 26022021</t>
  </si>
  <si>
    <t>Industry anchors - Lote 3</t>
  </si>
  <si>
    <t>Apresentação Revisão IA_LOTE 3_Comité de Modelos_VF_25.02.2021.pdf</t>
  </si>
  <si>
    <t>Calibração_CHCMP_Results_CMA_150202021.pdf
GVM 094-2020 Comité de Modelos Alargado 15022021</t>
  </si>
  <si>
    <t>DRG; GVM</t>
  </si>
  <si>
    <t>Framework LGDs</t>
  </si>
  <si>
    <t>Framework_LGD_v3.pdf</t>
  </si>
  <si>
    <t xml:space="preserve">Real Estate Appraisals Backtesting </t>
  </si>
  <si>
    <t>Real Estate Appraisals Backtesting_feb2021_v4</t>
  </si>
  <si>
    <t>Proposta de calibração modelo PD CH comportamental para NDoD (Responsável DRG)</t>
  </si>
  <si>
    <t>Principais mensagens intercalares da Validação da proposta do modelo PD CH comportamental para a NDoD (Responsável GVM)</t>
  </si>
  <si>
    <t>GVM 093-2020 Comité de Modelos Alargado 05022021</t>
  </si>
  <si>
    <t>Proposta de calibração LGD de CH para NDoD (Responsável DRG)</t>
  </si>
  <si>
    <t>Principais mensagens intercalares da Validação da calibração ao Parâmetro LDG de CH para a Ndod (Responsável GVM)</t>
  </si>
  <si>
    <t>Proposta de framework de desenvolvimento de LDG (Responsável DRG)</t>
  </si>
  <si>
    <t>Framework_LGD_v2.3.pdf</t>
  </si>
  <si>
    <t>Monotorização de Medidas relativas a Modelos - Ponto de situação trimestral</t>
  </si>
  <si>
    <t>14/01/201</t>
  </si>
  <si>
    <t>DRG; DRT</t>
  </si>
  <si>
    <t>Validação recorrente ao parâmetro PD do  Modelo IRB dos segmentos de Real Estate</t>
  </si>
  <si>
    <t>GVM 084-2020 - IRB_PD_RE_2020</t>
  </si>
  <si>
    <t>Opinião do GVM às estimativas e projeções das PD TTC a usar nos modelos de IFRS9</t>
  </si>
  <si>
    <t>GVM 086b-2020 - PD IFRS9 Validacao Inicial - Resultados preliminares</t>
  </si>
  <si>
    <t>Real Estate, Crédito Habitação, Crédito Individual, SMEs Retail</t>
  </si>
  <si>
    <t>Monotorização NDoD  - obligations #2 and #3 ECB SSM-2019-0361</t>
  </si>
  <si>
    <t>202011_Monitorização_Obligations_ECB_SSM.pptx</t>
  </si>
  <si>
    <t>Parecer do GVM ao relatório da data Quality ao RSd do Modelo de LGD de CH (opcional)</t>
  </si>
  <si>
    <t>Apresentação da proposta de revisão do Modelo de Gravidade dos Incidentes de IT  </t>
  </si>
  <si>
    <t>GEDOC</t>
  </si>
  <si>
    <t>DRG; DSI; GSI; DCIPD-PD</t>
  </si>
  <si>
    <t>não</t>
  </si>
  <si>
    <t>Apresentações debatidas durante a reunião arquivadas no GEDOC na área de risco</t>
  </si>
  <si>
    <t>Apresentação da proposta de revisão do Modelo de Criticidade das Aplicações de IT  </t>
  </si>
  <si>
    <t>Definição de próximos passos</t>
  </si>
  <si>
    <t>Validação Recorrente anual do segmento de LDPs</t>
  </si>
  <si>
    <t>GVM 080-2020</t>
  </si>
  <si>
    <t>Framework de validação - follow up das melhorias introduzidas na sequência das deliberações do CMA de setembro de 2020</t>
  </si>
  <si>
    <t>GVM 077b-2020</t>
  </si>
  <si>
    <t>Validação Recorrente do Modelo de PD de CI Originação</t>
  </si>
  <si>
    <t>GVM 081-2020</t>
  </si>
  <si>
    <t>Validação Recorrente do Modelo de PD de Start-Ups</t>
  </si>
  <si>
    <t>GVM 075-2020</t>
  </si>
  <si>
    <t xml:space="preserve">Ponto de Situação Trimestral das Medidas e Findings sobre Modelos; </t>
  </si>
  <si>
    <t>GVM 079-2020</t>
  </si>
  <si>
    <t>Validação Recorrente ao Parâmetro PD do Modelo de Pequenas Empresas</t>
  </si>
  <si>
    <t>GVM 074-2020</t>
  </si>
  <si>
    <t>Parecer do GVM à proposta de manual de calibração de PD</t>
  </si>
  <si>
    <t>GVM 076-2020</t>
  </si>
  <si>
    <t>Proposta de alteração relevante ao framework de validação - Capítulo referente aos parâmetros LGD, LGDD, e Elbe (versão 16 framework)</t>
  </si>
  <si>
    <t>GVM 077-2020</t>
  </si>
  <si>
    <t>Apresentação do Modelo de Risco PBCFT e Sanções</t>
  </si>
  <si>
    <t>DRG_RO_Comoté Modelos_Revisão_M</t>
  </si>
  <si>
    <t>Modelo LDP: Industry Anchors - Proposta de atualização (2º lote); impacto covid-19</t>
  </si>
  <si>
    <t>Apresentação Revisão IA_Lote 2_comité de Modelos_VF_20.07.2020</t>
  </si>
  <si>
    <t>Modelo PD CI Comportamental (IRB): Validação Anual Recorrente</t>
  </si>
  <si>
    <t>GVM 065-2020</t>
  </si>
  <si>
    <t>Atualização do Framework de Validação IRB de HDP (versão 15)</t>
  </si>
  <si>
    <t>GVM-069-2020</t>
  </si>
  <si>
    <t>24 - Anulada</t>
  </si>
  <si>
    <t>Acta incorporada na Acta 22</t>
  </si>
  <si>
    <t>Anulada</t>
  </si>
  <si>
    <t>Anulada.</t>
  </si>
  <si>
    <t>23 - Anulada</t>
  </si>
  <si>
    <t>29/06/2020; 30/06/2020</t>
  </si>
  <si>
    <t>Proposta de Calibração do Modelo de Médias Empresas</t>
  </si>
  <si>
    <t>24/06/2020: Calibração Medias Empresas CMA 24062020_v0.5;
29/06/2020: Calibração Medias Empresas Risk Committe 29012020_v0.2;
30/06/2020: Calibração Medias Empresas Risk Committe 29012020_v0.6;</t>
  </si>
  <si>
    <t>Calibração ME CMA 24062020_v5</t>
  </si>
  <si>
    <t>DRG, GVM, DRT, DPGC-CDO</t>
  </si>
  <si>
    <t>Validação da Proposta de Calibração do Modelo de Médias Empresas</t>
  </si>
  <si>
    <t>24/06/2020: GVM 070-2020 - Calibração PD ME - principais Mensagens - Versão para CMA24062020;
29/06/2020: GVM 071-2020 - Calibração PD ME - principais Mensagens - Versão para CMA29062020;
30/06/2020: GVM 071b-2020 - Calibração PD ME - Follow-up CMA29062020</t>
  </si>
  <si>
    <t>Framework de Validação - Proposta de Alteração (IRB)</t>
  </si>
  <si>
    <t>GVM 069-2020</t>
  </si>
  <si>
    <t>DRG, GVM. DRT</t>
  </si>
  <si>
    <t>Validação Recorrente do Modelo PD de Médias Empresas (IRB);  (a) extra-agenda: nova calibração ME</t>
  </si>
  <si>
    <t>GVM 068-2020</t>
  </si>
  <si>
    <t>Validação Recorrente do Modelo de PD de ENIs (Modelo não Material)</t>
  </si>
  <si>
    <t>GVM 061-2020</t>
  </si>
  <si>
    <t>Revisão dos Industry Anchors (IA) usados no modelo de LDP</t>
  </si>
  <si>
    <t>Apresentação Revisão IA LDP_ Comité de Modelos_20.04.2022</t>
  </si>
  <si>
    <t>Validação Recorrente do Modelo IRB PD de CH Originação - Continuação do CMA anterior</t>
  </si>
  <si>
    <t>GVM 060-2020 -IRB_PD_CH_ORG-v2</t>
  </si>
  <si>
    <t>GVM 064-2020 - Comité de Modelos Alargado 06042020 -v2</t>
  </si>
  <si>
    <t>Validação Recorrente do Modelo IRB PD de CH Originação</t>
  </si>
  <si>
    <t>Apresentação do parecer do GVM relativamente à aplicação retrospetiva da NDoD ao histórico de dados</t>
  </si>
  <si>
    <t>GVM 062-2020</t>
  </si>
  <si>
    <t>Validação de Modelos IFRS9 - Principais conclusões</t>
  </si>
  <si>
    <t>GVM 058-2020 - Validação de Modelos IFRS9</t>
  </si>
  <si>
    <t>LDPs, Crédito Habitação, Médias Empresas, Corporate</t>
  </si>
  <si>
    <t>Framework da calibração TTC para HPD</t>
  </si>
  <si>
    <t>ComiteModelos_framework Calibração</t>
  </si>
  <si>
    <t>Carlos Brandão
Jorge Máximo
Ana Marques
Rui Fontes
Sérgio Naito</t>
  </si>
  <si>
    <t>Apresentação das analises complementares ao modelo IRB PD de CH comportamental e deliberação sobre recomendações</t>
  </si>
  <si>
    <t>GVM 055-2019</t>
  </si>
  <si>
    <t>Carlos Brandão
Jorge Máximo
Ana Marques
Rui Fontes
Sérgio Naito
Andreia Leal
Ana Rita Serra</t>
  </si>
  <si>
    <t>Validação à adequabilidade dos Add-on em RWA para correção do desalinhamento de calibração dos modelos LDP, RE e ME</t>
  </si>
  <si>
    <t>GVM 057-2019 - Comité de Modelos Alargado 20012020</t>
  </si>
  <si>
    <t>RWA</t>
  </si>
  <si>
    <t>LDPs, Real Estate e Médias Empresas</t>
  </si>
  <si>
    <t>Ponto de situação das medidas em Aberto relativas a Modelos IRB e IFRS9 (GVM)</t>
  </si>
  <si>
    <t>GVM 056-2019</t>
  </si>
  <si>
    <t>Carlos Brandão
Jorge Máximo
Ana Marques
Rui Fontes
Sérgio Naito
Ana Rita Serra</t>
  </si>
  <si>
    <t>Aprovação de alterações ligeiras à Framework de validação (GVM)</t>
  </si>
  <si>
    <t>GVM 054b-2019</t>
  </si>
  <si>
    <t>Validação recorrente IRB: Modelo PD de CH Comportamental (GVM)</t>
  </si>
  <si>
    <t>Cut-off Score Crédito ao Consumo e apreciação pelos departamentos competentes</t>
  </si>
  <si>
    <t>2019_12 Consumer Loans Scoring Cut</t>
  </si>
  <si>
    <t>DRG, GVM, DDMR</t>
  </si>
  <si>
    <t>Carlos Brandão
Jorge Máximo
Ana Marques
Carlos Moura
Rui Fontes
Luís Ribeiro
Emília Catarino
Vicente Moreira Rato
Sérgio Naito
Ana Rita Serra</t>
  </si>
  <si>
    <t>Monotorização de Findings: ponto de situação da implementação de medidas para deficiências identificadas em modelos de risco de crédito</t>
  </si>
  <si>
    <t>GVM 050-2019</t>
  </si>
  <si>
    <t>DRG, GVM, DRT, DRCR</t>
  </si>
  <si>
    <t>Carlos Brandão
Jorge Máximo
Andreia Leal
Rui Fontes
Patrícia Begonha
Ana Rita Serra
Alberto Diniz
Luis Pina</t>
  </si>
  <si>
    <t xml:space="preserve">Validação regular ao parâmetro de PD dos Rating System de LDP - Apresentação e discução das conclusões e recomendações da validação </t>
  </si>
  <si>
    <t>GVM 047-2019</t>
  </si>
  <si>
    <t xml:space="preserve">Validação regular ao parâmetro LGD dos Rating System de CH e CI -  Apresentação e discução das conclusões e recomendações da validação </t>
  </si>
  <si>
    <t>GVM 049b-2019</t>
  </si>
  <si>
    <t>Crédito Habitação e Crédito Individual</t>
  </si>
  <si>
    <t>Validação regular ao rating System Real Estate - Apresentação e discução dos resultados das análises adicionais solicitada no último CMA</t>
  </si>
  <si>
    <t>GVM 040-2019 - IRB_PD_PromImob_2018_Análises_Adicionais</t>
  </si>
  <si>
    <t>Carlos Brandão
Jorge Máximo
Andreia Leal
Sérgio Naito
Rui Fontes
Patrícia Begonha
Ana Infante
Alberto Diniz</t>
  </si>
  <si>
    <t>Monotorização de Findings: ponto de situação da implementação de medidas para deficiências identificadas em modelos</t>
  </si>
  <si>
    <t>GVM 044-2019 - Comité de Modelos Alargado 15072019</t>
  </si>
  <si>
    <t xml:space="preserve">LGS SME Retail - High Level Assessment </t>
  </si>
  <si>
    <t>GVM 033-2019 - IRB.LGD_SME_As_Retail_v2</t>
  </si>
  <si>
    <t xml:space="preserve">Apresentação (DRG) dos resultados de monotorizações dos processos da segmentação de risco; Coerência de raitings entre entidades e de ratings overridden  </t>
  </si>
  <si>
    <t>CM_20190527_Exercicios_Monitorização</t>
  </si>
  <si>
    <t>CM_20190527_Exercicios_Monitrização (DRG)</t>
  </si>
  <si>
    <t>Carlos Brandão
Lúcia Paulino
Sérgio Naito
Sónia Leandro
Patrícia Begonha
Ana Sofia Fernandes
Alberto Diniz
Ana Filipa Nogueira
João Miguel
Marta Vale</t>
  </si>
  <si>
    <t>Aprovação dos sistemas de notação IRB</t>
  </si>
  <si>
    <t>Sistemas_de_Notacao_IRB</t>
  </si>
  <si>
    <t>Sistemas_de_Notações_IRB (DRG)</t>
  </si>
  <si>
    <t>Aprovação do BICRA</t>
  </si>
  <si>
    <t>BICRA_Portugal</t>
  </si>
  <si>
    <t>BICRA_Portugal - DRT</t>
  </si>
  <si>
    <t>Follow-up à listagem de findings em aberto dirigidos aos modelos sujeitos a validação pelo GVM bem como a atribuição dos níveois de severidade</t>
  </si>
  <si>
    <t>GVM 037-2019</t>
  </si>
  <si>
    <t>Carlos Brandão
Jorge Máximo
Andreia Leal
Sérgio Naito
Rui Fontes
Patrícia Begonha
Carlos Quaresma
Alberto Diniz</t>
  </si>
  <si>
    <t>Discussão dos resultados do exercício de Validação de LDP's - application Review</t>
  </si>
  <si>
    <t>GVM 024-2019</t>
  </si>
  <si>
    <t>Modelo de Rating de Pymes da Sucursal de Espanha - Apresentação do modelo final de Pymes e apreciação pelos departamentos competentes</t>
  </si>
  <si>
    <t>GVM 034-2019</t>
  </si>
  <si>
    <t>Novo Banco_Reuniao_Comite_Modelos</t>
  </si>
  <si>
    <t>Middle Market</t>
  </si>
  <si>
    <t>DRG, GVM, DRT, NB-SE</t>
  </si>
  <si>
    <t>KPMG Espanha</t>
  </si>
  <si>
    <t>Carlos Brandão
Jorge Máximo
Andreia Leal
Sérgio Naito
Rui Fontes
Vitor Fernandes
Patrícia Begonha
Carlos Quaresma
Alberto Diniz
Guilherme Sarmento
Jorge Cabranes</t>
  </si>
  <si>
    <t>Representantes KPMG Espanha</t>
  </si>
  <si>
    <t xml:space="preserve">Modelo de Rating de Pymes da Sucursal de Espanha - Conclusões da função validação e decisões sobre próximos passos </t>
  </si>
  <si>
    <t>GVM 028-2019</t>
  </si>
  <si>
    <t>NB_xxxxx</t>
  </si>
  <si>
    <t>Carlos Brandão
Jorge Máximo
Lúcia Paulino
Sérgio Naito
Rui Fontes
Vitor Fernandes
Patrícia Begonha
Carlos Quaresma
Guilherme Sarmento
Jorge Cabranes
Aida Mateos</t>
  </si>
  <si>
    <t>A</t>
  </si>
  <si>
    <t>Modelos IFRS9 - Recomendação da validação (inclui resultados LGD Corporate Global Assessment)</t>
  </si>
  <si>
    <t>GVM 025-2018
GVM 020-2018</t>
  </si>
  <si>
    <t>Carlos Brandão
Jorge Máximo
Lúcia Paulino
Sérgio Naito
Diogo Vaz Pinto
Andreia Leal
Ana Rita Serra</t>
  </si>
  <si>
    <t>B</t>
  </si>
  <si>
    <t>Validação do Modelo  IFRS9 - PD Crédito Individual</t>
  </si>
  <si>
    <t>GVM 023-2018
GVM 025-2018</t>
  </si>
  <si>
    <t>C</t>
  </si>
  <si>
    <t>Validação do Modelo IRB - PD Médias Empresas</t>
  </si>
  <si>
    <t>GVM 017-2018
GVM 025-2018</t>
  </si>
  <si>
    <t>D</t>
  </si>
  <si>
    <t>Validação do Modelo IRB - PD Pequenas Empresas</t>
  </si>
  <si>
    <t>GVM 018-2018
GVM 025-2018</t>
  </si>
  <si>
    <t>E</t>
  </si>
  <si>
    <t>LDP application Review - Apresentação de resultados preliminares</t>
  </si>
  <si>
    <t>GVM 024-2018
GVM 025-2018</t>
  </si>
  <si>
    <t>Approval of the New Definition of Default to be implemented at Novo Banco</t>
  </si>
  <si>
    <t xml:space="preserve">NB_DoD_Default_Definition_v2
GVM 019-2019- Comité de modelos Alargado 07012019 </t>
  </si>
  <si>
    <t>DRT, DAI</t>
  </si>
  <si>
    <t>Carlos Brandão
Jorge Máximo
Lúcia Paulino
Rui Fontes
Sérgio Naito
Alexandre Neves
Telmo Reis
Graça Redondo
Ana Fonseca</t>
  </si>
  <si>
    <t>Apresentação dos resultados do exercício de monotorização da Calibração do Portfólio LDP, com foco no Core Corporate LDP pela Equipa de Desenvolvimento da Gestão Estratégica de Risco</t>
  </si>
  <si>
    <t>CMA_PD_Mapping Results</t>
  </si>
  <si>
    <t>Carlos Brandão
Jorge Máximo
Lúcia Paulino
Rui Fontes
Sérgio Naito
Patrícia Begonha
Alberto Diniz
Marta Vale</t>
  </si>
  <si>
    <t>Apresentação dos resultados do exercício de validação aos modelos LDP's</t>
  </si>
  <si>
    <t>GVM 013-2018 - Comite de Modelos Alargado 15112018_final</t>
  </si>
  <si>
    <t>LDP's IRB validação qualitativa</t>
  </si>
  <si>
    <t>GVM 011-2018</t>
  </si>
  <si>
    <t>Carlos Brandão
Jorge Máximo
Lúcia Paulino
Rui Fontes
Sérgio Naito
Patrícia Begonha
Alberto Diniz</t>
  </si>
  <si>
    <t>Validação de modelos para LDP's no ãmbito de IFRS9</t>
  </si>
  <si>
    <t>Apresentação das decisões tomadas no comité de modelos de 23 de Outubro de 2018</t>
  </si>
  <si>
    <t>Decisões sobre:
-Framework de Calibração;
-Recomendações no WFMII.</t>
  </si>
  <si>
    <t>Proposta de Organização do Comité de Modelos</t>
  </si>
  <si>
    <t>Ponto de situação de recomendações de validação em aberto</t>
  </si>
  <si>
    <t>GVM 010-2018</t>
  </si>
  <si>
    <t>Carlos Brandão
Jorge Máximo
Lúcia Paulino
Sérgio Naito</t>
  </si>
  <si>
    <t>Proposta de Termos de Referência de Funcionamento do CM e CMA a submeter a CMA</t>
  </si>
  <si>
    <t>Resultados da Validação dos Modelos IRB: (i) LGD SME as Retail - Nova aplicação: validação incial; (ii) PD Mortgage as Secured -Validação Recorrente</t>
  </si>
  <si>
    <t xml:space="preserve">Validação Inicial, Validação Recorrente </t>
  </si>
  <si>
    <t>SMEs Retail, Crédito Habitação Comportamental</t>
  </si>
  <si>
    <t>Evolução das PDs e DR de LDPs
Proposta de nova framework de calibração</t>
  </si>
  <si>
    <t>Projeto Validação de Modelos IFRS9</t>
  </si>
  <si>
    <t>GVM 007-2018 - Comité de Modelos 27-09-2018</t>
  </si>
  <si>
    <t>CM Governance _IRB_20180927</t>
  </si>
  <si>
    <t>TNP</t>
  </si>
  <si>
    <t>Carlos Brandão
Diogo Vaz Pinto
Inês Leitão
Jorge Máximo
Lúcia Paulino
Rui Fontes
Sérgio Naito</t>
  </si>
  <si>
    <t>Peter Rindfleisch
João Costa</t>
  </si>
  <si>
    <t>Atualização do framework de validação IRB</t>
  </si>
  <si>
    <t>Execução do plano de validação - Ponto de situação</t>
  </si>
  <si>
    <t>Aprovação do Governance de IRB</t>
  </si>
  <si>
    <t>CM_Governance_IRB_20180927</t>
  </si>
  <si>
    <t xml:space="preserve"> </t>
  </si>
  <si>
    <t>1. Números Gerais</t>
  </si>
  <si>
    <t>Total</t>
  </si>
  <si>
    <t>Nº de reuniões CMA</t>
  </si>
  <si>
    <t>Nº de pontos discutidos (inclui pontos extra e anulados)</t>
  </si>
  <si>
    <t>Validações Recorrentes</t>
  </si>
  <si>
    <t>Validações Iniciais</t>
  </si>
  <si>
    <t>ICAAP ou ILAAP</t>
  </si>
  <si>
    <t>2. KPIs</t>
  </si>
  <si>
    <t>a) Participação e engajamento</t>
  </si>
  <si>
    <t>Taxa de Participação nas Reuniões:</t>
  </si>
  <si>
    <t>Mede a frequência com que os membros participam das reuniões do comitê. Um comitê eficaz deve ter uma alta taxa de presença para garantir decisões colaborativas e eficazes.</t>
  </si>
  <si>
    <t>Potualidades nas Reuniões:</t>
  </si>
  <si>
    <t>Mede quantos membros chegam no horário para as reuniões. A pontualidade é importante para o andamento eficiente das discussões e para respeitar o tempo de todos.</t>
  </si>
  <si>
    <r>
      <t>Engajamento e Participação Ativa</t>
    </r>
    <r>
      <rPr>
        <sz val="11"/>
        <color theme="1"/>
        <rFont val="Arial"/>
        <family val="2"/>
        <scheme val="minor"/>
      </rPr>
      <t>:</t>
    </r>
  </si>
  <si>
    <t>Pode ser medido por meio de questionários de autoavaliação ou feedback dos membros sobre o nível de participação nas discussões e tarefas do comitê.</t>
  </si>
  <si>
    <t xml:space="preserve">b) Produtividade e Eficiência </t>
  </si>
  <si>
    <r>
      <t>Número de Decisões Tomadas por Reunião</t>
    </r>
    <r>
      <rPr>
        <sz val="11"/>
        <color theme="1"/>
        <rFont val="Arial"/>
        <family val="2"/>
        <scheme val="minor"/>
      </rPr>
      <t>:</t>
    </r>
  </si>
  <si>
    <t>Mede a produtividade do comitê em termos de decisões ou ações acordadas em cada reunião.</t>
  </si>
  <si>
    <r>
      <t>Percentual de Conclusão de Ações</t>
    </r>
    <r>
      <rPr>
        <sz val="11"/>
        <color theme="1"/>
        <rFont val="Arial"/>
        <family val="2"/>
        <scheme val="minor"/>
      </rPr>
      <t>:</t>
    </r>
  </si>
  <si>
    <t>Mede a porcentagem de ações ou tarefas atribuídas que foram concluídas dentro do prazo.</t>
  </si>
  <si>
    <r>
      <t>Tempo Médio para Conclusão de Ações</t>
    </r>
    <r>
      <rPr>
        <sz val="11"/>
        <color theme="1"/>
        <rFont val="Arial"/>
        <family val="2"/>
        <scheme val="minor"/>
      </rPr>
      <t>:</t>
    </r>
  </si>
  <si>
    <t>Tempo que o comitê leva para implementar decisões ou completar ações. Esse KPI ajuda a identificar gargalos ou atrasos no cumprimento dos objetivos.</t>
  </si>
  <si>
    <t>Ad-hoc Número de Decisões que geraram findings</t>
  </si>
  <si>
    <t>c) Impacto e Alinhamento com Objetivos Estratégicos</t>
  </si>
  <si>
    <t>Taxa de Alinhamento com Objetivos Estratégicos:</t>
  </si>
  <si>
    <t>Mede a proporção de iniciativas do comitê que estão diretamente alinhadas com os objetivos estratégicos da organização. Esse KPI ajuda a garantir que o comitê trabalha em atividades que realmente agregam valor à empresa.</t>
  </si>
  <si>
    <r>
      <t>Índice de Satisfação das Partes Interessadas (Stakeholders)</t>
    </r>
    <r>
      <rPr>
        <sz val="11"/>
        <color theme="1"/>
        <rFont val="Arial"/>
        <family val="2"/>
        <scheme val="minor"/>
      </rPr>
      <t>:</t>
    </r>
  </si>
  <si>
    <t>Um KPI qualitativo que mede a satisfação das áreas ou partes interessadas com as ações e decisões do comitê. Pode ser avaliado por meio de pesquisas de satisfação regulares.</t>
  </si>
  <si>
    <r>
      <t>Impacto das Decisões</t>
    </r>
    <r>
      <rPr>
        <sz val="11"/>
        <color theme="1"/>
        <rFont val="Arial"/>
        <family val="2"/>
        <scheme val="minor"/>
      </rPr>
      <t>:</t>
    </r>
  </si>
  <si>
    <t>A avaliação do impacto positivo das decisões ou recomendações do comitê, por exemplo, se foram implantadas com sucesso e se trouxeram os benefícios esperados. Essa avaliação pode ser qualitativa ou quantitativa, dependendo do tipo de decisão.</t>
  </si>
  <si>
    <t>d) Comunicação e Documentação</t>
  </si>
  <si>
    <r>
      <t>Taxa de Documentação Completa e Atualizada</t>
    </r>
    <r>
      <rPr>
        <sz val="11"/>
        <color theme="1"/>
        <rFont val="Arial"/>
        <family val="2"/>
        <scheme val="minor"/>
      </rPr>
      <t>:</t>
    </r>
  </si>
  <si>
    <t>Mede a frequência com que o comitê atualiza atas de reuniões, registros de decisões e planos de ação.</t>
  </si>
  <si>
    <r>
      <t>Tempo Médio de Resposta a Solicitações</t>
    </r>
    <r>
      <rPr>
        <sz val="11"/>
        <color theme="1"/>
        <rFont val="Arial"/>
        <family val="2"/>
        <scheme val="minor"/>
      </rPr>
      <t>:</t>
    </r>
  </si>
  <si>
    <t>Mede o tempo médio que o comitê leva para responder a solicitações ou consultas de outras áreas. Esse KPI pode indicar a agilidade do comitê em lidar com suas demandas.</t>
  </si>
  <si>
    <t>Ad-hoc Número de Atas e Número de Documentos anexados(Pasta de Comités)</t>
  </si>
  <si>
    <t>e) Governança e Compliance</t>
  </si>
  <si>
    <r>
      <t>Conformidade com Prazos de Governança</t>
    </r>
    <r>
      <rPr>
        <sz val="11"/>
        <color theme="1"/>
        <rFont val="Arial"/>
        <family val="2"/>
        <scheme val="minor"/>
      </rPr>
      <t>:</t>
    </r>
  </si>
  <si>
    <t>Avalia se o comitê está cumprindo prazos e requisitos regulatórios, quando aplicável. Isso é especialmente relevante para comitês de auditoria, ética ou conformidade.</t>
  </si>
  <si>
    <r>
      <t>Número de Não-Conformidades Identificadas</t>
    </r>
    <r>
      <rPr>
        <sz val="11"/>
        <color theme="1"/>
        <rFont val="Arial"/>
        <family val="2"/>
        <scheme val="minor"/>
      </rPr>
      <t>:</t>
    </r>
  </si>
  <si>
    <t>Em comitês voltados à governança, mede quantas não-conformidades foram identificadas e tratadas, refletindo a eficácia do comitê em monitorar compliance.</t>
  </si>
  <si>
    <t>Destaque métricas como redução de perdas, incremento de eficiência, ou melhorias em conformidade regulatória — algo que simbolize o valor concreto da validação.</t>
  </si>
  <si>
    <t>3. Jogo entre os presentes (Análise de Impacto em Nuvem)</t>
  </si>
  <si>
    <t>Palavras mais frequentes (pode ser num determinado ano)</t>
  </si>
  <si>
    <t>Assunto mais frequente (pode ser num determinado ano)</t>
  </si>
  <si>
    <t>Exemplo de perguntas sobre comité de modelos para as pessoas advinharem --&gt; Colocar no chatgpt</t>
  </si>
  <si>
    <t>Principais resultados dos 100 comités palavras-chave ou imagens que aumentam de tamanho conforme a importância do impacto</t>
  </si>
  <si>
    <t>4. Visualização de "Vidas dos Modelos"</t>
  </si>
  <si>
    <r>
      <t xml:space="preserve">Crie uma apresentação em estilo de </t>
    </r>
    <r>
      <rPr>
        <b/>
        <sz val="11"/>
        <color theme="1"/>
        <rFont val="Arial"/>
        <family val="2"/>
        <scheme val="minor"/>
      </rPr>
      <t>“árvore genealógica” para visualizar a evolução dos modelos</t>
    </r>
    <r>
      <rPr>
        <sz val="11"/>
        <color theme="1"/>
        <rFont val="Arial"/>
        <family val="2"/>
        <scheme val="minor"/>
      </rPr>
      <t>: desde os primeiros até aos mais avançados atualmente utilizados.</t>
    </r>
  </si>
  <si>
    <r>
      <t xml:space="preserve">Isso ajudaria a ilustrar como o </t>
    </r>
    <r>
      <rPr>
        <b/>
        <sz val="11"/>
        <color theme="1"/>
        <rFont val="Arial"/>
        <family val="2"/>
        <scheme val="minor"/>
      </rPr>
      <t>framework de validação e desenvolvimento</t>
    </r>
    <r>
      <rPr>
        <sz val="11"/>
        <color theme="1"/>
        <rFont val="Arial"/>
        <family val="2"/>
        <scheme val="minor"/>
      </rPr>
      <t xml:space="preserve"> se sofisticou ao longo dos comités, incluindo </t>
    </r>
    <r>
      <rPr>
        <b/>
        <sz val="11"/>
        <color theme="1"/>
        <rFont val="Arial"/>
        <family val="2"/>
        <scheme val="minor"/>
      </rPr>
      <t>inovação tecnológica</t>
    </r>
    <r>
      <rPr>
        <sz val="11"/>
        <color theme="1"/>
        <rFont val="Arial"/>
        <family val="2"/>
        <scheme val="minor"/>
      </rPr>
      <t xml:space="preserve"> e </t>
    </r>
    <r>
      <rPr>
        <b/>
        <sz val="11"/>
        <color theme="1"/>
        <rFont val="Arial"/>
        <family val="2"/>
        <scheme val="minor"/>
      </rPr>
      <t>mudanças regulatórias.</t>
    </r>
  </si>
  <si>
    <t>5. Painel de “Recordes”</t>
  </si>
  <si>
    <r>
      <t xml:space="preserve">Similar a uma “parede da fama”, destaque os recordes em gráficos breves, como o </t>
    </r>
    <r>
      <rPr>
        <b/>
        <sz val="11"/>
        <color theme="1"/>
        <rFont val="Arial"/>
        <family val="2"/>
        <scheme val="minor"/>
      </rPr>
      <t>modelo mais complexo validado</t>
    </r>
    <r>
      <rPr>
        <sz val="11"/>
        <color theme="1"/>
        <rFont val="Arial"/>
        <family val="2"/>
        <scheme val="minor"/>
      </rPr>
      <t xml:space="preserve">, a </t>
    </r>
    <r>
      <rPr>
        <b/>
        <sz val="11"/>
        <color theme="1"/>
        <rFont val="Arial"/>
        <family val="2"/>
        <scheme val="minor"/>
      </rPr>
      <t>maior poupança gerada</t>
    </r>
    <r>
      <rPr>
        <sz val="11"/>
        <color theme="1"/>
        <rFont val="Arial"/>
        <family val="2"/>
        <scheme val="minor"/>
      </rPr>
      <t xml:space="preserve">, a </t>
    </r>
    <r>
      <rPr>
        <b/>
        <sz val="11"/>
        <color theme="1"/>
        <rFont val="Arial"/>
        <family val="2"/>
        <scheme val="minor"/>
      </rPr>
      <t>equipa com mais participações</t>
    </r>
    <r>
      <rPr>
        <sz val="11"/>
        <color theme="1"/>
        <rFont val="Arial"/>
        <family val="2"/>
        <scheme val="minor"/>
      </rPr>
      <t>, etc.</t>
    </r>
  </si>
  <si>
    <r>
      <t xml:space="preserve">Apresente cada recorde em formato de </t>
    </r>
    <r>
      <rPr>
        <b/>
        <sz val="11"/>
        <color theme="1"/>
        <rFont val="Arial"/>
        <family val="2"/>
        <scheme val="minor"/>
      </rPr>
      <t>medalha ou troféu digital</t>
    </r>
    <r>
      <rPr>
        <sz val="11"/>
        <color theme="1"/>
        <rFont val="Arial"/>
        <family val="2"/>
        <scheme val="minor"/>
      </rPr>
      <t>, tornando-o lúdico e memorável.</t>
    </r>
  </si>
  <si>
    <t>a)</t>
  </si>
  <si>
    <t>Média Nr de Participantes Internos</t>
  </si>
  <si>
    <t>Média Nr de Participantes Externos</t>
  </si>
  <si>
    <t>Média de Duração (min)</t>
  </si>
  <si>
    <t>1h36m</t>
  </si>
  <si>
    <t>b)</t>
  </si>
  <si>
    <t>Nr Reuniões CMA</t>
  </si>
  <si>
    <t>Nr Pontos da Agenda</t>
  </si>
  <si>
    <t>Nr de Decisões Tomadas</t>
  </si>
  <si>
    <t>Nr de Decisões Tomadas que geraram findings</t>
  </si>
  <si>
    <t>Nr de Decisões Concluídas</t>
  </si>
  <si>
    <t>d)</t>
  </si>
  <si>
    <t>Nr de Documentação de suporte</t>
  </si>
  <si>
    <t>Palavras mais usadas no CMA durante o ano de 2024</t>
  </si>
  <si>
    <t>jm</t>
  </si>
  <si>
    <t>validação</t>
  </si>
  <si>
    <t>gvm</t>
  </si>
  <si>
    <t>modelo</t>
  </si>
  <si>
    <t>ponto</t>
  </si>
  <si>
    <t>lgd</t>
  </si>
  <si>
    <t>cma</t>
  </si>
  <si>
    <t>modelos</t>
  </si>
  <si>
    <t>resultados</t>
  </si>
  <si>
    <t>parâmetros</t>
  </si>
  <si>
    <t>drg</t>
  </si>
  <si>
    <t>proposta</t>
  </si>
  <si>
    <t>processo</t>
  </si>
  <si>
    <t>situação</t>
  </si>
  <si>
    <t>dados</t>
  </si>
  <si>
    <t>período</t>
  </si>
  <si>
    <t>risco</t>
  </si>
  <si>
    <t>default</t>
  </si>
  <si>
    <t>desenvolvimento</t>
  </si>
  <si>
    <t>pd</t>
  </si>
  <si>
    <t>referiu</t>
  </si>
  <si>
    <t>custos</t>
  </si>
  <si>
    <t>segmento</t>
  </si>
  <si>
    <t>termos</t>
  </si>
  <si>
    <t>palavra</t>
  </si>
  <si>
    <t>implementação</t>
  </si>
  <si>
    <t>informação</t>
  </si>
  <si>
    <t>refere</t>
  </si>
  <si>
    <t>tema</t>
  </si>
  <si>
    <t>clientes</t>
  </si>
  <si>
    <t>comité</t>
  </si>
  <si>
    <t>nível</t>
  </si>
  <si>
    <t>exercício</t>
  </si>
  <si>
    <t>anos</t>
  </si>
  <si>
    <t>avaliação</t>
  </si>
  <si>
    <t>empresas</t>
  </si>
  <si>
    <t>cro</t>
  </si>
  <si>
    <t>já</t>
  </si>
  <si>
    <t>medidas</t>
  </si>
  <si>
    <t>novos</t>
  </si>
  <si>
    <t>calibração</t>
  </si>
  <si>
    <t>tomou</t>
  </si>
  <si>
    <t>análise</t>
  </si>
  <si>
    <t>ano</t>
  </si>
  <si>
    <t>rating</t>
  </si>
  <si>
    <t>revisão</t>
  </si>
  <si>
    <t xml:space="preserve">banco </t>
  </si>
  <si>
    <t>aplicação</t>
  </si>
  <si>
    <t>MM</t>
  </si>
  <si>
    <t xml:space="preserve">impacto </t>
  </si>
  <si>
    <t>irb</t>
  </si>
  <si>
    <t>data</t>
  </si>
  <si>
    <t>deverá</t>
  </si>
  <si>
    <t>aprovação</t>
  </si>
  <si>
    <t>final</t>
  </si>
  <si>
    <t>situações</t>
  </si>
  <si>
    <t>alterações</t>
  </si>
  <si>
    <t>forma</t>
  </si>
  <si>
    <t>nota</t>
  </si>
  <si>
    <t>metodologia</t>
  </si>
  <si>
    <t>contratos</t>
  </si>
  <si>
    <t>medida</t>
  </si>
  <si>
    <t>moc</t>
  </si>
  <si>
    <t>considera</t>
  </si>
  <si>
    <t>âmbito</t>
  </si>
  <si>
    <t>escala</t>
  </si>
  <si>
    <t>ch</t>
  </si>
  <si>
    <t>framework</t>
  </si>
  <si>
    <t>decisão</t>
  </si>
  <si>
    <t>apresentação</t>
  </si>
  <si>
    <t>defaults</t>
  </si>
  <si>
    <t>nomeadamente</t>
  </si>
  <si>
    <t>correção</t>
  </si>
  <si>
    <t>prazo</t>
  </si>
  <si>
    <t>dado</t>
  </si>
  <si>
    <t>downturn</t>
  </si>
  <si>
    <t>model</t>
  </si>
  <si>
    <t>caso</t>
  </si>
  <si>
    <t>relevantes</t>
  </si>
  <si>
    <t>resultado</t>
  </si>
  <si>
    <t>risk</t>
  </si>
  <si>
    <t>cco</t>
  </si>
  <si>
    <t>novo</t>
  </si>
  <si>
    <t>apresentar</t>
  </si>
  <si>
    <t>ifrs9</t>
  </si>
  <si>
    <t>meses</t>
  </si>
  <si>
    <t>cb</t>
  </si>
  <si>
    <t>taxas</t>
  </si>
  <si>
    <t>inclusão</t>
  </si>
  <si>
    <t>aprovada</t>
  </si>
  <si>
    <t>anterior</t>
  </si>
  <si>
    <t>recorrente</t>
  </si>
  <si>
    <t>recomendações</t>
  </si>
  <si>
    <t>validation</t>
  </si>
  <si>
    <t>referindo</t>
  </si>
  <si>
    <t>evolução</t>
  </si>
  <si>
    <t>conclusões</t>
  </si>
  <si>
    <t>segmentos</t>
  </si>
  <si>
    <t>ratings</t>
  </si>
  <si>
    <t>incumprimento</t>
  </si>
  <si>
    <r>
      <t>Manual de Procedimentos Internos para as Atas do CM_</t>
    </r>
    <r>
      <rPr>
        <i/>
        <sz val="14"/>
        <color theme="1"/>
        <rFont val="Arial"/>
        <family val="2"/>
        <scheme val="minor"/>
      </rPr>
      <t>work in progress</t>
    </r>
  </si>
  <si>
    <t>Tipologia dos Comitês</t>
  </si>
  <si>
    <t>Comité de Modelos – Presença obrigatória mínima de DRG e GVM, com CC ao DAI</t>
  </si>
  <si>
    <t>Comité de Modelos Alargado – Presença obrigatória mínima de Rui Fontes, DRG e GVM, com CC ao DAI</t>
  </si>
  <si>
    <t>Requisitos para classificar uma ata como fechada:</t>
  </si>
  <si>
    <t xml:space="preserve">Aprovação CAE do CRO </t>
  </si>
  <si>
    <t>obrigatório</t>
  </si>
  <si>
    <t>Assinatura e data</t>
  </si>
  <si>
    <t>Aprovação CAE II Administrador</t>
  </si>
  <si>
    <t>opcional</t>
  </si>
  <si>
    <t>Parecer DRG</t>
  </si>
  <si>
    <t>Texto com o parecer; assinatura e data</t>
  </si>
  <si>
    <t>Parecer GVM</t>
  </si>
  <si>
    <t>Participantes que sejam sponsors do Comité e adicionalmente dos temas apresentados</t>
  </si>
  <si>
    <t>?</t>
  </si>
  <si>
    <t>Rubrica</t>
  </si>
  <si>
    <t>Restantes participantes (incluí observadores DAI e consultores externos)</t>
  </si>
  <si>
    <t>Circuíto de recolha de pareceres e aprovações CAE</t>
  </si>
  <si>
    <t>comentários GVM</t>
  </si>
  <si>
    <t>A redação da ata é da responsabilidade do GVM como sponsor do Comité</t>
  </si>
  <si>
    <t>Em termos formais sponsor do Comité é o DRG, ainda que a maioria das vezes, desde a convocatoria às atas, sejam temas GVM e como tal é o GVM que é responsável . Em termos de substancia é uma responsabilidade conjunta</t>
  </si>
  <si>
    <t>O GVM no prazo recomendando de XXXX dias/semanas deve colocar a circular uma versão draft do comité (por e-mail?...para quem?..para todos ao mm tempo...por grupos?...)</t>
  </si>
  <si>
    <t>Não há SLA definidos mas devia haver. O objectivo é que as atas estejam tramitadas no máximo em 2 semanas. É mais do que suficiente.</t>
  </si>
  <si>
    <t>Recolha das assinaturas fisicas? Deadline para o reotorno</t>
  </si>
  <si>
    <t>A assinatura pode ser por resposta a email, mas nesse caso deve ser arquivada a evidencia dessa aprovação</t>
  </si>
  <si>
    <t xml:space="preserve">Sponsors do Comité e dos temas em discussão devem rubricar neste quadro no espaço à frente do seu nome </t>
  </si>
  <si>
    <t>Após recolhidas as assinaturas obrigatórias recomenda-se que se circule a ata na reunião imediatamente consequente para recolha das rubricas opcionais dos participantes presentes  e se dê a ata como encerrada  e se proceda ao respetivo arquivo institucional</t>
  </si>
  <si>
    <t>Apos o fecho do processo a Pool3 deverá remeter um email geral a todos os stakeholder a informar do fecho da ata e local do ser arquivo</t>
  </si>
  <si>
    <t xml:space="preserve">Template/modelo estrutural da ata </t>
  </si>
  <si>
    <t>Cabeçalho onde seja claro o âmbito a nº sequencial da reunião, data e horário da reunião e local;</t>
  </si>
  <si>
    <t>O modelo atual pode ser redesenhado caso a pool3 tenha sugestões que acrescam valor ou simplifiquem o processo</t>
  </si>
  <si>
    <t>Rodapé de todas as páginas deve mostrar a numeração da página e a data da reunião a que reporta;</t>
  </si>
  <si>
    <t>1º bloco de informação deverá ser a Lista Nominativa dos Participantes convocados (incluindo o nome dos consultores externos se for o caso)</t>
  </si>
  <si>
    <t xml:space="preserve">Este bloco deve respeitar um espaço em branco à frente de cada nome para que os participantes cujas rubricas sejam obrigatórias possam confirmar a sua participação </t>
  </si>
  <si>
    <t>2º bloco de informação da ata é a Agenda, enumeração dos pontos em discussão</t>
  </si>
  <si>
    <t>3º bloco desenvolvimento e narração de cada ponto discutido pela ordem que é enumerado</t>
  </si>
  <si>
    <t>4º bloco consiste no quadro da Aprovação do CAE (inclui o nome do CRO, e 2ª administrador quando for o caso; texto do despacho (Aprovado, De acordo, Visto, etc), assinatura e data</t>
  </si>
  <si>
    <t>5º bloco consiste no quadro dos Pareceres do DRG e GVM (inclui nome do colaborador; texto do parecer, assinatura e data</t>
  </si>
  <si>
    <t>(Sempe que o parecer for dado por email, alémd do link para a mensagem com a data à frente do nome, a respetiva mensagem deve ser digitalizada e adicionada no final à versão digital e fisica da ata, constituindo parte integrante da mesma)</t>
  </si>
  <si>
    <t>6º bloco Lista dos anexos mencionados e informação do caminho onde se encontram guardados</t>
  </si>
  <si>
    <t>Arquivo institucional das Atas</t>
  </si>
  <si>
    <t>Gravar pdf da versão final no teams do Comité de Modelos</t>
  </si>
  <si>
    <t xml:space="preserve">Anexos da atas: sempre que possível e o volume e formato da reunião </t>
  </si>
  <si>
    <t>Arquivar original em dossier fisico mantido junto da Direção do Departamento, manutenção dos dossiers e arquivo dos documentos pela Pool 3.</t>
  </si>
  <si>
    <t>Gravadas em formato digital durante 10 anos na rede. O formato fisico pode ser remetido para arquivo ao fim de 5 anos</t>
  </si>
  <si>
    <t>COMBOS</t>
  </si>
  <si>
    <t>Coluna</t>
  </si>
  <si>
    <t>Alterações a Modelos</t>
  </si>
  <si>
    <t>Crédito Consumo</t>
  </si>
  <si>
    <t>Alterações a processos</t>
  </si>
  <si>
    <t>Pequenas Empresas, Enis e StartUp</t>
  </si>
  <si>
    <t>Framework e outra documentação</t>
  </si>
  <si>
    <t>Medias Empresas</t>
  </si>
  <si>
    <t>Grandes Empresas e Institucionais</t>
  </si>
  <si>
    <t>Governo e Politica de Modelos</t>
  </si>
  <si>
    <t>Compliance</t>
  </si>
  <si>
    <t>Imobiliário</t>
  </si>
  <si>
    <t>Outros pareceres GVM</t>
  </si>
  <si>
    <t>GLOSSÁRIO</t>
  </si>
  <si>
    <t>Internal Ratings Based (or internal ratings-based approach)</t>
  </si>
  <si>
    <t>DoD</t>
  </si>
  <si>
    <t>Definition of default</t>
  </si>
  <si>
    <t>nDoD</t>
  </si>
  <si>
    <t>new Definition of Default</t>
  </si>
  <si>
    <t>LDP</t>
  </si>
  <si>
    <t>LGS</t>
  </si>
  <si>
    <t>RE</t>
  </si>
  <si>
    <t>ME</t>
  </si>
  <si>
    <t>CH</t>
  </si>
  <si>
    <t>CI</t>
  </si>
  <si>
    <t>Auditorias BCE (equipas mistas JST/BdP)</t>
  </si>
  <si>
    <t>IMI</t>
  </si>
  <si>
    <t>Internal model investigation</t>
  </si>
  <si>
    <t>OSI</t>
  </si>
  <si>
    <t>On-site inspection</t>
  </si>
  <si>
    <t>Framework Validação IRB v.15</t>
  </si>
  <si>
    <t>Framework Validação IRB v.16</t>
  </si>
  <si>
    <t>Framework Validação IRB v.17</t>
  </si>
  <si>
    <t>Framework Validação IRB v.18</t>
  </si>
  <si>
    <t>Framework Validação IRB v.19</t>
  </si>
  <si>
    <t>Framework Validação IRB v.19b</t>
  </si>
  <si>
    <t>Framework Validação IRB v.19c</t>
  </si>
  <si>
    <t>Framework Validação IRB</t>
  </si>
  <si>
    <t>Framework Validação IFRS9</t>
  </si>
  <si>
    <t>Framework Validação IFRS9 v.1</t>
  </si>
  <si>
    <t>Framework Validação IFRS9 v.2</t>
  </si>
  <si>
    <t>Framework Validação ICAAP</t>
  </si>
  <si>
    <t>IRB VR PD CH CMP</t>
  </si>
  <si>
    <t>IRB VR PD LDP</t>
  </si>
  <si>
    <t>IFRS9 VI PD CI</t>
  </si>
  <si>
    <t>Framework de desenvolvimento IRB</t>
  </si>
  <si>
    <t>Framework de Calibração IRB portfólio HDP</t>
  </si>
  <si>
    <t>Framework de desenvolvimento de LGD</t>
  </si>
  <si>
    <t>Atualização da Framework de Calibração IRB portfólio HDP</t>
  </si>
  <si>
    <t>Framework de calibração PD HDP e Framework de MOC</t>
  </si>
  <si>
    <t>Framework de Monitorização IRB</t>
  </si>
  <si>
    <t>Revisao na Framework de Monitorização IRB</t>
  </si>
  <si>
    <t>Framework de Monitorização IFRS9</t>
  </si>
  <si>
    <t>Framework de monitorização IFRS9</t>
  </si>
  <si>
    <t>IRB VI LGD SMEs Retail</t>
  </si>
  <si>
    <t>IRB VR PD ME</t>
  </si>
  <si>
    <t>IRB VR PD PE</t>
  </si>
  <si>
    <t>IFRS9 Global Assessment LGD Corporate</t>
  </si>
  <si>
    <t>IRB VR LGD SMEs Retail</t>
  </si>
  <si>
    <t>IRB VR (AR) PD RE</t>
  </si>
  <si>
    <t>IRB VR (AR) PD LDP</t>
  </si>
  <si>
    <t>IRB VR PD RE</t>
  </si>
  <si>
    <t>IRB VR LGD CH e CI</t>
  </si>
  <si>
    <t>IRB VR LGD CI</t>
  </si>
  <si>
    <t>IRB VR CH CMP</t>
  </si>
  <si>
    <t>Follow-up da revisão dos modelos de PD IFRS 9 para Grandes Empresas, Real Estate e CH.</t>
  </si>
  <si>
    <t xml:space="preserve">Apresentação do Relatório de GVM para os Modelos de PD IFRS 9 para Médias e Pequenas Empresas. </t>
  </si>
  <si>
    <t xml:space="preserve">Apresentação de Proposta de Mapeamento de Escalas de Empresas </t>
  </si>
  <si>
    <t>Non-Maturity Deposits Model</t>
  </si>
  <si>
    <t xml:space="preserve">GVM 266-2024 - Modelo NMD Nov2024 - Validation Assessment </t>
  </si>
  <si>
    <t>CMA_99_Mapeamento_Escalas_Empresas_Nov24</t>
  </si>
  <si>
    <t>CMA_IFRS9_20241119_v1.0</t>
  </si>
  <si>
    <t>GVM 264_2024_IFRS9_Pequenas e Médias Empresas_final</t>
  </si>
  <si>
    <t>LDPs, Real Estate, Crédito Habitação</t>
  </si>
  <si>
    <t>Decisão sobre:
Revisão modelos IFRS9</t>
  </si>
  <si>
    <t>DRG, GDM, GVM, DC</t>
  </si>
  <si>
    <t>Modelos IFRS9 – Comentários GVM ao recente relatório de monitorização da EBA e primeira opinião sobre os cenários FW; 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</si>
  <si>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</si>
  <si>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</si>
  <si>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</si>
  <si>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</si>
  <si>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</si>
  <si>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</si>
  <si>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</si>
  <si>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</si>
  <si>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</si>
  <si>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</si>
  <si>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</si>
  <si>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</si>
  <si>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</si>
  <si>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IFRS9 Avaliação Global</t>
  </si>
  <si>
    <t>IRB VR CH ORG</t>
  </si>
  <si>
    <t>IRB VR Enis</t>
  </si>
  <si>
    <t xml:space="preserve">IRB VR PD ME </t>
  </si>
  <si>
    <t xml:space="preserve">IRB VI PD ME </t>
  </si>
  <si>
    <t>IRB VR PD CI CMP</t>
  </si>
  <si>
    <t xml:space="preserve">IRB VR PD PE </t>
  </si>
  <si>
    <t>IRB VR PD SU</t>
  </si>
  <si>
    <t>IRB VR PD CI ORG</t>
  </si>
  <si>
    <t>IRB VI LGD CH</t>
  </si>
  <si>
    <t>IFRS9 LGD</t>
  </si>
  <si>
    <t>27/072021</t>
  </si>
  <si>
    <t>IRB VI PD LDP</t>
  </si>
  <si>
    <t>IRB VI PD RE</t>
  </si>
  <si>
    <t>ICAAP VAR</t>
  </si>
  <si>
    <t>IRB VR LGD CH</t>
  </si>
  <si>
    <t>IFRS9 FWL</t>
  </si>
  <si>
    <t>IRB VI PD CI 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</si>
</sst>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;@"/>
    <numFmt numFmtId="165" formatCode="yyyy\-mm\-dd;@"/>
    <numFmt numFmtId="166" formatCode="m/d/yyyy"/>
  </numFmts>
  <fonts count="25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i/>
      <sz val="8"/>
      <color rgb="FFC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80808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/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14" fontId="5" fillId="6" borderId="6" xfId="0" applyNumberFormat="1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9" fillId="7" borderId="0" xfId="0" applyFont="1" applyFill="1"/>
    <xf numFmtId="0" fontId="0" fillId="7" borderId="0" xfId="0" applyFill="1"/>
    <xf numFmtId="0" fontId="9" fillId="7" borderId="11" xfId="0" applyFont="1" applyFill="1" applyBorder="1"/>
    <xf numFmtId="0" fontId="9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5" borderId="3" xfId="0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3" borderId="0" xfId="0" applyFont="1" applyFill="1"/>
    <xf numFmtId="0" fontId="0" fillId="0" borderId="12" xfId="0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vertical="center" wrapText="1"/>
    </xf>
    <xf numFmtId="14" fontId="0" fillId="0" borderId="12" xfId="0" applyNumberForma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4" fontId="17" fillId="0" borderId="12" xfId="0" applyNumberFormat="1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4" fontId="5" fillId="8" borderId="12" xfId="0" applyNumberFormat="1" applyFont="1" applyFill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14" fontId="17" fillId="0" borderId="12" xfId="0" applyNumberFormat="1" applyFont="1" applyBorder="1" applyAlignment="1">
      <alignment vertical="center" wrapText="1"/>
    </xf>
    <xf numFmtId="0" fontId="20" fillId="0" borderId="12" xfId="0" applyFont="1" applyBorder="1" applyAlignment="1">
      <alignment horizontal="left" vertical="center" wrapText="1"/>
    </xf>
    <xf numFmtId="14" fontId="20" fillId="0" borderId="12" xfId="0" applyNumberFormat="1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14" fontId="20" fillId="0" borderId="12" xfId="0" applyNumberFormat="1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0" fillId="0" borderId="9" xfId="0" quotePrefix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9" xfId="0" quotePrefix="1" applyFill="1" applyBorder="1" applyAlignment="1">
      <alignment vertical="center"/>
    </xf>
    <xf numFmtId="0" fontId="0" fillId="3" borderId="10" xfId="0" quotePrefix="1" applyFill="1" applyBorder="1" applyAlignment="1">
      <alignment horizontal="center" vertical="center"/>
    </xf>
    <xf numFmtId="0" fontId="0" fillId="10" borderId="10" xfId="0" quotePrefix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left" vertical="center"/>
    </xf>
    <xf numFmtId="0" fontId="0" fillId="10" borderId="6" xfId="0" applyFill="1" applyBorder="1" applyAlignment="1">
      <alignment horizontal="center" vertical="center"/>
    </xf>
    <xf numFmtId="14" fontId="0" fillId="10" borderId="6" xfId="0" applyNumberFormat="1" applyFill="1" applyBorder="1" applyAlignment="1">
      <alignment horizontal="center" vertical="center"/>
    </xf>
    <xf numFmtId="0" fontId="0" fillId="10" borderId="9" xfId="0" quotePrefix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165" fontId="14" fillId="6" borderId="0" xfId="0" applyNumberFormat="1" applyFont="1" applyFill="1" applyAlignment="1">
      <alignment horizontal="center" vertical="center" wrapText="1"/>
    </xf>
    <xf numFmtId="14" fontId="14" fillId="6" borderId="0" xfId="0" applyNumberFormat="1" applyFont="1" applyFill="1" applyAlignment="1">
      <alignment horizontal="center" vertical="center" wrapText="1"/>
    </xf>
    <xf numFmtId="1" fontId="14" fillId="6" borderId="0" xfId="0" applyNumberFormat="1" applyFont="1" applyFill="1" applyAlignment="1">
      <alignment horizontal="center" vertical="center" wrapText="1"/>
    </xf>
    <xf numFmtId="14" fontId="14" fillId="2" borderId="0" xfId="0" applyNumberFormat="1" applyFont="1" applyFill="1" applyAlignment="1">
      <alignment horizontal="center" vertical="center" wrapText="1"/>
    </xf>
    <xf numFmtId="14" fontId="14" fillId="6" borderId="2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" fontId="18" fillId="0" borderId="12" xfId="0" applyNumberFormat="1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left" vertical="center" wrapText="1"/>
    </xf>
    <xf numFmtId="14" fontId="5" fillId="0" borderId="13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1" fontId="17" fillId="0" borderId="12" xfId="0" applyNumberFormat="1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 wrapText="1"/>
    </xf>
    <xf numFmtId="14" fontId="20" fillId="0" borderId="13" xfId="0" applyNumberFormat="1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4" fontId="6" fillId="0" borderId="12" xfId="0" applyNumberFormat="1" applyFont="1" applyBorder="1" applyAlignment="1">
      <alignment horizontal="left" vertical="center" wrapText="1"/>
    </xf>
    <xf numFmtId="14" fontId="0" fillId="0" borderId="12" xfId="0" applyNumberForma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6" fillId="0" borderId="12" xfId="1" applyBorder="1" applyAlignment="1">
      <alignment horizontal="left" vertical="center" wrapText="1"/>
    </xf>
    <xf numFmtId="14" fontId="1" fillId="0" borderId="12" xfId="0" applyNumberFormat="1" applyFont="1" applyBorder="1" applyAlignment="1">
      <alignment vertical="center" wrapText="1"/>
    </xf>
    <xf numFmtId="14" fontId="5" fillId="0" borderId="12" xfId="0" applyNumberFormat="1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1" fontId="0" fillId="0" borderId="21" xfId="0" applyNumberFormat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center" wrapText="1"/>
    </xf>
    <xf numFmtId="14" fontId="0" fillId="0" borderId="21" xfId="0" applyNumberFormat="1" applyBorder="1" applyAlignment="1">
      <alignment vertical="center" wrapText="1"/>
    </xf>
    <xf numFmtId="14" fontId="1" fillId="0" borderId="21" xfId="0" applyNumberFormat="1" applyFont="1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" fontId="0" fillId="0" borderId="18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4" fontId="17" fillId="0" borderId="18" xfId="0" applyNumberFormat="1" applyFont="1" applyBorder="1" applyAlignment="1">
      <alignment horizontal="left" vertical="center" wrapText="1"/>
    </xf>
    <xf numFmtId="14" fontId="0" fillId="0" borderId="18" xfId="0" applyNumberFormat="1" applyBorder="1" applyAlignment="1">
      <alignment vertical="center" wrapText="1"/>
    </xf>
    <xf numFmtId="14" fontId="1" fillId="0" borderId="18" xfId="0" applyNumberFormat="1" applyFont="1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1" fontId="0" fillId="0" borderId="17" xfId="0" applyNumberFormat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center" wrapText="1"/>
    </xf>
    <xf numFmtId="14" fontId="0" fillId="0" borderId="17" xfId="0" applyNumberFormat="1" applyBorder="1" applyAlignment="1">
      <alignment vertical="center" wrapText="1"/>
    </xf>
    <xf numFmtId="14" fontId="1" fillId="0" borderId="17" xfId="0" applyNumberFormat="1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14" fontId="0" fillId="0" borderId="0" xfId="0" applyNumberFormat="1" applyAlignment="1">
      <alignment vertic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166" fontId="5" fillId="0" borderId="12" xfId="0" applyNumberFormat="1" applyFont="1" applyBorder="1" applyAlignment="1">
      <alignment vertical="center" wrapText="1"/>
    </xf>
    <xf numFmtId="166" fontId="1" fillId="0" borderId="12" xfId="0" applyNumberFormat="1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2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6" fontId="5" fillId="0" borderId="12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24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14" fontId="22" fillId="0" borderId="12" xfId="0" applyNumberFormat="1" applyFont="1" applyBorder="1" applyAlignment="1">
      <alignment horizontal="left" vertical="center" wrapText="1"/>
    </xf>
    <xf numFmtId="14" fontId="5" fillId="0" borderId="21" xfId="0" applyNumberFormat="1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4" fontId="5" fillId="0" borderId="18" xfId="0" applyNumberFormat="1" applyFont="1" applyBorder="1" applyAlignment="1">
      <alignment horizontal="left" vertical="center" wrapText="1"/>
    </xf>
    <xf numFmtId="14" fontId="5" fillId="0" borderId="17" xfId="0" applyNumberFormat="1" applyFont="1" applyBorder="1" applyAlignment="1">
      <alignment horizontal="left" vertical="center" wrapText="1"/>
    </xf>
    <xf numFmtId="14" fontId="14" fillId="0" borderId="12" xfId="0" applyNumberFormat="1" applyFont="1" applyBorder="1" applyAlignment="1">
      <alignment vertical="center" wrapText="1"/>
    </xf>
    <xf numFmtId="1" fontId="5" fillId="0" borderId="12" xfId="0" applyNumberFormat="1" applyFont="1" applyBorder="1" applyAlignment="1">
      <alignment vertical="center" wrapText="1"/>
    </xf>
    <xf numFmtId="1" fontId="17" fillId="0" borderId="12" xfId="0" applyNumberFormat="1" applyFont="1" applyBorder="1" applyAlignment="1">
      <alignment vertical="center" wrapText="1"/>
    </xf>
    <xf numFmtId="1" fontId="0" fillId="0" borderId="12" xfId="0" applyNumberFormat="1" applyBorder="1" applyAlignment="1">
      <alignment vertical="center" wrapText="1"/>
    </xf>
    <xf numFmtId="1" fontId="0" fillId="0" borderId="12" xfId="0" applyNumberFormat="1" applyBorder="1" applyAlignment="1">
      <alignment horizontal="left" vertical="center" wrapText="1"/>
    </xf>
    <xf numFmtId="1" fontId="0" fillId="0" borderId="21" xfId="0" applyNumberFormat="1" applyBorder="1" applyAlignment="1">
      <alignment vertical="center" wrapText="1"/>
    </xf>
    <xf numFmtId="1" fontId="0" fillId="0" borderId="18" xfId="0" applyNumberFormat="1" applyBorder="1" applyAlignment="1">
      <alignment vertical="center" wrapText="1"/>
    </xf>
    <xf numFmtId="1" fontId="0" fillId="0" borderId="17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12" xfId="0" applyNumberFormat="1" applyBorder="1" applyAlignment="1">
      <alignment horizontal="right" vertical="center" wrapText="1"/>
    </xf>
    <xf numFmtId="1" fontId="0" fillId="0" borderId="0" xfId="0" applyNumberFormat="1"/>
    <xf numFmtId="1" fontId="15" fillId="0" borderId="12" xfId="0" applyNumberFormat="1" applyFont="1" applyBorder="1" applyAlignment="1">
      <alignment vertical="center" wrapText="1"/>
    </xf>
    <xf numFmtId="14" fontId="9" fillId="1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14" fillId="0" borderId="16" xfId="1" applyFont="1" applyFill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4" xfId="1" applyFont="1" applyBorder="1" applyAlignment="1">
      <alignment horizontal="center" vertical="center" wrapText="1"/>
    </xf>
    <xf numFmtId="166" fontId="14" fillId="2" borderId="0" xfId="0" applyNumberFormat="1" applyFont="1" applyFill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5" fillId="0" borderId="24" xfId="0" applyNumberFormat="1" applyFont="1" applyBorder="1" applyAlignment="1">
      <alignment horizontal="center" vertical="center" wrapText="1"/>
    </xf>
    <xf numFmtId="166" fontId="22" fillId="0" borderId="24" xfId="0" applyNumberFormat="1" applyFont="1" applyBorder="1" applyAlignment="1">
      <alignment horizontal="center" vertical="center" wrapText="1"/>
    </xf>
    <xf numFmtId="166" fontId="14" fillId="6" borderId="0" xfId="0" applyNumberFormat="1" applyFont="1" applyFill="1" applyAlignment="1">
      <alignment horizontal="left" vertical="center" wrapText="1"/>
    </xf>
    <xf numFmtId="166" fontId="5" fillId="11" borderId="12" xfId="0" applyNumberFormat="1" applyFont="1" applyFill="1" applyBorder="1" applyAlignment="1">
      <alignment horizontal="left" vertical="center" wrapText="1"/>
    </xf>
    <xf numFmtId="166" fontId="5" fillId="8" borderId="12" xfId="0" applyNumberFormat="1" applyFont="1" applyFill="1" applyBorder="1" applyAlignment="1">
      <alignment horizontal="left" vertical="center" wrapText="1"/>
    </xf>
    <xf numFmtId="166" fontId="14" fillId="8" borderId="12" xfId="0" applyNumberFormat="1" applyFont="1" applyFill="1" applyBorder="1" applyAlignment="1">
      <alignment horizontal="left" vertical="center" wrapText="1"/>
    </xf>
    <xf numFmtId="166" fontId="5" fillId="11" borderId="12" xfId="0" quotePrefix="1" applyNumberFormat="1" applyFont="1" applyFill="1" applyBorder="1" applyAlignment="1">
      <alignment horizontal="left" vertical="center" wrapText="1"/>
    </xf>
    <xf numFmtId="166" fontId="5" fillId="8" borderId="21" xfId="0" applyNumberFormat="1" applyFont="1" applyFill="1" applyBorder="1" applyAlignment="1">
      <alignment horizontal="left" vertical="center" wrapText="1"/>
    </xf>
    <xf numFmtId="166" fontId="5" fillId="8" borderId="18" xfId="0" applyNumberFormat="1" applyFont="1" applyFill="1" applyBorder="1" applyAlignment="1">
      <alignment horizontal="left" vertical="center" wrapText="1"/>
    </xf>
    <xf numFmtId="166" fontId="5" fillId="8" borderId="17" xfId="0" applyNumberFormat="1" applyFont="1" applyFill="1" applyBorder="1" applyAlignment="1">
      <alignment horizontal="left" vertical="center" wrapText="1"/>
    </xf>
    <xf numFmtId="166" fontId="5" fillId="8" borderId="24" xfId="0" applyNumberFormat="1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5" fillId="0" borderId="24" xfId="0" applyNumberFormat="1" applyFont="1" applyBorder="1" applyAlignment="1">
      <alignment vertical="center" wrapText="1"/>
    </xf>
    <xf numFmtId="0" fontId="14" fillId="6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7" fillId="9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">
    <dxf>
      <alignment vertical="center" textRotation="0" wrapText="1" justifyLastLine="0" shrinkToFit="0" readingOrder="0"/>
    </dxf>
    <dxf>
      <numFmt numFmtId="1" formatCode="0"/>
      <alignment horizontal="general" vertical="center" textRotation="0" wrapText="1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horizontal="left" vertical="center" textRotation="0" wrapText="1" indent="0" justifyLastLine="0" shrinkToFit="0" readingOrder="0"/>
    </dxf>
    <dxf>
      <numFmt numFmtId="166" formatCode="m/d/yyyy"/>
      <alignment horizontal="left" vertical="center" textRotation="0" wrapText="1" indent="0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numFmt numFmtId="166" formatCode="m/d/yyyy"/>
      <alignment vertical="center" textRotation="0" wrapText="1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color auto="1"/>
      </font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color auto="1"/>
      </font>
      <numFmt numFmtId="167" formatCode="dd/mm/yy"/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color auto="1"/>
      </font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6" formatCode="m/d/yyyy"/>
      <fill>
        <patternFill patternType="solid">
          <fgColor indexed="64"/>
          <bgColor rgb="FFE2EFDA"/>
        </patternFill>
      </fill>
      <alignment horizontal="left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yyyy\-mm\-dd;@"/>
      <alignment horizontal="center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1"/>
        </top>
      </border>
    </dxf>
    <dxf>
      <alignment vertical="center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6" formatCode="m/d/yyyy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0C0245FB-708E-401D-803A-E4C8439D8F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Evolução</a:t>
            </a:r>
            <a:r>
              <a:rPr lang="en-US" baseline="0">
                <a:solidFill>
                  <a:sysClr val="windowText" lastClr="000000"/>
                </a:solidFill>
              </a:rPr>
              <a:t> de Produtividade do CMA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 100º - Estatísticas'!$A$3</c:f>
              <c:strCache>
                <c:ptCount val="1"/>
                <c:pt idx="0">
                  <c:v>Nº de reuniões CMA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'CMA 100º - Estatísticas'!$B$2:$H$2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'CMA 100º - Estatísticas'!$B$3:$H$3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23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6-4DA8-8EB1-4902AA690E23}"/>
            </c:ext>
          </c:extLst>
        </c:ser>
        <c:ser>
          <c:idx val="1"/>
          <c:order val="1"/>
          <c:tx>
            <c:strRef>
              <c:f>'CMA 100º - Estatísticas'!$A$4</c:f>
              <c:strCache>
                <c:ptCount val="1"/>
                <c:pt idx="0">
                  <c:v>Nº de pontos discutidos (inclui pontos extra e anulados)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'CMA 100º - Estatísticas'!$B$2:$H$2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'CMA 100º - Estatísticas'!$B$4:$H$4</c:f>
              <c:numCache>
                <c:formatCode>General</c:formatCode>
                <c:ptCount val="7"/>
                <c:pt idx="0">
                  <c:v>14</c:v>
                </c:pt>
                <c:pt idx="1">
                  <c:v>19</c:v>
                </c:pt>
                <c:pt idx="2">
                  <c:v>33</c:v>
                </c:pt>
                <c:pt idx="3">
                  <c:v>46</c:v>
                </c:pt>
                <c:pt idx="4">
                  <c:v>77</c:v>
                </c:pt>
                <c:pt idx="5">
                  <c:v>94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6-4DA8-8EB1-4902AA690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1299032"/>
        <c:axId val="311297720"/>
      </c:lineChart>
      <c:catAx>
        <c:axId val="3112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1297720"/>
        <c:crosses val="autoZero"/>
        <c:auto val="1"/>
        <c:lblAlgn val="ctr"/>
        <c:lblOffset val="100"/>
        <c:noMultiLvlLbl val="0"/>
      </c:catAx>
      <c:valAx>
        <c:axId val="311297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12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Produtividade</a:t>
            </a:r>
            <a:r>
              <a:rPr lang="en-US" baseline="0">
                <a:solidFill>
                  <a:sysClr val="windowText" lastClr="000000"/>
                </a:solidFill>
              </a:rPr>
              <a:t> do CMA por Assuntos Principais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'CMA 100º - Estatísticas'!$A$5:$A$10</c:f>
              <c:strCache>
                <c:ptCount val="6"/>
                <c:pt idx="0">
                  <c:v>Validações Recorrentes</c:v>
                </c:pt>
                <c:pt idx="1">
                  <c:v>Validações Iniciais</c:v>
                </c:pt>
                <c:pt idx="2">
                  <c:v>Acompanhamento de Medidas</c:v>
                </c:pt>
                <c:pt idx="3">
                  <c:v>Publicações e Benchmarking da EBA</c:v>
                </c:pt>
                <c:pt idx="4">
                  <c:v>Framework e Documentos</c:v>
                </c:pt>
                <c:pt idx="5">
                  <c:v>Governo e Politica de Risco de Modelos</c:v>
                </c:pt>
              </c:strCache>
            </c:strRef>
          </c:cat>
          <c:val>
            <c:numRef>
              <c:f>'CMA 100º - Estatísticas'!$I$5:$I$10</c:f>
              <c:numCache>
                <c:formatCode>General</c:formatCode>
                <c:ptCount val="6"/>
                <c:pt idx="0">
                  <c:v>68</c:v>
                </c:pt>
                <c:pt idx="1">
                  <c:v>28</c:v>
                </c:pt>
                <c:pt idx="2">
                  <c:v>35</c:v>
                </c:pt>
                <c:pt idx="3">
                  <c:v>17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1-4C4C-AF08-8A929AF12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34354096"/>
        <c:axId val="1034355736"/>
      </c:barChart>
      <c:catAx>
        <c:axId val="103435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4355736"/>
        <c:crosses val="autoZero"/>
        <c:auto val="1"/>
        <c:lblAlgn val="ctr"/>
        <c:lblOffset val="100"/>
        <c:noMultiLvlLbl val="0"/>
      </c:catAx>
      <c:valAx>
        <c:axId val="1034355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43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Produtividade</a:t>
            </a:r>
            <a:r>
              <a:rPr lang="en-US" baseline="0">
                <a:solidFill>
                  <a:sysClr val="windowText" lastClr="000000"/>
                </a:solidFill>
              </a:rPr>
              <a:t> do CMA por Modelo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'CMA 100º - Estatísticas'!$A$11:$A$16</c:f>
              <c:strCache>
                <c:ptCount val="6"/>
                <c:pt idx="0">
                  <c:v>IRB</c:v>
                </c:pt>
                <c:pt idx="1">
                  <c:v>IFRS9</c:v>
                </c:pt>
                <c:pt idx="2">
                  <c:v>IRRBB</c:v>
                </c:pt>
                <c:pt idx="3">
                  <c:v>ICAAP ou ILAAP</c:v>
                </c:pt>
                <c:pt idx="4">
                  <c:v>Outros</c:v>
                </c:pt>
                <c:pt idx="5">
                  <c:v>Todos</c:v>
                </c:pt>
              </c:strCache>
            </c:strRef>
          </c:cat>
          <c:val>
            <c:numRef>
              <c:f>'CMA 100º - Estatísticas'!$I$11:$I$16</c:f>
              <c:numCache>
                <c:formatCode>General</c:formatCode>
                <c:ptCount val="6"/>
                <c:pt idx="0">
                  <c:v>224</c:v>
                </c:pt>
                <c:pt idx="1">
                  <c:v>32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2-4D47-95EA-6978970FF4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9386080"/>
        <c:axId val="1049385096"/>
      </c:barChart>
      <c:catAx>
        <c:axId val="10493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9385096"/>
        <c:crosses val="autoZero"/>
        <c:auto val="1"/>
        <c:lblAlgn val="ctr"/>
        <c:lblOffset val="100"/>
        <c:noMultiLvlLbl val="0"/>
      </c:catAx>
      <c:valAx>
        <c:axId val="1049385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93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268654</xdr:colOff>
      <xdr:row>1</xdr:row>
      <xdr:rowOff>9525</xdr:rowOff>
    </xdr:from>
    <xdr:to>
      <xdr:col>15</xdr:col>
      <xdr:colOff>170960</xdr:colOff>
      <xdr:row>13</xdr:row>
      <xdr:rowOff>170962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B773A1B-4CD9-B50F-A3AD-4A01E7B95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197394</xdr:colOff>
      <xdr:row>0</xdr:row>
      <xdr:rowOff>175770</xdr:rowOff>
    </xdr:from>
    <xdr:to>
      <xdr:col>20</xdr:col>
      <xdr:colOff>610576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5F50B-1649-ED57-EB3E-640C696A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644770</xdr:colOff>
      <xdr:row>1</xdr:row>
      <xdr:rowOff>1</xdr:rowOff>
    </xdr:from>
    <xdr:to>
      <xdr:col>26</xdr:col>
      <xdr:colOff>268653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E3DDE-FEF7-7F61-FFBE-ACFB5E247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DCF89-C24F-4403-9B9A-5DEF4FE8A396}" name="Table1" displayName="Table1" ref="A1:AF349" totalsRowShown="0" headerRowDxfId="34" dataDxfId="33" tableBorderDxfId="32">
  <autoFilter ref="A1:AF349" xr:uid="{219DCF89-C24F-4403-9B9A-5DEF4FE8A396}"/>
  <tableColumns count="32">
    <tableColumn id="1" xr3:uid="{F881FAF4-7E4B-4C21-A5D6-F01D4C1AE752}" name="Type" dataDxfId="31"/>
    <tableColumn id="2" xr3:uid="{830DAB5F-A870-4070-A893-7DFC3495684E}" name="Coluna1" dataDxfId="30"/>
    <tableColumn id="3" xr3:uid="{ADEB42C3-AFD2-45B0-811F-0E1DFC12D7BC}" name="Coluna2" dataDxfId="29"/>
    <tableColumn id="4" xr3:uid="{2447707A-FB63-490B-A2EB-558F58459D47}" name="Coluna3" dataDxfId="28"/>
    <tableColumn id="5" xr3:uid="{BB33BF87-CF72-4386-9684-56FFA6DBF8D8}" name="Coluna4" dataDxfId="27"/>
    <tableColumn id="6" xr3:uid="{47B0D03D-A12E-4141-A34A-3F1421671ADB}" name="Coluna5" dataDxfId="26"/>
    <tableColumn id="7" xr3:uid="{74A08D1C-3D43-4E5D-8F7C-704663E3DC7D}" name="Coluna6" dataDxfId="25"/>
    <tableColumn id="8" xr3:uid="{E7F72A22-2474-4E9B-9EB2-5CF64581B0E5}" name="Coluna7" dataDxfId="24"/>
    <tableColumn id="9" xr3:uid="{4E5B3D08-E1EE-4F4D-B99B-DDA6B73FFD05}" name="Coluna8" dataDxfId="23"/>
    <tableColumn id="10" xr3:uid="{2817E24D-BFF6-45B1-8C0A-7E7D21AFF274}" name="Coluna9" dataDxfId="22"/>
    <tableColumn id="11" xr3:uid="{B3BA2903-FD5B-462A-BFC6-691783852250}" name="Coluna10" dataDxfId="21"/>
    <tableColumn id="12" xr3:uid="{D94CBA15-FDF9-4C5F-83A5-BA25EE6F0AF2}" name="Coluna11" dataDxfId="20"/>
    <tableColumn id="13" xr3:uid="{213C522C-3722-4D94-913D-C4494281194D}" name="Coluna12" dataDxfId="19"/>
    <tableColumn id="14" xr3:uid="{8E6A6527-E796-41BD-BA7D-F32D00A712A5}" name="Coluna13" dataDxfId="18"/>
    <tableColumn id="15" xr3:uid="{0FDCE2C0-D56B-49EE-801C-64E2814D0CA8}" name="Data Remessa 1ª Versão" dataDxfId="17"/>
    <tableColumn id="16" xr3:uid="{5384B9CF-410A-48A4-A72F-5D74E5598F67}" name="Ata final assinada" dataDxfId="16"/>
    <tableColumn id="17" xr3:uid="{78AE0849-1DD7-4727-AD83-7AF6505971CE}" name="Data Parecer GVM" dataDxfId="15"/>
    <tableColumn id="18" xr3:uid="{FF4A4707-ACCE-4E58-9A1D-E7AB217012F5}" name="Data Parecer DRG" dataDxfId="14"/>
    <tableColumn id="19" xr3:uid="{66E90BE4-C31C-4EBE-807C-60E8AF9D589B}" name="Data Aprovação CRO" dataDxfId="13"/>
    <tableColumn id="20" xr3:uid="{4A1C1F42-58F2-4014-BE92-414B82A434E9}" name="Data Aprovação 2º Administrador" dataDxfId="12"/>
    <tableColumn id="21" xr3:uid="{22710731-650D-4356-B448-4466CC1B13BE}" name="Datas Tomada de Conhecimento _x000a_DRT; DIGGD; DCOMPL, outros" dataDxfId="11"/>
    <tableColumn id="22" xr3:uid="{392E968F-7A8F-443C-8F32-D32F23583841}" name="Departamentos presentes" dataDxfId="10"/>
    <tableColumn id="23" xr3:uid="{CF8B8B17-0B0F-4D45-9182-FAC320CC4129}" name="Observadores Internos" dataDxfId="9"/>
    <tableColumn id="24" xr3:uid="{B7886A22-4CE7-4754-9A14-C018FE48323E}" name="Consultores presentes" dataDxfId="8"/>
    <tableColumn id="29" xr3:uid="{8FC28999-E398-4F6B-B711-84C75BAFC602}" name="Participantes Internos" dataDxfId="7"/>
    <tableColumn id="28" xr3:uid="{B1F3CB79-10D5-4B01-96B9-A937DD55E5D7}" name="Número de Participantes Internos" dataDxfId="6"/>
    <tableColumn id="30" xr3:uid="{F07BE7EC-9379-4FBB-BE40-0361EF73A20F}" name="Participantes Externos" dataDxfId="5"/>
    <tableColumn id="31" xr3:uid="{751EA61E-2C62-4B46-97C6-302298A7C342}" name="Número de Participantes Externos" dataDxfId="4"/>
    <tableColumn id="32" xr3:uid="{7F76BF94-E6B5-4536-98FC-719A039A7B6B}" name="Duração (min)" dataDxfId="3"/>
    <tableColumn id="34" xr3:uid="{ED2EE383-104E-4C63-8960-819E03240F8E}" name="Nr de Decisões" dataDxfId="2"/>
    <tableColumn id="33" xr3:uid="{A5C46F4B-F3BC-45D8-AAB6-B0451F8C6394}" name="Nr de Decisões que geraram findings" dataDxfId="1"/>
    <tableColumn id="25" xr3:uid="{E870AB80-CE25-4490-AE16-88893C1D4857}" name="Observações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emeNB">
  <a:themeElements>
    <a:clrScheme name="novobanco">
      <a:dk1>
        <a:srgbClr val="000000"/>
      </a:dk1>
      <a:lt1>
        <a:srgbClr val="FFFFFF"/>
      </a:lt1>
      <a:dk2>
        <a:srgbClr val="002B3E"/>
      </a:dk2>
      <a:lt2>
        <a:srgbClr val="E7E2D3"/>
      </a:lt2>
      <a:accent1>
        <a:srgbClr val="009F97"/>
      </a:accent1>
      <a:accent2>
        <a:srgbClr val="007179"/>
      </a:accent2>
      <a:accent3>
        <a:srgbClr val="62CDCF"/>
      </a:accent3>
      <a:accent4>
        <a:srgbClr val="F679B3"/>
      </a:accent4>
      <a:accent5>
        <a:srgbClr val="AAB7C1"/>
      </a:accent5>
      <a:accent6>
        <a:srgbClr val="E7E2D3"/>
      </a:accent6>
      <a:hlink>
        <a:srgbClr val="009F97"/>
      </a:hlink>
      <a:folHlink>
        <a:srgbClr val="007179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dso.sharepoint.com/:b:/r/sites/ComitdeModelosAlargado/Shared%20Documents/Minutes%20and%20Presentations/2021_Atas%2032%20a%2047/40_CMA%20Ata%202021_07_28.pdf?csf=1&amp;web=1&amp;e=HD1Y8S" TargetMode="External"/><Relationship Id="rId18" Type="http://schemas.openxmlformats.org/officeDocument/2006/relationships/hyperlink" Target="https://bdso.sharepoint.com/:b:/r/sites/ComitdeModelos/Shared%20Documents/Atas%20das%20reuni%C3%B5es/2022_Atas%2048%20a%20XX/53_CMA_Ata_2022_04_29.pdf?csf=1&amp;web=1&amp;e=5aRgCR" TargetMode="External"/><Relationship Id="rId26" Type="http://schemas.openxmlformats.org/officeDocument/2006/relationships/hyperlink" Target="https://bdso.sharepoint.com/sites/ComitdeModelos/Shared%20Documents/Atas%20das%20Reuni&#245;es/2022_Atas%2048%20a%2065/65_CM%20Extraordinario_Acta_2022_12_28.pdf" TargetMode="External"/><Relationship Id="rId39" Type="http://schemas.openxmlformats.org/officeDocument/2006/relationships/hyperlink" Target="https://bdso.sharepoint.com/sites/ComitdeModelos/Shared%20Documents/Atas%20das%20Reuni&#245;es/2020_Atas%2013%20a%2031/31_CM_Acta_2020.12.22.pdf" TargetMode="External"/><Relationship Id="rId21" Type="http://schemas.openxmlformats.org/officeDocument/2006/relationships/hyperlink" Target="https://bdso.sharepoint.com/sites/ComitdeModelos/Shared%20Documents/Atas%20das%20Reuni&#245;es/2022_Atas%2048%20a%2065/48_CMA_Acta_2022_01_17.pdf" TargetMode="External"/><Relationship Id="rId34" Type="http://schemas.openxmlformats.org/officeDocument/2006/relationships/hyperlink" Target="https://bdso.sharepoint.com/sites/ComitdeModelos/Shared%20Documents/Atas%20das%20Reuni&#245;es/2023_Atas_66%20a%2087/77_CMA%20Extraordinario_Acta_2023_06_15.pdf" TargetMode="External"/><Relationship Id="rId42" Type="http://schemas.openxmlformats.org/officeDocument/2006/relationships/hyperlink" Target="https://bdso.sharepoint.com/sites/ComitdeModelos/Shared%20Documents/Atas%20das%20Reuni&#245;es/2023_Atas_66%20a%2087/73_CMA_Acta_2023_04_21.pdf" TargetMode="External"/><Relationship Id="rId47" Type="http://schemas.openxmlformats.org/officeDocument/2006/relationships/hyperlink" Target="https://bdso.sharepoint.com/sites/ComitdeModelos/Shared%20Documents/Atas%20das%20Reuni&#245;es/2022_Atas%2048%20a%2065/59_CMA_Acta_2022_09_21.pdf" TargetMode="External"/><Relationship Id="rId50" Type="http://schemas.openxmlformats.org/officeDocument/2006/relationships/hyperlink" Target="https://bdso.sharepoint.com/sites/ComitdeModelos/Shared%20Documents/Atas%20das%20Reuni&#245;es/2023_Atas_66%20a%2087/80_CMA%20Extraordinario_Acta_2023_08_25.pdf" TargetMode="External"/><Relationship Id="rId55" Type="http://schemas.openxmlformats.org/officeDocument/2006/relationships/hyperlink" Target="https://bdso.sharepoint.com/sites/ComitdeModelos/Shared%20Documents/Atas%20das%20Reuni&#245;es/2024_Atas_88%20a%20XX/90_CMA_Acta_2024_02_22.pdf" TargetMode="External"/><Relationship Id="rId7" Type="http://schemas.openxmlformats.org/officeDocument/2006/relationships/hyperlink" Target="https://bdso.sharepoint.com/:b:/r/sites/ComitdeModelos/Shared%20Documents/Atas%20das%20reuni%C3%B5es/2021_Atas%2032%20a%2047/44_CMA_Acta_2021_10_19.pdf?csf=1&amp;web=1&amp;e=VW8KIR" TargetMode="External"/><Relationship Id="rId12" Type="http://schemas.openxmlformats.org/officeDocument/2006/relationships/hyperlink" Target="https://bdso.sharepoint.com/:b:/r/sites/ComitdeModelos/Shared%20Documents/Atas%20das%20reuni%C3%B5es/2022_Atas%2048%20a%20XX/50_CM_Ata_2022.02.15_pdf.pdf?csf=1&amp;web=1&amp;e=m1lhMM" TargetMode="External"/><Relationship Id="rId17" Type="http://schemas.openxmlformats.org/officeDocument/2006/relationships/hyperlink" Target="https://bdso.sharepoint.com/:b:/r/sites/ComitdeModelos/Shared%20Documents/Atas%20das%20reuni%C3%B5es/2022_Atas%2048%20a%20XX/49_CMA_Acta_2022.01.31.pdf?csf=1&amp;web=1&amp;e=IiLhdO" TargetMode="External"/><Relationship Id="rId25" Type="http://schemas.openxmlformats.org/officeDocument/2006/relationships/hyperlink" Target="https://bdso.sharepoint.com/sites/ComitdeModelos/Shared%20Documents/Atas%20das%20Reuni&#245;es/2022_Atas%2048%20a%2065/64_CMA_Acta_2022_12_22.pdf" TargetMode="External"/><Relationship Id="rId33" Type="http://schemas.openxmlformats.org/officeDocument/2006/relationships/hyperlink" Target="https://bdso.sharepoint.com/sites/ComitdeModelos/Shared%20Documents/Atas%20das%20Reuni&#245;es/2023_Atas_66%20a%2087/76_CMA_Acta_2023_06_06.pdf" TargetMode="External"/><Relationship Id="rId38" Type="http://schemas.openxmlformats.org/officeDocument/2006/relationships/hyperlink" Target="https://bdso.sharepoint.com/sites/ComitdeModelos/Shared%20Documents/Atas%20das%20Reuni&#245;es/2023_Atas_66%20a%2087/74_CMA_Acta_2023_04_28.pdf" TargetMode="External"/><Relationship Id="rId46" Type="http://schemas.openxmlformats.org/officeDocument/2006/relationships/hyperlink" Target="https://bdso.sharepoint.com/sites/ComitdeModelos/Shared%20Documents/Atas%20das%20Reuni&#245;es/2023_Atas_66%20a%2087/85_CMA%20Extraordinario_Acta_2023_11_02.pdf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s://bdso.sharepoint.com/:p:/r/sites/ComitdeModelos/Shared%20Documents/Comit%C3%A9s/2021/20211227%20CMA_%2347/Personal_Finance_Comite_modelos_v1.pptx?d=w37cd34dd01ef467385aa6c635178f442&amp;csf=1&amp;web=1&amp;e=gtajrG" TargetMode="External"/><Relationship Id="rId16" Type="http://schemas.openxmlformats.org/officeDocument/2006/relationships/hyperlink" Target="https://bdso.sharepoint.com/:b:/r/sites/ComitdeModelos/Shared%20Documents/Atas%20das%20reuni%C3%B5es/2022_Atas%2048%20a%20XX/51_CMA_Acta_2022.02.24.pdf?csf=1&amp;web=1&amp;e=ieH42y" TargetMode="External"/><Relationship Id="rId20" Type="http://schemas.openxmlformats.org/officeDocument/2006/relationships/hyperlink" Target="https://bdso.sharepoint.com/:b:/r/sites/ComitdeModelos/Shared%20Documents/Atas%20das%20reuni%C3%B5es/2022_Atas%2048%20a%20XX/55_CMA_Ata_2022_06_23.pdf?csf=1&amp;web=1&amp;e=HdQIJN" TargetMode="External"/><Relationship Id="rId29" Type="http://schemas.openxmlformats.org/officeDocument/2006/relationships/hyperlink" Target="https://bdso.sharepoint.com/sites/ComitdeModelos/Shared%20Documents/Atas%20das%20Reuni&#245;es/2023_Atas_66%20a%2087/72_CM%20Extraordinario_Acta_2023_04_21.pdf" TargetMode="External"/><Relationship Id="rId41" Type="http://schemas.openxmlformats.org/officeDocument/2006/relationships/hyperlink" Target="https://bdso.sharepoint.com/sites/ComitdeModelos/Shared%20Documents/Atas%20das%20Reuni&#245;es/2023_Atas_66%20a%2087/82_CMA_Acta_2023_09_26.pdf" TargetMode="External"/><Relationship Id="rId54" Type="http://schemas.openxmlformats.org/officeDocument/2006/relationships/hyperlink" Target="https://bdso.sharepoint.com/sites/ComitdeModelos/Shared%20Documents/Atas%20das%20Reuni&#245;es/2024_Atas_88%20a%20XX/89_CMA_Acta_2024_02_06.pdf" TargetMode="External"/><Relationship Id="rId1" Type="http://schemas.openxmlformats.org/officeDocument/2006/relationships/hyperlink" Target="https://bdso.sharepoint.com/:b:/r/sites/ComitdeModelos/Shared%20Documents/Comit%C3%A9s/2021/20211227%20CMA_%2347/nDoD_Altera%C3%A7%C3%B5es_CMA_27122021.pdf?csf=1&amp;web=1&amp;e=KvedJd" TargetMode="External"/><Relationship Id="rId6" Type="http://schemas.openxmlformats.org/officeDocument/2006/relationships/hyperlink" Target="https://bdso.sharepoint.com/:b:/r/sites/ComitdeModelos/Shared%20Documents/Atas%20das%20reuni%C3%B5es/2021_Atas%2032%20a%2047/43_CMA%20Ata%202021_10_18.pdf?csf=1&amp;web=1&amp;e=fbW1BJ" TargetMode="External"/><Relationship Id="rId11" Type="http://schemas.openxmlformats.org/officeDocument/2006/relationships/hyperlink" Target="https://bdso.sharepoint.com/:b:/r/sites/ComitdeModelos/Shared%20Documents/Atas%20das%20reuni%C3%B5es/2021_Atas%2032%20a%2047/38_CMA_Acta_2021_04_23.pdf?csf=1&amp;web=1&amp;e=dB69Ok" TargetMode="External"/><Relationship Id="rId24" Type="http://schemas.openxmlformats.org/officeDocument/2006/relationships/hyperlink" Target="https://bdso.sharepoint.com/sites/ComitdeModelos/Shared%20Documents/Atas%20das%20Reuni&#245;es/2022_Atas%2048%20a%2065/60_CMA_Acta_2022_10_13.pdf" TargetMode="External"/><Relationship Id="rId32" Type="http://schemas.openxmlformats.org/officeDocument/2006/relationships/hyperlink" Target="https://bdso.sharepoint.com/sites/ComitdeModelos/Shared%20Documents/Atas%20das%20Reuni&#245;es/2023_Atas_66%20a%2087/75_CMA_Acta_2023_05_23.pdf" TargetMode="External"/><Relationship Id="rId37" Type="http://schemas.openxmlformats.org/officeDocument/2006/relationships/hyperlink" Target="https://bdso.sharepoint.com/sites/ComitdeModelos/Shared%20Documents/Atas%20das%20Reuni&#245;es/2023_Atas_66%20a%2087/68_CMA_Acta_2023_02_24.pdf" TargetMode="External"/><Relationship Id="rId40" Type="http://schemas.openxmlformats.org/officeDocument/2006/relationships/hyperlink" Target="https://bdso.sharepoint.com/sites/ComitdeModelos/Shared%20Documents/Atas%20das%20Reuni&#245;es/2022_Atas%2048%20a%2065/63_CM%20Extraordinario_Acta_2022_12_16.pdf" TargetMode="External"/><Relationship Id="rId45" Type="http://schemas.openxmlformats.org/officeDocument/2006/relationships/hyperlink" Target="https://bdso.sharepoint.com/sites/ComitdeModelos/Shared%20Documents/Atas%20das%20Reuni&#245;es/2023_Atas_66%20a%2087/84_CMA_Acta_2023_10_27.pdf" TargetMode="External"/><Relationship Id="rId53" Type="http://schemas.openxmlformats.org/officeDocument/2006/relationships/hyperlink" Target="https://bdso.sharepoint.com/sites/ComitdeModelos/Shared%20Documents/Atas%20das%20Reuni&#245;es/2024_Atas_88%20a%20XX/88_CMA_Acta_2024_01_23.pdf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s://bdso.sharepoint.com/:b:/r/sites/ComitdeModelos/Shared%20Documents/Atas%20das%20reuni%C3%B5es/2021_Atas%2032%20a%2047/43_CMA%20Ata%202021_10_18.pdf?csf=1&amp;web=1&amp;e=fbW1BJ" TargetMode="External"/><Relationship Id="rId15" Type="http://schemas.openxmlformats.org/officeDocument/2006/relationships/hyperlink" Target="https://bdso.sharepoint.com/:b:/r/sites/ComitdeModelosAlargado/Shared%20Documents/Minutes%20and%20Presentations/2021_Atas%2032%20a%2047/40_CMA%20Ata%202021_07_28.pdf?csf=1&amp;web=1&amp;e=HD1Y8S" TargetMode="External"/><Relationship Id="rId23" Type="http://schemas.openxmlformats.org/officeDocument/2006/relationships/hyperlink" Target="https://bdso.sharepoint.com/sites/ComitdeModelos/Shared%20Documents/Atas%20das%20Reuni&#245;es/2022_Atas%2048%20a%2065/58_CMA_Acta_2022_09_14.pdf" TargetMode="External"/><Relationship Id="rId28" Type="http://schemas.openxmlformats.org/officeDocument/2006/relationships/hyperlink" Target="https://bdso.sharepoint.com/sites/ComitdeModelos/Shared%20Documents/Atas%20das%20Reuni&#245;es/2023_Atas_66%20a%2087/67_CM%20Extraordinario_Acta_2023_01_31.pdf" TargetMode="External"/><Relationship Id="rId36" Type="http://schemas.openxmlformats.org/officeDocument/2006/relationships/hyperlink" Target="https://bdso.sharepoint.com/sites/ComitdeModelos/Shared%20Documents/Atas%20das%20Reuni&#245;es/2023_Atas_66%20a%2087/70_CMA%20Extraordinario_Acta_2023_03_28.pdf" TargetMode="External"/><Relationship Id="rId49" Type="http://schemas.openxmlformats.org/officeDocument/2006/relationships/hyperlink" Target="https://bdso.sharepoint.com/sites/ComitdeModelos/Shared%20Documents/Atas%20das%20Reuni&#245;es/2023_Atas_66%20a%2087/79_CMA_Acta_2023_07_25.pdf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s://bdso.sharepoint.com/:b:/r/sites/ComitdeModelos/Shared%20Documents/Atas%20das%20reuni%C3%B5es/2021_Atas%2032%20a%2047/34_CMA_Acta_2021_02_12.pdf?csf=1&amp;web=1&amp;e=wtGsbx" TargetMode="External"/><Relationship Id="rId19" Type="http://schemas.openxmlformats.org/officeDocument/2006/relationships/hyperlink" Target="https://bdso.sharepoint.com/:b:/r/sites/ComitdeModelos/Shared%20Documents/Atas%20das%20reuni%C3%B5es/2022_Atas%2048%20a%20XX/54_CMA_Ata_2022_05_22.pdf?csf=1&amp;web=1&amp;e=8fJwjW" TargetMode="External"/><Relationship Id="rId31" Type="http://schemas.openxmlformats.org/officeDocument/2006/relationships/hyperlink" Target="https://bdso.sharepoint.com/sites/ComitdeModelos/Shared%20Documents/Atas%20das%20Reuni&#245;es/2023_Atas_66%20a%2087/71_CMA%20Extraordinario_Acta_2023_04_11.pdf" TargetMode="External"/><Relationship Id="rId44" Type="http://schemas.openxmlformats.org/officeDocument/2006/relationships/hyperlink" Target="https://bdso.sharepoint.com/sites/ComitdeModelos/Shared%20Documents/Atas%20das%20Reuni&#245;es/2023_Atas_66%20a%2087/83_CMA%20Extraordinario_Acta_2023_10_20.pdf" TargetMode="External"/><Relationship Id="rId52" Type="http://schemas.openxmlformats.org/officeDocument/2006/relationships/hyperlink" Target="https://bdso.sharepoint.com/sites/ComitdeModelos/Shared%20Documents/Atas%20das%20Reuni&#245;es/2023_Atas_66%20a%2087/87_CMA_Acta_2023_12_27.pdf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bdso.sharepoint.com/:b:/r/sites/ComitdeModelos/Shared%20Documents/Atas%20das%20reuni%C3%B5es/2021_Atas%2032%20a%2047/46_CMA_Ata%202021_12_17.pdf?csf=1&amp;web=1&amp;e=WqOc92" TargetMode="External"/><Relationship Id="rId9" Type="http://schemas.openxmlformats.org/officeDocument/2006/relationships/hyperlink" Target="https://bdso.sharepoint.com/:b:/r/sites/ComitdeModelos/Shared%20Documents/Atas%20das%20reuni%C3%B5es/2021_Atas%2032%20a%2047/47_CMA_Acta_2021_12_27.pdf?csf=1&amp;web=1&amp;e=dNeRpy" TargetMode="External"/><Relationship Id="rId14" Type="http://schemas.openxmlformats.org/officeDocument/2006/relationships/hyperlink" Target="https://bdso.sharepoint.com/:b:/r/sites/ComitdeModelosAlargado/Shared%20Documents/Minutes%20and%20Presentations/2021_Atas%2032%20a%2047/40_CMA%20Ata%202021_07_28.pdf?csf=1&amp;web=1&amp;e=HD1Y8S" TargetMode="External"/><Relationship Id="rId22" Type="http://schemas.openxmlformats.org/officeDocument/2006/relationships/hyperlink" Target="https://bdso.sharepoint.com/sites/ComitdeModelos/Shared%20Documents/Atas%20das%20Reuni&#245;es/2022_Atas%2048%20a%2065/57_CMA_Acta_2022_07_18.pdf" TargetMode="External"/><Relationship Id="rId27" Type="http://schemas.openxmlformats.org/officeDocument/2006/relationships/hyperlink" Target="https://bdso.sharepoint.com/sites/ComitdeModelos/Shared%20Documents/Atas%20das%20Reuni&#245;es/2023_Atas_66%20a%2087/66_CMA_Acta_2023_01_12.pdf" TargetMode="External"/><Relationship Id="rId30" Type="http://schemas.openxmlformats.org/officeDocument/2006/relationships/hyperlink" Target="https://bdso.sharepoint.com/sites/ComitdeModelos/Shared%20Documents/Atas%20das%20Reuni&#245;es/2022_Atas%2048%20a%2065/56_CMA_Acta_2022_06_27.pdf" TargetMode="External"/><Relationship Id="rId35" Type="http://schemas.openxmlformats.org/officeDocument/2006/relationships/hyperlink" Target="https://bdso.sharepoint.com/sites/ComitdeModelos/Shared%20Documents/Atas%20das%20Reuni&#245;es/2023_Atas_66%20a%2087/78_CMA_Acta_2023_06_23.pdf" TargetMode="External"/><Relationship Id="rId43" Type="http://schemas.openxmlformats.org/officeDocument/2006/relationships/hyperlink" Target="https://bdso.sharepoint.com/sites/ComitdeModelos/Shared%20Documents/Atas%20das%20Reuni&#245;es/2023_Atas_66%20a%2087/69_CMA_Acta_2023_03_23.pdf" TargetMode="External"/><Relationship Id="rId48" Type="http://schemas.openxmlformats.org/officeDocument/2006/relationships/hyperlink" Target="https://bdso.sharepoint.com/sites/ComitdeModelos/Shared%20Documents/Atas%20das%20Reuni&#245;es/2023_Atas_66%20a%2087/81_CMA%20Extraordinario_Acta_2023_09_20.pdf" TargetMode="External"/><Relationship Id="rId56" Type="http://schemas.openxmlformats.org/officeDocument/2006/relationships/hyperlink" Target="https://bdso.sharepoint.com/sites/ComitdeModelos/Shared%20Documents/Atas%20das%20Reuni&#245;es/2022_Atas%2048%20a%2065/65_CM%20Extraordinario_Acta_2022_12_28.pdf" TargetMode="External"/><Relationship Id="rId8" Type="http://schemas.openxmlformats.org/officeDocument/2006/relationships/hyperlink" Target="https://bdso.sharepoint.com/:b:/r/sites/ComitdeModelos/Shared%20Documents/Atas%20das%20reuni%C3%B5es/2021_Atas%2032%20a%2047/45_CMA_Acta_2021_11_26.pdf?csf=1&amp;web=1&amp;e=df4eSU" TargetMode="External"/><Relationship Id="rId51" Type="http://schemas.openxmlformats.org/officeDocument/2006/relationships/hyperlink" Target="https://bdso.sharepoint.com/sites/ComitdeModelos/Shared%20Documents/Atas%20das%20Reuni&#245;es/2023_Atas_66%20a%2087/86_CMA_Acta_2023_11_30.pdf" TargetMode="External"/><Relationship Id="rId3" Type="http://schemas.openxmlformats.org/officeDocument/2006/relationships/hyperlink" Target="http://https/bdso.sharepoint.com/:b:/r/sites/ComitdeModelos/Shared%20Documents/Atas%20das%20reuni%C3%B5es/2021_Atas%2032%20a%2047/42_CMA%20Ata%202021_09_23.pdf?csf=1&amp;web=1&amp;e=7LeZ8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312B-CABB-475B-91CE-2D6FAF51EF71}">
  <sheetPr>
    <pageSetUpPr fitToPage="1"/>
  </sheetPr>
  <dimension ref="A2:G84"/>
  <sheetViews>
    <sheetView showGridLines="0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85" sqref="A85"/>
    </sheetView>
  </sheetViews>
  <sheetFormatPr defaultRowHeight="13.8" x14ac:dyDescent="0.25"/>
  <cols>
    <col min="1" max="1" width="5.296875" customWidth="1"/>
    <col min="2" max="2" width="46.5" customWidth="1"/>
    <col min="3" max="3" width="5.296875" customWidth="1"/>
    <col min="4" max="4" width="6.5" customWidth="1"/>
    <col min="5" max="5" width="11.5" customWidth="1"/>
    <col min="6" max="6" width="12.296875" customWidth="1"/>
    <col min="7" max="7" width="255.59765625" style="2" customWidth="1"/>
  </cols>
  <sheetData>
    <row r="2" spans="1: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28" t="s">
        <v>6</v>
      </c>
    </row>
    <row r="3" spans="1:7" x14ac:dyDescent="0.25">
      <c r="A3" s="8" t="s">
        <v>7</v>
      </c>
      <c r="B3" s="9" t="s">
        <v>8</v>
      </c>
      <c r="C3" s="10" t="s">
        <v>9</v>
      </c>
      <c r="D3" s="10" t="s">
        <v>10</v>
      </c>
      <c r="E3" s="11">
        <v>43370</v>
      </c>
      <c r="F3" s="12">
        <v>43494</v>
      </c>
      <c r="G3" s="29" t="s">
        <v>11</v>
      </c>
    </row>
    <row r="4" spans="1:7" x14ac:dyDescent="0.25">
      <c r="A4" s="13" t="s">
        <v>12</v>
      </c>
      <c r="B4" s="9" t="s">
        <v>13</v>
      </c>
      <c r="C4" s="14" t="s">
        <v>9</v>
      </c>
      <c r="D4" s="14" t="s">
        <v>10</v>
      </c>
      <c r="E4" s="12">
        <v>43396</v>
      </c>
      <c r="F4" s="12">
        <v>43525</v>
      </c>
      <c r="G4" s="30" t="s">
        <v>14</v>
      </c>
    </row>
    <row r="5" spans="1:7" ht="14.4" x14ac:dyDescent="0.25">
      <c r="A5" s="13" t="s">
        <v>15</v>
      </c>
      <c r="B5" s="15" t="s">
        <v>16</v>
      </c>
      <c r="C5" s="14" t="s">
        <v>17</v>
      </c>
      <c r="D5" s="14" t="s">
        <v>10</v>
      </c>
      <c r="E5" s="12">
        <v>43410</v>
      </c>
      <c r="F5" s="12">
        <v>43494</v>
      </c>
      <c r="G5" s="30" t="s">
        <v>18</v>
      </c>
    </row>
    <row r="6" spans="1:7" ht="14.4" x14ac:dyDescent="0.25">
      <c r="A6" s="13" t="s">
        <v>19</v>
      </c>
      <c r="B6" s="15" t="s">
        <v>20</v>
      </c>
      <c r="C6" s="14" t="s">
        <v>17</v>
      </c>
      <c r="D6" s="14" t="s">
        <v>10</v>
      </c>
      <c r="E6" s="12">
        <v>43419</v>
      </c>
      <c r="F6" s="12">
        <v>43494</v>
      </c>
      <c r="G6" s="30" t="s">
        <v>21</v>
      </c>
    </row>
    <row r="7" spans="1:7" ht="14.4" x14ac:dyDescent="0.25">
      <c r="A7" s="13" t="s">
        <v>22</v>
      </c>
      <c r="B7" s="15" t="s">
        <v>23</v>
      </c>
      <c r="C7" s="14" t="s">
        <v>17</v>
      </c>
      <c r="D7" s="14" t="s">
        <v>24</v>
      </c>
      <c r="E7" s="12">
        <v>43472</v>
      </c>
      <c r="F7" s="12">
        <v>43495</v>
      </c>
      <c r="G7" s="31" t="s">
        <v>25</v>
      </c>
    </row>
    <row r="8" spans="1:7" x14ac:dyDescent="0.25">
      <c r="A8" s="13" t="s">
        <v>26</v>
      </c>
      <c r="B8" s="16" t="s">
        <v>27</v>
      </c>
      <c r="C8" s="14" t="s">
        <v>9</v>
      </c>
      <c r="D8" s="14" t="s">
        <v>10</v>
      </c>
      <c r="E8" s="12">
        <v>43495</v>
      </c>
      <c r="F8" s="12">
        <v>43496</v>
      </c>
      <c r="G8" s="30" t="s">
        <v>28</v>
      </c>
    </row>
    <row r="9" spans="1:7" ht="14.4" x14ac:dyDescent="0.25">
      <c r="A9" s="17" t="s">
        <v>29</v>
      </c>
      <c r="B9" s="18" t="s">
        <v>30</v>
      </c>
      <c r="C9" s="14" t="s">
        <v>17</v>
      </c>
      <c r="D9" s="14" t="s">
        <v>10</v>
      </c>
      <c r="E9" s="12">
        <v>43514</v>
      </c>
      <c r="F9" s="12">
        <v>43759</v>
      </c>
      <c r="G9" s="30" t="s">
        <v>31</v>
      </c>
    </row>
    <row r="10" spans="1:7" ht="14.4" x14ac:dyDescent="0.25">
      <c r="A10" s="17" t="s">
        <v>32</v>
      </c>
      <c r="B10" s="15" t="s">
        <v>33</v>
      </c>
      <c r="C10" s="14" t="s">
        <v>17</v>
      </c>
      <c r="D10" s="14" t="s">
        <v>10</v>
      </c>
      <c r="E10" s="12">
        <v>43600</v>
      </c>
      <c r="F10" s="12">
        <v>43656</v>
      </c>
      <c r="G10" s="30" t="s">
        <v>34</v>
      </c>
    </row>
    <row r="11" spans="1:7" ht="14.4" x14ac:dyDescent="0.25">
      <c r="A11" s="17" t="s">
        <v>35</v>
      </c>
      <c r="B11" s="15" t="s">
        <v>36</v>
      </c>
      <c r="C11" s="14" t="s">
        <v>17</v>
      </c>
      <c r="D11" s="14" t="s">
        <v>10</v>
      </c>
      <c r="E11" s="12">
        <v>43600</v>
      </c>
      <c r="F11" s="12">
        <v>43656</v>
      </c>
      <c r="G11" s="31" t="s">
        <v>37</v>
      </c>
    </row>
    <row r="12" spans="1:7" x14ac:dyDescent="0.25">
      <c r="A12" s="19" t="s">
        <v>38</v>
      </c>
      <c r="B12" s="16" t="s">
        <v>39</v>
      </c>
      <c r="C12" s="14" t="s">
        <v>9</v>
      </c>
      <c r="D12" s="14" t="s">
        <v>24</v>
      </c>
      <c r="E12" s="12">
        <v>43612</v>
      </c>
      <c r="F12" s="12">
        <v>43914</v>
      </c>
      <c r="G12" s="30" t="s">
        <v>40</v>
      </c>
    </row>
    <row r="13" spans="1:7" ht="14.4" x14ac:dyDescent="0.25">
      <c r="A13" s="19" t="s">
        <v>41</v>
      </c>
      <c r="B13" s="15" t="s">
        <v>42</v>
      </c>
      <c r="C13" s="14" t="s">
        <v>17</v>
      </c>
      <c r="D13" s="14" t="s">
        <v>10</v>
      </c>
      <c r="E13" s="12">
        <v>43661</v>
      </c>
      <c r="F13" s="20">
        <v>43780</v>
      </c>
      <c r="G13" s="30" t="s">
        <v>43</v>
      </c>
    </row>
    <row r="14" spans="1:7" ht="14.4" x14ac:dyDescent="0.25">
      <c r="A14" s="19" t="s">
        <v>44</v>
      </c>
      <c r="B14" s="15" t="s">
        <v>45</v>
      </c>
      <c r="C14" s="14" t="s">
        <v>17</v>
      </c>
      <c r="D14" s="14" t="s">
        <v>10</v>
      </c>
      <c r="E14" s="12">
        <v>43735</v>
      </c>
      <c r="F14" s="20">
        <v>43797</v>
      </c>
      <c r="G14" s="30" t="s">
        <v>46</v>
      </c>
    </row>
    <row r="15" spans="1:7" ht="14.4" x14ac:dyDescent="0.25">
      <c r="A15" s="19" t="s">
        <v>47</v>
      </c>
      <c r="B15" s="15" t="s">
        <v>48</v>
      </c>
      <c r="C15" s="14" t="s">
        <v>17</v>
      </c>
      <c r="D15" s="14" t="s">
        <v>24</v>
      </c>
      <c r="E15" s="12">
        <v>43836</v>
      </c>
      <c r="F15" s="12">
        <v>43868</v>
      </c>
      <c r="G15" s="30" t="s">
        <v>49</v>
      </c>
    </row>
    <row r="16" spans="1:7" ht="14.4" x14ac:dyDescent="0.25">
      <c r="A16" s="19" t="s">
        <v>50</v>
      </c>
      <c r="B16" s="18" t="s">
        <v>51</v>
      </c>
      <c r="C16" s="14" t="s">
        <v>17</v>
      </c>
      <c r="D16" s="14" t="s">
        <v>10</v>
      </c>
      <c r="E16" s="12">
        <v>43836</v>
      </c>
      <c r="F16" s="12">
        <v>43868</v>
      </c>
      <c r="G16" s="30" t="s">
        <v>52</v>
      </c>
    </row>
    <row r="17" spans="1:7" ht="14.4" x14ac:dyDescent="0.25">
      <c r="A17" s="19" t="s">
        <v>53</v>
      </c>
      <c r="B17" s="18" t="s">
        <v>54</v>
      </c>
      <c r="C17" s="14" t="s">
        <v>17</v>
      </c>
      <c r="D17" s="14" t="s">
        <v>10</v>
      </c>
      <c r="E17" s="12">
        <v>43850</v>
      </c>
      <c r="F17" s="12">
        <v>43868</v>
      </c>
      <c r="G17" s="30" t="s">
        <v>55</v>
      </c>
    </row>
    <row r="18" spans="1:7" ht="14.4" x14ac:dyDescent="0.25">
      <c r="A18" s="19" t="s">
        <v>56</v>
      </c>
      <c r="B18" s="18" t="s">
        <v>57</v>
      </c>
      <c r="C18" s="14" t="s">
        <v>17</v>
      </c>
      <c r="D18" s="14" t="s">
        <v>24</v>
      </c>
      <c r="E18" s="12">
        <v>43882</v>
      </c>
      <c r="F18" s="12">
        <v>43980</v>
      </c>
      <c r="G18" s="30" t="s">
        <v>58</v>
      </c>
    </row>
    <row r="19" spans="1:7" ht="14.4" x14ac:dyDescent="0.25">
      <c r="A19" s="19" t="s">
        <v>59</v>
      </c>
      <c r="B19" s="18" t="s">
        <v>60</v>
      </c>
      <c r="C19" s="14" t="s">
        <v>17</v>
      </c>
      <c r="D19" s="14" t="s">
        <v>10</v>
      </c>
      <c r="E19" s="12">
        <v>43900</v>
      </c>
      <c r="F19" s="12">
        <v>43980</v>
      </c>
      <c r="G19" s="30" t="s">
        <v>61</v>
      </c>
    </row>
    <row r="20" spans="1:7" ht="14.4" x14ac:dyDescent="0.25">
      <c r="A20" s="19" t="s">
        <v>62</v>
      </c>
      <c r="B20" s="18" t="s">
        <v>63</v>
      </c>
      <c r="C20" s="14" t="s">
        <v>17</v>
      </c>
      <c r="D20" s="14" t="s">
        <v>10</v>
      </c>
      <c r="E20" s="12">
        <v>43928</v>
      </c>
      <c r="F20" s="12">
        <v>43980</v>
      </c>
      <c r="G20" s="30" t="s">
        <v>64</v>
      </c>
    </row>
    <row r="21" spans="1:7" ht="14.4" x14ac:dyDescent="0.25">
      <c r="A21" s="19" t="s">
        <v>65</v>
      </c>
      <c r="B21" s="18" t="s">
        <v>66</v>
      </c>
      <c r="C21" s="14" t="s">
        <v>17</v>
      </c>
      <c r="D21" s="14" t="s">
        <v>67</v>
      </c>
      <c r="E21" s="12">
        <v>43941</v>
      </c>
      <c r="F21" s="12">
        <v>43980</v>
      </c>
      <c r="G21" s="30" t="s">
        <v>68</v>
      </c>
    </row>
    <row r="22" spans="1:7" x14ac:dyDescent="0.25">
      <c r="A22" s="19" t="s">
        <v>69</v>
      </c>
      <c r="B22" s="16" t="s">
        <v>70</v>
      </c>
      <c r="C22" s="14" t="s">
        <v>9</v>
      </c>
      <c r="D22" s="14" t="s">
        <v>10</v>
      </c>
      <c r="E22" s="12">
        <v>43958</v>
      </c>
      <c r="F22" s="12">
        <v>43980</v>
      </c>
      <c r="G22" s="30" t="s">
        <v>71</v>
      </c>
    </row>
    <row r="23" spans="1:7" ht="14.4" x14ac:dyDescent="0.25">
      <c r="A23" s="19" t="s">
        <v>72</v>
      </c>
      <c r="B23" s="18" t="s">
        <v>73</v>
      </c>
      <c r="C23" s="14" t="s">
        <v>17</v>
      </c>
      <c r="D23" s="14" t="s">
        <v>10</v>
      </c>
      <c r="E23" s="12">
        <v>43986</v>
      </c>
      <c r="F23" s="12">
        <v>44019</v>
      </c>
      <c r="G23" s="30" t="s">
        <v>74</v>
      </c>
    </row>
    <row r="24" spans="1:7" ht="14.4" x14ac:dyDescent="0.25">
      <c r="A24" s="19" t="s">
        <v>75</v>
      </c>
      <c r="B24" s="18" t="s">
        <v>76</v>
      </c>
      <c r="C24" s="14" t="s">
        <v>17</v>
      </c>
      <c r="D24" s="14" t="s">
        <v>24</v>
      </c>
      <c r="E24" s="12">
        <v>44006</v>
      </c>
      <c r="F24" s="12">
        <v>44040</v>
      </c>
      <c r="G24" s="30" t="s">
        <v>77</v>
      </c>
    </row>
    <row r="25" spans="1:7" ht="14.4" x14ac:dyDescent="0.25">
      <c r="A25" s="19" t="s">
        <v>78</v>
      </c>
      <c r="B25" s="15" t="s">
        <v>79</v>
      </c>
      <c r="C25" s="14" t="s">
        <v>17</v>
      </c>
      <c r="D25" s="14" t="s">
        <v>24</v>
      </c>
      <c r="E25" s="12">
        <v>44011</v>
      </c>
      <c r="F25" s="12">
        <v>44040</v>
      </c>
      <c r="G25" s="30" t="s">
        <v>80</v>
      </c>
    </row>
    <row r="26" spans="1:7" ht="14.4" x14ac:dyDescent="0.25">
      <c r="A26" s="19" t="s">
        <v>81</v>
      </c>
      <c r="B26" s="15" t="s">
        <v>82</v>
      </c>
      <c r="C26" s="14" t="s">
        <v>17</v>
      </c>
      <c r="D26" s="14" t="s">
        <v>24</v>
      </c>
      <c r="E26" s="12">
        <v>44012</v>
      </c>
      <c r="F26" s="12">
        <v>44040</v>
      </c>
      <c r="G26" s="30" t="s">
        <v>83</v>
      </c>
    </row>
    <row r="27" spans="1:7" ht="14.4" x14ac:dyDescent="0.25">
      <c r="A27" s="19" t="s">
        <v>84</v>
      </c>
      <c r="B27" s="15" t="s">
        <v>85</v>
      </c>
      <c r="C27" s="14" t="s">
        <v>17</v>
      </c>
      <c r="D27" s="14" t="s">
        <v>10</v>
      </c>
      <c r="E27" s="12">
        <v>44013</v>
      </c>
      <c r="F27" s="12">
        <v>44040</v>
      </c>
      <c r="G27" s="30" t="s">
        <v>86</v>
      </c>
    </row>
    <row r="28" spans="1:7" ht="14.4" x14ac:dyDescent="0.25">
      <c r="A28" s="19" t="s">
        <v>87</v>
      </c>
      <c r="B28" s="15" t="s">
        <v>88</v>
      </c>
      <c r="C28" s="14" t="s">
        <v>17</v>
      </c>
      <c r="D28" s="14" t="s">
        <v>67</v>
      </c>
      <c r="E28" s="12">
        <v>44047</v>
      </c>
      <c r="F28" s="12">
        <v>44088</v>
      </c>
      <c r="G28" s="30" t="s">
        <v>89</v>
      </c>
    </row>
    <row r="29" spans="1:7" x14ac:dyDescent="0.25">
      <c r="A29" s="19" t="s">
        <v>90</v>
      </c>
      <c r="B29" s="16" t="s">
        <v>91</v>
      </c>
      <c r="C29" s="14" t="s">
        <v>9</v>
      </c>
      <c r="D29" s="14" t="s">
        <v>24</v>
      </c>
      <c r="E29" s="12">
        <v>44063</v>
      </c>
      <c r="F29" s="12">
        <f>+F30</f>
        <v>44117</v>
      </c>
      <c r="G29" s="30"/>
    </row>
    <row r="30" spans="1:7" ht="14.4" x14ac:dyDescent="0.25">
      <c r="A30" s="19" t="s">
        <v>92</v>
      </c>
      <c r="B30" s="15" t="s">
        <v>93</v>
      </c>
      <c r="C30" s="14" t="s">
        <v>17</v>
      </c>
      <c r="D30" s="14" t="s">
        <v>10</v>
      </c>
      <c r="E30" s="12">
        <v>44104</v>
      </c>
      <c r="F30" s="12">
        <v>44117</v>
      </c>
      <c r="G30" s="30" t="s">
        <v>94</v>
      </c>
    </row>
    <row r="31" spans="1:7" x14ac:dyDescent="0.25">
      <c r="A31" s="19" t="s">
        <v>95</v>
      </c>
      <c r="B31" s="16" t="s">
        <v>96</v>
      </c>
      <c r="C31" s="14" t="s">
        <v>9</v>
      </c>
      <c r="D31" s="14" t="s">
        <v>10</v>
      </c>
      <c r="E31" s="12">
        <v>44133</v>
      </c>
      <c r="F31" s="12">
        <v>44186</v>
      </c>
      <c r="G31" s="30" t="s">
        <v>97</v>
      </c>
    </row>
    <row r="32" spans="1:7" ht="14.4" x14ac:dyDescent="0.25">
      <c r="A32" s="19" t="s">
        <v>98</v>
      </c>
      <c r="B32" s="15" t="s">
        <v>99</v>
      </c>
      <c r="C32" s="14" t="s">
        <v>17</v>
      </c>
      <c r="D32" s="14" t="s">
        <v>10</v>
      </c>
      <c r="E32" s="12">
        <v>44147</v>
      </c>
      <c r="F32" s="12">
        <v>44183</v>
      </c>
      <c r="G32" s="30" t="s">
        <v>100</v>
      </c>
    </row>
    <row r="33" spans="1:7" x14ac:dyDescent="0.25">
      <c r="A33" s="19" t="s">
        <v>101</v>
      </c>
      <c r="B33" s="16" t="s">
        <v>102</v>
      </c>
      <c r="C33" s="14" t="s">
        <v>9</v>
      </c>
      <c r="D33" s="14" t="s">
        <v>24</v>
      </c>
      <c r="E33" s="12">
        <v>44187</v>
      </c>
      <c r="F33" s="12"/>
      <c r="G33" s="30" t="s">
        <v>103</v>
      </c>
    </row>
    <row r="34" spans="1:7" ht="14.4" x14ac:dyDescent="0.25">
      <c r="A34" s="21" t="s">
        <v>104</v>
      </c>
      <c r="B34" s="18" t="s">
        <v>105</v>
      </c>
      <c r="C34" s="14" t="s">
        <v>17</v>
      </c>
      <c r="D34" s="14" t="s">
        <v>10</v>
      </c>
      <c r="E34" s="12">
        <v>44207</v>
      </c>
      <c r="F34" s="12">
        <v>44216</v>
      </c>
      <c r="G34" s="30" t="s">
        <v>106</v>
      </c>
    </row>
    <row r="35" spans="1:7" ht="14.4" x14ac:dyDescent="0.25">
      <c r="A35" s="19" t="s">
        <v>107</v>
      </c>
      <c r="B35" s="18" t="s">
        <v>108</v>
      </c>
      <c r="C35" s="14" t="s">
        <v>17</v>
      </c>
      <c r="D35" s="14" t="s">
        <v>10</v>
      </c>
      <c r="E35" s="12">
        <v>44232</v>
      </c>
      <c r="F35" s="12">
        <v>44274</v>
      </c>
      <c r="G35" s="30" t="s">
        <v>109</v>
      </c>
    </row>
    <row r="36" spans="1:7" ht="14.4" x14ac:dyDescent="0.25">
      <c r="A36" s="19" t="s">
        <v>110</v>
      </c>
      <c r="B36" s="18" t="s">
        <v>111</v>
      </c>
      <c r="C36" s="14" t="s">
        <v>17</v>
      </c>
      <c r="D36" s="14" t="s">
        <v>24</v>
      </c>
      <c r="E36" s="12">
        <v>44239</v>
      </c>
      <c r="F36" s="12"/>
      <c r="G36" s="30" t="s">
        <v>112</v>
      </c>
    </row>
    <row r="37" spans="1:7" ht="14.4" x14ac:dyDescent="0.25">
      <c r="A37" s="19" t="s">
        <v>113</v>
      </c>
      <c r="B37" s="18" t="s">
        <v>114</v>
      </c>
      <c r="C37" s="14" t="s">
        <v>17</v>
      </c>
      <c r="D37" s="14" t="s">
        <v>24</v>
      </c>
      <c r="E37" s="12">
        <v>44242</v>
      </c>
      <c r="F37" s="12">
        <v>44280</v>
      </c>
      <c r="G37" s="30" t="s">
        <v>115</v>
      </c>
    </row>
    <row r="38" spans="1:7" ht="14.4" x14ac:dyDescent="0.25">
      <c r="A38" s="19" t="s">
        <v>116</v>
      </c>
      <c r="B38" s="18" t="s">
        <v>117</v>
      </c>
      <c r="C38" s="14" t="s">
        <v>17</v>
      </c>
      <c r="D38" s="14" t="s">
        <v>24</v>
      </c>
      <c r="E38" s="12">
        <v>44253</v>
      </c>
      <c r="F38" s="12">
        <v>44274</v>
      </c>
      <c r="G38" s="30" t="s">
        <v>118</v>
      </c>
    </row>
    <row r="39" spans="1:7" ht="14.4" x14ac:dyDescent="0.25">
      <c r="A39" s="19" t="s">
        <v>119</v>
      </c>
      <c r="B39" s="18" t="s">
        <v>120</v>
      </c>
      <c r="C39" s="14" t="s">
        <v>17</v>
      </c>
      <c r="D39" s="14" t="s">
        <v>24</v>
      </c>
      <c r="E39" s="12">
        <v>44266</v>
      </c>
      <c r="F39" s="12">
        <v>44285</v>
      </c>
      <c r="G39" s="30" t="s">
        <v>121</v>
      </c>
    </row>
    <row r="40" spans="1:7" ht="14.4" x14ac:dyDescent="0.25">
      <c r="A40" s="19" t="s">
        <v>122</v>
      </c>
      <c r="B40" s="18" t="s">
        <v>123</v>
      </c>
      <c r="C40" s="14" t="s">
        <v>17</v>
      </c>
      <c r="D40" s="14" t="s">
        <v>24</v>
      </c>
      <c r="E40" s="12">
        <v>44309</v>
      </c>
      <c r="F40" s="12"/>
      <c r="G40" s="30" t="s">
        <v>124</v>
      </c>
    </row>
    <row r="41" spans="1:7" ht="14.4" x14ac:dyDescent="0.25">
      <c r="A41" s="19" t="s">
        <v>125</v>
      </c>
      <c r="B41" s="18" t="s">
        <v>126</v>
      </c>
      <c r="C41" s="14" t="s">
        <v>17</v>
      </c>
      <c r="D41" s="14" t="s">
        <v>10</v>
      </c>
      <c r="E41" s="12">
        <v>44334</v>
      </c>
      <c r="F41" s="12">
        <v>44390</v>
      </c>
      <c r="G41" s="30" t="s">
        <v>127</v>
      </c>
    </row>
    <row r="42" spans="1:7" ht="14.4" x14ac:dyDescent="0.25">
      <c r="A42" s="19" t="s">
        <v>128</v>
      </c>
      <c r="B42" s="18" t="s">
        <v>129</v>
      </c>
      <c r="C42" s="14" t="s">
        <v>17</v>
      </c>
      <c r="D42" s="14" t="s">
        <v>24</v>
      </c>
      <c r="E42" s="12">
        <v>44399</v>
      </c>
      <c r="F42" s="12"/>
      <c r="G42" s="30" t="s">
        <v>130</v>
      </c>
    </row>
    <row r="43" spans="1:7" ht="14.4" x14ac:dyDescent="0.25">
      <c r="A43" s="19" t="s">
        <v>128</v>
      </c>
      <c r="B43" s="18" t="s">
        <v>129</v>
      </c>
      <c r="C43" s="14" t="s">
        <v>17</v>
      </c>
      <c r="D43" s="14" t="s">
        <v>24</v>
      </c>
      <c r="E43" s="12">
        <v>44403</v>
      </c>
      <c r="F43" s="12"/>
      <c r="G43" s="30" t="s">
        <v>130</v>
      </c>
    </row>
    <row r="44" spans="1:7" ht="14.4" x14ac:dyDescent="0.25">
      <c r="A44" s="19" t="s">
        <v>128</v>
      </c>
      <c r="B44" s="18" t="s">
        <v>129</v>
      </c>
      <c r="C44" s="14" t="s">
        <v>17</v>
      </c>
      <c r="D44" s="14" t="s">
        <v>24</v>
      </c>
      <c r="E44" s="12">
        <v>44404</v>
      </c>
      <c r="F44" s="12"/>
      <c r="G44" s="30" t="s">
        <v>131</v>
      </c>
    </row>
    <row r="45" spans="1:7" ht="14.4" x14ac:dyDescent="0.25">
      <c r="A45" s="19" t="s">
        <v>132</v>
      </c>
      <c r="B45" s="18" t="s">
        <v>133</v>
      </c>
      <c r="C45" s="14" t="s">
        <v>17</v>
      </c>
      <c r="D45" s="14" t="s">
        <v>24</v>
      </c>
      <c r="E45" s="12">
        <v>44447</v>
      </c>
      <c r="F45" s="12">
        <v>44487</v>
      </c>
      <c r="G45" s="30" t="s">
        <v>134</v>
      </c>
    </row>
    <row r="46" spans="1:7" ht="14.4" x14ac:dyDescent="0.25">
      <c r="A46" s="19" t="s">
        <v>132</v>
      </c>
      <c r="B46" s="18" t="s">
        <v>133</v>
      </c>
      <c r="C46" s="14" t="s">
        <v>17</v>
      </c>
      <c r="D46" s="14" t="s">
        <v>24</v>
      </c>
      <c r="E46" s="12">
        <v>44453</v>
      </c>
      <c r="F46" s="12">
        <v>44487</v>
      </c>
      <c r="G46" s="30" t="s">
        <v>134</v>
      </c>
    </row>
    <row r="47" spans="1:7" ht="14.4" x14ac:dyDescent="0.25">
      <c r="A47" s="19" t="s">
        <v>132</v>
      </c>
      <c r="B47" s="18" t="s">
        <v>133</v>
      </c>
      <c r="C47" s="14" t="s">
        <v>17</v>
      </c>
      <c r="D47" s="14" t="s">
        <v>24</v>
      </c>
      <c r="E47" s="12">
        <v>44456</v>
      </c>
      <c r="F47" s="12">
        <v>44487</v>
      </c>
      <c r="G47" s="30" t="s">
        <v>134</v>
      </c>
    </row>
    <row r="48" spans="1:7" ht="14.4" x14ac:dyDescent="0.25">
      <c r="A48" s="19" t="s">
        <v>135</v>
      </c>
      <c r="B48" s="18" t="s">
        <v>136</v>
      </c>
      <c r="C48" s="14" t="s">
        <v>17</v>
      </c>
      <c r="D48" s="14" t="s">
        <v>24</v>
      </c>
      <c r="E48" s="12">
        <v>44462</v>
      </c>
      <c r="F48" s="12">
        <v>44487</v>
      </c>
      <c r="G48" s="30" t="s">
        <v>137</v>
      </c>
    </row>
    <row r="49" spans="1:7" ht="14.4" x14ac:dyDescent="0.25">
      <c r="A49" s="19" t="s">
        <v>138</v>
      </c>
      <c r="B49" s="18" t="s">
        <v>139</v>
      </c>
      <c r="C49" s="14" t="s">
        <v>17</v>
      </c>
      <c r="D49" s="14" t="s">
        <v>10</v>
      </c>
      <c r="E49" s="12">
        <v>44487</v>
      </c>
      <c r="F49" s="12">
        <v>44494</v>
      </c>
      <c r="G49" s="30" t="s">
        <v>140</v>
      </c>
    </row>
    <row r="50" spans="1:7" ht="14.4" x14ac:dyDescent="0.25">
      <c r="A50" s="19" t="s">
        <v>141</v>
      </c>
      <c r="B50" s="18" t="s">
        <v>142</v>
      </c>
      <c r="C50" s="14" t="s">
        <v>17</v>
      </c>
      <c r="D50" s="14" t="s">
        <v>24</v>
      </c>
      <c r="E50" s="12">
        <v>44488</v>
      </c>
      <c r="F50" s="12"/>
      <c r="G50" s="30" t="s">
        <v>143</v>
      </c>
    </row>
    <row r="51" spans="1:7" ht="14.4" x14ac:dyDescent="0.25">
      <c r="A51" s="19" t="s">
        <v>144</v>
      </c>
      <c r="B51" s="18" t="s">
        <v>145</v>
      </c>
      <c r="C51" s="14" t="s">
        <v>17</v>
      </c>
      <c r="D51" s="14" t="s">
        <v>10</v>
      </c>
      <c r="E51" s="12">
        <v>44526</v>
      </c>
      <c r="F51" s="12"/>
      <c r="G51" s="30" t="s">
        <v>146</v>
      </c>
    </row>
    <row r="52" spans="1:7" ht="14.4" x14ac:dyDescent="0.25">
      <c r="A52" s="19" t="s">
        <v>147</v>
      </c>
      <c r="B52" s="18" t="s">
        <v>148</v>
      </c>
      <c r="C52" s="14" t="s">
        <v>17</v>
      </c>
      <c r="D52" s="14" t="s">
        <v>24</v>
      </c>
      <c r="E52" s="12">
        <v>44547</v>
      </c>
      <c r="F52" s="12"/>
      <c r="G52" s="58" t="s">
        <v>149</v>
      </c>
    </row>
    <row r="53" spans="1:7" ht="14.4" x14ac:dyDescent="0.25">
      <c r="A53" s="19" t="s">
        <v>150</v>
      </c>
      <c r="B53" s="18" t="s">
        <v>151</v>
      </c>
      <c r="C53" s="14" t="s">
        <v>17</v>
      </c>
      <c r="D53" s="14" t="s">
        <v>10</v>
      </c>
      <c r="E53" s="12">
        <v>44557</v>
      </c>
      <c r="F53" s="12"/>
      <c r="G53" s="58" t="s">
        <v>152</v>
      </c>
    </row>
    <row r="54" spans="1:7" ht="14.4" x14ac:dyDescent="0.25">
      <c r="A54" s="59" t="s">
        <v>153</v>
      </c>
      <c r="B54" s="60" t="s">
        <v>154</v>
      </c>
      <c r="C54" s="61" t="s">
        <v>9</v>
      </c>
      <c r="D54" s="61" t="s">
        <v>24</v>
      </c>
      <c r="E54" s="62">
        <v>44578</v>
      </c>
      <c r="F54" s="62"/>
      <c r="G54" s="63"/>
    </row>
    <row r="55" spans="1:7" ht="14.4" x14ac:dyDescent="0.25">
      <c r="A55" s="19" t="s">
        <v>155</v>
      </c>
      <c r="B55" s="18" t="s">
        <v>156</v>
      </c>
      <c r="C55" s="14" t="s">
        <v>17</v>
      </c>
      <c r="D55" s="14" t="s">
        <v>10</v>
      </c>
      <c r="E55" s="12">
        <v>44592</v>
      </c>
      <c r="F55" s="12"/>
      <c r="G55" s="58" t="s">
        <v>157</v>
      </c>
    </row>
    <row r="56" spans="1:7" ht="14.4" x14ac:dyDescent="0.25">
      <c r="A56" s="19" t="s">
        <v>158</v>
      </c>
      <c r="B56" s="18" t="s">
        <v>159</v>
      </c>
      <c r="C56" s="14" t="s">
        <v>9</v>
      </c>
      <c r="D56" s="14" t="s">
        <v>10</v>
      </c>
      <c r="E56" s="12">
        <v>44607</v>
      </c>
      <c r="F56" s="12"/>
      <c r="G56" s="58" t="s">
        <v>160</v>
      </c>
    </row>
    <row r="57" spans="1:7" ht="14.4" x14ac:dyDescent="0.25">
      <c r="A57" s="21" t="s">
        <v>161</v>
      </c>
      <c r="B57" s="18" t="s">
        <v>162</v>
      </c>
      <c r="C57" s="14" t="s">
        <v>17</v>
      </c>
      <c r="D57" s="14" t="s">
        <v>10</v>
      </c>
      <c r="E57" s="12">
        <v>44616</v>
      </c>
      <c r="F57" s="12"/>
      <c r="G57" s="58" t="s">
        <v>163</v>
      </c>
    </row>
    <row r="58" spans="1:7" ht="14.4" x14ac:dyDescent="0.25">
      <c r="A58" s="21" t="s">
        <v>164</v>
      </c>
      <c r="B58" s="18" t="s">
        <v>165</v>
      </c>
      <c r="C58" s="14" t="s">
        <v>17</v>
      </c>
      <c r="D58" s="14" t="s">
        <v>10</v>
      </c>
      <c r="E58" s="12">
        <v>44641</v>
      </c>
      <c r="F58" s="12"/>
      <c r="G58" s="58" t="s">
        <v>166</v>
      </c>
    </row>
    <row r="59" spans="1:7" ht="14.4" x14ac:dyDescent="0.25">
      <c r="A59" s="21" t="s">
        <v>167</v>
      </c>
      <c r="B59" s="18" t="s">
        <v>168</v>
      </c>
      <c r="C59" s="14" t="s">
        <v>17</v>
      </c>
      <c r="D59" s="14" t="s">
        <v>10</v>
      </c>
      <c r="E59" s="12">
        <v>44680</v>
      </c>
      <c r="F59" s="12"/>
      <c r="G59" s="58" t="s">
        <v>169</v>
      </c>
    </row>
    <row r="60" spans="1:7" ht="14.4" x14ac:dyDescent="0.25">
      <c r="A60" s="21" t="s">
        <v>170</v>
      </c>
      <c r="B60" s="18" t="s">
        <v>171</v>
      </c>
      <c r="C60" s="14" t="s">
        <v>17</v>
      </c>
      <c r="D60" s="14" t="s">
        <v>10</v>
      </c>
      <c r="E60" s="12">
        <v>44700</v>
      </c>
      <c r="F60" s="12"/>
      <c r="G60" s="58" t="s">
        <v>172</v>
      </c>
    </row>
    <row r="61" spans="1:7" ht="14.4" x14ac:dyDescent="0.25">
      <c r="A61" s="64" t="s">
        <v>173</v>
      </c>
      <c r="B61" s="18" t="s">
        <v>174</v>
      </c>
      <c r="C61" s="14" t="s">
        <v>17</v>
      </c>
      <c r="D61" s="14" t="s">
        <v>10</v>
      </c>
      <c r="E61" s="12">
        <v>44715</v>
      </c>
      <c r="F61" s="12"/>
      <c r="G61" s="58" t="s">
        <v>175</v>
      </c>
    </row>
    <row r="62" spans="1:7" ht="14.4" x14ac:dyDescent="0.25">
      <c r="A62" s="64" t="s">
        <v>176</v>
      </c>
      <c r="B62" s="18" t="s">
        <v>177</v>
      </c>
      <c r="C62" s="14" t="s">
        <v>17</v>
      </c>
      <c r="D62" s="14" t="s">
        <v>10</v>
      </c>
      <c r="E62" s="12">
        <v>44739</v>
      </c>
      <c r="F62" s="12"/>
      <c r="G62" s="58" t="s">
        <v>178</v>
      </c>
    </row>
    <row r="63" spans="1:7" ht="14.4" x14ac:dyDescent="0.25">
      <c r="A63" s="64" t="s">
        <v>179</v>
      </c>
      <c r="B63" s="18" t="s">
        <v>180</v>
      </c>
      <c r="C63" s="14" t="s">
        <v>17</v>
      </c>
      <c r="D63" s="14" t="s">
        <v>10</v>
      </c>
      <c r="E63" s="12">
        <v>44760</v>
      </c>
      <c r="F63" s="12"/>
      <c r="G63" s="58" t="s">
        <v>181</v>
      </c>
    </row>
    <row r="64" spans="1:7" ht="14.4" x14ac:dyDescent="0.25">
      <c r="A64" s="64" t="s">
        <v>182</v>
      </c>
      <c r="B64" s="18" t="s">
        <v>183</v>
      </c>
      <c r="C64" s="14" t="s">
        <v>17</v>
      </c>
      <c r="D64" s="14" t="s">
        <v>24</v>
      </c>
      <c r="E64" s="12">
        <v>44818</v>
      </c>
      <c r="F64" s="12"/>
      <c r="G64" s="58" t="s">
        <v>184</v>
      </c>
    </row>
    <row r="65" spans="1:7" ht="14.4" x14ac:dyDescent="0.25">
      <c r="A65" s="64" t="s">
        <v>185</v>
      </c>
      <c r="B65" s="18" t="s">
        <v>186</v>
      </c>
      <c r="C65" s="14" t="s">
        <v>17</v>
      </c>
      <c r="D65" s="14" t="s">
        <v>10</v>
      </c>
      <c r="E65" s="12">
        <v>44825</v>
      </c>
      <c r="F65" s="12"/>
      <c r="G65" s="58" t="s">
        <v>187</v>
      </c>
    </row>
    <row r="66" spans="1:7" ht="14.4" x14ac:dyDescent="0.25">
      <c r="A66" s="21" t="s">
        <v>188</v>
      </c>
      <c r="B66" s="18" t="s">
        <v>189</v>
      </c>
      <c r="C66" s="14" t="s">
        <v>17</v>
      </c>
      <c r="D66" s="14" t="s">
        <v>24</v>
      </c>
      <c r="E66" s="12">
        <v>44847</v>
      </c>
      <c r="F66" s="12"/>
      <c r="G66" s="58" t="s">
        <v>190</v>
      </c>
    </row>
    <row r="67" spans="1:7" ht="14.4" x14ac:dyDescent="0.25">
      <c r="A67" s="64" t="s">
        <v>191</v>
      </c>
      <c r="B67" s="18" t="s">
        <v>192</v>
      </c>
      <c r="C67" s="14" t="s">
        <v>17</v>
      </c>
      <c r="D67" s="14" t="s">
        <v>10</v>
      </c>
      <c r="E67" s="12">
        <v>44862</v>
      </c>
      <c r="F67" s="12"/>
      <c r="G67" s="58" t="s">
        <v>193</v>
      </c>
    </row>
    <row r="68" spans="1:7" ht="14.4" x14ac:dyDescent="0.25">
      <c r="A68" s="65" t="s">
        <v>194</v>
      </c>
      <c r="B68" s="66" t="s">
        <v>195</v>
      </c>
      <c r="C68" s="67" t="s">
        <v>17</v>
      </c>
      <c r="D68" s="67" t="s">
        <v>10</v>
      </c>
      <c r="E68" s="68">
        <v>44895</v>
      </c>
      <c r="F68" s="68"/>
      <c r="G68" s="69" t="s">
        <v>196</v>
      </c>
    </row>
    <row r="69" spans="1:7" ht="14.4" x14ac:dyDescent="0.25">
      <c r="A69" s="64" t="s">
        <v>197</v>
      </c>
      <c r="B69" s="18" t="s">
        <v>198</v>
      </c>
      <c r="C69" s="14" t="s">
        <v>17</v>
      </c>
      <c r="D69" s="14" t="s">
        <v>24</v>
      </c>
      <c r="E69" s="12">
        <v>44911</v>
      </c>
      <c r="F69" s="12"/>
      <c r="G69" s="58" t="s">
        <v>199</v>
      </c>
    </row>
    <row r="70" spans="1:7" ht="14.4" x14ac:dyDescent="0.25">
      <c r="A70" s="64" t="s">
        <v>200</v>
      </c>
      <c r="B70" s="18" t="s">
        <v>201</v>
      </c>
      <c r="C70" s="14" t="s">
        <v>17</v>
      </c>
      <c r="D70" s="14" t="s">
        <v>10</v>
      </c>
      <c r="E70" s="12">
        <v>44917</v>
      </c>
      <c r="F70" s="12"/>
      <c r="G70" s="58" t="s">
        <v>202</v>
      </c>
    </row>
    <row r="71" spans="1:7" ht="14.4" x14ac:dyDescent="0.25">
      <c r="A71" s="64" t="s">
        <v>203</v>
      </c>
      <c r="B71" s="18" t="s">
        <v>204</v>
      </c>
      <c r="C71" s="14" t="s">
        <v>17</v>
      </c>
      <c r="D71" s="14" t="s">
        <v>205</v>
      </c>
      <c r="E71" s="12">
        <v>44923</v>
      </c>
      <c r="F71" s="12"/>
      <c r="G71" s="58" t="s">
        <v>206</v>
      </c>
    </row>
    <row r="72" spans="1:7" ht="14.4" x14ac:dyDescent="0.25">
      <c r="A72" s="64" t="s">
        <v>207</v>
      </c>
      <c r="B72" s="18" t="s">
        <v>208</v>
      </c>
      <c r="C72" s="14" t="s">
        <v>17</v>
      </c>
      <c r="D72" s="14" t="s">
        <v>24</v>
      </c>
      <c r="E72" s="12">
        <v>44938</v>
      </c>
      <c r="F72" s="12"/>
      <c r="G72" s="58" t="s">
        <v>209</v>
      </c>
    </row>
    <row r="73" spans="1:7" ht="14.4" x14ac:dyDescent="0.25">
      <c r="A73" s="64" t="s">
        <v>210</v>
      </c>
      <c r="B73" s="18" t="s">
        <v>211</v>
      </c>
      <c r="C73" s="14" t="s">
        <v>17</v>
      </c>
      <c r="D73" s="14" t="s">
        <v>24</v>
      </c>
      <c r="E73" s="12">
        <v>44957</v>
      </c>
      <c r="F73" s="12"/>
      <c r="G73" s="58" t="s">
        <v>209</v>
      </c>
    </row>
    <row r="74" spans="1:7" ht="14.4" x14ac:dyDescent="0.25">
      <c r="A74" s="21" t="s">
        <v>212</v>
      </c>
      <c r="B74" s="18" t="s">
        <v>213</v>
      </c>
      <c r="C74" s="14" t="s">
        <v>17</v>
      </c>
      <c r="D74" s="14" t="s">
        <v>10</v>
      </c>
      <c r="E74" s="12">
        <v>44981</v>
      </c>
      <c r="F74" s="12"/>
      <c r="G74" s="58" t="s">
        <v>214</v>
      </c>
    </row>
    <row r="75" spans="1:7" ht="14.4" x14ac:dyDescent="0.25">
      <c r="A75" s="21" t="s">
        <v>215</v>
      </c>
      <c r="B75" s="18" t="s">
        <v>216</v>
      </c>
      <c r="C75" s="14" t="s">
        <v>17</v>
      </c>
      <c r="D75" s="14" t="s">
        <v>217</v>
      </c>
      <c r="E75" s="12">
        <v>45007</v>
      </c>
      <c r="F75" s="12"/>
      <c r="G75" s="58" t="s">
        <v>218</v>
      </c>
    </row>
    <row r="76" spans="1:7" ht="14.4" x14ac:dyDescent="0.25">
      <c r="A76" s="21" t="s">
        <v>219</v>
      </c>
      <c r="B76" s="18" t="s">
        <v>220</v>
      </c>
      <c r="C76" s="14" t="s">
        <v>17</v>
      </c>
      <c r="D76" s="14" t="s">
        <v>10</v>
      </c>
      <c r="E76" s="12">
        <v>45013</v>
      </c>
      <c r="F76" s="12"/>
      <c r="G76" s="58" t="s">
        <v>221</v>
      </c>
    </row>
    <row r="77" spans="1:7" ht="14.4" x14ac:dyDescent="0.25">
      <c r="A77" s="21" t="s">
        <v>222</v>
      </c>
      <c r="B77" s="18" t="s">
        <v>223</v>
      </c>
      <c r="C77" s="14" t="s">
        <v>17</v>
      </c>
      <c r="D77" s="14" t="s">
        <v>24</v>
      </c>
      <c r="E77" s="12">
        <v>45027</v>
      </c>
      <c r="F77" s="12"/>
      <c r="G77" s="58" t="s">
        <v>224</v>
      </c>
    </row>
    <row r="78" spans="1:7" ht="14.4" x14ac:dyDescent="0.25">
      <c r="A78" s="21" t="s">
        <v>225</v>
      </c>
      <c r="B78" s="18" t="s">
        <v>226</v>
      </c>
      <c r="C78" s="14" t="s">
        <v>17</v>
      </c>
      <c r="D78" s="14" t="s">
        <v>217</v>
      </c>
      <c r="E78" s="12">
        <v>45037</v>
      </c>
      <c r="F78" s="12"/>
      <c r="G78" s="58" t="s">
        <v>227</v>
      </c>
    </row>
    <row r="79" spans="1:7" ht="14.4" x14ac:dyDescent="0.25">
      <c r="A79" s="21" t="s">
        <v>228</v>
      </c>
      <c r="B79" s="18" t="s">
        <v>229</v>
      </c>
      <c r="C79" s="14" t="s">
        <v>17</v>
      </c>
      <c r="D79" s="14" t="s">
        <v>24</v>
      </c>
      <c r="E79" s="12">
        <v>45037</v>
      </c>
      <c r="F79" s="12"/>
      <c r="G79" s="58" t="s">
        <v>230</v>
      </c>
    </row>
    <row r="80" spans="1:7" ht="14.4" x14ac:dyDescent="0.25">
      <c r="A80" s="21" t="s">
        <v>231</v>
      </c>
      <c r="B80" s="18" t="s">
        <v>232</v>
      </c>
      <c r="C80" s="14" t="s">
        <v>17</v>
      </c>
      <c r="D80" s="14" t="s">
        <v>10</v>
      </c>
      <c r="E80" s="12">
        <v>45044</v>
      </c>
      <c r="F80" s="12"/>
      <c r="G80" s="58" t="s">
        <v>233</v>
      </c>
    </row>
    <row r="81" spans="1:7" ht="14.4" x14ac:dyDescent="0.25">
      <c r="A81" s="21" t="s">
        <v>234</v>
      </c>
      <c r="B81" s="18" t="s">
        <v>235</v>
      </c>
      <c r="C81" s="14" t="s">
        <v>17</v>
      </c>
      <c r="D81" s="14" t="s">
        <v>10</v>
      </c>
      <c r="E81" s="12">
        <v>45069</v>
      </c>
      <c r="F81" s="12"/>
      <c r="G81" s="58" t="s">
        <v>236</v>
      </c>
    </row>
    <row r="82" spans="1:7" ht="14.4" x14ac:dyDescent="0.25">
      <c r="A82" s="21" t="s">
        <v>237</v>
      </c>
      <c r="B82" s="18" t="s">
        <v>238</v>
      </c>
      <c r="C82" s="14" t="s">
        <v>17</v>
      </c>
      <c r="D82" s="14" t="s">
        <v>217</v>
      </c>
      <c r="E82" s="12">
        <v>45083</v>
      </c>
      <c r="F82" s="12"/>
      <c r="G82" s="58" t="s">
        <v>239</v>
      </c>
    </row>
    <row r="83" spans="1:7" ht="14.4" x14ac:dyDescent="0.25">
      <c r="A83" s="21" t="s">
        <v>240</v>
      </c>
      <c r="B83" s="18" t="s">
        <v>241</v>
      </c>
      <c r="C83" s="14" t="s">
        <v>17</v>
      </c>
      <c r="D83" s="14" t="s">
        <v>217</v>
      </c>
      <c r="E83" s="12">
        <v>45092</v>
      </c>
      <c r="F83" s="12"/>
      <c r="G83" s="58" t="s">
        <v>242</v>
      </c>
    </row>
    <row r="84" spans="1:7" ht="96.6" x14ac:dyDescent="0.25">
      <c r="A84" s="21" t="s">
        <v>243</v>
      </c>
      <c r="B84" s="18" t="s">
        <v>244</v>
      </c>
      <c r="C84" s="14" t="s">
        <v>17</v>
      </c>
      <c r="D84" s="14" t="s">
        <v>217</v>
      </c>
      <c r="E84" s="12">
        <v>45069</v>
      </c>
      <c r="F84" s="12"/>
      <c r="G84" s="30" t="s">
        <v>245</v>
      </c>
    </row>
  </sheetData>
  <phoneticPr fontId="3" type="noConversion"/>
  <pageMargins left="0.7" right="0.7" top="0.75" bottom="0.75" header="0.3" footer="0.3"/>
  <pageSetup paperSize="8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F849-C16B-4261-9DC6-F915A675F549}">
  <sheetPr>
    <pageSetUpPr fitToPage="1"/>
  </sheetPr>
  <dimension ref="A1:AF350"/>
  <sheetViews>
    <sheetView showGridLines="0" zoomScale="85" zoomScaleNormal="85" workbookViewId="0">
      <pane ySplit="1" topLeftCell="A18" activePane="bottomLeft" state="frozen"/>
      <selection activeCell="A2" sqref="A2"/>
      <selection pane="bottomLeft" activeCell="G1" sqref="G1"/>
    </sheetView>
  </sheetViews>
  <sheetFormatPr defaultColWidth="9.09765625" defaultRowHeight="13.8" x14ac:dyDescent="0.25"/>
  <cols>
    <col min="1" max="1" width="13.296875" style="139" customWidth="1"/>
    <col min="2" max="2" width="12.19921875" style="77" customWidth="1"/>
    <col min="3" max="3" width="11.296875" style="143" customWidth="1"/>
    <col min="4" max="4" width="18.19921875" style="141" hidden="1" customWidth="1"/>
    <col min="5" max="5" width="24.09765625" style="130" hidden="1" customWidth="1"/>
    <col min="6" max="6" width="10.5" style="127" customWidth="1"/>
    <col min="7" max="7" width="95.296875" style="137" customWidth="1"/>
    <col min="8" max="8" width="62.5" style="125" customWidth="1"/>
    <col min="9" max="9" width="52.09765625" style="125" hidden="1" customWidth="1"/>
    <col min="10" max="10" width="30.296875" style="128" hidden="1" customWidth="1"/>
    <col min="11" max="11" width="31.69921875" style="125" customWidth="1"/>
    <col min="12" max="12" width="20.5" style="125" customWidth="1"/>
    <col min="13" max="13" width="32.296875" style="125" customWidth="1"/>
    <col min="14" max="14" width="10.59765625" style="125" customWidth="1"/>
    <col min="15" max="15" width="14.69921875" style="129" hidden="1" customWidth="1"/>
    <col min="16" max="16" width="17.19921875" style="129" customWidth="1"/>
    <col min="17" max="17" width="13.69921875" style="129" hidden="1" customWidth="1"/>
    <col min="18" max="18" width="14.09765625" style="129" hidden="1" customWidth="1"/>
    <col min="19" max="19" width="16.59765625" style="126" hidden="1" customWidth="1"/>
    <col min="20" max="20" width="21.69921875" style="126" hidden="1" customWidth="1"/>
    <col min="21" max="21" width="34.296875" style="129" hidden="1" customWidth="1"/>
    <col min="22" max="22" width="28.09765625" style="129" customWidth="1"/>
    <col min="23" max="23" width="24.59765625" style="129" customWidth="1"/>
    <col min="24" max="24" width="29.5" style="94" customWidth="1"/>
    <col min="25" max="25" width="29.5" style="94" hidden="1" customWidth="1"/>
    <col min="26" max="26" width="29.5" style="94" customWidth="1"/>
    <col min="27" max="27" width="29.5" style="94" hidden="1" customWidth="1"/>
    <col min="28" max="31" width="29.5" style="94" customWidth="1"/>
    <col min="32" max="32" width="50.5" style="94" customWidth="1"/>
    <col min="33" max="16384" width="9.09765625" style="94"/>
  </cols>
  <sheetData>
    <row r="1" spans="1:32" s="78" customFormat="1" ht="70.5" customHeight="1" x14ac:dyDescent="0.25">
      <c r="A1" s="70" t="s">
        <v>2</v>
      </c>
      <c r="B1" s="168" t="s">
        <v>1408</v>
      </c>
      <c r="C1" s="168" t="s">
        <v>1409</v>
      </c>
      <c r="D1" s="168" t="s">
        <v>1410</v>
      </c>
      <c r="E1" s="168" t="s">
        <v>1411</v>
      </c>
      <c r="F1" s="168" t="s">
        <v>1412</v>
      </c>
      <c r="G1" s="168" t="s">
        <v>1413</v>
      </c>
      <c r="H1" s="168" t="s">
        <v>1414</v>
      </c>
      <c r="I1" s="168" t="s">
        <v>1415</v>
      </c>
      <c r="J1" s="168" t="s">
        <v>1416</v>
      </c>
      <c r="K1" s="168" t="s">
        <v>1417</v>
      </c>
      <c r="L1" s="168" t="s">
        <v>1418</v>
      </c>
      <c r="M1" s="168" t="s">
        <v>1419</v>
      </c>
      <c r="N1" s="168" t="s">
        <v>1420</v>
      </c>
      <c r="O1" s="75" t="s">
        <v>259</v>
      </c>
      <c r="P1" s="75" t="s">
        <v>260</v>
      </c>
      <c r="Q1" s="73" t="s">
        <v>261</v>
      </c>
      <c r="R1" s="73" t="s">
        <v>262</v>
      </c>
      <c r="S1" s="73" t="s">
        <v>263</v>
      </c>
      <c r="T1" s="73" t="s">
        <v>264</v>
      </c>
      <c r="U1" s="75" t="s">
        <v>265</v>
      </c>
      <c r="V1" s="75" t="s">
        <v>266</v>
      </c>
      <c r="W1" s="75" t="s">
        <v>267</v>
      </c>
      <c r="X1" s="75" t="s">
        <v>268</v>
      </c>
      <c r="Y1" s="75" t="s">
        <v>269</v>
      </c>
      <c r="Z1" s="75" t="s">
        <v>270</v>
      </c>
      <c r="AA1" s="75" t="s">
        <v>271</v>
      </c>
      <c r="AB1" s="75" t="s">
        <v>272</v>
      </c>
      <c r="AC1" s="75" t="s">
        <v>273</v>
      </c>
      <c r="AD1" s="163" t="s">
        <v>274</v>
      </c>
      <c r="AE1" s="163" t="s">
        <v>275</v>
      </c>
      <c r="AF1" s="76" t="s">
        <v>276</v>
      </c>
    </row>
    <row r="2" spans="1:32" s="82" customFormat="1" ht="29.1" customHeight="1" x14ac:dyDescent="0.25">
      <c r="A2" s="34" t="s">
        <v>17</v>
      </c>
      <c r="B2" s="71" t="s">
        <v>246</v>
      </c>
      <c r="C2" s="72" t="s">
        <v>247</v>
      </c>
      <c r="D2" s="169" t="s">
        <v>248</v>
      </c>
      <c r="E2" s="173" t="s">
        <v>249</v>
      </c>
      <c r="F2" s="74" t="s">
        <v>250</v>
      </c>
      <c r="G2" s="182" t="s">
        <v>251</v>
      </c>
      <c r="H2" s="185" t="s">
        <v>252</v>
      </c>
      <c r="I2" s="186" t="s">
        <v>253</v>
      </c>
      <c r="J2" s="187" t="s">
        <v>254</v>
      </c>
      <c r="K2" s="188" t="s">
        <v>255</v>
      </c>
      <c r="L2" s="188" t="s">
        <v>256</v>
      </c>
      <c r="M2" s="188" t="s">
        <v>257</v>
      </c>
      <c r="N2" s="185" t="s">
        <v>258</v>
      </c>
      <c r="O2" s="35"/>
      <c r="P2" s="151" t="s">
        <v>282</v>
      </c>
      <c r="Q2" s="35"/>
      <c r="R2" s="35"/>
      <c r="S2" s="80"/>
      <c r="T2" s="80"/>
      <c r="U2" s="35"/>
      <c r="V2" s="35" t="s">
        <v>1406</v>
      </c>
      <c r="W2" s="35" t="s">
        <v>284</v>
      </c>
      <c r="X2" s="35"/>
      <c r="Y2" s="35"/>
      <c r="Z2" s="152">
        <v>20</v>
      </c>
      <c r="AA2" s="152"/>
      <c r="AB2" s="152"/>
      <c r="AC2" s="152">
        <v>90</v>
      </c>
      <c r="AD2" s="152">
        <v>1</v>
      </c>
      <c r="AE2" s="152"/>
      <c r="AF2" s="81"/>
    </row>
    <row r="3" spans="1:32" s="82" customFormat="1" ht="29.1" customHeight="1" x14ac:dyDescent="0.25">
      <c r="A3" s="34" t="s">
        <v>17</v>
      </c>
      <c r="B3" s="83">
        <v>99</v>
      </c>
      <c r="C3" s="57">
        <v>45615</v>
      </c>
      <c r="D3" s="140"/>
      <c r="E3" s="174"/>
      <c r="F3" s="79">
        <v>4</v>
      </c>
      <c r="G3" s="35" t="s">
        <v>1399</v>
      </c>
      <c r="H3" s="33" t="s">
        <v>1400</v>
      </c>
      <c r="I3" s="33"/>
      <c r="J3" s="42"/>
      <c r="K3" s="101" t="s">
        <v>294</v>
      </c>
      <c r="L3" s="101" t="s">
        <v>414</v>
      </c>
      <c r="M3" s="101" t="s">
        <v>415</v>
      </c>
      <c r="N3" s="34" t="s">
        <v>416</v>
      </c>
      <c r="O3" s="35"/>
      <c r="P3" s="151" t="s">
        <v>282</v>
      </c>
      <c r="Q3" s="35"/>
      <c r="R3" s="35"/>
      <c r="S3" s="80"/>
      <c r="T3" s="80"/>
      <c r="U3" s="35"/>
      <c r="V3" s="35" t="s">
        <v>1406</v>
      </c>
      <c r="W3" s="35" t="s">
        <v>284</v>
      </c>
      <c r="X3" s="35"/>
      <c r="Y3" s="35"/>
      <c r="Z3" s="152">
        <v>30</v>
      </c>
      <c r="AA3" s="152"/>
      <c r="AB3" s="152"/>
      <c r="AC3" s="152"/>
      <c r="AD3" s="152">
        <v>1</v>
      </c>
      <c r="AE3" s="152"/>
      <c r="AF3" s="81"/>
    </row>
    <row r="4" spans="1:32" s="82" customFormat="1" ht="29.1" customHeight="1" x14ac:dyDescent="0.25">
      <c r="A4" s="34" t="s">
        <v>17</v>
      </c>
      <c r="B4" s="83">
        <v>99</v>
      </c>
      <c r="C4" s="57">
        <v>45615</v>
      </c>
      <c r="D4" s="140"/>
      <c r="E4" s="174"/>
      <c r="F4" s="79">
        <v>3</v>
      </c>
      <c r="G4" s="35" t="s">
        <v>1398</v>
      </c>
      <c r="H4" s="33" t="s">
        <v>1401</v>
      </c>
      <c r="I4" s="33"/>
      <c r="J4" s="42"/>
      <c r="K4" s="101" t="s">
        <v>575</v>
      </c>
      <c r="L4" s="101" t="s">
        <v>304</v>
      </c>
      <c r="M4" s="101" t="s">
        <v>322</v>
      </c>
      <c r="N4" s="34" t="s">
        <v>429</v>
      </c>
      <c r="O4" s="35"/>
      <c r="P4" s="151" t="s">
        <v>282</v>
      </c>
      <c r="Q4" s="35"/>
      <c r="R4" s="35"/>
      <c r="S4" s="80"/>
      <c r="T4" s="80"/>
      <c r="U4" s="35"/>
      <c r="V4" s="35" t="s">
        <v>1406</v>
      </c>
      <c r="W4" s="35" t="s">
        <v>284</v>
      </c>
      <c r="X4" s="35"/>
      <c r="Y4" s="35"/>
      <c r="Z4" s="152"/>
      <c r="AA4" s="152"/>
      <c r="AB4" s="152"/>
      <c r="AC4" s="152"/>
      <c r="AD4" s="152">
        <v>2</v>
      </c>
      <c r="AE4" s="152">
        <v>1</v>
      </c>
      <c r="AF4" s="81"/>
    </row>
    <row r="5" spans="1:32" s="82" customFormat="1" ht="29.1" customHeight="1" x14ac:dyDescent="0.25">
      <c r="A5" s="34" t="s">
        <v>17</v>
      </c>
      <c r="B5" s="83">
        <v>99</v>
      </c>
      <c r="C5" s="57">
        <v>45615</v>
      </c>
      <c r="D5" s="140"/>
      <c r="E5" s="174"/>
      <c r="F5" s="79">
        <v>2</v>
      </c>
      <c r="G5" s="35" t="s">
        <v>1397</v>
      </c>
      <c r="H5" s="33" t="s">
        <v>1402</v>
      </c>
      <c r="I5" s="33"/>
      <c r="J5" s="42"/>
      <c r="K5" s="101" t="s">
        <v>288</v>
      </c>
      <c r="L5" s="101" t="s">
        <v>299</v>
      </c>
      <c r="M5" s="101" t="s">
        <v>322</v>
      </c>
      <c r="N5" s="34" t="s">
        <v>10</v>
      </c>
      <c r="O5" s="35"/>
      <c r="P5" s="151" t="s">
        <v>282</v>
      </c>
      <c r="Q5" s="35"/>
      <c r="R5" s="35"/>
      <c r="S5" s="80"/>
      <c r="T5" s="80"/>
      <c r="U5" s="35"/>
      <c r="V5" s="35" t="s">
        <v>1406</v>
      </c>
      <c r="W5" s="35" t="s">
        <v>284</v>
      </c>
      <c r="X5" s="35"/>
      <c r="Y5" s="35"/>
      <c r="Z5" s="152"/>
      <c r="AA5" s="152"/>
      <c r="AB5" s="152"/>
      <c r="AC5" s="152"/>
      <c r="AD5" s="152">
        <v>3</v>
      </c>
      <c r="AE5" s="152"/>
      <c r="AF5" s="81" t="s">
        <v>1405</v>
      </c>
    </row>
    <row r="6" spans="1:32" s="82" customFormat="1" ht="29.1" customHeight="1" x14ac:dyDescent="0.25">
      <c r="A6" s="34" t="s">
        <v>17</v>
      </c>
      <c r="B6" s="83">
        <v>99</v>
      </c>
      <c r="C6" s="57">
        <v>45615</v>
      </c>
      <c r="D6" s="140"/>
      <c r="E6" s="174"/>
      <c r="F6" s="79">
        <v>1</v>
      </c>
      <c r="G6" s="35" t="s">
        <v>1396</v>
      </c>
      <c r="H6" s="33" t="s">
        <v>1403</v>
      </c>
      <c r="I6" s="33"/>
      <c r="J6" s="42"/>
      <c r="K6" s="101" t="s">
        <v>279</v>
      </c>
      <c r="L6" s="101" t="s">
        <v>299</v>
      </c>
      <c r="M6" s="101" t="s">
        <v>1404</v>
      </c>
      <c r="N6" s="34" t="s">
        <v>420</v>
      </c>
      <c r="O6" s="35"/>
      <c r="P6" s="151" t="s">
        <v>282</v>
      </c>
      <c r="Q6" s="35"/>
      <c r="R6" s="35"/>
      <c r="S6" s="80"/>
      <c r="T6" s="80"/>
      <c r="U6" s="35"/>
      <c r="V6" s="35" t="s">
        <v>283</v>
      </c>
      <c r="W6" s="35" t="s">
        <v>284</v>
      </c>
      <c r="X6" s="35"/>
      <c r="Y6" s="35"/>
      <c r="Z6" s="152">
        <v>39</v>
      </c>
      <c r="AA6" s="152"/>
      <c r="AB6" s="152"/>
      <c r="AC6" s="152">
        <v>60</v>
      </c>
      <c r="AD6" s="152"/>
      <c r="AE6" s="152"/>
      <c r="AF6" s="81" t="s">
        <v>285</v>
      </c>
    </row>
    <row r="7" spans="1:32" s="82" customFormat="1" ht="29.1" customHeight="1" x14ac:dyDescent="0.25">
      <c r="A7" s="34" t="s">
        <v>17</v>
      </c>
      <c r="B7" s="83">
        <v>98</v>
      </c>
      <c r="C7" s="57">
        <v>45589</v>
      </c>
      <c r="D7" s="140"/>
      <c r="E7" s="174"/>
      <c r="F7" s="79">
        <v>1</v>
      </c>
      <c r="G7" s="35" t="s">
        <v>277</v>
      </c>
      <c r="H7" s="33" t="s">
        <v>278</v>
      </c>
      <c r="I7" s="33"/>
      <c r="J7" s="42"/>
      <c r="K7" s="101" t="s">
        <v>279</v>
      </c>
      <c r="L7" s="101" t="s">
        <v>280</v>
      </c>
      <c r="M7" s="101" t="s">
        <v>281</v>
      </c>
      <c r="N7" s="34" t="s">
        <v>10</v>
      </c>
      <c r="O7" s="35"/>
      <c r="P7" s="151" t="s">
        <v>282</v>
      </c>
      <c r="Q7" s="35"/>
      <c r="R7" s="35"/>
      <c r="S7" s="80"/>
      <c r="T7" s="80"/>
      <c r="U7" s="35"/>
      <c r="V7" s="35" t="s">
        <v>283</v>
      </c>
      <c r="W7" s="35" t="s">
        <v>284</v>
      </c>
      <c r="X7" s="35"/>
      <c r="Y7" s="35"/>
      <c r="Z7" s="152"/>
      <c r="AA7" s="152"/>
      <c r="AB7" s="152"/>
      <c r="AC7" s="152"/>
      <c r="AD7" s="152"/>
      <c r="AE7" s="152"/>
      <c r="AF7" s="81" t="s">
        <v>291</v>
      </c>
    </row>
    <row r="8" spans="1:32" s="82" customFormat="1" ht="29.1" customHeight="1" x14ac:dyDescent="0.25">
      <c r="A8" s="34" t="s">
        <v>17</v>
      </c>
      <c r="B8" s="83">
        <v>98</v>
      </c>
      <c r="C8" s="57">
        <v>45589</v>
      </c>
      <c r="D8" s="140"/>
      <c r="E8" s="174"/>
      <c r="F8" s="79">
        <v>2</v>
      </c>
      <c r="G8" s="35" t="s">
        <v>286</v>
      </c>
      <c r="H8" s="33" t="s">
        <v>287</v>
      </c>
      <c r="I8" s="33"/>
      <c r="J8" s="42"/>
      <c r="K8" s="101" t="s">
        <v>288</v>
      </c>
      <c r="L8" s="101" t="s">
        <v>289</v>
      </c>
      <c r="M8" s="101" t="s">
        <v>290</v>
      </c>
      <c r="N8" s="34" t="s">
        <v>10</v>
      </c>
      <c r="O8" s="35"/>
      <c r="P8" s="151" t="s">
        <v>282</v>
      </c>
      <c r="Q8" s="35"/>
      <c r="R8" s="35"/>
      <c r="S8" s="80"/>
      <c r="T8" s="80"/>
      <c r="U8" s="35"/>
      <c r="V8" s="35" t="s">
        <v>283</v>
      </c>
      <c r="W8" s="35" t="s">
        <v>284</v>
      </c>
      <c r="X8" s="35"/>
      <c r="Y8" s="35"/>
      <c r="Z8" s="152"/>
      <c r="AA8" s="152"/>
      <c r="AB8" s="152"/>
      <c r="AC8" s="152"/>
      <c r="AD8" s="152"/>
      <c r="AE8" s="152"/>
      <c r="AF8" s="81" t="s">
        <v>291</v>
      </c>
    </row>
    <row r="9" spans="1:32" s="82" customFormat="1" ht="29.1" customHeight="1" x14ac:dyDescent="0.25">
      <c r="A9" s="34" t="s">
        <v>17</v>
      </c>
      <c r="B9" s="83">
        <v>98</v>
      </c>
      <c r="C9" s="57">
        <v>45589</v>
      </c>
      <c r="D9" s="140"/>
      <c r="E9" s="174"/>
      <c r="F9" s="79">
        <v>3</v>
      </c>
      <c r="G9" s="35" t="s">
        <v>292</v>
      </c>
      <c r="H9" s="33" t="s">
        <v>293</v>
      </c>
      <c r="I9" s="33"/>
      <c r="J9" s="42"/>
      <c r="K9" s="101" t="s">
        <v>294</v>
      </c>
      <c r="L9" s="101" t="s">
        <v>289</v>
      </c>
      <c r="M9" s="101" t="s">
        <v>295</v>
      </c>
      <c r="N9" s="34" t="s">
        <v>10</v>
      </c>
      <c r="O9" s="35"/>
      <c r="P9" s="151" t="s">
        <v>282</v>
      </c>
      <c r="Q9" s="35"/>
      <c r="R9" s="35"/>
      <c r="S9" s="80"/>
      <c r="T9" s="80"/>
      <c r="U9" s="35"/>
      <c r="V9" s="35" t="s">
        <v>283</v>
      </c>
      <c r="W9" s="35" t="s">
        <v>284</v>
      </c>
      <c r="X9" s="35"/>
      <c r="Y9" s="35"/>
      <c r="Z9" s="152"/>
      <c r="AA9" s="152"/>
      <c r="AB9" s="152"/>
      <c r="AC9" s="152"/>
      <c r="AD9" s="152"/>
      <c r="AE9" s="152"/>
      <c r="AF9" s="81"/>
    </row>
    <row r="10" spans="1:32" s="82" customFormat="1" ht="29.1" customHeight="1" x14ac:dyDescent="0.25">
      <c r="A10" s="34" t="s">
        <v>17</v>
      </c>
      <c r="B10" s="83">
        <v>98</v>
      </c>
      <c r="C10" s="57">
        <v>45589</v>
      </c>
      <c r="D10" s="140"/>
      <c r="E10" s="174"/>
      <c r="F10" s="79">
        <v>4</v>
      </c>
      <c r="G10" s="35" t="s">
        <v>296</v>
      </c>
      <c r="H10" s="33" t="s">
        <v>297</v>
      </c>
      <c r="I10" s="33"/>
      <c r="J10" s="42"/>
      <c r="K10" s="101" t="s">
        <v>298</v>
      </c>
      <c r="L10" s="101" t="s">
        <v>299</v>
      </c>
      <c r="M10" s="101" t="s">
        <v>300</v>
      </c>
      <c r="N10" s="34" t="s">
        <v>10</v>
      </c>
      <c r="O10" s="35"/>
      <c r="P10" s="151" t="s">
        <v>282</v>
      </c>
      <c r="Q10" s="35"/>
      <c r="R10" s="35"/>
      <c r="S10" s="80"/>
      <c r="T10" s="80"/>
      <c r="U10" s="35"/>
      <c r="V10" s="35" t="s">
        <v>283</v>
      </c>
      <c r="W10" s="35" t="s">
        <v>284</v>
      </c>
      <c r="X10" s="35"/>
      <c r="Y10" s="35"/>
      <c r="Z10" s="152"/>
      <c r="AA10" s="152"/>
      <c r="AB10" s="152"/>
      <c r="AC10" s="152"/>
      <c r="AD10" s="152"/>
      <c r="AE10" s="152"/>
      <c r="AF10" s="81"/>
    </row>
    <row r="11" spans="1:32" s="82" customFormat="1" ht="29.1" customHeight="1" x14ac:dyDescent="0.25">
      <c r="A11" s="34" t="s">
        <v>17</v>
      </c>
      <c r="B11" s="83">
        <v>98</v>
      </c>
      <c r="C11" s="57">
        <v>45589</v>
      </c>
      <c r="D11" s="140"/>
      <c r="E11" s="174"/>
      <c r="F11" s="79">
        <v>5</v>
      </c>
      <c r="G11" s="35" t="s">
        <v>301</v>
      </c>
      <c r="H11" s="33" t="s">
        <v>302</v>
      </c>
      <c r="I11" s="33"/>
      <c r="J11" s="42"/>
      <c r="K11" s="101" t="s">
        <v>303</v>
      </c>
      <c r="L11" s="101" t="s">
        <v>304</v>
      </c>
      <c r="M11" s="101" t="s">
        <v>305</v>
      </c>
      <c r="N11" s="34" t="s">
        <v>306</v>
      </c>
      <c r="O11" s="35"/>
      <c r="P11" s="151" t="s">
        <v>282</v>
      </c>
      <c r="Q11" s="35"/>
      <c r="R11" s="35"/>
      <c r="S11" s="80"/>
      <c r="T11" s="80"/>
      <c r="U11" s="35"/>
      <c r="V11" s="35" t="s">
        <v>310</v>
      </c>
      <c r="W11" s="35" t="s">
        <v>284</v>
      </c>
      <c r="X11" s="35"/>
      <c r="Y11" s="35"/>
      <c r="Z11" s="152">
        <v>33</v>
      </c>
      <c r="AA11" s="152"/>
      <c r="AB11" s="152"/>
      <c r="AC11" s="152">
        <v>60</v>
      </c>
      <c r="AD11" s="152">
        <v>2</v>
      </c>
      <c r="AE11" s="152">
        <v>1</v>
      </c>
      <c r="AF11" s="81"/>
    </row>
    <row r="12" spans="1:32" s="82" customFormat="1" ht="29.1" customHeight="1" x14ac:dyDescent="0.25">
      <c r="A12" s="34" t="s">
        <v>17</v>
      </c>
      <c r="B12" s="83">
        <v>97</v>
      </c>
      <c r="C12" s="57">
        <v>45569</v>
      </c>
      <c r="D12" s="140"/>
      <c r="E12" s="174"/>
      <c r="F12" s="79">
        <v>1</v>
      </c>
      <c r="G12" s="35" t="s">
        <v>307</v>
      </c>
      <c r="H12" s="33" t="s">
        <v>308</v>
      </c>
      <c r="I12" s="33"/>
      <c r="J12" s="42"/>
      <c r="K12" s="101" t="s">
        <v>309</v>
      </c>
      <c r="L12" s="101" t="s">
        <v>280</v>
      </c>
      <c r="M12" s="101" t="s">
        <v>281</v>
      </c>
      <c r="N12" s="34" t="s">
        <v>10</v>
      </c>
      <c r="O12" s="35"/>
      <c r="P12" s="151" t="s">
        <v>282</v>
      </c>
      <c r="Q12" s="35"/>
      <c r="R12" s="35"/>
      <c r="S12" s="80"/>
      <c r="T12" s="80"/>
      <c r="U12" s="35"/>
      <c r="V12" s="35" t="s">
        <v>310</v>
      </c>
      <c r="W12" s="35" t="s">
        <v>284</v>
      </c>
      <c r="X12" s="35"/>
      <c r="Y12" s="35"/>
      <c r="Z12" s="152"/>
      <c r="AA12" s="152"/>
      <c r="AB12" s="152"/>
      <c r="AC12" s="152"/>
      <c r="AD12" s="152"/>
      <c r="AE12" s="152"/>
      <c r="AF12" s="81"/>
    </row>
    <row r="13" spans="1:32" s="82" customFormat="1" ht="29.1" customHeight="1" x14ac:dyDescent="0.25">
      <c r="A13" s="34" t="s">
        <v>17</v>
      </c>
      <c r="B13" s="83">
        <v>97</v>
      </c>
      <c r="C13" s="57">
        <v>45569</v>
      </c>
      <c r="D13" s="140"/>
      <c r="E13" s="174"/>
      <c r="F13" s="79">
        <v>2</v>
      </c>
      <c r="G13" s="35" t="s">
        <v>311</v>
      </c>
      <c r="H13" s="33" t="s">
        <v>308</v>
      </c>
      <c r="I13" s="33"/>
      <c r="J13" s="42"/>
      <c r="K13" s="101" t="s">
        <v>312</v>
      </c>
      <c r="L13" s="101" t="s">
        <v>304</v>
      </c>
      <c r="M13" s="101" t="s">
        <v>313</v>
      </c>
      <c r="N13" s="34" t="s">
        <v>10</v>
      </c>
      <c r="O13" s="35"/>
      <c r="P13" s="151" t="s">
        <v>282</v>
      </c>
      <c r="Q13" s="35"/>
      <c r="R13" s="35"/>
      <c r="S13" s="80"/>
      <c r="T13" s="80"/>
      <c r="U13" s="35"/>
      <c r="V13" s="35" t="s">
        <v>310</v>
      </c>
      <c r="W13" s="35" t="s">
        <v>284</v>
      </c>
      <c r="X13" s="35"/>
      <c r="Y13" s="35"/>
      <c r="Z13" s="152"/>
      <c r="AA13" s="152"/>
      <c r="AB13" s="152"/>
      <c r="AC13" s="152"/>
      <c r="AD13" s="152">
        <v>1</v>
      </c>
      <c r="AE13" s="152"/>
      <c r="AF13" s="81"/>
    </row>
    <row r="14" spans="1:32" s="82" customFormat="1" ht="29.1" customHeight="1" x14ac:dyDescent="0.25">
      <c r="A14" s="34" t="s">
        <v>17</v>
      </c>
      <c r="B14" s="83">
        <v>97</v>
      </c>
      <c r="C14" s="57">
        <v>45569</v>
      </c>
      <c r="D14" s="140"/>
      <c r="E14" s="174"/>
      <c r="F14" s="79">
        <v>3</v>
      </c>
      <c r="G14" s="35" t="s">
        <v>314</v>
      </c>
      <c r="H14" s="33" t="s">
        <v>315</v>
      </c>
      <c r="I14" s="33"/>
      <c r="J14" s="42"/>
      <c r="K14" s="101" t="s">
        <v>316</v>
      </c>
      <c r="L14" s="101" t="s">
        <v>280</v>
      </c>
      <c r="M14" s="101" t="s">
        <v>281</v>
      </c>
      <c r="N14" s="34" t="s">
        <v>24</v>
      </c>
      <c r="O14" s="35"/>
      <c r="P14" s="151" t="s">
        <v>282</v>
      </c>
      <c r="Q14" s="35"/>
      <c r="R14" s="35"/>
      <c r="S14" s="80"/>
      <c r="T14" s="80"/>
      <c r="U14" s="35"/>
      <c r="V14" s="35" t="s">
        <v>310</v>
      </c>
      <c r="W14" s="35" t="s">
        <v>284</v>
      </c>
      <c r="X14" s="35"/>
      <c r="Y14" s="35"/>
      <c r="Z14" s="152"/>
      <c r="AA14" s="152"/>
      <c r="AB14" s="152"/>
      <c r="AC14" s="152"/>
      <c r="AD14" s="152">
        <v>2</v>
      </c>
      <c r="AE14" s="152">
        <v>1</v>
      </c>
      <c r="AF14" s="81"/>
    </row>
    <row r="15" spans="1:32" s="82" customFormat="1" ht="29.1" customHeight="1" x14ac:dyDescent="0.25">
      <c r="A15" s="34" t="s">
        <v>17</v>
      </c>
      <c r="B15" s="83">
        <v>97</v>
      </c>
      <c r="C15" s="57">
        <v>45569</v>
      </c>
      <c r="D15" s="140"/>
      <c r="E15" s="174"/>
      <c r="F15" s="79">
        <v>4</v>
      </c>
      <c r="G15" s="35" t="s">
        <v>317</v>
      </c>
      <c r="H15" s="33" t="s">
        <v>318</v>
      </c>
      <c r="I15" s="33"/>
      <c r="J15" s="42"/>
      <c r="K15" s="101" t="s">
        <v>288</v>
      </c>
      <c r="L15" s="101" t="s">
        <v>304</v>
      </c>
      <c r="M15" s="101" t="s">
        <v>319</v>
      </c>
      <c r="N15" s="34" t="s">
        <v>10</v>
      </c>
      <c r="O15" s="35"/>
      <c r="P15" s="151" t="s">
        <v>282</v>
      </c>
      <c r="Q15" s="35"/>
      <c r="R15" s="35"/>
      <c r="S15" s="80"/>
      <c r="T15" s="80"/>
      <c r="U15" s="35"/>
      <c r="V15" s="35" t="s">
        <v>310</v>
      </c>
      <c r="W15" s="35" t="s">
        <v>284</v>
      </c>
      <c r="X15" s="35"/>
      <c r="Y15" s="35"/>
      <c r="Z15" s="152"/>
      <c r="AA15" s="152"/>
      <c r="AB15" s="152"/>
      <c r="AC15" s="152"/>
      <c r="AD15" s="152">
        <v>1</v>
      </c>
      <c r="AE15" s="152">
        <v>1</v>
      </c>
      <c r="AF15" s="81"/>
    </row>
    <row r="16" spans="1:32" s="82" customFormat="1" ht="29.1" customHeight="1" x14ac:dyDescent="0.25">
      <c r="A16" s="34" t="s">
        <v>17</v>
      </c>
      <c r="B16" s="83">
        <v>97</v>
      </c>
      <c r="C16" s="57">
        <v>45569</v>
      </c>
      <c r="D16" s="140"/>
      <c r="E16" s="174"/>
      <c r="F16" s="79">
        <v>5</v>
      </c>
      <c r="G16" s="35" t="s">
        <v>320</v>
      </c>
      <c r="H16" s="33" t="s">
        <v>321</v>
      </c>
      <c r="I16" s="33"/>
      <c r="J16" s="42"/>
      <c r="K16" s="101" t="s">
        <v>288</v>
      </c>
      <c r="L16" s="101" t="s">
        <v>304</v>
      </c>
      <c r="M16" s="101" t="s">
        <v>322</v>
      </c>
      <c r="N16" s="34" t="s">
        <v>10</v>
      </c>
      <c r="O16" s="35"/>
      <c r="P16" s="151" t="s">
        <v>282</v>
      </c>
      <c r="Q16" s="35"/>
      <c r="R16" s="35"/>
      <c r="S16" s="80"/>
      <c r="T16" s="80"/>
      <c r="U16" s="35"/>
      <c r="V16" s="35" t="s">
        <v>310</v>
      </c>
      <c r="W16" s="35" t="s">
        <v>284</v>
      </c>
      <c r="X16" s="35"/>
      <c r="Y16" s="35"/>
      <c r="Z16" s="152"/>
      <c r="AA16" s="152"/>
      <c r="AB16" s="152"/>
      <c r="AC16" s="152"/>
      <c r="AD16" s="152">
        <v>1</v>
      </c>
      <c r="AE16" s="152">
        <v>1</v>
      </c>
      <c r="AF16" s="81" t="s">
        <v>328</v>
      </c>
    </row>
    <row r="17" spans="1:32" s="82" customFormat="1" ht="29.1" customHeight="1" x14ac:dyDescent="0.25">
      <c r="A17" s="34" t="s">
        <v>17</v>
      </c>
      <c r="B17" s="83">
        <v>97</v>
      </c>
      <c r="C17" s="57">
        <v>45569</v>
      </c>
      <c r="D17" s="140"/>
      <c r="E17" s="174"/>
      <c r="F17" s="79">
        <v>6</v>
      </c>
      <c r="G17" s="35" t="s">
        <v>323</v>
      </c>
      <c r="H17" s="33" t="s">
        <v>324</v>
      </c>
      <c r="I17" s="33"/>
      <c r="J17" s="42"/>
      <c r="K17" s="101" t="s">
        <v>325</v>
      </c>
      <c r="L17" s="101" t="s">
        <v>299</v>
      </c>
      <c r="M17" s="101" t="s">
        <v>326</v>
      </c>
      <c r="N17" s="34" t="s">
        <v>327</v>
      </c>
      <c r="O17" s="35"/>
      <c r="P17" s="151" t="s">
        <v>282</v>
      </c>
      <c r="Q17" s="35"/>
      <c r="R17" s="35"/>
      <c r="S17" s="80"/>
      <c r="T17" s="80"/>
      <c r="U17" s="35"/>
      <c r="V17" s="35" t="s">
        <v>333</v>
      </c>
      <c r="W17" s="35" t="s">
        <v>284</v>
      </c>
      <c r="X17" s="35"/>
      <c r="Y17" s="35"/>
      <c r="Z17" s="152">
        <v>23</v>
      </c>
      <c r="AA17" s="152"/>
      <c r="AB17" s="152"/>
      <c r="AC17" s="152">
        <v>90</v>
      </c>
      <c r="AD17" s="152">
        <v>2</v>
      </c>
      <c r="AE17" s="152">
        <v>2</v>
      </c>
      <c r="AF17" s="81" t="s">
        <v>334</v>
      </c>
    </row>
    <row r="18" spans="1:32" s="82" customFormat="1" ht="29.1" customHeight="1" x14ac:dyDescent="0.25">
      <c r="A18" s="34" t="s">
        <v>17</v>
      </c>
      <c r="B18" s="83">
        <v>96</v>
      </c>
      <c r="C18" s="57">
        <v>45498</v>
      </c>
      <c r="D18" s="140"/>
      <c r="E18" s="174"/>
      <c r="F18" s="79">
        <v>0</v>
      </c>
      <c r="G18" s="35" t="s">
        <v>329</v>
      </c>
      <c r="H18" s="33" t="s">
        <v>330</v>
      </c>
      <c r="I18" s="33"/>
      <c r="J18" s="42"/>
      <c r="K18" s="101" t="s">
        <v>279</v>
      </c>
      <c r="L18" s="101" t="s">
        <v>331</v>
      </c>
      <c r="M18" s="101" t="s">
        <v>332</v>
      </c>
      <c r="N18" s="34" t="s">
        <v>10</v>
      </c>
      <c r="O18" s="35"/>
      <c r="P18" s="151" t="s">
        <v>282</v>
      </c>
      <c r="Q18" s="35"/>
      <c r="R18" s="35"/>
      <c r="S18" s="80"/>
      <c r="T18" s="80"/>
      <c r="U18" s="35"/>
      <c r="V18" s="35" t="s">
        <v>333</v>
      </c>
      <c r="W18" s="35" t="s">
        <v>284</v>
      </c>
      <c r="X18" s="35"/>
      <c r="Y18" s="35"/>
      <c r="Z18" s="152"/>
      <c r="AA18" s="152"/>
      <c r="AB18" s="152"/>
      <c r="AC18" s="152"/>
      <c r="AD18" s="152">
        <v>3</v>
      </c>
      <c r="AE18" s="152">
        <v>2</v>
      </c>
      <c r="AF18" s="81"/>
    </row>
    <row r="19" spans="1:32" s="82" customFormat="1" ht="29.1" customHeight="1" x14ac:dyDescent="0.25">
      <c r="A19" s="34" t="s">
        <v>17</v>
      </c>
      <c r="B19" s="83">
        <v>96</v>
      </c>
      <c r="C19" s="57">
        <v>45498</v>
      </c>
      <c r="D19" s="140"/>
      <c r="E19" s="174"/>
      <c r="F19" s="79">
        <v>1</v>
      </c>
      <c r="G19" s="35" t="s">
        <v>335</v>
      </c>
      <c r="H19" s="33" t="s">
        <v>336</v>
      </c>
      <c r="I19" s="33"/>
      <c r="J19" s="42"/>
      <c r="K19" s="101" t="s">
        <v>288</v>
      </c>
      <c r="L19" s="101" t="s">
        <v>304</v>
      </c>
      <c r="M19" s="101" t="s">
        <v>337</v>
      </c>
      <c r="N19" s="34" t="s">
        <v>10</v>
      </c>
      <c r="O19" s="35"/>
      <c r="P19" s="151" t="s">
        <v>282</v>
      </c>
      <c r="Q19" s="35"/>
      <c r="R19" s="35"/>
      <c r="S19" s="80"/>
      <c r="T19" s="80"/>
      <c r="U19" s="35"/>
      <c r="V19" s="35" t="s">
        <v>333</v>
      </c>
      <c r="W19" s="35" t="s">
        <v>284</v>
      </c>
      <c r="X19" s="35"/>
      <c r="Y19" s="35"/>
      <c r="Z19" s="152"/>
      <c r="AA19" s="152"/>
      <c r="AB19" s="152"/>
      <c r="AC19" s="152"/>
      <c r="AD19" s="152">
        <v>2</v>
      </c>
      <c r="AE19" s="152">
        <v>1</v>
      </c>
      <c r="AF19" s="81"/>
    </row>
    <row r="20" spans="1:32" s="82" customFormat="1" ht="27.6" x14ac:dyDescent="0.25">
      <c r="A20" s="34" t="s">
        <v>17</v>
      </c>
      <c r="B20" s="83">
        <v>96</v>
      </c>
      <c r="C20" s="57">
        <v>45498</v>
      </c>
      <c r="D20" s="140"/>
      <c r="E20" s="174"/>
      <c r="F20" s="79">
        <v>2</v>
      </c>
      <c r="G20" s="35" t="s">
        <v>338</v>
      </c>
      <c r="H20" s="33" t="s">
        <v>339</v>
      </c>
      <c r="I20" s="33"/>
      <c r="J20" s="42"/>
      <c r="K20" s="101" t="s">
        <v>288</v>
      </c>
      <c r="L20" s="101" t="s">
        <v>304</v>
      </c>
      <c r="M20" s="101" t="s">
        <v>340</v>
      </c>
      <c r="N20" s="34" t="s">
        <v>10</v>
      </c>
      <c r="O20" s="35"/>
      <c r="P20" s="151" t="s">
        <v>282</v>
      </c>
      <c r="Q20" s="35"/>
      <c r="R20" s="35"/>
      <c r="S20" s="80"/>
      <c r="T20" s="80"/>
      <c r="U20" s="35"/>
      <c r="V20" s="35" t="s">
        <v>333</v>
      </c>
      <c r="W20" s="35" t="s">
        <v>284</v>
      </c>
      <c r="X20" s="35"/>
      <c r="Y20" s="35"/>
      <c r="Z20" s="152"/>
      <c r="AA20" s="152"/>
      <c r="AB20" s="152"/>
      <c r="AC20" s="152"/>
      <c r="AD20" s="152">
        <v>3</v>
      </c>
      <c r="AE20" s="152">
        <v>1</v>
      </c>
      <c r="AF20" s="81"/>
    </row>
    <row r="21" spans="1:32" s="82" customFormat="1" ht="29.1" customHeight="1" x14ac:dyDescent="0.25">
      <c r="A21" s="34" t="s">
        <v>17</v>
      </c>
      <c r="B21" s="83">
        <v>96</v>
      </c>
      <c r="C21" s="57">
        <v>45498</v>
      </c>
      <c r="D21" s="140"/>
      <c r="E21" s="174"/>
      <c r="F21" s="79">
        <v>3</v>
      </c>
      <c r="G21" s="35" t="s">
        <v>341</v>
      </c>
      <c r="H21" s="33" t="s">
        <v>342</v>
      </c>
      <c r="I21" s="33"/>
      <c r="J21" s="42"/>
      <c r="K21" s="101" t="s">
        <v>288</v>
      </c>
      <c r="L21" s="101" t="s">
        <v>304</v>
      </c>
      <c r="M21" s="101" t="s">
        <v>343</v>
      </c>
      <c r="N21" s="34" t="s">
        <v>10</v>
      </c>
      <c r="O21" s="35"/>
      <c r="P21" s="151" t="s">
        <v>282</v>
      </c>
      <c r="Q21" s="35"/>
      <c r="R21" s="35"/>
      <c r="S21" s="80"/>
      <c r="T21" s="80"/>
      <c r="U21" s="35"/>
      <c r="V21" s="35" t="s">
        <v>333</v>
      </c>
      <c r="W21" s="35" t="s">
        <v>284</v>
      </c>
      <c r="X21" s="35"/>
      <c r="Y21" s="35"/>
      <c r="Z21" s="152"/>
      <c r="AA21" s="152"/>
      <c r="AB21" s="152"/>
      <c r="AC21" s="152"/>
      <c r="AD21" s="152"/>
      <c r="AE21" s="152"/>
      <c r="AF21" s="81" t="s">
        <v>347</v>
      </c>
    </row>
    <row r="22" spans="1:32" s="82" customFormat="1" ht="29.1" customHeight="1" x14ac:dyDescent="0.25">
      <c r="A22" s="34" t="s">
        <v>17</v>
      </c>
      <c r="B22" s="83">
        <v>96</v>
      </c>
      <c r="C22" s="57">
        <v>45498</v>
      </c>
      <c r="D22" s="140"/>
      <c r="E22" s="174"/>
      <c r="F22" s="79">
        <v>4</v>
      </c>
      <c r="G22" s="35" t="s">
        <v>344</v>
      </c>
      <c r="H22" s="33" t="s">
        <v>345</v>
      </c>
      <c r="I22" s="33"/>
      <c r="J22" s="42"/>
      <c r="K22" s="101" t="s">
        <v>325</v>
      </c>
      <c r="L22" s="101" t="s">
        <v>299</v>
      </c>
      <c r="M22" s="101" t="s">
        <v>346</v>
      </c>
      <c r="N22" s="34" t="s">
        <v>10</v>
      </c>
      <c r="O22" s="35"/>
      <c r="P22" s="151" t="s">
        <v>282</v>
      </c>
      <c r="Q22" s="35"/>
      <c r="R22" s="35"/>
      <c r="S22" s="80"/>
      <c r="T22" s="80"/>
      <c r="U22" s="35"/>
      <c r="V22" s="35" t="s">
        <v>333</v>
      </c>
      <c r="W22" s="35" t="s">
        <v>284</v>
      </c>
      <c r="X22" s="35"/>
      <c r="Y22" s="35"/>
      <c r="Z22" s="152"/>
      <c r="AA22" s="152"/>
      <c r="AB22" s="152"/>
      <c r="AC22" s="152"/>
      <c r="AD22" s="152"/>
      <c r="AE22" s="152"/>
      <c r="AF22" s="81" t="s">
        <v>352</v>
      </c>
    </row>
    <row r="23" spans="1:32" s="82" customFormat="1" ht="29.1" customHeight="1" x14ac:dyDescent="0.25">
      <c r="A23" s="34" t="s">
        <v>17</v>
      </c>
      <c r="B23" s="83">
        <v>96</v>
      </c>
      <c r="C23" s="57">
        <v>45498</v>
      </c>
      <c r="D23" s="140"/>
      <c r="E23" s="174"/>
      <c r="F23" s="79">
        <v>5</v>
      </c>
      <c r="G23" s="35" t="s">
        <v>348</v>
      </c>
      <c r="H23" s="33" t="s">
        <v>349</v>
      </c>
      <c r="I23" s="33"/>
      <c r="J23" s="42"/>
      <c r="K23" s="101" t="s">
        <v>350</v>
      </c>
      <c r="L23" s="101" t="s">
        <v>304</v>
      </c>
      <c r="M23" s="101" t="s">
        <v>351</v>
      </c>
      <c r="N23" s="34" t="s">
        <v>24</v>
      </c>
      <c r="O23" s="35"/>
      <c r="P23" s="151" t="s">
        <v>282</v>
      </c>
      <c r="Q23" s="35"/>
      <c r="R23" s="35"/>
      <c r="S23" s="80"/>
      <c r="T23" s="80"/>
      <c r="U23" s="35"/>
      <c r="V23" s="35" t="s">
        <v>333</v>
      </c>
      <c r="W23" s="35" t="s">
        <v>284</v>
      </c>
      <c r="X23" s="35"/>
      <c r="Y23" s="35"/>
      <c r="Z23" s="152"/>
      <c r="AA23" s="152"/>
      <c r="AB23" s="152"/>
      <c r="AC23" s="152"/>
      <c r="AD23" s="152"/>
      <c r="AE23" s="152"/>
      <c r="AF23" s="81" t="s">
        <v>357</v>
      </c>
    </row>
    <row r="24" spans="1:32" s="82" customFormat="1" ht="29.1" customHeight="1" x14ac:dyDescent="0.25">
      <c r="A24" s="34" t="s">
        <v>17</v>
      </c>
      <c r="B24" s="83">
        <v>96</v>
      </c>
      <c r="C24" s="57">
        <v>45498</v>
      </c>
      <c r="D24" s="140"/>
      <c r="E24" s="174"/>
      <c r="F24" s="79" t="s">
        <v>353</v>
      </c>
      <c r="G24" s="35" t="s">
        <v>354</v>
      </c>
      <c r="H24" s="33" t="s">
        <v>355</v>
      </c>
      <c r="I24" s="33"/>
      <c r="J24" s="42"/>
      <c r="K24" s="101" t="s">
        <v>350</v>
      </c>
      <c r="L24" s="101" t="s">
        <v>304</v>
      </c>
      <c r="M24" s="101" t="s">
        <v>356</v>
      </c>
      <c r="N24" s="34" t="s">
        <v>24</v>
      </c>
      <c r="O24" s="35"/>
      <c r="P24" s="35" t="s">
        <v>361</v>
      </c>
      <c r="Q24" s="35"/>
      <c r="R24" s="35"/>
      <c r="S24" s="80"/>
      <c r="T24" s="80"/>
      <c r="U24" s="35"/>
      <c r="V24" s="35" t="s">
        <v>362</v>
      </c>
      <c r="W24" s="35" t="s">
        <v>284</v>
      </c>
      <c r="X24" s="35"/>
      <c r="Y24" s="35"/>
      <c r="Z24" s="152">
        <v>26</v>
      </c>
      <c r="AA24" s="152"/>
      <c r="AB24" s="152"/>
      <c r="AC24" s="152">
        <v>90</v>
      </c>
      <c r="AD24" s="152">
        <v>1</v>
      </c>
      <c r="AE24" s="152"/>
      <c r="AF24" s="81"/>
    </row>
    <row r="25" spans="1:32" s="82" customFormat="1" ht="29.1" customHeight="1" x14ac:dyDescent="0.25">
      <c r="A25" s="34" t="s">
        <v>17</v>
      </c>
      <c r="B25" s="83">
        <v>95</v>
      </c>
      <c r="C25" s="57">
        <v>45490</v>
      </c>
      <c r="D25" s="140"/>
      <c r="E25" s="174">
        <v>45505</v>
      </c>
      <c r="F25" s="79">
        <v>1</v>
      </c>
      <c r="G25" s="35" t="s">
        <v>358</v>
      </c>
      <c r="H25" s="33" t="s">
        <v>359</v>
      </c>
      <c r="I25" s="33"/>
      <c r="J25" s="42"/>
      <c r="K25" s="101" t="s">
        <v>350</v>
      </c>
      <c r="L25" s="101" t="s">
        <v>304</v>
      </c>
      <c r="M25" s="101" t="s">
        <v>356</v>
      </c>
      <c r="N25" s="34" t="s">
        <v>360</v>
      </c>
      <c r="O25" s="35"/>
      <c r="P25" s="35" t="s">
        <v>361</v>
      </c>
      <c r="Q25" s="35"/>
      <c r="R25" s="35"/>
      <c r="S25" s="80"/>
      <c r="T25" s="80"/>
      <c r="U25" s="35"/>
      <c r="V25" s="35" t="s">
        <v>362</v>
      </c>
      <c r="W25" s="35" t="s">
        <v>284</v>
      </c>
      <c r="X25" s="35"/>
      <c r="Y25" s="35"/>
      <c r="Z25" s="152"/>
      <c r="AA25" s="152"/>
      <c r="AB25" s="152"/>
      <c r="AC25" s="152"/>
      <c r="AD25" s="152">
        <v>1</v>
      </c>
      <c r="AE25" s="152"/>
      <c r="AF25" s="81"/>
    </row>
    <row r="26" spans="1:32" s="82" customFormat="1" ht="29.1" customHeight="1" x14ac:dyDescent="0.25">
      <c r="A26" s="34" t="s">
        <v>17</v>
      </c>
      <c r="B26" s="83">
        <v>95</v>
      </c>
      <c r="C26" s="57">
        <v>45490</v>
      </c>
      <c r="D26" s="140"/>
      <c r="E26" s="174">
        <v>45505</v>
      </c>
      <c r="F26" s="79">
        <v>2</v>
      </c>
      <c r="G26" s="35" t="s">
        <v>363</v>
      </c>
      <c r="H26" s="33" t="s">
        <v>364</v>
      </c>
      <c r="I26" s="33"/>
      <c r="J26" s="42"/>
      <c r="K26" s="101" t="s">
        <v>350</v>
      </c>
      <c r="L26" s="101" t="s">
        <v>304</v>
      </c>
      <c r="M26" s="101" t="s">
        <v>356</v>
      </c>
      <c r="N26" s="34" t="s">
        <v>360</v>
      </c>
      <c r="O26" s="35"/>
      <c r="P26" s="35" t="s">
        <v>361</v>
      </c>
      <c r="Q26" s="35"/>
      <c r="R26" s="35"/>
      <c r="S26" s="80"/>
      <c r="T26" s="80"/>
      <c r="U26" s="35"/>
      <c r="V26" s="35" t="s">
        <v>362</v>
      </c>
      <c r="W26" s="35" t="s">
        <v>284</v>
      </c>
      <c r="X26" s="35"/>
      <c r="Y26" s="35"/>
      <c r="Z26" s="152"/>
      <c r="AA26" s="152"/>
      <c r="AB26" s="152"/>
      <c r="AC26" s="152"/>
      <c r="AD26" s="152">
        <v>4</v>
      </c>
      <c r="AE26" s="152">
        <v>3</v>
      </c>
      <c r="AF26" s="81"/>
    </row>
    <row r="27" spans="1:32" s="82" customFormat="1" ht="29.1" customHeight="1" x14ac:dyDescent="0.25">
      <c r="A27" s="34" t="s">
        <v>17</v>
      </c>
      <c r="B27" s="83">
        <v>95</v>
      </c>
      <c r="C27" s="57">
        <v>45490</v>
      </c>
      <c r="D27" s="140"/>
      <c r="E27" s="174">
        <v>45505</v>
      </c>
      <c r="F27" s="79">
        <v>3</v>
      </c>
      <c r="G27" s="35" t="s">
        <v>365</v>
      </c>
      <c r="H27" s="33" t="s">
        <v>366</v>
      </c>
      <c r="I27" s="33"/>
      <c r="J27" s="42"/>
      <c r="K27" s="101" t="s">
        <v>367</v>
      </c>
      <c r="L27" s="101" t="s">
        <v>304</v>
      </c>
      <c r="M27" s="101" t="s">
        <v>322</v>
      </c>
      <c r="N27" s="34" t="s">
        <v>10</v>
      </c>
      <c r="O27" s="35"/>
      <c r="P27" s="35" t="s">
        <v>361</v>
      </c>
      <c r="Q27" s="35"/>
      <c r="R27" s="35"/>
      <c r="S27" s="80"/>
      <c r="T27" s="80"/>
      <c r="U27" s="35"/>
      <c r="V27" s="35" t="s">
        <v>370</v>
      </c>
      <c r="W27" s="35" t="s">
        <v>284</v>
      </c>
      <c r="X27" s="35" t="s">
        <v>371</v>
      </c>
      <c r="Y27" s="35"/>
      <c r="Z27" s="152">
        <v>31</v>
      </c>
      <c r="AA27" s="152"/>
      <c r="AB27" s="152">
        <v>1</v>
      </c>
      <c r="AC27" s="152">
        <v>120</v>
      </c>
      <c r="AD27" s="152">
        <v>1</v>
      </c>
      <c r="AE27" s="152"/>
      <c r="AF27" s="81"/>
    </row>
    <row r="28" spans="1:32" s="82" customFormat="1" ht="29.1" customHeight="1" x14ac:dyDescent="0.25">
      <c r="A28" s="34" t="s">
        <v>17</v>
      </c>
      <c r="B28" s="83">
        <v>94</v>
      </c>
      <c r="C28" s="57">
        <v>45475</v>
      </c>
      <c r="D28" s="140"/>
      <c r="E28" s="174">
        <v>45505</v>
      </c>
      <c r="F28" s="79" t="s">
        <v>353</v>
      </c>
      <c r="G28" s="35" t="s">
        <v>368</v>
      </c>
      <c r="H28" s="33" t="s">
        <v>369</v>
      </c>
      <c r="I28" s="33"/>
      <c r="J28" s="42"/>
      <c r="K28" s="101" t="s">
        <v>350</v>
      </c>
      <c r="L28" s="101" t="s">
        <v>304</v>
      </c>
      <c r="M28" s="101" t="s">
        <v>356</v>
      </c>
      <c r="N28" s="34" t="s">
        <v>24</v>
      </c>
      <c r="O28" s="35"/>
      <c r="P28" s="35" t="s">
        <v>361</v>
      </c>
      <c r="Q28" s="35"/>
      <c r="R28" s="35"/>
      <c r="S28" s="80"/>
      <c r="T28" s="80"/>
      <c r="U28" s="35"/>
      <c r="V28" s="35" t="s">
        <v>370</v>
      </c>
      <c r="W28" s="35" t="s">
        <v>284</v>
      </c>
      <c r="X28" s="35" t="s">
        <v>371</v>
      </c>
      <c r="Y28" s="35"/>
      <c r="Z28" s="152"/>
      <c r="AA28" s="152"/>
      <c r="AB28" s="152"/>
      <c r="AC28" s="152"/>
      <c r="AD28" s="152"/>
      <c r="AE28" s="152"/>
      <c r="AF28" s="81" t="s">
        <v>374</v>
      </c>
    </row>
    <row r="29" spans="1:32" s="82" customFormat="1" ht="29.1" customHeight="1" x14ac:dyDescent="0.25">
      <c r="A29" s="34" t="s">
        <v>17</v>
      </c>
      <c r="B29" s="83">
        <v>94</v>
      </c>
      <c r="C29" s="57">
        <v>45475</v>
      </c>
      <c r="D29" s="140"/>
      <c r="E29" s="174">
        <v>45505</v>
      </c>
      <c r="F29" s="79">
        <v>0</v>
      </c>
      <c r="G29" s="35" t="s">
        <v>372</v>
      </c>
      <c r="H29" s="33" t="s">
        <v>373</v>
      </c>
      <c r="I29" s="33"/>
      <c r="J29" s="42"/>
      <c r="K29" s="101" t="s">
        <v>279</v>
      </c>
      <c r="L29" s="101" t="s">
        <v>304</v>
      </c>
      <c r="M29" s="101" t="s">
        <v>281</v>
      </c>
      <c r="N29" s="34" t="s">
        <v>10</v>
      </c>
      <c r="O29" s="35"/>
      <c r="P29" s="35" t="s">
        <v>361</v>
      </c>
      <c r="Q29" s="35"/>
      <c r="R29" s="35"/>
      <c r="S29" s="80"/>
      <c r="T29" s="80"/>
      <c r="U29" s="35"/>
      <c r="V29" s="35" t="s">
        <v>370</v>
      </c>
      <c r="W29" s="35" t="s">
        <v>284</v>
      </c>
      <c r="X29" s="35" t="s">
        <v>371</v>
      </c>
      <c r="Y29" s="35"/>
      <c r="Z29" s="152"/>
      <c r="AA29" s="152"/>
      <c r="AB29" s="152"/>
      <c r="AC29" s="152"/>
      <c r="AD29" s="152">
        <v>1</v>
      </c>
      <c r="AE29" s="152"/>
      <c r="AF29" s="81"/>
    </row>
    <row r="30" spans="1:32" s="82" customFormat="1" ht="29.1" customHeight="1" x14ac:dyDescent="0.25">
      <c r="A30" s="34" t="s">
        <v>17</v>
      </c>
      <c r="B30" s="83">
        <v>94</v>
      </c>
      <c r="C30" s="57">
        <v>45475</v>
      </c>
      <c r="D30" s="140"/>
      <c r="E30" s="174">
        <v>45505</v>
      </c>
      <c r="F30" s="79">
        <v>1</v>
      </c>
      <c r="G30" s="35" t="s">
        <v>375</v>
      </c>
      <c r="H30" s="33" t="s">
        <v>376</v>
      </c>
      <c r="I30" s="33"/>
      <c r="J30" s="42"/>
      <c r="K30" s="101" t="s">
        <v>377</v>
      </c>
      <c r="L30" s="101" t="s">
        <v>378</v>
      </c>
      <c r="M30" s="101" t="s">
        <v>379</v>
      </c>
      <c r="N30" s="34" t="s">
        <v>380</v>
      </c>
      <c r="O30" s="35"/>
      <c r="P30" s="35" t="s">
        <v>361</v>
      </c>
      <c r="Q30" s="35"/>
      <c r="R30" s="35"/>
      <c r="S30" s="80"/>
      <c r="T30" s="80"/>
      <c r="U30" s="35"/>
      <c r="V30" s="35" t="s">
        <v>370</v>
      </c>
      <c r="W30" s="35" t="s">
        <v>284</v>
      </c>
      <c r="X30" s="35" t="s">
        <v>371</v>
      </c>
      <c r="Y30" s="35"/>
      <c r="Z30" s="152"/>
      <c r="AA30" s="152"/>
      <c r="AB30" s="152"/>
      <c r="AC30" s="152"/>
      <c r="AD30" s="152"/>
      <c r="AE30" s="152"/>
      <c r="AF30" s="81" t="s">
        <v>384</v>
      </c>
    </row>
    <row r="31" spans="1:32" s="82" customFormat="1" ht="29.1" customHeight="1" x14ac:dyDescent="0.25">
      <c r="A31" s="34" t="s">
        <v>17</v>
      </c>
      <c r="B31" s="83">
        <v>94</v>
      </c>
      <c r="C31" s="57">
        <v>45475</v>
      </c>
      <c r="D31" s="140"/>
      <c r="E31" s="174">
        <v>45505</v>
      </c>
      <c r="F31" s="79">
        <v>2</v>
      </c>
      <c r="G31" s="35" t="s">
        <v>381</v>
      </c>
      <c r="H31" s="33" t="s">
        <v>373</v>
      </c>
      <c r="I31" s="33"/>
      <c r="J31" s="42"/>
      <c r="K31" s="101" t="s">
        <v>382</v>
      </c>
      <c r="L31" s="101" t="s">
        <v>383</v>
      </c>
      <c r="M31" s="101" t="s">
        <v>281</v>
      </c>
      <c r="N31" s="34" t="s">
        <v>10</v>
      </c>
      <c r="O31" s="35"/>
      <c r="P31" s="35" t="s">
        <v>361</v>
      </c>
      <c r="Q31" s="35"/>
      <c r="R31" s="35"/>
      <c r="S31" s="80"/>
      <c r="T31" s="80"/>
      <c r="U31" s="35"/>
      <c r="V31" s="35" t="s">
        <v>370</v>
      </c>
      <c r="W31" s="35" t="s">
        <v>284</v>
      </c>
      <c r="X31" s="35" t="s">
        <v>371</v>
      </c>
      <c r="Y31" s="35"/>
      <c r="Z31" s="152"/>
      <c r="AA31" s="152"/>
      <c r="AB31" s="152"/>
      <c r="AC31" s="152"/>
      <c r="AD31" s="152">
        <v>1</v>
      </c>
      <c r="AE31" s="152">
        <v>1</v>
      </c>
      <c r="AF31" s="81"/>
    </row>
    <row r="32" spans="1:32" s="82" customFormat="1" ht="29.1" customHeight="1" x14ac:dyDescent="0.25">
      <c r="A32" s="34" t="s">
        <v>17</v>
      </c>
      <c r="B32" s="83">
        <v>94</v>
      </c>
      <c r="C32" s="57">
        <v>45475</v>
      </c>
      <c r="D32" s="140"/>
      <c r="E32" s="174">
        <v>45505</v>
      </c>
      <c r="F32" s="79">
        <v>3</v>
      </c>
      <c r="G32" s="35" t="s">
        <v>385</v>
      </c>
      <c r="H32" s="33" t="s">
        <v>373</v>
      </c>
      <c r="I32" s="33"/>
      <c r="J32" s="42"/>
      <c r="K32" s="101" t="s">
        <v>312</v>
      </c>
      <c r="L32" s="101" t="s">
        <v>304</v>
      </c>
      <c r="M32" s="101" t="s">
        <v>281</v>
      </c>
      <c r="N32" s="34" t="s">
        <v>10</v>
      </c>
      <c r="O32" s="35"/>
      <c r="P32" s="35" t="s">
        <v>361</v>
      </c>
      <c r="Q32" s="35"/>
      <c r="R32" s="35"/>
      <c r="S32" s="80"/>
      <c r="T32" s="80"/>
      <c r="U32" s="35"/>
      <c r="V32" s="35" t="s">
        <v>370</v>
      </c>
      <c r="W32" s="35" t="s">
        <v>284</v>
      </c>
      <c r="X32" s="35" t="s">
        <v>371</v>
      </c>
      <c r="Y32" s="35"/>
      <c r="Z32" s="152"/>
      <c r="AA32" s="152"/>
      <c r="AB32" s="152"/>
      <c r="AC32" s="152"/>
      <c r="AD32" s="152">
        <v>1</v>
      </c>
      <c r="AE32" s="152"/>
      <c r="AF32" s="81"/>
    </row>
    <row r="33" spans="1:32" s="82" customFormat="1" ht="29.1" customHeight="1" x14ac:dyDescent="0.25">
      <c r="A33" s="34" t="s">
        <v>17</v>
      </c>
      <c r="B33" s="83">
        <v>94</v>
      </c>
      <c r="C33" s="57">
        <v>45475</v>
      </c>
      <c r="D33" s="140"/>
      <c r="E33" s="174">
        <v>45505</v>
      </c>
      <c r="F33" s="79">
        <v>4</v>
      </c>
      <c r="G33" s="35" t="s">
        <v>386</v>
      </c>
      <c r="H33" s="33" t="s">
        <v>387</v>
      </c>
      <c r="I33" s="33"/>
      <c r="J33" s="42"/>
      <c r="K33" s="101" t="s">
        <v>288</v>
      </c>
      <c r="L33" s="101" t="s">
        <v>304</v>
      </c>
      <c r="M33" s="101" t="s">
        <v>388</v>
      </c>
      <c r="N33" s="34" t="s">
        <v>10</v>
      </c>
      <c r="O33" s="35"/>
      <c r="P33" s="35" t="s">
        <v>361</v>
      </c>
      <c r="Q33" s="35"/>
      <c r="R33" s="35"/>
      <c r="S33" s="80"/>
      <c r="T33" s="80"/>
      <c r="U33" s="35"/>
      <c r="V33" s="35" t="s">
        <v>370</v>
      </c>
      <c r="W33" s="35" t="s">
        <v>284</v>
      </c>
      <c r="X33" s="35" t="s">
        <v>371</v>
      </c>
      <c r="Y33" s="35"/>
      <c r="Z33" s="152"/>
      <c r="AA33" s="152"/>
      <c r="AB33" s="152"/>
      <c r="AC33" s="152"/>
      <c r="AD33" s="152">
        <v>1</v>
      </c>
      <c r="AE33" s="152"/>
      <c r="AF33" s="81"/>
    </row>
    <row r="34" spans="1:32" s="82" customFormat="1" ht="29.1" customHeight="1" x14ac:dyDescent="0.25">
      <c r="A34" s="34" t="s">
        <v>17</v>
      </c>
      <c r="B34" s="83">
        <v>94</v>
      </c>
      <c r="C34" s="57">
        <v>45475</v>
      </c>
      <c r="D34" s="140"/>
      <c r="E34" s="174">
        <v>45505</v>
      </c>
      <c r="F34" s="79">
        <v>5</v>
      </c>
      <c r="G34" s="35" t="s">
        <v>389</v>
      </c>
      <c r="H34" s="33" t="s">
        <v>373</v>
      </c>
      <c r="I34" s="33"/>
      <c r="J34" s="42"/>
      <c r="K34" s="101" t="s">
        <v>390</v>
      </c>
      <c r="L34" s="101" t="s">
        <v>299</v>
      </c>
      <c r="M34" s="101" t="s">
        <v>351</v>
      </c>
      <c r="N34" s="34" t="s">
        <v>10</v>
      </c>
      <c r="O34" s="35"/>
      <c r="P34" s="35" t="s">
        <v>361</v>
      </c>
      <c r="Q34" s="35"/>
      <c r="R34" s="35"/>
      <c r="S34" s="80"/>
      <c r="T34" s="80"/>
      <c r="U34" s="35"/>
      <c r="V34" s="35" t="s">
        <v>370</v>
      </c>
      <c r="W34" s="35" t="s">
        <v>284</v>
      </c>
      <c r="X34" s="35" t="s">
        <v>371</v>
      </c>
      <c r="Y34" s="35"/>
      <c r="Z34" s="152"/>
      <c r="AA34" s="152"/>
      <c r="AB34" s="152"/>
      <c r="AC34" s="152"/>
      <c r="AD34" s="152">
        <v>2</v>
      </c>
      <c r="AE34" s="152"/>
      <c r="AF34" s="81"/>
    </row>
    <row r="35" spans="1:32" s="82" customFormat="1" ht="29.1" customHeight="1" x14ac:dyDescent="0.25">
      <c r="A35" s="34" t="s">
        <v>17</v>
      </c>
      <c r="B35" s="83">
        <v>94</v>
      </c>
      <c r="C35" s="57">
        <v>45475</v>
      </c>
      <c r="D35" s="140"/>
      <c r="E35" s="174">
        <v>45505</v>
      </c>
      <c r="F35" s="79">
        <v>6</v>
      </c>
      <c r="G35" s="35" t="s">
        <v>391</v>
      </c>
      <c r="H35" s="33" t="s">
        <v>392</v>
      </c>
      <c r="I35" s="33"/>
      <c r="J35" s="42"/>
      <c r="K35" s="101" t="s">
        <v>294</v>
      </c>
      <c r="L35" s="101" t="s">
        <v>299</v>
      </c>
      <c r="M35" s="101" t="s">
        <v>300</v>
      </c>
      <c r="N35" s="34" t="s">
        <v>10</v>
      </c>
      <c r="O35" s="35"/>
      <c r="P35" s="35" t="s">
        <v>361</v>
      </c>
      <c r="Q35" s="35"/>
      <c r="R35" s="35"/>
      <c r="S35" s="80"/>
      <c r="T35" s="80"/>
      <c r="U35" s="35"/>
      <c r="V35" s="35" t="s">
        <v>395</v>
      </c>
      <c r="W35" s="35" t="s">
        <v>284</v>
      </c>
      <c r="X35" s="35"/>
      <c r="Y35" s="35"/>
      <c r="Z35" s="152">
        <v>24</v>
      </c>
      <c r="AA35" s="152"/>
      <c r="AB35" s="152"/>
      <c r="AC35" s="152">
        <v>90</v>
      </c>
      <c r="AD35" s="152"/>
      <c r="AE35" s="152"/>
      <c r="AF35" s="81"/>
    </row>
    <row r="36" spans="1:32" s="82" customFormat="1" ht="29.1" customHeight="1" x14ac:dyDescent="0.25">
      <c r="A36" s="34" t="s">
        <v>17</v>
      </c>
      <c r="B36" s="83">
        <v>93</v>
      </c>
      <c r="C36" s="57">
        <v>45440</v>
      </c>
      <c r="D36" s="140"/>
      <c r="E36" s="174">
        <v>45505</v>
      </c>
      <c r="F36" s="79">
        <v>0</v>
      </c>
      <c r="G36" s="35" t="s">
        <v>393</v>
      </c>
      <c r="H36" s="33" t="s">
        <v>355</v>
      </c>
      <c r="I36" s="33"/>
      <c r="J36" s="42"/>
      <c r="K36" s="101" t="s">
        <v>394</v>
      </c>
      <c r="L36" s="101" t="s">
        <v>280</v>
      </c>
      <c r="M36" s="101" t="s">
        <v>281</v>
      </c>
      <c r="N36" s="34" t="s">
        <v>10</v>
      </c>
      <c r="O36" s="132"/>
      <c r="P36" s="35" t="s">
        <v>361</v>
      </c>
      <c r="Q36" s="132"/>
      <c r="R36" s="132"/>
      <c r="S36" s="133"/>
      <c r="T36" s="133"/>
      <c r="U36" s="132"/>
      <c r="V36" s="35" t="s">
        <v>395</v>
      </c>
      <c r="W36" s="35" t="s">
        <v>284</v>
      </c>
      <c r="X36" s="35"/>
      <c r="Y36" s="35"/>
      <c r="Z36" s="152"/>
      <c r="AA36" s="152"/>
      <c r="AB36" s="152"/>
      <c r="AC36" s="152"/>
      <c r="AD36" s="152">
        <v>2</v>
      </c>
      <c r="AE36" s="152">
        <v>1</v>
      </c>
      <c r="AF36" s="81" t="s">
        <v>285</v>
      </c>
    </row>
    <row r="37" spans="1:32" s="82" customFormat="1" ht="29.1" customHeight="1" x14ac:dyDescent="0.25">
      <c r="A37" s="34" t="s">
        <v>17</v>
      </c>
      <c r="B37" s="83">
        <v>93</v>
      </c>
      <c r="C37" s="57">
        <v>45440</v>
      </c>
      <c r="D37" s="140"/>
      <c r="E37" s="174">
        <v>45505</v>
      </c>
      <c r="F37" s="79">
        <v>1</v>
      </c>
      <c r="G37" s="35" t="s">
        <v>396</v>
      </c>
      <c r="H37" s="33" t="s">
        <v>397</v>
      </c>
      <c r="I37" s="33"/>
      <c r="J37" s="42"/>
      <c r="K37" s="101" t="s">
        <v>279</v>
      </c>
      <c r="L37" s="101" t="s">
        <v>280</v>
      </c>
      <c r="M37" s="101" t="s">
        <v>281</v>
      </c>
      <c r="N37" s="34" t="s">
        <v>398</v>
      </c>
      <c r="O37" s="132"/>
      <c r="P37" s="35" t="s">
        <v>361</v>
      </c>
      <c r="Q37" s="132"/>
      <c r="R37" s="132"/>
      <c r="S37" s="133"/>
      <c r="T37" s="133"/>
      <c r="U37" s="132"/>
      <c r="V37" s="35" t="s">
        <v>395</v>
      </c>
      <c r="W37" s="35" t="s">
        <v>284</v>
      </c>
      <c r="X37" s="35"/>
      <c r="Y37" s="35"/>
      <c r="Z37" s="152"/>
      <c r="AA37" s="152"/>
      <c r="AB37" s="152"/>
      <c r="AC37" s="152"/>
      <c r="AD37" s="152">
        <v>1</v>
      </c>
      <c r="AE37" s="152">
        <v>1</v>
      </c>
      <c r="AF37" s="81"/>
    </row>
    <row r="38" spans="1:32" s="82" customFormat="1" ht="29.1" customHeight="1" x14ac:dyDescent="0.25">
      <c r="A38" s="34" t="s">
        <v>17</v>
      </c>
      <c r="B38" s="83">
        <v>93</v>
      </c>
      <c r="C38" s="57">
        <v>45440</v>
      </c>
      <c r="D38" s="140"/>
      <c r="E38" s="174">
        <v>45505</v>
      </c>
      <c r="F38" s="79">
        <v>2</v>
      </c>
      <c r="G38" s="35" t="s">
        <v>399</v>
      </c>
      <c r="H38" s="33" t="s">
        <v>400</v>
      </c>
      <c r="I38" s="33"/>
      <c r="J38" s="42"/>
      <c r="K38" s="101" t="s">
        <v>401</v>
      </c>
      <c r="L38" s="101" t="s">
        <v>280</v>
      </c>
      <c r="M38" s="101" t="s">
        <v>281</v>
      </c>
      <c r="N38" s="34" t="s">
        <v>10</v>
      </c>
      <c r="O38" s="132"/>
      <c r="P38" s="35" t="s">
        <v>361</v>
      </c>
      <c r="Q38" s="132"/>
      <c r="R38" s="132"/>
      <c r="S38" s="133"/>
      <c r="T38" s="133"/>
      <c r="U38" s="132"/>
      <c r="V38" s="35" t="s">
        <v>395</v>
      </c>
      <c r="W38" s="35" t="s">
        <v>284</v>
      </c>
      <c r="X38" s="35"/>
      <c r="Y38" s="35"/>
      <c r="Z38" s="152"/>
      <c r="AA38" s="152"/>
      <c r="AB38" s="152"/>
      <c r="AC38" s="152"/>
      <c r="AD38" s="152">
        <v>1</v>
      </c>
      <c r="AE38" s="152"/>
      <c r="AF38" s="81"/>
    </row>
    <row r="39" spans="1:32" s="82" customFormat="1" ht="29.1" customHeight="1" x14ac:dyDescent="0.25">
      <c r="A39" s="34" t="s">
        <v>17</v>
      </c>
      <c r="B39" s="83">
        <v>93</v>
      </c>
      <c r="C39" s="57">
        <v>45440</v>
      </c>
      <c r="D39" s="140"/>
      <c r="E39" s="174">
        <v>45505</v>
      </c>
      <c r="F39" s="79">
        <v>3</v>
      </c>
      <c r="G39" s="35" t="s">
        <v>402</v>
      </c>
      <c r="H39" s="33" t="s">
        <v>403</v>
      </c>
      <c r="I39" s="33"/>
      <c r="J39" s="42"/>
      <c r="K39" s="101" t="s">
        <v>288</v>
      </c>
      <c r="L39" s="101" t="s">
        <v>304</v>
      </c>
      <c r="M39" s="101" t="s">
        <v>337</v>
      </c>
      <c r="N39" s="34" t="s">
        <v>10</v>
      </c>
      <c r="O39" s="132"/>
      <c r="P39" s="35" t="s">
        <v>361</v>
      </c>
      <c r="Q39" s="132"/>
      <c r="R39" s="132"/>
      <c r="S39" s="133"/>
      <c r="T39" s="133"/>
      <c r="U39" s="132"/>
      <c r="V39" s="35" t="s">
        <v>395</v>
      </c>
      <c r="W39" s="35" t="s">
        <v>284</v>
      </c>
      <c r="X39" s="35"/>
      <c r="Y39" s="35"/>
      <c r="Z39" s="152"/>
      <c r="AA39" s="152"/>
      <c r="AB39" s="152"/>
      <c r="AC39" s="152"/>
      <c r="AD39" s="152">
        <v>1</v>
      </c>
      <c r="AE39" s="152"/>
      <c r="AF39" s="81"/>
    </row>
    <row r="40" spans="1:32" s="82" customFormat="1" ht="29.1" customHeight="1" x14ac:dyDescent="0.25">
      <c r="A40" s="34" t="s">
        <v>17</v>
      </c>
      <c r="B40" s="83">
        <v>93</v>
      </c>
      <c r="C40" s="57">
        <v>45440</v>
      </c>
      <c r="D40" s="140"/>
      <c r="E40" s="174">
        <v>45505</v>
      </c>
      <c r="F40" s="79">
        <v>4</v>
      </c>
      <c r="G40" s="35" t="s">
        <v>404</v>
      </c>
      <c r="H40" s="33" t="s">
        <v>405</v>
      </c>
      <c r="I40" s="33"/>
      <c r="J40" s="42"/>
      <c r="K40" s="101" t="s">
        <v>390</v>
      </c>
      <c r="L40" s="101" t="s">
        <v>299</v>
      </c>
      <c r="M40" s="101" t="s">
        <v>406</v>
      </c>
      <c r="N40" s="34" t="s">
        <v>10</v>
      </c>
      <c r="O40" s="132"/>
      <c r="P40" s="35" t="s">
        <v>361</v>
      </c>
      <c r="Q40" s="132"/>
      <c r="R40" s="132"/>
      <c r="S40" s="133"/>
      <c r="T40" s="133"/>
      <c r="U40" s="132"/>
      <c r="V40" s="35" t="s">
        <v>395</v>
      </c>
      <c r="W40" s="35" t="s">
        <v>284</v>
      </c>
      <c r="X40" s="35"/>
      <c r="Y40" s="35"/>
      <c r="Z40" s="152"/>
      <c r="AA40" s="152"/>
      <c r="AB40" s="152"/>
      <c r="AC40" s="152"/>
      <c r="AD40" s="152">
        <v>1</v>
      </c>
      <c r="AE40" s="152"/>
      <c r="AF40" s="81"/>
    </row>
    <row r="41" spans="1:32" s="82" customFormat="1" ht="29.1" customHeight="1" x14ac:dyDescent="0.25">
      <c r="A41" s="34" t="s">
        <v>17</v>
      </c>
      <c r="B41" s="83">
        <v>93</v>
      </c>
      <c r="C41" s="57">
        <v>45440</v>
      </c>
      <c r="D41" s="140"/>
      <c r="E41" s="174">
        <v>45505</v>
      </c>
      <c r="F41" s="79">
        <v>5</v>
      </c>
      <c r="G41" s="35" t="s">
        <v>407</v>
      </c>
      <c r="H41" s="33" t="s">
        <v>408</v>
      </c>
      <c r="I41" s="33"/>
      <c r="J41" s="42"/>
      <c r="K41" s="101" t="s">
        <v>294</v>
      </c>
      <c r="L41" s="101" t="s">
        <v>299</v>
      </c>
      <c r="M41" s="101" t="s">
        <v>409</v>
      </c>
      <c r="N41" s="34" t="s">
        <v>10</v>
      </c>
      <c r="O41" s="132"/>
      <c r="P41" s="35" t="s">
        <v>361</v>
      </c>
      <c r="Q41" s="132"/>
      <c r="R41" s="132"/>
      <c r="S41" s="133"/>
      <c r="T41" s="133"/>
      <c r="U41" s="132"/>
      <c r="V41" s="35" t="s">
        <v>395</v>
      </c>
      <c r="W41" s="35" t="s">
        <v>284</v>
      </c>
      <c r="X41" s="35"/>
      <c r="Y41" s="35"/>
      <c r="Z41" s="152"/>
      <c r="AA41" s="152"/>
      <c r="AB41" s="152"/>
      <c r="AC41" s="152"/>
      <c r="AD41" s="152">
        <v>1</v>
      </c>
      <c r="AE41" s="152"/>
      <c r="AF41" s="81"/>
    </row>
    <row r="42" spans="1:32" s="82" customFormat="1" ht="29.1" customHeight="1" x14ac:dyDescent="0.25">
      <c r="A42" s="34" t="s">
        <v>17</v>
      </c>
      <c r="B42" s="83">
        <v>93</v>
      </c>
      <c r="C42" s="57">
        <v>45440</v>
      </c>
      <c r="D42" s="140"/>
      <c r="E42" s="174">
        <v>45505</v>
      </c>
      <c r="F42" s="79">
        <v>6</v>
      </c>
      <c r="G42" s="35" t="s">
        <v>410</v>
      </c>
      <c r="H42" s="33" t="s">
        <v>411</v>
      </c>
      <c r="I42" s="33"/>
      <c r="J42" s="42"/>
      <c r="K42" s="101" t="s">
        <v>316</v>
      </c>
      <c r="L42" s="101" t="s">
        <v>280</v>
      </c>
      <c r="M42" s="101" t="s">
        <v>281</v>
      </c>
      <c r="N42" s="34" t="s">
        <v>10</v>
      </c>
      <c r="O42" s="132"/>
      <c r="P42" s="35" t="s">
        <v>361</v>
      </c>
      <c r="Q42" s="132"/>
      <c r="R42" s="132"/>
      <c r="S42" s="133"/>
      <c r="T42" s="133"/>
      <c r="U42" s="132"/>
      <c r="V42" s="132" t="s">
        <v>417</v>
      </c>
      <c r="W42" s="35" t="s">
        <v>284</v>
      </c>
      <c r="X42" s="35"/>
      <c r="Y42" s="35"/>
      <c r="Z42" s="152">
        <v>24</v>
      </c>
      <c r="AA42" s="152"/>
      <c r="AB42" s="152"/>
      <c r="AC42" s="152">
        <v>90</v>
      </c>
      <c r="AD42" s="152">
        <v>1</v>
      </c>
      <c r="AE42" s="152">
        <v>1</v>
      </c>
      <c r="AF42" s="81"/>
    </row>
    <row r="43" spans="1:32" s="82" customFormat="1" ht="29.1" customHeight="1" x14ac:dyDescent="0.25">
      <c r="A43" s="34" t="s">
        <v>17</v>
      </c>
      <c r="B43" s="83">
        <v>92</v>
      </c>
      <c r="C43" s="57">
        <v>45397</v>
      </c>
      <c r="D43" s="140"/>
      <c r="E43" s="174">
        <v>45505</v>
      </c>
      <c r="F43" s="79">
        <v>1</v>
      </c>
      <c r="G43" s="35" t="s">
        <v>412</v>
      </c>
      <c r="H43" s="33" t="s">
        <v>413</v>
      </c>
      <c r="I43" s="33"/>
      <c r="J43" s="42"/>
      <c r="K43" s="101" t="s">
        <v>279</v>
      </c>
      <c r="L43" s="101" t="s">
        <v>414</v>
      </c>
      <c r="M43" s="101" t="s">
        <v>415</v>
      </c>
      <c r="N43" s="34" t="s">
        <v>416</v>
      </c>
      <c r="O43" s="132"/>
      <c r="P43" s="35" t="s">
        <v>361</v>
      </c>
      <c r="Q43" s="132"/>
      <c r="R43" s="132"/>
      <c r="S43" s="133"/>
      <c r="T43" s="133"/>
      <c r="U43" s="132"/>
      <c r="V43" s="132" t="s">
        <v>417</v>
      </c>
      <c r="W43" s="35" t="s">
        <v>284</v>
      </c>
      <c r="X43" s="35"/>
      <c r="Y43" s="35"/>
      <c r="Z43" s="152"/>
      <c r="AA43" s="152"/>
      <c r="AB43" s="152"/>
      <c r="AC43" s="152"/>
      <c r="AD43" s="152"/>
      <c r="AE43" s="152"/>
      <c r="AF43" s="81"/>
    </row>
    <row r="44" spans="1:32" s="82" customFormat="1" ht="29.1" customHeight="1" x14ac:dyDescent="0.25">
      <c r="A44" s="34" t="s">
        <v>17</v>
      </c>
      <c r="B44" s="83">
        <v>92</v>
      </c>
      <c r="C44" s="57">
        <v>45397</v>
      </c>
      <c r="D44" s="140"/>
      <c r="E44" s="174">
        <v>45505</v>
      </c>
      <c r="F44" s="79">
        <v>2</v>
      </c>
      <c r="G44" s="35" t="s">
        <v>418</v>
      </c>
      <c r="H44" s="33" t="s">
        <v>419</v>
      </c>
      <c r="I44" s="33"/>
      <c r="J44" s="42"/>
      <c r="K44" s="101" t="s">
        <v>312</v>
      </c>
      <c r="L44" s="101" t="s">
        <v>280</v>
      </c>
      <c r="M44" s="101" t="s">
        <v>281</v>
      </c>
      <c r="N44" s="34" t="s">
        <v>420</v>
      </c>
      <c r="O44" s="132"/>
      <c r="P44" s="35" t="s">
        <v>361</v>
      </c>
      <c r="Q44" s="132"/>
      <c r="R44" s="132"/>
      <c r="S44" s="133"/>
      <c r="T44" s="133"/>
      <c r="U44" s="132"/>
      <c r="V44" s="132" t="s">
        <v>417</v>
      </c>
      <c r="W44" s="35" t="s">
        <v>284</v>
      </c>
      <c r="X44" s="35"/>
      <c r="Y44" s="35"/>
      <c r="Z44" s="152"/>
      <c r="AA44" s="152"/>
      <c r="AB44" s="152"/>
      <c r="AC44" s="152"/>
      <c r="AD44" s="152">
        <v>1</v>
      </c>
      <c r="AE44" s="152">
        <v>1</v>
      </c>
      <c r="AF44" s="81"/>
    </row>
    <row r="45" spans="1:32" s="82" customFormat="1" ht="29.1" customHeight="1" x14ac:dyDescent="0.25">
      <c r="A45" s="34" t="s">
        <v>17</v>
      </c>
      <c r="B45" s="83">
        <v>92</v>
      </c>
      <c r="C45" s="57">
        <v>45397</v>
      </c>
      <c r="D45" s="140"/>
      <c r="E45" s="174">
        <v>45505</v>
      </c>
      <c r="F45" s="79">
        <v>3</v>
      </c>
      <c r="G45" s="35" t="s">
        <v>421</v>
      </c>
      <c r="H45" s="33" t="s">
        <v>419</v>
      </c>
      <c r="I45" s="33"/>
      <c r="J45" s="42"/>
      <c r="K45" s="101" t="s">
        <v>309</v>
      </c>
      <c r="L45" s="101" t="s">
        <v>280</v>
      </c>
      <c r="M45" s="101" t="s">
        <v>281</v>
      </c>
      <c r="N45" s="34" t="s">
        <v>10</v>
      </c>
      <c r="O45" s="132"/>
      <c r="P45" s="35" t="s">
        <v>361</v>
      </c>
      <c r="Q45" s="132"/>
      <c r="R45" s="132"/>
      <c r="S45" s="133"/>
      <c r="T45" s="133"/>
      <c r="U45" s="132"/>
      <c r="V45" s="132" t="s">
        <v>417</v>
      </c>
      <c r="W45" s="35" t="s">
        <v>284</v>
      </c>
      <c r="X45" s="35"/>
      <c r="Y45" s="35"/>
      <c r="Z45" s="152"/>
      <c r="AA45" s="152"/>
      <c r="AB45" s="152"/>
      <c r="AC45" s="152"/>
      <c r="AD45" s="152">
        <v>1</v>
      </c>
      <c r="AE45" s="152">
        <v>1</v>
      </c>
      <c r="AF45" s="81"/>
    </row>
    <row r="46" spans="1:32" s="82" customFormat="1" ht="29.1" customHeight="1" x14ac:dyDescent="0.25">
      <c r="A46" s="34" t="s">
        <v>17</v>
      </c>
      <c r="B46" s="83">
        <v>92</v>
      </c>
      <c r="C46" s="57">
        <v>45397</v>
      </c>
      <c r="D46" s="140"/>
      <c r="E46" s="174">
        <v>45505</v>
      </c>
      <c r="F46" s="79">
        <v>4</v>
      </c>
      <c r="G46" s="35" t="s">
        <v>422</v>
      </c>
      <c r="H46" s="33" t="s">
        <v>423</v>
      </c>
      <c r="I46" s="33"/>
      <c r="J46" s="42"/>
      <c r="K46" s="101" t="s">
        <v>288</v>
      </c>
      <c r="L46" s="101" t="s">
        <v>304</v>
      </c>
      <c r="M46" s="101" t="s">
        <v>424</v>
      </c>
      <c r="N46" s="34" t="s">
        <v>10</v>
      </c>
      <c r="O46" s="132"/>
      <c r="P46" s="35" t="s">
        <v>361</v>
      </c>
      <c r="Q46" s="132"/>
      <c r="R46" s="132"/>
      <c r="S46" s="133"/>
      <c r="T46" s="133"/>
      <c r="U46" s="132"/>
      <c r="V46" s="132" t="s">
        <v>417</v>
      </c>
      <c r="W46" s="35" t="s">
        <v>284</v>
      </c>
      <c r="X46" s="35"/>
      <c r="Y46" s="35"/>
      <c r="Z46" s="152"/>
      <c r="AA46" s="152"/>
      <c r="AB46" s="152"/>
      <c r="AC46" s="152"/>
      <c r="AD46" s="152"/>
      <c r="AE46" s="152"/>
      <c r="AF46" s="81"/>
    </row>
    <row r="47" spans="1:32" s="82" customFormat="1" ht="29.1" customHeight="1" x14ac:dyDescent="0.25">
      <c r="A47" s="34" t="s">
        <v>17</v>
      </c>
      <c r="B47" s="83">
        <v>92</v>
      </c>
      <c r="C47" s="57">
        <v>45397</v>
      </c>
      <c r="D47" s="140"/>
      <c r="E47" s="174">
        <v>45505</v>
      </c>
      <c r="F47" s="79">
        <v>5</v>
      </c>
      <c r="G47" s="35" t="s">
        <v>425</v>
      </c>
      <c r="H47" s="33" t="s">
        <v>426</v>
      </c>
      <c r="I47" s="33"/>
      <c r="J47" s="42"/>
      <c r="K47" s="101" t="s">
        <v>427</v>
      </c>
      <c r="L47" s="101" t="s">
        <v>304</v>
      </c>
      <c r="M47" s="101" t="s">
        <v>428</v>
      </c>
      <c r="N47" s="34" t="s">
        <v>429</v>
      </c>
      <c r="O47" s="132"/>
      <c r="P47" s="35" t="s">
        <v>361</v>
      </c>
      <c r="Q47" s="132"/>
      <c r="R47" s="132"/>
      <c r="S47" s="133"/>
      <c r="T47" s="133"/>
      <c r="U47" s="132"/>
      <c r="V47" s="132" t="s">
        <v>417</v>
      </c>
      <c r="W47" s="35" t="s">
        <v>284</v>
      </c>
      <c r="X47" s="35"/>
      <c r="Y47" s="35"/>
      <c r="Z47" s="152"/>
      <c r="AA47" s="152"/>
      <c r="AB47" s="152"/>
      <c r="AC47" s="152"/>
      <c r="AD47" s="152"/>
      <c r="AE47" s="152"/>
      <c r="AF47" s="81"/>
    </row>
    <row r="48" spans="1:32" s="82" customFormat="1" ht="29.1" customHeight="1" x14ac:dyDescent="0.25">
      <c r="A48" s="34" t="s">
        <v>17</v>
      </c>
      <c r="B48" s="83">
        <v>92</v>
      </c>
      <c r="C48" s="57">
        <v>45397</v>
      </c>
      <c r="D48" s="140"/>
      <c r="E48" s="174">
        <v>45505</v>
      </c>
      <c r="F48" s="79">
        <v>6</v>
      </c>
      <c r="G48" s="35" t="s">
        <v>430</v>
      </c>
      <c r="H48" s="33" t="s">
        <v>431</v>
      </c>
      <c r="I48" s="33"/>
      <c r="J48" s="42"/>
      <c r="K48" s="101" t="s">
        <v>432</v>
      </c>
      <c r="L48" s="101" t="s">
        <v>304</v>
      </c>
      <c r="M48" s="101" t="s">
        <v>337</v>
      </c>
      <c r="N48" s="34" t="s">
        <v>429</v>
      </c>
      <c r="O48" s="132"/>
      <c r="P48" s="35" t="s">
        <v>361</v>
      </c>
      <c r="Q48" s="132"/>
      <c r="R48" s="132"/>
      <c r="S48" s="133"/>
      <c r="T48" s="133"/>
      <c r="U48" s="132"/>
      <c r="V48" s="132" t="s">
        <v>436</v>
      </c>
      <c r="W48" s="35" t="s">
        <v>284</v>
      </c>
      <c r="X48" s="35"/>
      <c r="Y48" s="35"/>
      <c r="Z48" s="152">
        <v>27</v>
      </c>
      <c r="AA48" s="152"/>
      <c r="AB48" s="152"/>
      <c r="AC48" s="152">
        <v>60</v>
      </c>
      <c r="AD48" s="152"/>
      <c r="AE48" s="152"/>
      <c r="AF48" s="81" t="s">
        <v>437</v>
      </c>
    </row>
    <row r="49" spans="1:32" s="82" customFormat="1" ht="29.1" customHeight="1" x14ac:dyDescent="0.25">
      <c r="A49" s="34" t="s">
        <v>17</v>
      </c>
      <c r="B49" s="83">
        <v>91</v>
      </c>
      <c r="C49" s="57">
        <v>45369</v>
      </c>
      <c r="D49" s="140"/>
      <c r="E49" s="174">
        <v>45505</v>
      </c>
      <c r="F49" s="79">
        <v>1</v>
      </c>
      <c r="G49" s="35" t="s">
        <v>433</v>
      </c>
      <c r="H49" s="33" t="s">
        <v>434</v>
      </c>
      <c r="I49" s="33"/>
      <c r="J49" s="42"/>
      <c r="K49" s="101" t="s">
        <v>435</v>
      </c>
      <c r="L49" s="101" t="s">
        <v>280</v>
      </c>
      <c r="M49" s="101" t="s">
        <v>281</v>
      </c>
      <c r="N49" s="34" t="s">
        <v>420</v>
      </c>
      <c r="O49" s="132"/>
      <c r="P49" s="35" t="s">
        <v>361</v>
      </c>
      <c r="Q49" s="132"/>
      <c r="R49" s="132"/>
      <c r="S49" s="133"/>
      <c r="T49" s="133"/>
      <c r="U49" s="132"/>
      <c r="V49" s="132" t="s">
        <v>436</v>
      </c>
      <c r="W49" s="35" t="s">
        <v>284</v>
      </c>
      <c r="X49" s="35"/>
      <c r="Y49" s="35"/>
      <c r="Z49" s="152"/>
      <c r="AA49" s="152"/>
      <c r="AB49" s="152"/>
      <c r="AC49" s="152"/>
      <c r="AD49" s="152"/>
      <c r="AE49" s="152"/>
      <c r="AF49" s="81" t="s">
        <v>437</v>
      </c>
    </row>
    <row r="50" spans="1:32" s="82" customFormat="1" ht="29.1" customHeight="1" x14ac:dyDescent="0.25">
      <c r="A50" s="34" t="s">
        <v>17</v>
      </c>
      <c r="B50" s="83">
        <v>91</v>
      </c>
      <c r="C50" s="57">
        <v>45369</v>
      </c>
      <c r="D50" s="140"/>
      <c r="E50" s="174">
        <v>45505</v>
      </c>
      <c r="F50" s="79">
        <v>2</v>
      </c>
      <c r="G50" s="35" t="s">
        <v>438</v>
      </c>
      <c r="H50" s="33" t="s">
        <v>434</v>
      </c>
      <c r="I50" s="33"/>
      <c r="J50" s="42"/>
      <c r="K50" s="101" t="s">
        <v>439</v>
      </c>
      <c r="L50" s="101" t="s">
        <v>304</v>
      </c>
      <c r="M50" s="101" t="s">
        <v>346</v>
      </c>
      <c r="N50" s="34" t="s">
        <v>420</v>
      </c>
      <c r="O50" s="132"/>
      <c r="P50" s="35" t="s">
        <v>361</v>
      </c>
      <c r="Q50" s="132"/>
      <c r="R50" s="132"/>
      <c r="S50" s="133"/>
      <c r="T50" s="133"/>
      <c r="U50" s="132"/>
      <c r="V50" s="132" t="s">
        <v>436</v>
      </c>
      <c r="W50" s="35" t="s">
        <v>284</v>
      </c>
      <c r="X50" s="35"/>
      <c r="Y50" s="35"/>
      <c r="Z50" s="152"/>
      <c r="AA50" s="152"/>
      <c r="AB50" s="152"/>
      <c r="AC50" s="152"/>
      <c r="AD50" s="152">
        <v>1</v>
      </c>
      <c r="AE50" s="152"/>
      <c r="AF50" s="81"/>
    </row>
    <row r="51" spans="1:32" s="82" customFormat="1" ht="29.1" customHeight="1" x14ac:dyDescent="0.25">
      <c r="A51" s="34" t="s">
        <v>17</v>
      </c>
      <c r="B51" s="83">
        <v>91</v>
      </c>
      <c r="C51" s="57">
        <v>45369</v>
      </c>
      <c r="D51" s="140"/>
      <c r="E51" s="174">
        <v>45505</v>
      </c>
      <c r="F51" s="79">
        <v>3</v>
      </c>
      <c r="G51" s="35" t="s">
        <v>440</v>
      </c>
      <c r="H51" s="33" t="s">
        <v>441</v>
      </c>
      <c r="I51" s="33"/>
      <c r="J51" s="42"/>
      <c r="K51" s="101" t="s">
        <v>294</v>
      </c>
      <c r="L51" s="101" t="s">
        <v>289</v>
      </c>
      <c r="M51" s="101" t="s">
        <v>442</v>
      </c>
      <c r="N51" s="34" t="s">
        <v>10</v>
      </c>
      <c r="O51" s="132"/>
      <c r="P51" s="35" t="s">
        <v>361</v>
      </c>
      <c r="Q51" s="132"/>
      <c r="R51" s="132"/>
      <c r="S51" s="133"/>
      <c r="T51" s="133"/>
      <c r="U51" s="132"/>
      <c r="V51" s="132" t="s">
        <v>436</v>
      </c>
      <c r="W51" s="35" t="s">
        <v>284</v>
      </c>
      <c r="X51" s="35"/>
      <c r="Y51" s="35"/>
      <c r="Z51" s="152"/>
      <c r="AA51" s="152"/>
      <c r="AB51" s="152"/>
      <c r="AC51" s="152"/>
      <c r="AD51" s="152">
        <v>1</v>
      </c>
      <c r="AE51" s="152">
        <v>1</v>
      </c>
      <c r="AF51" s="81"/>
    </row>
    <row r="52" spans="1:32" s="82" customFormat="1" ht="29.1" customHeight="1" x14ac:dyDescent="0.25">
      <c r="A52" s="34" t="s">
        <v>17</v>
      </c>
      <c r="B52" s="83">
        <v>91</v>
      </c>
      <c r="C52" s="57">
        <v>45369</v>
      </c>
      <c r="D52" s="140"/>
      <c r="E52" s="174">
        <v>45505</v>
      </c>
      <c r="F52" s="79">
        <v>4</v>
      </c>
      <c r="G52" s="35" t="s">
        <v>443</v>
      </c>
      <c r="H52" s="33" t="s">
        <v>444</v>
      </c>
      <c r="I52" s="33"/>
      <c r="J52" s="42"/>
      <c r="K52" s="101" t="s">
        <v>401</v>
      </c>
      <c r="L52" s="101" t="s">
        <v>445</v>
      </c>
      <c r="M52" s="101" t="s">
        <v>445</v>
      </c>
      <c r="N52" s="34" t="s">
        <v>416</v>
      </c>
      <c r="O52" s="132"/>
      <c r="P52" s="35" t="s">
        <v>361</v>
      </c>
      <c r="Q52" s="132"/>
      <c r="R52" s="132"/>
      <c r="S52" s="133"/>
      <c r="T52" s="133"/>
      <c r="U52" s="132"/>
      <c r="V52" s="132" t="s">
        <v>436</v>
      </c>
      <c r="W52" s="35" t="s">
        <v>284</v>
      </c>
      <c r="X52" s="35"/>
      <c r="Y52" s="35"/>
      <c r="Z52" s="152"/>
      <c r="AA52" s="152"/>
      <c r="AB52" s="152"/>
      <c r="AC52" s="152"/>
      <c r="AD52" s="152">
        <v>1</v>
      </c>
      <c r="AE52" s="152"/>
      <c r="AF52" s="81"/>
    </row>
    <row r="53" spans="1:32" s="82" customFormat="1" ht="29.1" customHeight="1" x14ac:dyDescent="0.25">
      <c r="A53" s="34" t="s">
        <v>17</v>
      </c>
      <c r="B53" s="83">
        <v>91</v>
      </c>
      <c r="C53" s="57">
        <v>45369</v>
      </c>
      <c r="D53" s="140"/>
      <c r="E53" s="174">
        <v>45505</v>
      </c>
      <c r="F53" s="79">
        <v>5</v>
      </c>
      <c r="G53" s="35" t="s">
        <v>446</v>
      </c>
      <c r="H53" s="33" t="s">
        <v>447</v>
      </c>
      <c r="I53" s="33"/>
      <c r="J53" s="42"/>
      <c r="K53" s="101" t="s">
        <v>439</v>
      </c>
      <c r="L53" s="101" t="s">
        <v>414</v>
      </c>
      <c r="M53" s="101" t="s">
        <v>415</v>
      </c>
      <c r="N53" s="34" t="s">
        <v>10</v>
      </c>
      <c r="O53" s="132"/>
      <c r="P53" s="35" t="s">
        <v>361</v>
      </c>
      <c r="Q53" s="132"/>
      <c r="R53" s="132"/>
      <c r="S53" s="133"/>
      <c r="T53" s="133"/>
      <c r="U53" s="132"/>
      <c r="V53" s="132" t="s">
        <v>450</v>
      </c>
      <c r="W53" s="35" t="s">
        <v>284</v>
      </c>
      <c r="X53" s="35" t="s">
        <v>451</v>
      </c>
      <c r="Y53" s="35"/>
      <c r="Z53" s="152">
        <v>13</v>
      </c>
      <c r="AA53" s="152"/>
      <c r="AB53" s="152"/>
      <c r="AC53" s="152">
        <v>60</v>
      </c>
      <c r="AD53" s="152">
        <v>1</v>
      </c>
      <c r="AE53" s="152"/>
      <c r="AF53" s="81"/>
    </row>
    <row r="54" spans="1:32" s="82" customFormat="1" ht="29.1" customHeight="1" x14ac:dyDescent="0.25">
      <c r="A54" s="34" t="s">
        <v>17</v>
      </c>
      <c r="B54" s="144">
        <v>90</v>
      </c>
      <c r="C54" s="57">
        <v>45344</v>
      </c>
      <c r="D54" s="140"/>
      <c r="E54" s="174">
        <v>45351</v>
      </c>
      <c r="F54" s="79">
        <v>1</v>
      </c>
      <c r="G54" s="35" t="s">
        <v>448</v>
      </c>
      <c r="H54" s="33" t="s">
        <v>449</v>
      </c>
      <c r="I54" s="33"/>
      <c r="J54" s="42"/>
      <c r="K54" s="101" t="s">
        <v>350</v>
      </c>
      <c r="L54" s="101" t="s">
        <v>304</v>
      </c>
      <c r="M54" s="101" t="s">
        <v>281</v>
      </c>
      <c r="N54" s="34" t="s">
        <v>10</v>
      </c>
      <c r="O54" s="35"/>
      <c r="P54" s="35" t="s">
        <v>361</v>
      </c>
      <c r="Q54" s="35"/>
      <c r="R54" s="35"/>
      <c r="S54" s="80"/>
      <c r="T54" s="80"/>
      <c r="U54" s="35"/>
      <c r="V54" s="132" t="s">
        <v>450</v>
      </c>
      <c r="W54" s="35" t="s">
        <v>284</v>
      </c>
      <c r="X54" s="35" t="s">
        <v>451</v>
      </c>
      <c r="Y54" s="35"/>
      <c r="Z54" s="152"/>
      <c r="AA54" s="152"/>
      <c r="AB54" s="152"/>
      <c r="AC54" s="152"/>
      <c r="AD54" s="152">
        <v>1</v>
      </c>
      <c r="AE54" s="152"/>
      <c r="AF54" s="81"/>
    </row>
    <row r="55" spans="1:32" s="82" customFormat="1" ht="29.1" customHeight="1" x14ac:dyDescent="0.25">
      <c r="A55" s="34" t="s">
        <v>17</v>
      </c>
      <c r="B55" s="83">
        <v>90</v>
      </c>
      <c r="C55" s="57">
        <v>45344</v>
      </c>
      <c r="D55" s="140"/>
      <c r="E55" s="174">
        <v>45351</v>
      </c>
      <c r="F55" s="79">
        <v>2</v>
      </c>
      <c r="G55" s="35" t="s">
        <v>452</v>
      </c>
      <c r="H55" s="33" t="s">
        <v>453</v>
      </c>
      <c r="I55" s="33"/>
      <c r="J55" s="42"/>
      <c r="K55" s="101" t="s">
        <v>288</v>
      </c>
      <c r="L55" s="101" t="s">
        <v>304</v>
      </c>
      <c r="M55" s="101" t="s">
        <v>346</v>
      </c>
      <c r="N55" s="34" t="s">
        <v>10</v>
      </c>
      <c r="O55" s="35"/>
      <c r="P55" s="35" t="s">
        <v>361</v>
      </c>
      <c r="Q55" s="35"/>
      <c r="R55" s="35"/>
      <c r="S55" s="80"/>
      <c r="T55" s="80"/>
      <c r="U55" s="35"/>
      <c r="V55" s="132" t="s">
        <v>450</v>
      </c>
      <c r="W55" s="35" t="s">
        <v>284</v>
      </c>
      <c r="X55" s="35" t="s">
        <v>451</v>
      </c>
      <c r="Y55" s="35"/>
      <c r="Z55" s="152"/>
      <c r="AA55" s="152"/>
      <c r="AB55" s="152"/>
      <c r="AC55" s="152"/>
      <c r="AD55" s="152">
        <v>2</v>
      </c>
      <c r="AE55" s="152"/>
      <c r="AF55" s="81"/>
    </row>
    <row r="56" spans="1:32" s="82" customFormat="1" ht="29.1" customHeight="1" x14ac:dyDescent="0.25">
      <c r="A56" s="34" t="s">
        <v>17</v>
      </c>
      <c r="B56" s="83">
        <v>90</v>
      </c>
      <c r="C56" s="57">
        <v>45344</v>
      </c>
      <c r="D56" s="140"/>
      <c r="E56" s="174">
        <v>45351</v>
      </c>
      <c r="F56" s="79">
        <v>3</v>
      </c>
      <c r="G56" s="35" t="s">
        <v>454</v>
      </c>
      <c r="H56" s="33" t="s">
        <v>455</v>
      </c>
      <c r="I56" s="33"/>
      <c r="J56" s="42"/>
      <c r="K56" s="101" t="s">
        <v>439</v>
      </c>
      <c r="L56" s="101" t="s">
        <v>304</v>
      </c>
      <c r="M56" s="101" t="s">
        <v>346</v>
      </c>
      <c r="N56" s="34" t="s">
        <v>217</v>
      </c>
      <c r="O56" s="35"/>
      <c r="P56" s="35" t="s">
        <v>361</v>
      </c>
      <c r="Q56" s="35"/>
      <c r="R56" s="35"/>
      <c r="S56" s="80"/>
      <c r="T56" s="80"/>
      <c r="U56" s="35"/>
      <c r="V56" s="132" t="s">
        <v>450</v>
      </c>
      <c r="W56" s="35" t="s">
        <v>284</v>
      </c>
      <c r="X56" s="35" t="s">
        <v>451</v>
      </c>
      <c r="Y56" s="35"/>
      <c r="Z56" s="152">
        <v>11</v>
      </c>
      <c r="AA56" s="152"/>
      <c r="AB56" s="152"/>
      <c r="AC56" s="152">
        <v>60</v>
      </c>
      <c r="AD56" s="152">
        <v>1</v>
      </c>
      <c r="AE56" s="152">
        <v>1</v>
      </c>
      <c r="AF56" s="81"/>
    </row>
    <row r="57" spans="1:32" s="82" customFormat="1" ht="29.1" customHeight="1" x14ac:dyDescent="0.25">
      <c r="A57" s="34" t="s">
        <v>17</v>
      </c>
      <c r="B57" s="144">
        <v>89</v>
      </c>
      <c r="C57" s="57">
        <v>45328</v>
      </c>
      <c r="D57" s="140"/>
      <c r="E57" s="174">
        <v>45351</v>
      </c>
      <c r="F57" s="79">
        <v>1</v>
      </c>
      <c r="G57" s="35" t="s">
        <v>456</v>
      </c>
      <c r="H57" s="33" t="s">
        <v>457</v>
      </c>
      <c r="I57" s="33"/>
      <c r="J57" s="42"/>
      <c r="K57" s="101" t="s">
        <v>303</v>
      </c>
      <c r="L57" s="101" t="s">
        <v>304</v>
      </c>
      <c r="M57" s="101" t="s">
        <v>337</v>
      </c>
      <c r="N57" s="34" t="s">
        <v>67</v>
      </c>
      <c r="O57" s="35"/>
      <c r="P57" s="35" t="s">
        <v>361</v>
      </c>
      <c r="Q57" s="35"/>
      <c r="R57" s="35"/>
      <c r="S57" s="80"/>
      <c r="T57" s="80"/>
      <c r="U57" s="35"/>
      <c r="V57" s="132" t="s">
        <v>450</v>
      </c>
      <c r="W57" s="35" t="s">
        <v>284</v>
      </c>
      <c r="X57" s="35" t="s">
        <v>451</v>
      </c>
      <c r="Y57" s="35"/>
      <c r="Z57" s="152"/>
      <c r="AA57" s="152"/>
      <c r="AB57" s="152"/>
      <c r="AC57" s="152"/>
      <c r="AD57" s="152">
        <v>1</v>
      </c>
      <c r="AE57" s="152">
        <v>1</v>
      </c>
      <c r="AF57" s="81"/>
    </row>
    <row r="58" spans="1:32" s="82" customFormat="1" ht="29.1" customHeight="1" x14ac:dyDescent="0.25">
      <c r="A58" s="34" t="s">
        <v>17</v>
      </c>
      <c r="B58" s="83">
        <v>89</v>
      </c>
      <c r="C58" s="57">
        <v>45328</v>
      </c>
      <c r="D58" s="140"/>
      <c r="E58" s="174">
        <v>45351</v>
      </c>
      <c r="F58" s="79">
        <v>2</v>
      </c>
      <c r="G58" s="35" t="s">
        <v>458</v>
      </c>
      <c r="H58" s="33" t="s">
        <v>459</v>
      </c>
      <c r="I58" s="33"/>
      <c r="J58" s="42"/>
      <c r="K58" s="101" t="s">
        <v>288</v>
      </c>
      <c r="L58" s="101" t="s">
        <v>304</v>
      </c>
      <c r="M58" s="101" t="s">
        <v>460</v>
      </c>
      <c r="N58" s="34" t="s">
        <v>10</v>
      </c>
      <c r="O58" s="35"/>
      <c r="P58" s="35" t="s">
        <v>361</v>
      </c>
      <c r="Q58" s="35"/>
      <c r="R58" s="35"/>
      <c r="S58" s="80"/>
      <c r="T58" s="80"/>
      <c r="U58" s="35"/>
      <c r="V58" s="132" t="s">
        <v>450</v>
      </c>
      <c r="W58" s="35" t="s">
        <v>284</v>
      </c>
      <c r="X58" s="35" t="s">
        <v>451</v>
      </c>
      <c r="Y58" s="35"/>
      <c r="Z58" s="152"/>
      <c r="AA58" s="152"/>
      <c r="AB58" s="152"/>
      <c r="AC58" s="152"/>
      <c r="AD58" s="152">
        <v>1</v>
      </c>
      <c r="AE58" s="152"/>
      <c r="AF58" s="81"/>
    </row>
    <row r="59" spans="1:32" s="82" customFormat="1" ht="29.1" customHeight="1" x14ac:dyDescent="0.25">
      <c r="A59" s="34" t="s">
        <v>17</v>
      </c>
      <c r="B59" s="83">
        <v>89</v>
      </c>
      <c r="C59" s="57">
        <v>45328</v>
      </c>
      <c r="D59" s="140"/>
      <c r="E59" s="174">
        <v>45351</v>
      </c>
      <c r="F59" s="79">
        <v>3</v>
      </c>
      <c r="G59" s="35" t="s">
        <v>461</v>
      </c>
      <c r="H59" s="33" t="s">
        <v>462</v>
      </c>
      <c r="I59" s="33"/>
      <c r="J59" s="42"/>
      <c r="K59" s="101" t="s">
        <v>288</v>
      </c>
      <c r="L59" s="101" t="s">
        <v>304</v>
      </c>
      <c r="M59" s="101" t="s">
        <v>463</v>
      </c>
      <c r="N59" s="34" t="s">
        <v>10</v>
      </c>
      <c r="O59" s="35"/>
      <c r="P59" s="35" t="s">
        <v>361</v>
      </c>
      <c r="Q59" s="35"/>
      <c r="R59" s="35"/>
      <c r="S59" s="80"/>
      <c r="T59" s="80"/>
      <c r="U59" s="35"/>
      <c r="V59" s="132" t="s">
        <v>450</v>
      </c>
      <c r="W59" s="35" t="s">
        <v>284</v>
      </c>
      <c r="X59" s="35" t="s">
        <v>451</v>
      </c>
      <c r="Y59" s="35"/>
      <c r="Z59" s="152"/>
      <c r="AA59" s="152"/>
      <c r="AB59" s="152"/>
      <c r="AC59" s="152"/>
      <c r="AD59" s="152">
        <v>1</v>
      </c>
      <c r="AE59" s="152"/>
      <c r="AF59" s="81"/>
    </row>
    <row r="60" spans="1:32" s="82" customFormat="1" ht="29.1" customHeight="1" x14ac:dyDescent="0.25">
      <c r="A60" s="34" t="s">
        <v>17</v>
      </c>
      <c r="B60" s="83">
        <v>89</v>
      </c>
      <c r="C60" s="57">
        <v>45328</v>
      </c>
      <c r="D60" s="140"/>
      <c r="E60" s="174">
        <v>45351</v>
      </c>
      <c r="F60" s="79">
        <v>4</v>
      </c>
      <c r="G60" s="35" t="s">
        <v>464</v>
      </c>
      <c r="H60" s="33" t="s">
        <v>465</v>
      </c>
      <c r="I60" s="33"/>
      <c r="J60" s="42"/>
      <c r="K60" s="101" t="s">
        <v>288</v>
      </c>
      <c r="L60" s="101" t="s">
        <v>304</v>
      </c>
      <c r="M60" s="101" t="s">
        <v>428</v>
      </c>
      <c r="N60" s="34" t="s">
        <v>10</v>
      </c>
      <c r="O60" s="35"/>
      <c r="P60" s="35" t="s">
        <v>361</v>
      </c>
      <c r="Q60" s="35"/>
      <c r="R60" s="35"/>
      <c r="S60" s="80"/>
      <c r="T60" s="80"/>
      <c r="U60" s="35"/>
      <c r="V60" s="132" t="s">
        <v>450</v>
      </c>
      <c r="W60" s="35" t="s">
        <v>284</v>
      </c>
      <c r="X60" s="35" t="s">
        <v>451</v>
      </c>
      <c r="Y60" s="35"/>
      <c r="Z60" s="152"/>
      <c r="AA60" s="152"/>
      <c r="AB60" s="152"/>
      <c r="AC60" s="152"/>
      <c r="AD60" s="152">
        <v>1</v>
      </c>
      <c r="AE60" s="152"/>
      <c r="AF60" s="81"/>
    </row>
    <row r="61" spans="1:32" s="82" customFormat="1" ht="29.1" customHeight="1" x14ac:dyDescent="0.25">
      <c r="A61" s="34" t="s">
        <v>17</v>
      </c>
      <c r="B61" s="83">
        <v>89</v>
      </c>
      <c r="C61" s="57">
        <v>45328</v>
      </c>
      <c r="D61" s="140"/>
      <c r="E61" s="174">
        <v>45351</v>
      </c>
      <c r="F61" s="79">
        <v>5</v>
      </c>
      <c r="G61" s="35" t="s">
        <v>466</v>
      </c>
      <c r="H61" s="33" t="s">
        <v>467</v>
      </c>
      <c r="I61" s="33"/>
      <c r="J61" s="42"/>
      <c r="K61" s="101" t="s">
        <v>288</v>
      </c>
      <c r="L61" s="101" t="s">
        <v>304</v>
      </c>
      <c r="M61" s="101" t="s">
        <v>346</v>
      </c>
      <c r="N61" s="34" t="s">
        <v>10</v>
      </c>
      <c r="O61" s="35"/>
      <c r="P61" s="35" t="s">
        <v>361</v>
      </c>
      <c r="Q61" s="35"/>
      <c r="R61" s="35"/>
      <c r="S61" s="80"/>
      <c r="T61" s="80"/>
      <c r="U61" s="35"/>
      <c r="V61" s="132" t="s">
        <v>450</v>
      </c>
      <c r="W61" s="35" t="s">
        <v>284</v>
      </c>
      <c r="X61" s="35" t="s">
        <v>451</v>
      </c>
      <c r="Y61" s="35"/>
      <c r="Z61" s="152"/>
      <c r="AA61" s="152"/>
      <c r="AB61" s="152"/>
      <c r="AC61" s="152"/>
      <c r="AD61" s="152">
        <v>3</v>
      </c>
      <c r="AE61" s="152">
        <v>1</v>
      </c>
      <c r="AF61" s="81"/>
    </row>
    <row r="62" spans="1:32" s="82" customFormat="1" ht="29.1" customHeight="1" x14ac:dyDescent="0.25">
      <c r="A62" s="34" t="s">
        <v>17</v>
      </c>
      <c r="B62" s="83">
        <v>89</v>
      </c>
      <c r="C62" s="57">
        <v>45328</v>
      </c>
      <c r="D62" s="140"/>
      <c r="E62" s="174">
        <v>45351</v>
      </c>
      <c r="F62" s="79">
        <v>6</v>
      </c>
      <c r="G62" s="35" t="s">
        <v>468</v>
      </c>
      <c r="H62" s="33" t="s">
        <v>469</v>
      </c>
      <c r="I62" s="33"/>
      <c r="J62" s="42"/>
      <c r="K62" s="101" t="s">
        <v>325</v>
      </c>
      <c r="L62" s="101" t="s">
        <v>304</v>
      </c>
      <c r="M62" s="101" t="s">
        <v>346</v>
      </c>
      <c r="N62" s="34" t="s">
        <v>217</v>
      </c>
      <c r="O62" s="35"/>
      <c r="P62" s="35" t="s">
        <v>361</v>
      </c>
      <c r="Q62" s="35"/>
      <c r="R62" s="35"/>
      <c r="S62" s="80"/>
      <c r="T62" s="80"/>
      <c r="U62" s="35"/>
      <c r="V62" s="132" t="s">
        <v>450</v>
      </c>
      <c r="W62" s="35" t="s">
        <v>284</v>
      </c>
      <c r="X62" s="35" t="s">
        <v>451</v>
      </c>
      <c r="Y62" s="35"/>
      <c r="Z62" s="152"/>
      <c r="AA62" s="152"/>
      <c r="AB62" s="152"/>
      <c r="AC62" s="152"/>
      <c r="AD62" s="152"/>
      <c r="AE62" s="152"/>
      <c r="AF62" s="81"/>
    </row>
    <row r="63" spans="1:32" s="82" customFormat="1" ht="29.1" customHeight="1" x14ac:dyDescent="0.25">
      <c r="A63" s="34" t="s">
        <v>17</v>
      </c>
      <c r="B63" s="83">
        <v>89</v>
      </c>
      <c r="C63" s="57">
        <v>45328</v>
      </c>
      <c r="D63" s="140"/>
      <c r="E63" s="174">
        <v>45351</v>
      </c>
      <c r="F63" s="79">
        <v>7</v>
      </c>
      <c r="G63" s="35" t="s">
        <v>470</v>
      </c>
      <c r="H63" s="33" t="s">
        <v>471</v>
      </c>
      <c r="I63" s="33"/>
      <c r="J63" s="42"/>
      <c r="K63" s="101" t="s">
        <v>472</v>
      </c>
      <c r="L63" s="101" t="s">
        <v>280</v>
      </c>
      <c r="M63" s="101" t="s">
        <v>281</v>
      </c>
      <c r="N63" s="34" t="s">
        <v>10</v>
      </c>
      <c r="O63" s="35"/>
      <c r="P63" s="35" t="s">
        <v>361</v>
      </c>
      <c r="Q63" s="35"/>
      <c r="R63" s="35"/>
      <c r="S63" s="80"/>
      <c r="T63" s="80"/>
      <c r="U63" s="35"/>
      <c r="V63" s="132" t="s">
        <v>450</v>
      </c>
      <c r="W63" s="35" t="s">
        <v>284</v>
      </c>
      <c r="X63" s="35" t="s">
        <v>451</v>
      </c>
      <c r="Y63" s="35"/>
      <c r="Z63" s="152">
        <v>13</v>
      </c>
      <c r="AA63" s="152"/>
      <c r="AB63" s="152"/>
      <c r="AC63" s="152">
        <v>90</v>
      </c>
      <c r="AD63" s="152">
        <v>3</v>
      </c>
      <c r="AE63" s="152"/>
      <c r="AF63" s="81"/>
    </row>
    <row r="64" spans="1:32" s="82" customFormat="1" ht="29.1" customHeight="1" x14ac:dyDescent="0.25">
      <c r="A64" s="34" t="s">
        <v>17</v>
      </c>
      <c r="B64" s="144">
        <v>88</v>
      </c>
      <c r="C64" s="57">
        <v>45314</v>
      </c>
      <c r="D64" s="140"/>
      <c r="E64" s="174">
        <v>45351</v>
      </c>
      <c r="F64" s="79">
        <v>1</v>
      </c>
      <c r="G64" s="35" t="s">
        <v>473</v>
      </c>
      <c r="H64" s="33" t="s">
        <v>474</v>
      </c>
      <c r="I64" s="33"/>
      <c r="J64" s="42"/>
      <c r="K64" s="101" t="s">
        <v>325</v>
      </c>
      <c r="L64" s="101" t="s">
        <v>304</v>
      </c>
      <c r="M64" s="101" t="s">
        <v>346</v>
      </c>
      <c r="N64" s="34" t="s">
        <v>420</v>
      </c>
      <c r="O64" s="35"/>
      <c r="P64" s="35" t="s">
        <v>361</v>
      </c>
      <c r="Q64" s="35"/>
      <c r="R64" s="35"/>
      <c r="S64" s="80"/>
      <c r="T64" s="80"/>
      <c r="U64" s="35"/>
      <c r="V64" s="35" t="s">
        <v>477</v>
      </c>
      <c r="W64" s="35" t="s">
        <v>284</v>
      </c>
      <c r="X64" s="35" t="s">
        <v>451</v>
      </c>
      <c r="Y64" s="35"/>
      <c r="Z64" s="152">
        <v>13</v>
      </c>
      <c r="AA64" s="152"/>
      <c r="AB64" s="152"/>
      <c r="AC64" s="152">
        <v>90</v>
      </c>
      <c r="AD64" s="152">
        <v>1</v>
      </c>
      <c r="AE64" s="152"/>
      <c r="AF64" s="81" t="s">
        <v>285</v>
      </c>
    </row>
    <row r="65" spans="1:32" s="82" customFormat="1" ht="29.1" customHeight="1" x14ac:dyDescent="0.25">
      <c r="A65" s="34" t="s">
        <v>17</v>
      </c>
      <c r="B65" s="144">
        <v>87</v>
      </c>
      <c r="C65" s="57">
        <v>45287</v>
      </c>
      <c r="D65" s="140"/>
      <c r="E65" s="174">
        <v>45351</v>
      </c>
      <c r="F65" s="79">
        <v>1</v>
      </c>
      <c r="G65" s="35" t="s">
        <v>475</v>
      </c>
      <c r="H65" s="33" t="s">
        <v>476</v>
      </c>
      <c r="I65" s="33"/>
      <c r="J65" s="42"/>
      <c r="K65" s="101" t="s">
        <v>279</v>
      </c>
      <c r="L65" s="101" t="s">
        <v>280</v>
      </c>
      <c r="M65" s="101" t="s">
        <v>281</v>
      </c>
      <c r="N65" s="34" t="s">
        <v>24</v>
      </c>
      <c r="O65" s="35"/>
      <c r="P65" s="35" t="s">
        <v>361</v>
      </c>
      <c r="Q65" s="35"/>
      <c r="R65" s="35"/>
      <c r="S65" s="80"/>
      <c r="T65" s="80"/>
      <c r="U65" s="35"/>
      <c r="V65" s="35" t="s">
        <v>477</v>
      </c>
      <c r="W65" s="35" t="s">
        <v>284</v>
      </c>
      <c r="X65" s="35" t="s">
        <v>451</v>
      </c>
      <c r="Y65" s="35"/>
      <c r="Z65" s="152"/>
      <c r="AA65" s="152"/>
      <c r="AB65" s="152"/>
      <c r="AC65" s="152"/>
      <c r="AD65" s="152"/>
      <c r="AE65" s="152"/>
      <c r="AF65" s="81" t="s">
        <v>480</v>
      </c>
    </row>
    <row r="66" spans="1:32" s="82" customFormat="1" ht="29.1" customHeight="1" x14ac:dyDescent="0.25">
      <c r="A66" s="34" t="s">
        <v>17</v>
      </c>
      <c r="B66" s="83">
        <v>87</v>
      </c>
      <c r="C66" s="57">
        <v>45287</v>
      </c>
      <c r="D66" s="140"/>
      <c r="E66" s="174">
        <v>45351</v>
      </c>
      <c r="F66" s="79">
        <v>2</v>
      </c>
      <c r="G66" s="35" t="s">
        <v>478</v>
      </c>
      <c r="H66" s="33" t="s">
        <v>345</v>
      </c>
      <c r="I66" s="33"/>
      <c r="J66" s="42"/>
      <c r="K66" s="101" t="s">
        <v>316</v>
      </c>
      <c r="L66" s="101" t="s">
        <v>299</v>
      </c>
      <c r="M66" s="101" t="s">
        <v>479</v>
      </c>
      <c r="N66" s="34" t="s">
        <v>355</v>
      </c>
      <c r="O66" s="35"/>
      <c r="P66" s="35" t="s">
        <v>361</v>
      </c>
      <c r="Q66" s="35"/>
      <c r="R66" s="35"/>
      <c r="S66" s="80"/>
      <c r="T66" s="80"/>
      <c r="U66" s="35"/>
      <c r="V66" s="35" t="s">
        <v>477</v>
      </c>
      <c r="W66" s="35" t="s">
        <v>284</v>
      </c>
      <c r="X66" s="35" t="s">
        <v>451</v>
      </c>
      <c r="Y66" s="35"/>
      <c r="Z66" s="152"/>
      <c r="AA66" s="152"/>
      <c r="AB66" s="152"/>
      <c r="AC66" s="152"/>
      <c r="AD66" s="152">
        <v>1</v>
      </c>
      <c r="AE66" s="152"/>
      <c r="AF66" s="81"/>
    </row>
    <row r="67" spans="1:32" s="82" customFormat="1" ht="29.1" customHeight="1" x14ac:dyDescent="0.25">
      <c r="A67" s="34" t="s">
        <v>17</v>
      </c>
      <c r="B67" s="83">
        <v>87</v>
      </c>
      <c r="C67" s="57">
        <v>45287</v>
      </c>
      <c r="D67" s="140"/>
      <c r="E67" s="174">
        <v>45351</v>
      </c>
      <c r="F67" s="79">
        <v>3</v>
      </c>
      <c r="G67" s="35" t="s">
        <v>481</v>
      </c>
      <c r="H67" s="33" t="s">
        <v>482</v>
      </c>
      <c r="I67" s="33"/>
      <c r="J67" s="42"/>
      <c r="K67" s="101" t="s">
        <v>312</v>
      </c>
      <c r="L67" s="101" t="s">
        <v>304</v>
      </c>
      <c r="M67" s="101" t="s">
        <v>281</v>
      </c>
      <c r="N67" s="34" t="s">
        <v>24</v>
      </c>
      <c r="O67" s="35"/>
      <c r="P67" s="35" t="s">
        <v>361</v>
      </c>
      <c r="Q67" s="35"/>
      <c r="R67" s="35"/>
      <c r="S67" s="80"/>
      <c r="T67" s="80"/>
      <c r="U67" s="35"/>
      <c r="V67" s="35" t="s">
        <v>477</v>
      </c>
      <c r="W67" s="35" t="s">
        <v>284</v>
      </c>
      <c r="X67" s="35" t="s">
        <v>451</v>
      </c>
      <c r="Y67" s="35"/>
      <c r="Z67" s="152"/>
      <c r="AA67" s="152"/>
      <c r="AB67" s="152"/>
      <c r="AC67" s="152"/>
      <c r="AD67" s="152">
        <v>1</v>
      </c>
      <c r="AE67" s="152"/>
      <c r="AF67" s="81"/>
    </row>
    <row r="68" spans="1:32" s="82" customFormat="1" ht="29.1" customHeight="1" x14ac:dyDescent="0.25">
      <c r="A68" s="34" t="s">
        <v>17</v>
      </c>
      <c r="B68" s="83">
        <v>87</v>
      </c>
      <c r="C68" s="57">
        <v>45287</v>
      </c>
      <c r="D68" s="140"/>
      <c r="E68" s="174">
        <v>45351</v>
      </c>
      <c r="F68" s="79">
        <v>4</v>
      </c>
      <c r="G68" s="35" t="s">
        <v>483</v>
      </c>
      <c r="H68" s="33" t="s">
        <v>476</v>
      </c>
      <c r="I68" s="33"/>
      <c r="J68" s="42"/>
      <c r="K68" s="101" t="s">
        <v>309</v>
      </c>
      <c r="L68" s="101" t="s">
        <v>304</v>
      </c>
      <c r="M68" s="101" t="s">
        <v>484</v>
      </c>
      <c r="N68" s="34" t="s">
        <v>67</v>
      </c>
      <c r="O68" s="35"/>
      <c r="P68" s="35" t="s">
        <v>361</v>
      </c>
      <c r="Q68" s="35"/>
      <c r="R68" s="35"/>
      <c r="S68" s="80"/>
      <c r="T68" s="80"/>
      <c r="U68" s="35"/>
      <c r="V68" s="35" t="s">
        <v>477</v>
      </c>
      <c r="W68" s="35" t="s">
        <v>284</v>
      </c>
      <c r="X68" s="35" t="s">
        <v>451</v>
      </c>
      <c r="Y68" s="35"/>
      <c r="Z68" s="152"/>
      <c r="AA68" s="152"/>
      <c r="AB68" s="152"/>
      <c r="AC68" s="152"/>
      <c r="AD68" s="152">
        <v>1</v>
      </c>
      <c r="AE68" s="152"/>
      <c r="AF68" s="81"/>
    </row>
    <row r="69" spans="1:32" s="82" customFormat="1" ht="29.1" customHeight="1" x14ac:dyDescent="0.25">
      <c r="A69" s="34" t="s">
        <v>17</v>
      </c>
      <c r="B69" s="83">
        <v>87</v>
      </c>
      <c r="C69" s="57">
        <v>45287</v>
      </c>
      <c r="D69" s="140"/>
      <c r="E69" s="174">
        <v>45351</v>
      </c>
      <c r="F69" s="79">
        <v>5</v>
      </c>
      <c r="G69" s="35" t="s">
        <v>485</v>
      </c>
      <c r="H69" s="33" t="s">
        <v>476</v>
      </c>
      <c r="I69" s="33"/>
      <c r="J69" s="42"/>
      <c r="K69" s="101" t="s">
        <v>294</v>
      </c>
      <c r="L69" s="101" t="s">
        <v>304</v>
      </c>
      <c r="M69" s="101" t="s">
        <v>346</v>
      </c>
      <c r="N69" s="34" t="s">
        <v>486</v>
      </c>
      <c r="O69" s="35"/>
      <c r="P69" s="35" t="s">
        <v>361</v>
      </c>
      <c r="Q69" s="35"/>
      <c r="R69" s="35"/>
      <c r="S69" s="80"/>
      <c r="T69" s="80"/>
      <c r="U69" s="35"/>
      <c r="V69" s="35" t="s">
        <v>477</v>
      </c>
      <c r="W69" s="35" t="s">
        <v>284</v>
      </c>
      <c r="X69" s="35" t="s">
        <v>451</v>
      </c>
      <c r="Y69" s="35"/>
      <c r="Z69" s="152"/>
      <c r="AA69" s="152"/>
      <c r="AB69" s="152"/>
      <c r="AC69" s="152"/>
      <c r="AD69" s="152">
        <v>1</v>
      </c>
      <c r="AE69" s="152"/>
      <c r="AF69" s="81"/>
    </row>
    <row r="70" spans="1:32" s="82" customFormat="1" ht="29.1" customHeight="1" x14ac:dyDescent="0.25">
      <c r="A70" s="34" t="s">
        <v>17</v>
      </c>
      <c r="B70" s="83">
        <v>87</v>
      </c>
      <c r="C70" s="57">
        <v>45287</v>
      </c>
      <c r="D70" s="140"/>
      <c r="E70" s="174">
        <v>45351</v>
      </c>
      <c r="F70" s="79">
        <v>6</v>
      </c>
      <c r="G70" s="35" t="s">
        <v>487</v>
      </c>
      <c r="H70" s="33" t="s">
        <v>488</v>
      </c>
      <c r="I70" s="33"/>
      <c r="J70" s="42"/>
      <c r="K70" s="101" t="s">
        <v>325</v>
      </c>
      <c r="L70" s="101" t="s">
        <v>299</v>
      </c>
      <c r="M70" s="101" t="s">
        <v>489</v>
      </c>
      <c r="N70" s="34" t="s">
        <v>10</v>
      </c>
      <c r="O70" s="35"/>
      <c r="P70" s="35" t="s">
        <v>361</v>
      </c>
      <c r="Q70" s="35"/>
      <c r="R70" s="35"/>
      <c r="S70" s="80"/>
      <c r="T70" s="80"/>
      <c r="U70" s="35"/>
      <c r="V70" s="35" t="s">
        <v>477</v>
      </c>
      <c r="W70" s="35" t="s">
        <v>284</v>
      </c>
      <c r="X70" s="35" t="s">
        <v>451</v>
      </c>
      <c r="Y70" s="35"/>
      <c r="Z70" s="152"/>
      <c r="AA70" s="152"/>
      <c r="AB70" s="152"/>
      <c r="AC70" s="152"/>
      <c r="AD70" s="152">
        <v>1</v>
      </c>
      <c r="AE70" s="152"/>
      <c r="AF70" s="81"/>
    </row>
    <row r="71" spans="1:32" s="82" customFormat="1" ht="29.1" customHeight="1" x14ac:dyDescent="0.25">
      <c r="A71" s="34" t="s">
        <v>17</v>
      </c>
      <c r="B71" s="83">
        <v>87</v>
      </c>
      <c r="C71" s="57">
        <v>45287</v>
      </c>
      <c r="D71" s="140"/>
      <c r="E71" s="174">
        <v>45351</v>
      </c>
      <c r="F71" s="79">
        <v>7</v>
      </c>
      <c r="G71" s="35" t="s">
        <v>490</v>
      </c>
      <c r="H71" s="33" t="s">
        <v>491</v>
      </c>
      <c r="I71" s="33"/>
      <c r="J71" s="42"/>
      <c r="K71" s="101" t="s">
        <v>294</v>
      </c>
      <c r="L71" s="101" t="s">
        <v>289</v>
      </c>
      <c r="M71" s="101" t="s">
        <v>295</v>
      </c>
      <c r="N71" s="34" t="s">
        <v>10</v>
      </c>
      <c r="O71" s="35"/>
      <c r="P71" s="35" t="s">
        <v>361</v>
      </c>
      <c r="Q71" s="35"/>
      <c r="R71" s="35"/>
      <c r="S71" s="80"/>
      <c r="T71" s="80"/>
      <c r="U71" s="35"/>
      <c r="V71" s="35" t="s">
        <v>477</v>
      </c>
      <c r="W71" s="35" t="s">
        <v>284</v>
      </c>
      <c r="X71" s="35" t="s">
        <v>451</v>
      </c>
      <c r="Y71" s="35"/>
      <c r="Z71" s="152"/>
      <c r="AA71" s="152"/>
      <c r="AB71" s="152"/>
      <c r="AC71" s="152"/>
      <c r="AD71" s="152">
        <v>1</v>
      </c>
      <c r="AE71" s="152"/>
      <c r="AF71" s="81"/>
    </row>
    <row r="72" spans="1:32" s="82" customFormat="1" ht="29.1" customHeight="1" x14ac:dyDescent="0.25">
      <c r="A72" s="34" t="s">
        <v>17</v>
      </c>
      <c r="B72" s="83">
        <v>87</v>
      </c>
      <c r="C72" s="57">
        <v>45287</v>
      </c>
      <c r="D72" s="140"/>
      <c r="E72" s="174">
        <v>45351</v>
      </c>
      <c r="F72" s="79">
        <v>8</v>
      </c>
      <c r="G72" s="35" t="s">
        <v>492</v>
      </c>
      <c r="H72" s="33" t="s">
        <v>493</v>
      </c>
      <c r="I72" s="33"/>
      <c r="J72" s="42"/>
      <c r="K72" s="101" t="s">
        <v>350</v>
      </c>
      <c r="L72" s="101" t="s">
        <v>299</v>
      </c>
      <c r="M72" s="101" t="s">
        <v>281</v>
      </c>
      <c r="N72" s="34" t="s">
        <v>24</v>
      </c>
      <c r="O72" s="35"/>
      <c r="P72" s="35" t="s">
        <v>361</v>
      </c>
      <c r="Q72" s="35"/>
      <c r="R72" s="35"/>
      <c r="S72" s="80"/>
      <c r="T72" s="80"/>
      <c r="U72" s="35"/>
      <c r="V72" s="35" t="s">
        <v>477</v>
      </c>
      <c r="W72" s="35" t="s">
        <v>284</v>
      </c>
      <c r="X72" s="35" t="s">
        <v>451</v>
      </c>
      <c r="Y72" s="35"/>
      <c r="Z72" s="152"/>
      <c r="AA72" s="152"/>
      <c r="AB72" s="152"/>
      <c r="AC72" s="152"/>
      <c r="AD72" s="152"/>
      <c r="AE72" s="152"/>
      <c r="AF72" s="81"/>
    </row>
    <row r="73" spans="1:32" s="82" customFormat="1" ht="29.1" customHeight="1" x14ac:dyDescent="0.25">
      <c r="A73" s="34" t="s">
        <v>17</v>
      </c>
      <c r="B73" s="83">
        <v>87</v>
      </c>
      <c r="C73" s="57">
        <v>45287</v>
      </c>
      <c r="D73" s="140"/>
      <c r="E73" s="174">
        <v>45351</v>
      </c>
      <c r="F73" s="79" t="s">
        <v>353</v>
      </c>
      <c r="G73" s="35" t="s">
        <v>494</v>
      </c>
      <c r="H73" s="33" t="s">
        <v>476</v>
      </c>
      <c r="I73" s="33"/>
      <c r="J73" s="42"/>
      <c r="K73" s="101" t="s">
        <v>316</v>
      </c>
      <c r="L73" s="101" t="s">
        <v>280</v>
      </c>
      <c r="M73" s="101" t="s">
        <v>281</v>
      </c>
      <c r="N73" s="34" t="s">
        <v>10</v>
      </c>
      <c r="O73" s="35"/>
      <c r="P73" s="35" t="s">
        <v>361</v>
      </c>
      <c r="Q73" s="35"/>
      <c r="R73" s="35"/>
      <c r="S73" s="80"/>
      <c r="T73" s="80"/>
      <c r="U73" s="35"/>
      <c r="V73" s="35" t="s">
        <v>497</v>
      </c>
      <c r="W73" s="35" t="s">
        <v>284</v>
      </c>
      <c r="X73" s="35" t="s">
        <v>451</v>
      </c>
      <c r="Y73" s="35"/>
      <c r="Z73" s="152">
        <v>21</v>
      </c>
      <c r="AA73" s="152"/>
      <c r="AB73" s="152"/>
      <c r="AC73" s="152">
        <v>90</v>
      </c>
      <c r="AD73" s="152">
        <v>2</v>
      </c>
      <c r="AE73" s="152">
        <v>1</v>
      </c>
      <c r="AF73" s="81"/>
    </row>
    <row r="74" spans="1:32" s="82" customFormat="1" ht="29.1" customHeight="1" x14ac:dyDescent="0.25">
      <c r="A74" s="34" t="s">
        <v>17</v>
      </c>
      <c r="B74" s="144">
        <v>86</v>
      </c>
      <c r="C74" s="57">
        <v>45260</v>
      </c>
      <c r="D74" s="140"/>
      <c r="E74" s="174">
        <v>45309</v>
      </c>
      <c r="F74" s="79">
        <v>1</v>
      </c>
      <c r="G74" s="35" t="s">
        <v>495</v>
      </c>
      <c r="H74" s="33" t="s">
        <v>496</v>
      </c>
      <c r="I74" s="33"/>
      <c r="J74" s="42"/>
      <c r="K74" s="101" t="s">
        <v>309</v>
      </c>
      <c r="L74" s="101" t="s">
        <v>280</v>
      </c>
      <c r="M74" s="101" t="s">
        <v>281</v>
      </c>
      <c r="N74" s="34" t="s">
        <v>10</v>
      </c>
      <c r="O74" s="35"/>
      <c r="P74" s="35" t="s">
        <v>361</v>
      </c>
      <c r="Q74" s="35"/>
      <c r="R74" s="35"/>
      <c r="S74" s="80"/>
      <c r="T74" s="80"/>
      <c r="U74" s="35"/>
      <c r="V74" s="35" t="s">
        <v>497</v>
      </c>
      <c r="W74" s="35" t="s">
        <v>284</v>
      </c>
      <c r="X74" s="35" t="s">
        <v>451</v>
      </c>
      <c r="Y74" s="35"/>
      <c r="Z74" s="152"/>
      <c r="AA74" s="152"/>
      <c r="AB74" s="152"/>
      <c r="AC74" s="152"/>
      <c r="AD74" s="152">
        <v>1</v>
      </c>
      <c r="AE74" s="152">
        <v>1</v>
      </c>
      <c r="AF74" s="81"/>
    </row>
    <row r="75" spans="1:32" s="82" customFormat="1" ht="29.1" customHeight="1" x14ac:dyDescent="0.25">
      <c r="A75" s="34" t="s">
        <v>17</v>
      </c>
      <c r="B75" s="83">
        <v>86</v>
      </c>
      <c r="C75" s="57">
        <v>45260</v>
      </c>
      <c r="D75" s="140"/>
      <c r="E75" s="174">
        <v>45309</v>
      </c>
      <c r="F75" s="79">
        <v>2</v>
      </c>
      <c r="G75" s="35" t="s">
        <v>498</v>
      </c>
      <c r="H75" s="33" t="s">
        <v>496</v>
      </c>
      <c r="I75" s="33"/>
      <c r="J75" s="42"/>
      <c r="K75" s="101" t="s">
        <v>312</v>
      </c>
      <c r="L75" s="101" t="s">
        <v>499</v>
      </c>
      <c r="M75" s="101" t="s">
        <v>281</v>
      </c>
      <c r="N75" s="34" t="s">
        <v>10</v>
      </c>
      <c r="O75" s="35"/>
      <c r="P75" s="35" t="s">
        <v>361</v>
      </c>
      <c r="Q75" s="35"/>
      <c r="R75" s="35"/>
      <c r="S75" s="80"/>
      <c r="T75" s="80"/>
      <c r="U75" s="35"/>
      <c r="V75" s="35" t="s">
        <v>497</v>
      </c>
      <c r="W75" s="35" t="s">
        <v>284</v>
      </c>
      <c r="X75" s="35" t="s">
        <v>451</v>
      </c>
      <c r="Y75" s="35"/>
      <c r="Z75" s="152"/>
      <c r="AA75" s="152"/>
      <c r="AB75" s="152"/>
      <c r="AC75" s="152"/>
      <c r="AD75" s="152"/>
      <c r="AE75" s="152"/>
      <c r="AF75" s="81"/>
    </row>
    <row r="76" spans="1:32" s="82" customFormat="1" ht="29.1" customHeight="1" x14ac:dyDescent="0.25">
      <c r="A76" s="34" t="s">
        <v>17</v>
      </c>
      <c r="B76" s="83">
        <v>86</v>
      </c>
      <c r="C76" s="57">
        <v>45260</v>
      </c>
      <c r="D76" s="140"/>
      <c r="E76" s="174">
        <v>45309</v>
      </c>
      <c r="F76" s="79">
        <v>3</v>
      </c>
      <c r="G76" s="35" t="s">
        <v>500</v>
      </c>
      <c r="H76" s="33" t="s">
        <v>491</v>
      </c>
      <c r="I76" s="33"/>
      <c r="J76" s="42"/>
      <c r="K76" s="101" t="s">
        <v>294</v>
      </c>
      <c r="L76" s="101" t="s">
        <v>289</v>
      </c>
      <c r="M76" s="101" t="s">
        <v>295</v>
      </c>
      <c r="N76" s="34" t="s">
        <v>10</v>
      </c>
      <c r="O76" s="35"/>
      <c r="P76" s="35" t="s">
        <v>361</v>
      </c>
      <c r="Q76" s="35"/>
      <c r="R76" s="35"/>
      <c r="S76" s="80"/>
      <c r="T76" s="80"/>
      <c r="U76" s="35"/>
      <c r="V76" s="35" t="s">
        <v>497</v>
      </c>
      <c r="W76" s="35" t="s">
        <v>284</v>
      </c>
      <c r="X76" s="35" t="s">
        <v>451</v>
      </c>
      <c r="Y76" s="35"/>
      <c r="Z76" s="152"/>
      <c r="AA76" s="152"/>
      <c r="AB76" s="152"/>
      <c r="AC76" s="152"/>
      <c r="AD76" s="152">
        <v>1</v>
      </c>
      <c r="AE76" s="152"/>
      <c r="AF76" s="81"/>
    </row>
    <row r="77" spans="1:32" s="82" customFormat="1" ht="29.1" customHeight="1" x14ac:dyDescent="0.25">
      <c r="A77" s="34" t="s">
        <v>17</v>
      </c>
      <c r="B77" s="83">
        <v>86</v>
      </c>
      <c r="C77" s="57">
        <v>45260</v>
      </c>
      <c r="D77" s="140"/>
      <c r="E77" s="174">
        <v>45309</v>
      </c>
      <c r="F77" s="79">
        <v>4</v>
      </c>
      <c r="G77" s="35" t="s">
        <v>501</v>
      </c>
      <c r="H77" s="33" t="s">
        <v>502</v>
      </c>
      <c r="I77" s="33"/>
      <c r="J77" s="42"/>
      <c r="K77" s="101" t="s">
        <v>427</v>
      </c>
      <c r="L77" s="101" t="s">
        <v>304</v>
      </c>
      <c r="M77" s="101" t="s">
        <v>340</v>
      </c>
      <c r="N77" s="34" t="s">
        <v>24</v>
      </c>
      <c r="O77" s="35"/>
      <c r="P77" s="35" t="s">
        <v>361</v>
      </c>
      <c r="Q77" s="35"/>
      <c r="R77" s="35"/>
      <c r="S77" s="80"/>
      <c r="T77" s="80"/>
      <c r="U77" s="35"/>
      <c r="V77" s="35" t="s">
        <v>497</v>
      </c>
      <c r="W77" s="35" t="s">
        <v>284</v>
      </c>
      <c r="X77" s="35" t="s">
        <v>451</v>
      </c>
      <c r="Y77" s="35"/>
      <c r="Z77" s="152"/>
      <c r="AA77" s="152"/>
      <c r="AB77" s="152"/>
      <c r="AC77" s="152"/>
      <c r="AD77" s="152">
        <v>2</v>
      </c>
      <c r="AE77" s="152"/>
      <c r="AF77" s="81"/>
    </row>
    <row r="78" spans="1:32" s="82" customFormat="1" ht="29.1" customHeight="1" x14ac:dyDescent="0.25">
      <c r="A78" s="34" t="s">
        <v>17</v>
      </c>
      <c r="B78" s="83">
        <v>86</v>
      </c>
      <c r="C78" s="57">
        <v>45260</v>
      </c>
      <c r="D78" s="140"/>
      <c r="E78" s="174">
        <v>45309</v>
      </c>
      <c r="F78" s="79">
        <v>5</v>
      </c>
      <c r="G78" s="35" t="s">
        <v>503</v>
      </c>
      <c r="H78" s="33" t="s">
        <v>504</v>
      </c>
      <c r="I78" s="33"/>
      <c r="J78" s="42"/>
      <c r="K78" s="101" t="s">
        <v>303</v>
      </c>
      <c r="L78" s="101" t="s">
        <v>304</v>
      </c>
      <c r="M78" s="101" t="s">
        <v>337</v>
      </c>
      <c r="N78" s="34" t="s">
        <v>505</v>
      </c>
      <c r="O78" s="35"/>
      <c r="P78" s="35" t="s">
        <v>361</v>
      </c>
      <c r="Q78" s="35"/>
      <c r="R78" s="35"/>
      <c r="S78" s="80"/>
      <c r="T78" s="80"/>
      <c r="U78" s="35"/>
      <c r="V78" s="35" t="s">
        <v>497</v>
      </c>
      <c r="W78" s="35" t="s">
        <v>284</v>
      </c>
      <c r="X78" s="35" t="s">
        <v>451</v>
      </c>
      <c r="Y78" s="35"/>
      <c r="Z78" s="152"/>
      <c r="AA78" s="152"/>
      <c r="AB78" s="152"/>
      <c r="AC78" s="152"/>
      <c r="AD78" s="152">
        <v>1</v>
      </c>
      <c r="AE78" s="152"/>
      <c r="AF78" s="81"/>
    </row>
    <row r="79" spans="1:32" s="82" customFormat="1" ht="29.1" customHeight="1" x14ac:dyDescent="0.25">
      <c r="A79" s="34" t="s">
        <v>17</v>
      </c>
      <c r="B79" s="83">
        <v>86</v>
      </c>
      <c r="C79" s="57">
        <v>45260</v>
      </c>
      <c r="D79" s="140"/>
      <c r="E79" s="174">
        <v>45309</v>
      </c>
      <c r="F79" s="79">
        <v>6</v>
      </c>
      <c r="G79" s="35" t="s">
        <v>506</v>
      </c>
      <c r="H79" s="33" t="s">
        <v>507</v>
      </c>
      <c r="I79" s="33"/>
      <c r="J79" s="42"/>
      <c r="K79" s="101" t="s">
        <v>303</v>
      </c>
      <c r="L79" s="101" t="s">
        <v>299</v>
      </c>
      <c r="M79" s="101" t="s">
        <v>508</v>
      </c>
      <c r="N79" s="34" t="s">
        <v>24</v>
      </c>
      <c r="O79" s="35"/>
      <c r="P79" s="35" t="s">
        <v>361</v>
      </c>
      <c r="Q79" s="35"/>
      <c r="R79" s="35"/>
      <c r="S79" s="80"/>
      <c r="T79" s="80"/>
      <c r="U79" s="35"/>
      <c r="V79" s="35" t="s">
        <v>497</v>
      </c>
      <c r="W79" s="35" t="s">
        <v>284</v>
      </c>
      <c r="X79" s="35" t="s">
        <v>451</v>
      </c>
      <c r="Y79" s="35"/>
      <c r="Z79" s="152"/>
      <c r="AA79" s="152"/>
      <c r="AB79" s="152"/>
      <c r="AC79" s="152"/>
      <c r="AD79" s="152">
        <v>2</v>
      </c>
      <c r="AE79" s="152"/>
      <c r="AF79" s="81"/>
    </row>
    <row r="80" spans="1:32" s="82" customFormat="1" ht="29.1" customHeight="1" x14ac:dyDescent="0.25">
      <c r="A80" s="34" t="s">
        <v>17</v>
      </c>
      <c r="B80" s="83">
        <v>86</v>
      </c>
      <c r="C80" s="57">
        <v>45260</v>
      </c>
      <c r="D80" s="140"/>
      <c r="E80" s="174">
        <v>45309</v>
      </c>
      <c r="F80" s="79">
        <v>7</v>
      </c>
      <c r="G80" s="35" t="s">
        <v>509</v>
      </c>
      <c r="H80" s="33" t="s">
        <v>496</v>
      </c>
      <c r="I80" s="33"/>
      <c r="J80" s="42"/>
      <c r="K80" s="101" t="s">
        <v>294</v>
      </c>
      <c r="L80" s="101" t="s">
        <v>299</v>
      </c>
      <c r="M80" s="101" t="s">
        <v>424</v>
      </c>
      <c r="N80" s="34" t="s">
        <v>10</v>
      </c>
      <c r="O80" s="35"/>
      <c r="P80" s="35" t="s">
        <v>361</v>
      </c>
      <c r="Q80" s="35"/>
      <c r="R80" s="35"/>
      <c r="S80" s="80"/>
      <c r="T80" s="80"/>
      <c r="U80" s="35"/>
      <c r="V80" s="35" t="s">
        <v>497</v>
      </c>
      <c r="W80" s="35" t="s">
        <v>284</v>
      </c>
      <c r="X80" s="35" t="s">
        <v>451</v>
      </c>
      <c r="Y80" s="35"/>
      <c r="Z80" s="152"/>
      <c r="AA80" s="152"/>
      <c r="AB80" s="152"/>
      <c r="AC80" s="152"/>
      <c r="AD80" s="152">
        <v>1</v>
      </c>
      <c r="AE80" s="152"/>
      <c r="AF80" s="81"/>
    </row>
    <row r="81" spans="1:32" s="82" customFormat="1" ht="29.1" customHeight="1" x14ac:dyDescent="0.25">
      <c r="A81" s="34" t="s">
        <v>17</v>
      </c>
      <c r="B81" s="83">
        <v>86</v>
      </c>
      <c r="C81" s="57">
        <v>45260</v>
      </c>
      <c r="D81" s="140"/>
      <c r="E81" s="174">
        <v>45309</v>
      </c>
      <c r="F81" s="79">
        <v>8</v>
      </c>
      <c r="G81" s="35" t="s">
        <v>510</v>
      </c>
      <c r="H81" s="33" t="s">
        <v>511</v>
      </c>
      <c r="I81" s="33"/>
      <c r="J81" s="42"/>
      <c r="K81" s="101" t="s">
        <v>350</v>
      </c>
      <c r="L81" s="101" t="s">
        <v>289</v>
      </c>
      <c r="M81" s="101" t="s">
        <v>281</v>
      </c>
      <c r="N81" s="34" t="s">
        <v>10</v>
      </c>
      <c r="O81" s="35"/>
      <c r="P81" s="35" t="s">
        <v>361</v>
      </c>
      <c r="Q81" s="35"/>
      <c r="R81" s="35"/>
      <c r="S81" s="80"/>
      <c r="T81" s="80"/>
      <c r="U81" s="35"/>
      <c r="V81" s="35" t="s">
        <v>497</v>
      </c>
      <c r="W81" s="35" t="s">
        <v>284</v>
      </c>
      <c r="X81" s="35" t="s">
        <v>451</v>
      </c>
      <c r="Y81" s="35"/>
      <c r="Z81" s="152"/>
      <c r="AA81" s="152"/>
      <c r="AB81" s="152"/>
      <c r="AC81" s="152"/>
      <c r="AD81" s="152">
        <v>1</v>
      </c>
      <c r="AE81" s="152"/>
      <c r="AF81" s="81"/>
    </row>
    <row r="82" spans="1:32" s="82" customFormat="1" ht="29.1" customHeight="1" x14ac:dyDescent="0.25">
      <c r="A82" s="34" t="s">
        <v>514</v>
      </c>
      <c r="B82" s="83">
        <v>86</v>
      </c>
      <c r="C82" s="57">
        <v>45260</v>
      </c>
      <c r="D82" s="140"/>
      <c r="E82" s="174">
        <v>45309</v>
      </c>
      <c r="F82" s="79" t="s">
        <v>353</v>
      </c>
      <c r="G82" s="35" t="s">
        <v>512</v>
      </c>
      <c r="H82" s="33" t="s">
        <v>513</v>
      </c>
      <c r="I82" s="33"/>
      <c r="J82" s="42"/>
      <c r="K82" s="101" t="s">
        <v>279</v>
      </c>
      <c r="L82" s="101" t="s">
        <v>304</v>
      </c>
      <c r="M82" s="101" t="s">
        <v>322</v>
      </c>
      <c r="N82" s="34" t="s">
        <v>10</v>
      </c>
      <c r="O82" s="35"/>
      <c r="P82" s="35" t="s">
        <v>361</v>
      </c>
      <c r="Q82" s="35"/>
      <c r="R82" s="35"/>
      <c r="S82" s="80"/>
      <c r="T82" s="80"/>
      <c r="U82" s="35"/>
      <c r="V82" s="35" t="s">
        <v>450</v>
      </c>
      <c r="W82" s="35" t="s">
        <v>284</v>
      </c>
      <c r="X82" s="35" t="s">
        <v>517</v>
      </c>
      <c r="Y82" s="35"/>
      <c r="Z82" s="152">
        <v>19</v>
      </c>
      <c r="AA82" s="152"/>
      <c r="AB82" s="152">
        <v>1</v>
      </c>
      <c r="AC82" s="152">
        <v>60</v>
      </c>
      <c r="AD82" s="152">
        <v>1</v>
      </c>
      <c r="AE82" s="152"/>
      <c r="AF82" s="81"/>
    </row>
    <row r="83" spans="1:32" s="82" customFormat="1" ht="29.1" customHeight="1" x14ac:dyDescent="0.25">
      <c r="A83" s="34" t="s">
        <v>17</v>
      </c>
      <c r="B83" s="144">
        <v>85</v>
      </c>
      <c r="C83" s="57">
        <v>45232</v>
      </c>
      <c r="D83" s="140"/>
      <c r="E83" s="174">
        <v>45237</v>
      </c>
      <c r="F83" s="79">
        <v>1</v>
      </c>
      <c r="G83" s="35" t="s">
        <v>515</v>
      </c>
      <c r="H83" s="33" t="s">
        <v>516</v>
      </c>
      <c r="I83" s="33"/>
      <c r="J83" s="42"/>
      <c r="K83" s="101" t="s">
        <v>439</v>
      </c>
      <c r="L83" s="101" t="s">
        <v>304</v>
      </c>
      <c r="M83" s="101" t="s">
        <v>322</v>
      </c>
      <c r="N83" s="34" t="s">
        <v>217</v>
      </c>
      <c r="O83" s="35"/>
      <c r="P83" s="35" t="s">
        <v>361</v>
      </c>
      <c r="Q83" s="35"/>
      <c r="R83" s="35"/>
      <c r="S83" s="80"/>
      <c r="T83" s="80"/>
      <c r="U83" s="35"/>
      <c r="V83" s="35" t="s">
        <v>450</v>
      </c>
      <c r="W83" s="35" t="s">
        <v>284</v>
      </c>
      <c r="X83" s="35" t="s">
        <v>517</v>
      </c>
      <c r="Y83" s="35"/>
      <c r="Z83" s="152">
        <v>23</v>
      </c>
      <c r="AA83" s="152"/>
      <c r="AB83" s="152">
        <v>1</v>
      </c>
      <c r="AC83" s="152">
        <v>90</v>
      </c>
      <c r="AD83" s="152">
        <v>1</v>
      </c>
      <c r="AE83" s="152"/>
      <c r="AF83" s="81"/>
    </row>
    <row r="84" spans="1:32" s="82" customFormat="1" ht="29.1" customHeight="1" x14ac:dyDescent="0.25">
      <c r="A84" s="34" t="s">
        <v>17</v>
      </c>
      <c r="B84" s="144">
        <v>84</v>
      </c>
      <c r="C84" s="57">
        <v>45226</v>
      </c>
      <c r="D84" s="140"/>
      <c r="E84" s="174">
        <v>45237</v>
      </c>
      <c r="F84" s="79">
        <v>1</v>
      </c>
      <c r="G84" s="35" t="s">
        <v>518</v>
      </c>
      <c r="H84" s="33" t="s">
        <v>519</v>
      </c>
      <c r="I84" s="33"/>
      <c r="J84" s="42"/>
      <c r="K84" s="101" t="s">
        <v>309</v>
      </c>
      <c r="L84" s="101" t="s">
        <v>280</v>
      </c>
      <c r="M84" s="101" t="s">
        <v>281</v>
      </c>
      <c r="N84" s="34" t="s">
        <v>10</v>
      </c>
      <c r="O84" s="35"/>
      <c r="P84" s="35" t="s">
        <v>361</v>
      </c>
      <c r="Q84" s="35"/>
      <c r="R84" s="35"/>
      <c r="S84" s="80"/>
      <c r="T84" s="80"/>
      <c r="U84" s="35"/>
      <c r="V84" s="35" t="s">
        <v>450</v>
      </c>
      <c r="W84" s="35" t="s">
        <v>284</v>
      </c>
      <c r="X84" s="35" t="s">
        <v>517</v>
      </c>
      <c r="Y84" s="35"/>
      <c r="Z84" s="152"/>
      <c r="AA84" s="152"/>
      <c r="AB84" s="152"/>
      <c r="AC84" s="152"/>
      <c r="AD84" s="152">
        <v>1</v>
      </c>
      <c r="AE84" s="152"/>
      <c r="AF84" s="81"/>
    </row>
    <row r="85" spans="1:32" s="82" customFormat="1" ht="29.1" customHeight="1" x14ac:dyDescent="0.25">
      <c r="A85" s="34" t="s">
        <v>17</v>
      </c>
      <c r="B85" s="83">
        <v>84</v>
      </c>
      <c r="C85" s="57">
        <v>45226</v>
      </c>
      <c r="D85" s="140"/>
      <c r="E85" s="174">
        <v>45237</v>
      </c>
      <c r="F85" s="79">
        <v>2</v>
      </c>
      <c r="G85" s="35" t="s">
        <v>520</v>
      </c>
      <c r="H85" s="33" t="s">
        <v>521</v>
      </c>
      <c r="I85" s="33"/>
      <c r="J85" s="42"/>
      <c r="K85" s="101" t="s">
        <v>350</v>
      </c>
      <c r="L85" s="101" t="s">
        <v>304</v>
      </c>
      <c r="M85" s="101" t="s">
        <v>281</v>
      </c>
      <c r="N85" s="34" t="s">
        <v>10</v>
      </c>
      <c r="O85" s="35"/>
      <c r="P85" s="35" t="s">
        <v>361</v>
      </c>
      <c r="Q85" s="35"/>
      <c r="R85" s="35"/>
      <c r="S85" s="80"/>
      <c r="T85" s="80"/>
      <c r="U85" s="35"/>
      <c r="V85" s="35" t="s">
        <v>450</v>
      </c>
      <c r="W85" s="35" t="s">
        <v>284</v>
      </c>
      <c r="X85" s="35" t="s">
        <v>517</v>
      </c>
      <c r="Y85" s="35"/>
      <c r="Z85" s="152"/>
      <c r="AA85" s="152"/>
      <c r="AB85" s="152"/>
      <c r="AC85" s="152"/>
      <c r="AD85" s="152">
        <v>1</v>
      </c>
      <c r="AE85" s="152"/>
      <c r="AF85" s="81"/>
    </row>
    <row r="86" spans="1:32" s="82" customFormat="1" ht="29.1" customHeight="1" x14ac:dyDescent="0.25">
      <c r="A86" s="34" t="s">
        <v>17</v>
      </c>
      <c r="B86" s="83">
        <v>84</v>
      </c>
      <c r="C86" s="57">
        <v>45226</v>
      </c>
      <c r="D86" s="140"/>
      <c r="E86" s="174">
        <v>45237</v>
      </c>
      <c r="F86" s="79">
        <v>3</v>
      </c>
      <c r="G86" s="35" t="s">
        <v>522</v>
      </c>
      <c r="H86" s="33" t="s">
        <v>523</v>
      </c>
      <c r="I86" s="33"/>
      <c r="J86" s="42"/>
      <c r="K86" s="101" t="s">
        <v>350</v>
      </c>
      <c r="L86" s="101" t="s">
        <v>299</v>
      </c>
      <c r="M86" s="101" t="s">
        <v>281</v>
      </c>
      <c r="N86" s="34" t="s">
        <v>10</v>
      </c>
      <c r="O86" s="35"/>
      <c r="P86" s="35" t="s">
        <v>361</v>
      </c>
      <c r="Q86" s="35"/>
      <c r="R86" s="35"/>
      <c r="S86" s="80"/>
      <c r="T86" s="80"/>
      <c r="U86" s="35"/>
      <c r="V86" s="35" t="s">
        <v>450</v>
      </c>
      <c r="W86" s="35" t="s">
        <v>284</v>
      </c>
      <c r="X86" s="35" t="s">
        <v>517</v>
      </c>
      <c r="Y86" s="35"/>
      <c r="Z86" s="152"/>
      <c r="AA86" s="152"/>
      <c r="AB86" s="152"/>
      <c r="AC86" s="152"/>
      <c r="AD86" s="152">
        <v>1</v>
      </c>
      <c r="AE86" s="152">
        <v>1</v>
      </c>
      <c r="AF86" s="81"/>
    </row>
    <row r="87" spans="1:32" s="82" customFormat="1" ht="29.1" customHeight="1" x14ac:dyDescent="0.25">
      <c r="A87" s="34" t="s">
        <v>17</v>
      </c>
      <c r="B87" s="83">
        <v>84</v>
      </c>
      <c r="C87" s="57">
        <v>45226</v>
      </c>
      <c r="D87" s="140"/>
      <c r="E87" s="174">
        <v>45237</v>
      </c>
      <c r="F87" s="79">
        <v>4</v>
      </c>
      <c r="G87" s="35" t="s">
        <v>524</v>
      </c>
      <c r="H87" s="33" t="s">
        <v>525</v>
      </c>
      <c r="I87" s="33"/>
      <c r="J87" s="42"/>
      <c r="K87" s="101" t="s">
        <v>427</v>
      </c>
      <c r="L87" s="101" t="s">
        <v>304</v>
      </c>
      <c r="M87" s="101" t="s">
        <v>346</v>
      </c>
      <c r="N87" s="34" t="s">
        <v>24</v>
      </c>
      <c r="O87" s="35"/>
      <c r="P87" s="35" t="s">
        <v>361</v>
      </c>
      <c r="Q87" s="35"/>
      <c r="R87" s="35"/>
      <c r="S87" s="80"/>
      <c r="T87" s="80"/>
      <c r="U87" s="35"/>
      <c r="V87" s="35" t="s">
        <v>450</v>
      </c>
      <c r="W87" s="35" t="s">
        <v>284</v>
      </c>
      <c r="X87" s="35" t="s">
        <v>517</v>
      </c>
      <c r="Y87" s="35"/>
      <c r="Z87" s="152"/>
      <c r="AA87" s="152"/>
      <c r="AB87" s="152"/>
      <c r="AC87" s="152"/>
      <c r="AD87" s="152">
        <v>2</v>
      </c>
      <c r="AE87" s="152">
        <v>1</v>
      </c>
      <c r="AF87" s="81"/>
    </row>
    <row r="88" spans="1:32" s="82" customFormat="1" ht="45" customHeight="1" x14ac:dyDescent="0.25">
      <c r="A88" s="34" t="s">
        <v>514</v>
      </c>
      <c r="B88" s="83">
        <v>84</v>
      </c>
      <c r="C88" s="57">
        <v>45226</v>
      </c>
      <c r="D88" s="140"/>
      <c r="E88" s="174">
        <v>45237</v>
      </c>
      <c r="F88" s="79">
        <v>5</v>
      </c>
      <c r="G88" s="35" t="s">
        <v>526</v>
      </c>
      <c r="H88" s="33" t="s">
        <v>527</v>
      </c>
      <c r="I88" s="33"/>
      <c r="J88" s="42"/>
      <c r="K88" s="101" t="s">
        <v>439</v>
      </c>
      <c r="L88" s="101" t="s">
        <v>304</v>
      </c>
      <c r="M88" s="101" t="s">
        <v>322</v>
      </c>
      <c r="N88" s="34" t="s">
        <v>217</v>
      </c>
      <c r="O88" s="35"/>
      <c r="P88" s="35" t="s">
        <v>361</v>
      </c>
      <c r="Q88" s="35"/>
      <c r="R88" s="35"/>
      <c r="S88" s="80"/>
      <c r="T88" s="80"/>
      <c r="U88" s="35"/>
      <c r="V88" s="35" t="s">
        <v>530</v>
      </c>
      <c r="W88" s="35" t="s">
        <v>284</v>
      </c>
      <c r="X88" s="35" t="s">
        <v>517</v>
      </c>
      <c r="Y88" s="35"/>
      <c r="Z88" s="152">
        <v>24</v>
      </c>
      <c r="AA88" s="152"/>
      <c r="AB88" s="152">
        <v>1</v>
      </c>
      <c r="AC88" s="152">
        <v>60</v>
      </c>
      <c r="AD88" s="152">
        <v>1</v>
      </c>
      <c r="AE88" s="152"/>
      <c r="AF88" s="81"/>
    </row>
    <row r="89" spans="1:32" s="82" customFormat="1" ht="29.1" customHeight="1" x14ac:dyDescent="0.25">
      <c r="A89" s="34" t="s">
        <v>514</v>
      </c>
      <c r="B89" s="144">
        <v>83</v>
      </c>
      <c r="C89" s="57">
        <v>45219</v>
      </c>
      <c r="D89" s="140"/>
      <c r="E89" s="174">
        <v>45237</v>
      </c>
      <c r="F89" s="79">
        <v>1</v>
      </c>
      <c r="G89" s="35" t="s">
        <v>528</v>
      </c>
      <c r="H89" s="33" t="s">
        <v>529</v>
      </c>
      <c r="I89" s="33"/>
      <c r="J89" s="42"/>
      <c r="K89" s="101" t="s">
        <v>288</v>
      </c>
      <c r="L89" s="101" t="s">
        <v>304</v>
      </c>
      <c r="M89" s="101" t="s">
        <v>322</v>
      </c>
      <c r="N89" s="34" t="s">
        <v>10</v>
      </c>
      <c r="O89" s="35"/>
      <c r="P89" s="35" t="s">
        <v>361</v>
      </c>
      <c r="Q89" s="35"/>
      <c r="R89" s="35"/>
      <c r="S89" s="80"/>
      <c r="T89" s="80"/>
      <c r="U89" s="35"/>
      <c r="V89" s="35" t="s">
        <v>530</v>
      </c>
      <c r="W89" s="35" t="s">
        <v>284</v>
      </c>
      <c r="X89" s="35" t="s">
        <v>517</v>
      </c>
      <c r="Y89" s="35"/>
      <c r="Z89" s="152"/>
      <c r="AA89" s="152"/>
      <c r="AB89" s="152"/>
      <c r="AC89" s="152"/>
      <c r="AD89" s="152">
        <v>1</v>
      </c>
      <c r="AE89" s="152"/>
      <c r="AF89" s="81"/>
    </row>
    <row r="90" spans="1:32" s="82" customFormat="1" ht="29.1" customHeight="1" x14ac:dyDescent="0.25">
      <c r="A90" s="34" t="s">
        <v>514</v>
      </c>
      <c r="B90" s="83">
        <v>83</v>
      </c>
      <c r="C90" s="57">
        <v>45220</v>
      </c>
      <c r="D90" s="140"/>
      <c r="E90" s="174">
        <v>45237</v>
      </c>
      <c r="F90" s="79">
        <v>2</v>
      </c>
      <c r="G90" s="35" t="s">
        <v>531</v>
      </c>
      <c r="H90" s="33" t="s">
        <v>532</v>
      </c>
      <c r="I90" s="33"/>
      <c r="J90" s="42"/>
      <c r="K90" s="101" t="s">
        <v>288</v>
      </c>
      <c r="L90" s="101" t="s">
        <v>304</v>
      </c>
      <c r="M90" s="101" t="s">
        <v>322</v>
      </c>
      <c r="N90" s="34" t="s">
        <v>10</v>
      </c>
      <c r="O90" s="35"/>
      <c r="P90" s="35" t="s">
        <v>361</v>
      </c>
      <c r="Q90" s="35"/>
      <c r="R90" s="35"/>
      <c r="S90" s="80"/>
      <c r="T90" s="80"/>
      <c r="U90" s="35"/>
      <c r="V90" s="35" t="s">
        <v>530</v>
      </c>
      <c r="W90" s="35" t="s">
        <v>284</v>
      </c>
      <c r="X90" s="35" t="s">
        <v>517</v>
      </c>
      <c r="Y90" s="35"/>
      <c r="Z90" s="152"/>
      <c r="AA90" s="152"/>
      <c r="AB90" s="152"/>
      <c r="AC90" s="152"/>
      <c r="AD90" s="152">
        <v>1</v>
      </c>
      <c r="AE90" s="152">
        <v>1</v>
      </c>
      <c r="AF90" s="81"/>
    </row>
    <row r="91" spans="1:32" s="82" customFormat="1" ht="29.1" customHeight="1" x14ac:dyDescent="0.25">
      <c r="A91" s="34" t="s">
        <v>514</v>
      </c>
      <c r="B91" s="83">
        <v>83</v>
      </c>
      <c r="C91" s="57">
        <v>45221</v>
      </c>
      <c r="D91" s="140"/>
      <c r="E91" s="174">
        <v>45237</v>
      </c>
      <c r="F91" s="79">
        <v>3</v>
      </c>
      <c r="G91" s="35" t="s">
        <v>533</v>
      </c>
      <c r="H91" s="33" t="s">
        <v>534</v>
      </c>
      <c r="I91" s="33"/>
      <c r="J91" s="42"/>
      <c r="K91" s="101" t="s">
        <v>390</v>
      </c>
      <c r="L91" s="101" t="s">
        <v>304</v>
      </c>
      <c r="M91" s="101" t="s">
        <v>322</v>
      </c>
      <c r="N91" s="34" t="s">
        <v>535</v>
      </c>
      <c r="O91" s="35"/>
      <c r="P91" s="35" t="s">
        <v>361</v>
      </c>
      <c r="Q91" s="35"/>
      <c r="R91" s="35"/>
      <c r="S91" s="80"/>
      <c r="T91" s="80"/>
      <c r="U91" s="35"/>
      <c r="V91" s="35" t="s">
        <v>530</v>
      </c>
      <c r="W91" s="35" t="s">
        <v>284</v>
      </c>
      <c r="X91" s="35" t="s">
        <v>517</v>
      </c>
      <c r="Y91" s="35"/>
      <c r="Z91" s="152"/>
      <c r="AA91" s="152"/>
      <c r="AB91" s="152"/>
      <c r="AC91" s="152"/>
      <c r="AD91" s="152">
        <v>3</v>
      </c>
      <c r="AE91" s="152"/>
      <c r="AF91" s="81"/>
    </row>
    <row r="92" spans="1:32" s="82" customFormat="1" ht="29.1" customHeight="1" x14ac:dyDescent="0.25">
      <c r="A92" s="34" t="s">
        <v>17</v>
      </c>
      <c r="B92" s="83">
        <v>83</v>
      </c>
      <c r="C92" s="57">
        <v>45219</v>
      </c>
      <c r="D92" s="140"/>
      <c r="E92" s="174">
        <v>45237</v>
      </c>
      <c r="F92" s="79">
        <v>4</v>
      </c>
      <c r="G92" s="35" t="s">
        <v>536</v>
      </c>
      <c r="H92" s="33" t="s">
        <v>537</v>
      </c>
      <c r="I92" s="33"/>
      <c r="J92" s="42"/>
      <c r="K92" s="101" t="s">
        <v>538</v>
      </c>
      <c r="L92" s="101" t="s">
        <v>304</v>
      </c>
      <c r="M92" s="101" t="s">
        <v>322</v>
      </c>
      <c r="N92" s="34" t="s">
        <v>217</v>
      </c>
      <c r="O92" s="35"/>
      <c r="P92" s="35" t="s">
        <v>361</v>
      </c>
      <c r="Q92" s="35"/>
      <c r="R92" s="35"/>
      <c r="S92" s="80"/>
      <c r="T92" s="80"/>
      <c r="U92" s="35"/>
      <c r="V92" s="35" t="s">
        <v>541</v>
      </c>
      <c r="W92" s="35" t="s">
        <v>284</v>
      </c>
      <c r="X92" s="35" t="s">
        <v>517</v>
      </c>
      <c r="Y92" s="35"/>
      <c r="Z92" s="152">
        <v>28</v>
      </c>
      <c r="AA92" s="152"/>
      <c r="AB92" s="152">
        <v>1</v>
      </c>
      <c r="AC92" s="152">
        <v>120</v>
      </c>
      <c r="AD92" s="152">
        <v>1</v>
      </c>
      <c r="AE92" s="152"/>
      <c r="AF92" s="81"/>
    </row>
    <row r="93" spans="1:32" s="82" customFormat="1" ht="29.1" customHeight="1" x14ac:dyDescent="0.25">
      <c r="A93" s="34" t="s">
        <v>17</v>
      </c>
      <c r="B93" s="144">
        <v>82</v>
      </c>
      <c r="C93" s="57">
        <v>45195</v>
      </c>
      <c r="D93" s="140"/>
      <c r="E93" s="174">
        <v>45211</v>
      </c>
      <c r="F93" s="79">
        <v>1</v>
      </c>
      <c r="G93" s="35" t="s">
        <v>539</v>
      </c>
      <c r="H93" s="33" t="s">
        <v>540</v>
      </c>
      <c r="I93" s="33"/>
      <c r="J93" s="42"/>
      <c r="K93" s="101" t="s">
        <v>316</v>
      </c>
      <c r="L93" s="101" t="s">
        <v>280</v>
      </c>
      <c r="M93" s="101" t="s">
        <v>281</v>
      </c>
      <c r="N93" s="34" t="s">
        <v>416</v>
      </c>
      <c r="O93" s="35"/>
      <c r="P93" s="35" t="s">
        <v>361</v>
      </c>
      <c r="Q93" s="35"/>
      <c r="R93" s="35"/>
      <c r="S93" s="80"/>
      <c r="T93" s="80"/>
      <c r="U93" s="35"/>
      <c r="V93" s="35" t="s">
        <v>541</v>
      </c>
      <c r="W93" s="35" t="s">
        <v>284</v>
      </c>
      <c r="X93" s="35" t="s">
        <v>517</v>
      </c>
      <c r="Y93" s="35"/>
      <c r="Z93" s="152"/>
      <c r="AA93" s="152"/>
      <c r="AB93" s="152"/>
      <c r="AC93" s="152"/>
      <c r="AD93" s="152">
        <v>1</v>
      </c>
      <c r="AE93" s="152">
        <v>1</v>
      </c>
      <c r="AF93" s="81"/>
    </row>
    <row r="94" spans="1:32" s="82" customFormat="1" ht="29.1" customHeight="1" x14ac:dyDescent="0.25">
      <c r="A94" s="34" t="s">
        <v>17</v>
      </c>
      <c r="B94" s="83">
        <v>82</v>
      </c>
      <c r="C94" s="57">
        <v>45195</v>
      </c>
      <c r="D94" s="140"/>
      <c r="E94" s="174">
        <v>45211</v>
      </c>
      <c r="F94" s="79">
        <v>2</v>
      </c>
      <c r="G94" s="35" t="s">
        <v>498</v>
      </c>
      <c r="H94" s="33" t="s">
        <v>542</v>
      </c>
      <c r="I94" s="33"/>
      <c r="J94" s="42"/>
      <c r="K94" s="101" t="s">
        <v>312</v>
      </c>
      <c r="L94" s="101" t="s">
        <v>304</v>
      </c>
      <c r="M94" s="101" t="s">
        <v>281</v>
      </c>
      <c r="N94" s="34" t="s">
        <v>10</v>
      </c>
      <c r="O94" s="35"/>
      <c r="P94" s="35" t="s">
        <v>361</v>
      </c>
      <c r="Q94" s="35"/>
      <c r="R94" s="35"/>
      <c r="S94" s="80"/>
      <c r="T94" s="80"/>
      <c r="U94" s="35"/>
      <c r="V94" s="35" t="s">
        <v>541</v>
      </c>
      <c r="W94" s="35" t="s">
        <v>284</v>
      </c>
      <c r="X94" s="35" t="s">
        <v>517</v>
      </c>
      <c r="Y94" s="35"/>
      <c r="Z94" s="152"/>
      <c r="AA94" s="152"/>
      <c r="AB94" s="152"/>
      <c r="AC94" s="152"/>
      <c r="AD94" s="152">
        <v>1</v>
      </c>
      <c r="AE94" s="152"/>
      <c r="AF94" s="81"/>
    </row>
    <row r="95" spans="1:32" s="82" customFormat="1" ht="29.1" customHeight="1" x14ac:dyDescent="0.25">
      <c r="A95" s="34" t="s">
        <v>17</v>
      </c>
      <c r="B95" s="83">
        <v>82</v>
      </c>
      <c r="C95" s="57">
        <v>45195</v>
      </c>
      <c r="D95" s="140"/>
      <c r="E95" s="174">
        <v>45211</v>
      </c>
      <c r="F95" s="79">
        <v>3</v>
      </c>
      <c r="G95" s="35" t="s">
        <v>543</v>
      </c>
      <c r="H95" s="33" t="s">
        <v>544</v>
      </c>
      <c r="I95" s="33"/>
      <c r="J95" s="42"/>
      <c r="K95" s="101" t="s">
        <v>439</v>
      </c>
      <c r="L95" s="101" t="s">
        <v>304</v>
      </c>
      <c r="M95" s="101" t="s">
        <v>319</v>
      </c>
      <c r="N95" s="34" t="s">
        <v>416</v>
      </c>
      <c r="O95" s="35"/>
      <c r="P95" s="35" t="s">
        <v>361</v>
      </c>
      <c r="Q95" s="35"/>
      <c r="R95" s="35"/>
      <c r="S95" s="80"/>
      <c r="T95" s="80"/>
      <c r="U95" s="35"/>
      <c r="V95" s="35" t="s">
        <v>541</v>
      </c>
      <c r="W95" s="35" t="s">
        <v>284</v>
      </c>
      <c r="X95" s="35" t="s">
        <v>517</v>
      </c>
      <c r="Y95" s="35"/>
      <c r="Z95" s="152"/>
      <c r="AA95" s="152"/>
      <c r="AB95" s="152"/>
      <c r="AC95" s="152"/>
      <c r="AD95" s="152">
        <v>2</v>
      </c>
      <c r="AE95" s="152">
        <v>1</v>
      </c>
      <c r="AF95" s="81"/>
    </row>
    <row r="96" spans="1:32" s="82" customFormat="1" ht="29.1" customHeight="1" x14ac:dyDescent="0.25">
      <c r="A96" s="34" t="s">
        <v>17</v>
      </c>
      <c r="B96" s="83">
        <v>82</v>
      </c>
      <c r="C96" s="57">
        <v>45195</v>
      </c>
      <c r="D96" s="140"/>
      <c r="E96" s="174">
        <v>45211</v>
      </c>
      <c r="F96" s="79">
        <v>4</v>
      </c>
      <c r="G96" s="35" t="s">
        <v>545</v>
      </c>
      <c r="H96" s="33" t="s">
        <v>546</v>
      </c>
      <c r="I96" s="33"/>
      <c r="J96" s="42"/>
      <c r="K96" s="101" t="s">
        <v>294</v>
      </c>
      <c r="L96" s="101" t="s">
        <v>414</v>
      </c>
      <c r="M96" s="101" t="s">
        <v>415</v>
      </c>
      <c r="N96" s="34" t="s">
        <v>10</v>
      </c>
      <c r="O96" s="35"/>
      <c r="P96" s="35" t="s">
        <v>361</v>
      </c>
      <c r="Q96" s="35"/>
      <c r="R96" s="35"/>
      <c r="S96" s="80"/>
      <c r="T96" s="80"/>
      <c r="U96" s="35"/>
      <c r="V96" s="35" t="s">
        <v>541</v>
      </c>
      <c r="W96" s="35" t="s">
        <v>284</v>
      </c>
      <c r="X96" s="35" t="s">
        <v>517</v>
      </c>
      <c r="Y96" s="35"/>
      <c r="Z96" s="152"/>
      <c r="AA96" s="152"/>
      <c r="AB96" s="152"/>
      <c r="AC96" s="152"/>
      <c r="AD96" s="152">
        <v>1</v>
      </c>
      <c r="AE96" s="152">
        <v>1</v>
      </c>
      <c r="AF96" s="81"/>
    </row>
    <row r="97" spans="1:32" s="82" customFormat="1" ht="29.1" customHeight="1" x14ac:dyDescent="0.25">
      <c r="A97" s="34" t="s">
        <v>17</v>
      </c>
      <c r="B97" s="83">
        <v>82</v>
      </c>
      <c r="C97" s="57">
        <v>45195</v>
      </c>
      <c r="D97" s="140"/>
      <c r="E97" s="174">
        <v>45211</v>
      </c>
      <c r="F97" s="79">
        <v>5</v>
      </c>
      <c r="G97" s="35" t="s">
        <v>547</v>
      </c>
      <c r="H97" s="33" t="s">
        <v>548</v>
      </c>
      <c r="I97" s="33"/>
      <c r="J97" s="42"/>
      <c r="K97" s="101" t="s">
        <v>350</v>
      </c>
      <c r="L97" s="101" t="s">
        <v>304</v>
      </c>
      <c r="M97" s="101" t="s">
        <v>281</v>
      </c>
      <c r="N97" s="34" t="s">
        <v>24</v>
      </c>
      <c r="O97" s="35"/>
      <c r="P97" s="35" t="s">
        <v>361</v>
      </c>
      <c r="Q97" s="35"/>
      <c r="R97" s="35"/>
      <c r="S97" s="80"/>
      <c r="T97" s="80"/>
      <c r="U97" s="35"/>
      <c r="V97" s="35" t="s">
        <v>541</v>
      </c>
      <c r="W97" s="35" t="s">
        <v>284</v>
      </c>
      <c r="X97" s="35" t="s">
        <v>517</v>
      </c>
      <c r="Y97" s="35"/>
      <c r="Z97" s="152"/>
      <c r="AA97" s="152"/>
      <c r="AB97" s="152"/>
      <c r="AC97" s="152"/>
      <c r="AD97" s="152"/>
      <c r="AE97" s="152"/>
      <c r="AF97" s="81"/>
    </row>
    <row r="98" spans="1:32" s="82" customFormat="1" ht="29.1" customHeight="1" x14ac:dyDescent="0.25">
      <c r="A98" s="34" t="s">
        <v>17</v>
      </c>
      <c r="B98" s="83">
        <v>82</v>
      </c>
      <c r="C98" s="57">
        <v>45195</v>
      </c>
      <c r="D98" s="140"/>
      <c r="E98" s="174">
        <v>45211</v>
      </c>
      <c r="F98" s="79">
        <v>6</v>
      </c>
      <c r="G98" s="35" t="s">
        <v>549</v>
      </c>
      <c r="H98" s="33" t="s">
        <v>550</v>
      </c>
      <c r="I98" s="33"/>
      <c r="J98" s="42"/>
      <c r="K98" s="101" t="s">
        <v>316</v>
      </c>
      <c r="L98" s="101" t="s">
        <v>299</v>
      </c>
      <c r="M98" s="101" t="s">
        <v>305</v>
      </c>
      <c r="N98" s="34" t="s">
        <v>24</v>
      </c>
      <c r="O98" s="35"/>
      <c r="P98" s="35" t="s">
        <v>361</v>
      </c>
      <c r="Q98" s="35"/>
      <c r="R98" s="35"/>
      <c r="S98" s="80"/>
      <c r="T98" s="80"/>
      <c r="U98" s="35"/>
      <c r="V98" s="35" t="s">
        <v>541</v>
      </c>
      <c r="W98" s="35" t="s">
        <v>284</v>
      </c>
      <c r="X98" s="35" t="s">
        <v>517</v>
      </c>
      <c r="Y98" s="35"/>
      <c r="Z98" s="152"/>
      <c r="AA98" s="152"/>
      <c r="AB98" s="152"/>
      <c r="AC98" s="152"/>
      <c r="AD98" s="152"/>
      <c r="AE98" s="152"/>
      <c r="AF98" s="81" t="s">
        <v>552</v>
      </c>
    </row>
    <row r="99" spans="1:32" s="82" customFormat="1" ht="29.1" customHeight="1" x14ac:dyDescent="0.25">
      <c r="A99" s="34" t="s">
        <v>17</v>
      </c>
      <c r="B99" s="83">
        <v>82</v>
      </c>
      <c r="C99" s="57">
        <v>45195</v>
      </c>
      <c r="D99" s="140"/>
      <c r="E99" s="174">
        <v>45211</v>
      </c>
      <c r="F99" s="79">
        <v>7</v>
      </c>
      <c r="G99" s="35" t="s">
        <v>551</v>
      </c>
      <c r="H99" s="33" t="s">
        <v>355</v>
      </c>
      <c r="I99" s="33"/>
      <c r="J99" s="42"/>
      <c r="K99" s="101" t="s">
        <v>303</v>
      </c>
      <c r="L99" s="101" t="s">
        <v>304</v>
      </c>
      <c r="M99" s="101" t="s">
        <v>424</v>
      </c>
      <c r="N99" s="34" t="s">
        <v>67</v>
      </c>
      <c r="O99" s="35"/>
      <c r="P99" s="35" t="s">
        <v>361</v>
      </c>
      <c r="Q99" s="35"/>
      <c r="R99" s="35"/>
      <c r="S99" s="80"/>
      <c r="T99" s="80"/>
      <c r="U99" s="35"/>
      <c r="V99" s="35" t="s">
        <v>541</v>
      </c>
      <c r="W99" s="35" t="s">
        <v>284</v>
      </c>
      <c r="X99" s="35" t="s">
        <v>517</v>
      </c>
      <c r="Y99" s="35"/>
      <c r="Z99" s="152"/>
      <c r="AA99" s="152"/>
      <c r="AB99" s="152"/>
      <c r="AC99" s="152"/>
      <c r="AD99" s="152">
        <v>1</v>
      </c>
      <c r="AE99" s="152">
        <v>1</v>
      </c>
      <c r="AF99" s="81"/>
    </row>
    <row r="100" spans="1:32" s="82" customFormat="1" ht="29.1" customHeight="1" x14ac:dyDescent="0.25">
      <c r="A100" s="34" t="s">
        <v>17</v>
      </c>
      <c r="B100" s="83">
        <v>82</v>
      </c>
      <c r="C100" s="57">
        <v>45195</v>
      </c>
      <c r="D100" s="140"/>
      <c r="E100" s="174">
        <v>45211</v>
      </c>
      <c r="F100" s="79">
        <v>8</v>
      </c>
      <c r="G100" s="35" t="s">
        <v>553</v>
      </c>
      <c r="H100" s="33" t="s">
        <v>554</v>
      </c>
      <c r="I100" s="33"/>
      <c r="J100" s="42"/>
      <c r="K100" s="101" t="s">
        <v>303</v>
      </c>
      <c r="L100" s="101" t="s">
        <v>304</v>
      </c>
      <c r="M100" s="101" t="s">
        <v>305</v>
      </c>
      <c r="N100" s="34" t="s">
        <v>67</v>
      </c>
      <c r="O100" s="35"/>
      <c r="P100" s="35" t="s">
        <v>361</v>
      </c>
      <c r="Q100" s="35"/>
      <c r="R100" s="35"/>
      <c r="S100" s="80"/>
      <c r="T100" s="80"/>
      <c r="U100" s="35"/>
      <c r="V100" s="35" t="s">
        <v>541</v>
      </c>
      <c r="W100" s="35" t="s">
        <v>284</v>
      </c>
      <c r="X100" s="35" t="s">
        <v>517</v>
      </c>
      <c r="Y100" s="35"/>
      <c r="Z100" s="152"/>
      <c r="AA100" s="152"/>
      <c r="AB100" s="152"/>
      <c r="AC100" s="152"/>
      <c r="AD100" s="152">
        <v>1</v>
      </c>
      <c r="AE100" s="152">
        <v>1</v>
      </c>
      <c r="AF100" s="81"/>
    </row>
    <row r="101" spans="1:32" s="82" customFormat="1" ht="29.1" customHeight="1" x14ac:dyDescent="0.25">
      <c r="A101" s="34" t="s">
        <v>17</v>
      </c>
      <c r="B101" s="83">
        <v>82</v>
      </c>
      <c r="C101" s="57">
        <v>45195</v>
      </c>
      <c r="D101" s="140"/>
      <c r="E101" s="174">
        <v>45211</v>
      </c>
      <c r="F101" s="79">
        <v>9</v>
      </c>
      <c r="G101" s="35" t="s">
        <v>555</v>
      </c>
      <c r="H101" s="33" t="s">
        <v>556</v>
      </c>
      <c r="I101" s="33"/>
      <c r="J101" s="42"/>
      <c r="K101" s="101" t="s">
        <v>303</v>
      </c>
      <c r="L101" s="101" t="s">
        <v>304</v>
      </c>
      <c r="M101" s="101" t="s">
        <v>281</v>
      </c>
      <c r="N101" s="34" t="s">
        <v>67</v>
      </c>
      <c r="O101" s="35"/>
      <c r="P101" s="35" t="s">
        <v>361</v>
      </c>
      <c r="Q101" s="35"/>
      <c r="R101" s="35"/>
      <c r="S101" s="80"/>
      <c r="T101" s="80"/>
      <c r="U101" s="35"/>
      <c r="V101" s="35" t="s">
        <v>541</v>
      </c>
      <c r="W101" s="35" t="s">
        <v>284</v>
      </c>
      <c r="X101" s="35" t="s">
        <v>517</v>
      </c>
      <c r="Y101" s="35"/>
      <c r="Z101" s="152"/>
      <c r="AA101" s="152"/>
      <c r="AB101" s="152"/>
      <c r="AC101" s="152"/>
      <c r="AD101" s="152"/>
      <c r="AE101" s="152"/>
      <c r="AF101" s="81"/>
    </row>
    <row r="102" spans="1:32" s="82" customFormat="1" ht="29.1" customHeight="1" x14ac:dyDescent="0.25">
      <c r="A102" s="34" t="s">
        <v>514</v>
      </c>
      <c r="B102" s="83">
        <v>82</v>
      </c>
      <c r="C102" s="57">
        <v>45195</v>
      </c>
      <c r="D102" s="140"/>
      <c r="E102" s="174">
        <v>45211</v>
      </c>
      <c r="F102" s="79">
        <v>10</v>
      </c>
      <c r="G102" s="35" t="s">
        <v>557</v>
      </c>
      <c r="H102" s="33" t="s">
        <v>558</v>
      </c>
      <c r="I102" s="33"/>
      <c r="J102" s="42"/>
      <c r="K102" s="101" t="s">
        <v>350</v>
      </c>
      <c r="L102" s="101" t="s">
        <v>304</v>
      </c>
      <c r="M102" s="101" t="s">
        <v>281</v>
      </c>
      <c r="N102" s="34" t="s">
        <v>24</v>
      </c>
      <c r="O102" s="35"/>
      <c r="P102" s="35" t="s">
        <v>361</v>
      </c>
      <c r="Q102" s="35"/>
      <c r="R102" s="35"/>
      <c r="S102" s="80"/>
      <c r="T102" s="80"/>
      <c r="U102" s="35"/>
      <c r="V102" s="35" t="s">
        <v>561</v>
      </c>
      <c r="W102" s="35" t="s">
        <v>284</v>
      </c>
      <c r="X102" s="35" t="s">
        <v>517</v>
      </c>
      <c r="Y102" s="35"/>
      <c r="Z102" s="152">
        <v>22</v>
      </c>
      <c r="AA102" s="152"/>
      <c r="AB102" s="152">
        <v>1</v>
      </c>
      <c r="AC102" s="152">
        <v>60</v>
      </c>
      <c r="AD102" s="152">
        <v>2</v>
      </c>
      <c r="AE102" s="152">
        <v>1</v>
      </c>
      <c r="AF102" s="81"/>
    </row>
    <row r="103" spans="1:32" s="82" customFormat="1" ht="29.1" customHeight="1" x14ac:dyDescent="0.25">
      <c r="A103" s="34" t="s">
        <v>514</v>
      </c>
      <c r="B103" s="144">
        <v>81</v>
      </c>
      <c r="C103" s="57">
        <v>45189</v>
      </c>
      <c r="D103" s="140"/>
      <c r="E103" s="174">
        <v>45211</v>
      </c>
      <c r="F103" s="79">
        <v>1</v>
      </c>
      <c r="G103" s="35" t="s">
        <v>559</v>
      </c>
      <c r="H103" s="33" t="s">
        <v>560</v>
      </c>
      <c r="I103" s="33"/>
      <c r="J103" s="42"/>
      <c r="K103" s="101" t="s">
        <v>279</v>
      </c>
      <c r="L103" s="101" t="s">
        <v>331</v>
      </c>
      <c r="M103" s="101" t="s">
        <v>281</v>
      </c>
      <c r="N103" s="34" t="s">
        <v>24</v>
      </c>
      <c r="O103" s="35"/>
      <c r="P103" s="35" t="s">
        <v>361</v>
      </c>
      <c r="Q103" s="35"/>
      <c r="R103" s="35"/>
      <c r="S103" s="80"/>
      <c r="T103" s="80"/>
      <c r="U103" s="35"/>
      <c r="V103" s="35" t="s">
        <v>561</v>
      </c>
      <c r="W103" s="35" t="s">
        <v>284</v>
      </c>
      <c r="X103" s="35" t="s">
        <v>517</v>
      </c>
      <c r="Y103" s="35"/>
      <c r="Z103" s="152"/>
      <c r="AA103" s="152"/>
      <c r="AB103" s="152"/>
      <c r="AC103" s="152"/>
      <c r="AD103" s="152"/>
      <c r="AE103" s="152"/>
      <c r="AF103" s="81" t="s">
        <v>347</v>
      </c>
    </row>
    <row r="104" spans="1:32" s="82" customFormat="1" ht="29.1" customHeight="1" x14ac:dyDescent="0.25">
      <c r="A104" s="34" t="s">
        <v>514</v>
      </c>
      <c r="B104" s="83">
        <v>81</v>
      </c>
      <c r="C104" s="57">
        <v>45189</v>
      </c>
      <c r="D104" s="140"/>
      <c r="E104" s="174">
        <v>45211</v>
      </c>
      <c r="F104" s="79">
        <v>2</v>
      </c>
      <c r="G104" s="35" t="s">
        <v>539</v>
      </c>
      <c r="H104" s="33" t="s">
        <v>345</v>
      </c>
      <c r="I104" s="33"/>
      <c r="J104" s="42"/>
      <c r="K104" s="101" t="s">
        <v>316</v>
      </c>
      <c r="L104" s="101" t="s">
        <v>280</v>
      </c>
      <c r="M104" s="101" t="s">
        <v>281</v>
      </c>
      <c r="N104" s="34" t="s">
        <v>416</v>
      </c>
      <c r="O104" s="35"/>
      <c r="P104" s="35" t="s">
        <v>361</v>
      </c>
      <c r="Q104" s="35"/>
      <c r="R104" s="35"/>
      <c r="S104" s="80"/>
      <c r="T104" s="80"/>
      <c r="U104" s="35"/>
      <c r="V104" s="35" t="s">
        <v>561</v>
      </c>
      <c r="W104" s="35" t="s">
        <v>284</v>
      </c>
      <c r="X104" s="35" t="s">
        <v>517</v>
      </c>
      <c r="Y104" s="35"/>
      <c r="Z104" s="152"/>
      <c r="AA104" s="152"/>
      <c r="AB104" s="152"/>
      <c r="AC104" s="152"/>
      <c r="AD104" s="152">
        <v>2</v>
      </c>
      <c r="AE104" s="152"/>
      <c r="AF104" s="81"/>
    </row>
    <row r="105" spans="1:32" s="82" customFormat="1" ht="29.1" customHeight="1" x14ac:dyDescent="0.25">
      <c r="A105" s="34" t="s">
        <v>514</v>
      </c>
      <c r="B105" s="83">
        <v>81</v>
      </c>
      <c r="C105" s="57">
        <v>45189</v>
      </c>
      <c r="D105" s="140"/>
      <c r="E105" s="174">
        <v>45211</v>
      </c>
      <c r="F105" s="79">
        <v>3</v>
      </c>
      <c r="G105" s="35" t="s">
        <v>562</v>
      </c>
      <c r="H105" s="33" t="s">
        <v>563</v>
      </c>
      <c r="I105" s="33"/>
      <c r="J105" s="42"/>
      <c r="K105" s="101" t="s">
        <v>288</v>
      </c>
      <c r="L105" s="101" t="s">
        <v>304</v>
      </c>
      <c r="M105" s="101" t="s">
        <v>343</v>
      </c>
      <c r="N105" s="34" t="s">
        <v>10</v>
      </c>
      <c r="O105" s="35"/>
      <c r="P105" s="35" t="s">
        <v>361</v>
      </c>
      <c r="Q105" s="35"/>
      <c r="R105" s="35"/>
      <c r="S105" s="80"/>
      <c r="T105" s="80"/>
      <c r="U105" s="35"/>
      <c r="V105" s="35" t="s">
        <v>561</v>
      </c>
      <c r="W105" s="35" t="s">
        <v>284</v>
      </c>
      <c r="X105" s="35" t="s">
        <v>517</v>
      </c>
      <c r="Y105" s="35"/>
      <c r="Z105" s="152"/>
      <c r="AA105" s="152"/>
      <c r="AB105" s="152"/>
      <c r="AC105" s="152"/>
      <c r="AD105" s="152">
        <v>1</v>
      </c>
      <c r="AE105" s="152">
        <v>1</v>
      </c>
      <c r="AF105" s="81"/>
    </row>
    <row r="106" spans="1:32" s="82" customFormat="1" ht="29.1" customHeight="1" x14ac:dyDescent="0.25">
      <c r="A106" s="34" t="s">
        <v>514</v>
      </c>
      <c r="B106" s="83">
        <v>81</v>
      </c>
      <c r="C106" s="57">
        <v>45189</v>
      </c>
      <c r="D106" s="140"/>
      <c r="E106" s="174">
        <v>45211</v>
      </c>
      <c r="F106" s="79">
        <v>4</v>
      </c>
      <c r="G106" s="35" t="s">
        <v>564</v>
      </c>
      <c r="H106" s="33" t="s">
        <v>565</v>
      </c>
      <c r="I106" s="33"/>
      <c r="J106" s="42"/>
      <c r="K106" s="101" t="s">
        <v>288</v>
      </c>
      <c r="L106" s="101" t="s">
        <v>304</v>
      </c>
      <c r="M106" s="101" t="s">
        <v>319</v>
      </c>
      <c r="N106" s="34" t="s">
        <v>10</v>
      </c>
      <c r="O106" s="35"/>
      <c r="P106" s="35" t="s">
        <v>361</v>
      </c>
      <c r="Q106" s="35"/>
      <c r="R106" s="35"/>
      <c r="S106" s="80"/>
      <c r="T106" s="80"/>
      <c r="U106" s="35"/>
      <c r="V106" s="35" t="s">
        <v>561</v>
      </c>
      <c r="W106" s="35" t="s">
        <v>284</v>
      </c>
      <c r="X106" s="35" t="s">
        <v>517</v>
      </c>
      <c r="Y106" s="35"/>
      <c r="Z106" s="152"/>
      <c r="AA106" s="152"/>
      <c r="AB106" s="152"/>
      <c r="AC106" s="152"/>
      <c r="AD106" s="152">
        <v>1</v>
      </c>
      <c r="AE106" s="152">
        <v>1</v>
      </c>
      <c r="AF106" s="81"/>
    </row>
    <row r="107" spans="1:32" s="82" customFormat="1" ht="29.1" customHeight="1" x14ac:dyDescent="0.25">
      <c r="A107" s="34" t="s">
        <v>514</v>
      </c>
      <c r="B107" s="83">
        <v>81</v>
      </c>
      <c r="C107" s="57">
        <v>45189</v>
      </c>
      <c r="D107" s="140"/>
      <c r="E107" s="174">
        <v>45211</v>
      </c>
      <c r="F107" s="79">
        <v>5</v>
      </c>
      <c r="G107" s="35" t="s">
        <v>566</v>
      </c>
      <c r="H107" s="33" t="s">
        <v>567</v>
      </c>
      <c r="I107" s="33"/>
      <c r="J107" s="42"/>
      <c r="K107" s="101" t="s">
        <v>390</v>
      </c>
      <c r="L107" s="101" t="s">
        <v>331</v>
      </c>
      <c r="M107" s="101" t="s">
        <v>568</v>
      </c>
      <c r="N107" s="34" t="s">
        <v>10</v>
      </c>
      <c r="O107" s="35"/>
      <c r="P107" s="35" t="s">
        <v>361</v>
      </c>
      <c r="Q107" s="35"/>
      <c r="R107" s="35"/>
      <c r="S107" s="80"/>
      <c r="T107" s="80"/>
      <c r="U107" s="35"/>
      <c r="V107" s="35" t="s">
        <v>561</v>
      </c>
      <c r="W107" s="35" t="s">
        <v>284</v>
      </c>
      <c r="X107" s="35" t="s">
        <v>517</v>
      </c>
      <c r="Y107" s="35"/>
      <c r="Z107" s="152"/>
      <c r="AA107" s="152"/>
      <c r="AB107" s="152"/>
      <c r="AC107" s="152"/>
      <c r="AD107" s="152"/>
      <c r="AE107" s="152"/>
      <c r="AF107" s="81" t="s">
        <v>352</v>
      </c>
    </row>
    <row r="108" spans="1:32" s="82" customFormat="1" ht="29.1" customHeight="1" x14ac:dyDescent="0.25">
      <c r="A108" s="34" t="s">
        <v>514</v>
      </c>
      <c r="B108" s="83">
        <v>81</v>
      </c>
      <c r="C108" s="57">
        <v>45189</v>
      </c>
      <c r="D108" s="140"/>
      <c r="E108" s="174">
        <v>45211</v>
      </c>
      <c r="F108" s="79">
        <v>6</v>
      </c>
      <c r="G108" s="35" t="s">
        <v>569</v>
      </c>
      <c r="H108" s="33" t="s">
        <v>570</v>
      </c>
      <c r="I108" s="33"/>
      <c r="J108" s="42"/>
      <c r="K108" s="101" t="s">
        <v>571</v>
      </c>
      <c r="L108" s="101" t="s">
        <v>304</v>
      </c>
      <c r="M108" s="101" t="s">
        <v>572</v>
      </c>
      <c r="N108" s="34" t="s">
        <v>416</v>
      </c>
      <c r="O108" s="35"/>
      <c r="P108" s="35" t="s">
        <v>361</v>
      </c>
      <c r="Q108" s="35"/>
      <c r="R108" s="35"/>
      <c r="S108" s="80"/>
      <c r="T108" s="80"/>
      <c r="U108" s="35"/>
      <c r="V108" s="35" t="s">
        <v>577</v>
      </c>
      <c r="W108" s="35" t="s">
        <v>284</v>
      </c>
      <c r="X108" s="35" t="s">
        <v>451</v>
      </c>
      <c r="Y108" s="35"/>
      <c r="Z108" s="152">
        <v>10</v>
      </c>
      <c r="AA108" s="152"/>
      <c r="AB108" s="152"/>
      <c r="AC108" s="152">
        <v>60</v>
      </c>
      <c r="AD108" s="152">
        <v>1</v>
      </c>
      <c r="AE108" s="152"/>
      <c r="AF108" s="81"/>
    </row>
    <row r="109" spans="1:32" s="82" customFormat="1" ht="29.1" customHeight="1" x14ac:dyDescent="0.25">
      <c r="A109" s="34" t="s">
        <v>17</v>
      </c>
      <c r="B109" s="144">
        <v>80</v>
      </c>
      <c r="C109" s="57">
        <v>45169</v>
      </c>
      <c r="D109" s="140"/>
      <c r="E109" s="174">
        <v>45211</v>
      </c>
      <c r="F109" s="79">
        <v>1</v>
      </c>
      <c r="G109" s="35" t="s">
        <v>573</v>
      </c>
      <c r="H109" s="33" t="s">
        <v>574</v>
      </c>
      <c r="I109" s="33"/>
      <c r="J109" s="42"/>
      <c r="K109" s="101" t="s">
        <v>575</v>
      </c>
      <c r="L109" s="101" t="s">
        <v>304</v>
      </c>
      <c r="M109" s="101" t="s">
        <v>576</v>
      </c>
      <c r="N109" s="34" t="s">
        <v>24</v>
      </c>
      <c r="O109" s="35"/>
      <c r="P109" s="35" t="s">
        <v>361</v>
      </c>
      <c r="Q109" s="35"/>
      <c r="R109" s="35"/>
      <c r="S109" s="80"/>
      <c r="T109" s="80"/>
      <c r="U109" s="35"/>
      <c r="V109" s="35" t="s">
        <v>580</v>
      </c>
      <c r="W109" s="35" t="s">
        <v>284</v>
      </c>
      <c r="X109" s="35" t="s">
        <v>451</v>
      </c>
      <c r="Y109" s="35"/>
      <c r="Z109" s="152">
        <v>21</v>
      </c>
      <c r="AA109" s="152"/>
      <c r="AB109" s="152"/>
      <c r="AC109" s="152">
        <v>120</v>
      </c>
      <c r="AD109" s="152">
        <v>2</v>
      </c>
      <c r="AE109" s="152"/>
      <c r="AF109" s="81"/>
    </row>
    <row r="110" spans="1:32" s="82" customFormat="1" ht="29.1" customHeight="1" x14ac:dyDescent="0.25">
      <c r="A110" s="34" t="s">
        <v>17</v>
      </c>
      <c r="B110" s="144">
        <v>79</v>
      </c>
      <c r="C110" s="57">
        <v>45132</v>
      </c>
      <c r="D110" s="140"/>
      <c r="E110" s="174">
        <v>45211</v>
      </c>
      <c r="F110" s="79">
        <v>1</v>
      </c>
      <c r="G110" s="35" t="s">
        <v>578</v>
      </c>
      <c r="H110" s="33" t="s">
        <v>579</v>
      </c>
      <c r="I110" s="33"/>
      <c r="J110" s="42"/>
      <c r="K110" s="101" t="s">
        <v>309</v>
      </c>
      <c r="L110" s="101" t="s">
        <v>280</v>
      </c>
      <c r="M110" s="101" t="s">
        <v>281</v>
      </c>
      <c r="N110" s="34" t="s">
        <v>10</v>
      </c>
      <c r="O110" s="35"/>
      <c r="P110" s="35" t="s">
        <v>361</v>
      </c>
      <c r="Q110" s="35"/>
      <c r="R110" s="35"/>
      <c r="S110" s="80"/>
      <c r="T110" s="80"/>
      <c r="U110" s="35"/>
      <c r="V110" s="35" t="s">
        <v>580</v>
      </c>
      <c r="W110" s="35" t="s">
        <v>284</v>
      </c>
      <c r="X110" s="35" t="s">
        <v>451</v>
      </c>
      <c r="Y110" s="35"/>
      <c r="Z110" s="152"/>
      <c r="AA110" s="152"/>
      <c r="AB110" s="152"/>
      <c r="AC110" s="152"/>
      <c r="AD110" s="152">
        <v>1</v>
      </c>
      <c r="AE110" s="152"/>
      <c r="AF110" s="81"/>
    </row>
    <row r="111" spans="1:32" s="82" customFormat="1" ht="29.1" customHeight="1" x14ac:dyDescent="0.25">
      <c r="A111" s="34" t="s">
        <v>17</v>
      </c>
      <c r="B111" s="83">
        <v>79</v>
      </c>
      <c r="C111" s="57">
        <v>45132</v>
      </c>
      <c r="D111" s="140"/>
      <c r="E111" s="174">
        <v>45211</v>
      </c>
      <c r="F111" s="79">
        <v>2</v>
      </c>
      <c r="G111" s="35" t="s">
        <v>581</v>
      </c>
      <c r="H111" s="33" t="s">
        <v>579</v>
      </c>
      <c r="I111" s="33"/>
      <c r="J111" s="42"/>
      <c r="K111" s="101" t="s">
        <v>435</v>
      </c>
      <c r="L111" s="101" t="s">
        <v>304</v>
      </c>
      <c r="M111" s="101" t="s">
        <v>281</v>
      </c>
      <c r="N111" s="34" t="s">
        <v>10</v>
      </c>
      <c r="O111" s="35"/>
      <c r="P111" s="35" t="s">
        <v>361</v>
      </c>
      <c r="Q111" s="35"/>
      <c r="R111" s="35"/>
      <c r="S111" s="80"/>
      <c r="T111" s="80"/>
      <c r="U111" s="35"/>
      <c r="V111" s="35" t="s">
        <v>580</v>
      </c>
      <c r="W111" s="35" t="s">
        <v>284</v>
      </c>
      <c r="X111" s="35" t="s">
        <v>451</v>
      </c>
      <c r="Y111" s="35"/>
      <c r="Z111" s="152"/>
      <c r="AA111" s="152"/>
      <c r="AB111" s="152"/>
      <c r="AC111" s="152"/>
      <c r="AD111" s="152">
        <v>1</v>
      </c>
      <c r="AE111" s="152"/>
      <c r="AF111" s="81"/>
    </row>
    <row r="112" spans="1:32" s="82" customFormat="1" ht="29.1" customHeight="1" x14ac:dyDescent="0.25">
      <c r="A112" s="34" t="s">
        <v>17</v>
      </c>
      <c r="B112" s="83">
        <v>79</v>
      </c>
      <c r="C112" s="57">
        <v>45132</v>
      </c>
      <c r="D112" s="140"/>
      <c r="E112" s="174">
        <v>45211</v>
      </c>
      <c r="F112" s="79">
        <v>3</v>
      </c>
      <c r="G112" s="35" t="s">
        <v>582</v>
      </c>
      <c r="H112" s="33" t="s">
        <v>583</v>
      </c>
      <c r="I112" s="33"/>
      <c r="J112" s="42"/>
      <c r="K112" s="101" t="s">
        <v>316</v>
      </c>
      <c r="L112" s="101" t="s">
        <v>304</v>
      </c>
      <c r="M112" s="101" t="s">
        <v>281</v>
      </c>
      <c r="N112" s="34" t="s">
        <v>24</v>
      </c>
      <c r="O112" s="35"/>
      <c r="P112" s="35" t="s">
        <v>361</v>
      </c>
      <c r="Q112" s="35"/>
      <c r="R112" s="35"/>
      <c r="S112" s="80"/>
      <c r="T112" s="80"/>
      <c r="U112" s="35"/>
      <c r="V112" s="35" t="s">
        <v>580</v>
      </c>
      <c r="W112" s="35" t="s">
        <v>284</v>
      </c>
      <c r="X112" s="35" t="s">
        <v>451</v>
      </c>
      <c r="Y112" s="35"/>
      <c r="Z112" s="152"/>
      <c r="AA112" s="152"/>
      <c r="AB112" s="152"/>
      <c r="AC112" s="152"/>
      <c r="AD112" s="152">
        <v>1</v>
      </c>
      <c r="AE112" s="152"/>
      <c r="AF112" s="81"/>
    </row>
    <row r="113" spans="1:32" s="82" customFormat="1" ht="29.1" customHeight="1" x14ac:dyDescent="0.25">
      <c r="A113" s="34" t="s">
        <v>17</v>
      </c>
      <c r="B113" s="83">
        <v>79</v>
      </c>
      <c r="C113" s="57">
        <v>45132</v>
      </c>
      <c r="D113" s="140"/>
      <c r="E113" s="174">
        <v>45211</v>
      </c>
      <c r="F113" s="79">
        <v>4</v>
      </c>
      <c r="G113" s="35" t="s">
        <v>584</v>
      </c>
      <c r="H113" s="33" t="s">
        <v>583</v>
      </c>
      <c r="I113" s="33"/>
      <c r="J113" s="42"/>
      <c r="K113" s="101" t="s">
        <v>303</v>
      </c>
      <c r="L113" s="101" t="s">
        <v>304</v>
      </c>
      <c r="M113" s="101" t="s">
        <v>337</v>
      </c>
      <c r="N113" s="34" t="s">
        <v>24</v>
      </c>
      <c r="O113" s="35"/>
      <c r="P113" s="35" t="s">
        <v>361</v>
      </c>
      <c r="Q113" s="35"/>
      <c r="R113" s="35"/>
      <c r="S113" s="80"/>
      <c r="T113" s="80"/>
      <c r="U113" s="35"/>
      <c r="V113" s="35" t="s">
        <v>580</v>
      </c>
      <c r="W113" s="35" t="s">
        <v>284</v>
      </c>
      <c r="X113" s="35" t="s">
        <v>451</v>
      </c>
      <c r="Y113" s="35"/>
      <c r="Z113" s="152"/>
      <c r="AA113" s="152"/>
      <c r="AB113" s="152"/>
      <c r="AC113" s="152"/>
      <c r="AD113" s="152">
        <v>2</v>
      </c>
      <c r="AE113" s="152">
        <v>1</v>
      </c>
      <c r="AF113" s="81"/>
    </row>
    <row r="114" spans="1:32" s="86" customFormat="1" ht="29.1" customHeight="1" x14ac:dyDescent="0.25">
      <c r="A114" s="34" t="s">
        <v>17</v>
      </c>
      <c r="B114" s="83">
        <v>79</v>
      </c>
      <c r="C114" s="57">
        <v>45132</v>
      </c>
      <c r="D114" s="140"/>
      <c r="E114" s="174">
        <v>45211</v>
      </c>
      <c r="F114" s="79">
        <v>5</v>
      </c>
      <c r="G114" s="35" t="s">
        <v>585</v>
      </c>
      <c r="H114" s="33" t="s">
        <v>586</v>
      </c>
      <c r="I114" s="33"/>
      <c r="J114" s="42"/>
      <c r="K114" s="101" t="s">
        <v>288</v>
      </c>
      <c r="L114" s="101" t="s">
        <v>304</v>
      </c>
      <c r="M114" s="101" t="s">
        <v>424</v>
      </c>
      <c r="N114" s="34" t="s">
        <v>10</v>
      </c>
      <c r="O114" s="35"/>
      <c r="P114" s="35" t="s">
        <v>361</v>
      </c>
      <c r="Q114" s="35"/>
      <c r="R114" s="35"/>
      <c r="S114" s="80"/>
      <c r="T114" s="80"/>
      <c r="U114" s="35"/>
      <c r="V114" s="35" t="s">
        <v>580</v>
      </c>
      <c r="W114" s="35" t="s">
        <v>284</v>
      </c>
      <c r="X114" s="35" t="s">
        <v>451</v>
      </c>
      <c r="Y114" s="35"/>
      <c r="Z114" s="152"/>
      <c r="AA114" s="152"/>
      <c r="AB114" s="152"/>
      <c r="AC114" s="152"/>
      <c r="AD114" s="152">
        <v>1</v>
      </c>
      <c r="AE114" s="152">
        <v>1</v>
      </c>
      <c r="AF114" s="81"/>
    </row>
    <row r="115" spans="1:32" s="86" customFormat="1" ht="29.1" customHeight="1" x14ac:dyDescent="0.25">
      <c r="A115" s="34" t="s">
        <v>17</v>
      </c>
      <c r="B115" s="83">
        <v>79</v>
      </c>
      <c r="C115" s="57">
        <v>45132</v>
      </c>
      <c r="D115" s="140"/>
      <c r="E115" s="174">
        <v>45211</v>
      </c>
      <c r="F115" s="79">
        <v>6</v>
      </c>
      <c r="G115" s="35" t="s">
        <v>587</v>
      </c>
      <c r="H115" s="33" t="s">
        <v>588</v>
      </c>
      <c r="I115" s="33"/>
      <c r="J115" s="42"/>
      <c r="K115" s="101" t="s">
        <v>288</v>
      </c>
      <c r="L115" s="101" t="s">
        <v>304</v>
      </c>
      <c r="M115" s="101" t="s">
        <v>340</v>
      </c>
      <c r="N115" s="34" t="s">
        <v>10</v>
      </c>
      <c r="O115" s="35"/>
      <c r="P115" s="35" t="s">
        <v>361</v>
      </c>
      <c r="Q115" s="35"/>
      <c r="R115" s="35"/>
      <c r="S115" s="80"/>
      <c r="T115" s="80"/>
      <c r="U115" s="35"/>
      <c r="V115" s="35" t="s">
        <v>591</v>
      </c>
      <c r="W115" s="35" t="s">
        <v>284</v>
      </c>
      <c r="X115" s="35" t="s">
        <v>451</v>
      </c>
      <c r="Y115" s="35"/>
      <c r="Z115" s="152">
        <v>19</v>
      </c>
      <c r="AA115" s="152"/>
      <c r="AB115" s="152"/>
      <c r="AC115" s="152">
        <v>120</v>
      </c>
      <c r="AD115" s="152">
        <v>1</v>
      </c>
      <c r="AE115" s="152"/>
      <c r="AF115" s="81"/>
    </row>
    <row r="116" spans="1:32" s="86" customFormat="1" ht="29.1" customHeight="1" x14ac:dyDescent="0.25">
      <c r="A116" s="34" t="s">
        <v>17</v>
      </c>
      <c r="B116" s="144">
        <v>78</v>
      </c>
      <c r="C116" s="57">
        <v>45099</v>
      </c>
      <c r="D116" s="140"/>
      <c r="E116" s="174">
        <v>45107</v>
      </c>
      <c r="F116" s="79">
        <v>1</v>
      </c>
      <c r="G116" s="35" t="s">
        <v>589</v>
      </c>
      <c r="H116" s="33" t="s">
        <v>590</v>
      </c>
      <c r="I116" s="33"/>
      <c r="J116" s="42"/>
      <c r="K116" s="101" t="s">
        <v>279</v>
      </c>
      <c r="L116" s="101" t="s">
        <v>280</v>
      </c>
      <c r="M116" s="101" t="s">
        <v>281</v>
      </c>
      <c r="N116" s="34" t="s">
        <v>416</v>
      </c>
      <c r="O116" s="35"/>
      <c r="P116" s="35" t="s">
        <v>361</v>
      </c>
      <c r="Q116" s="35"/>
      <c r="R116" s="35"/>
      <c r="S116" s="80"/>
      <c r="T116" s="80"/>
      <c r="U116" s="35"/>
      <c r="V116" s="35" t="s">
        <v>591</v>
      </c>
      <c r="W116" s="35" t="s">
        <v>284</v>
      </c>
      <c r="X116" s="35" t="s">
        <v>451</v>
      </c>
      <c r="Y116" s="35"/>
      <c r="Z116" s="152"/>
      <c r="AA116" s="152"/>
      <c r="AB116" s="152"/>
      <c r="AC116" s="152"/>
      <c r="AD116" s="152">
        <v>1</v>
      </c>
      <c r="AE116" s="152"/>
      <c r="AF116" s="81"/>
    </row>
    <row r="117" spans="1:32" s="86" customFormat="1" ht="29.1" customHeight="1" x14ac:dyDescent="0.25">
      <c r="A117" s="34" t="s">
        <v>17</v>
      </c>
      <c r="B117" s="83">
        <v>78</v>
      </c>
      <c r="C117" s="57">
        <v>45099</v>
      </c>
      <c r="D117" s="140"/>
      <c r="E117" s="174">
        <v>45107</v>
      </c>
      <c r="F117" s="79">
        <v>2</v>
      </c>
      <c r="G117" s="35" t="s">
        <v>592</v>
      </c>
      <c r="H117" s="33" t="s">
        <v>593</v>
      </c>
      <c r="I117" s="33"/>
      <c r="J117" s="42"/>
      <c r="K117" s="101" t="s">
        <v>279</v>
      </c>
      <c r="L117" s="101" t="s">
        <v>304</v>
      </c>
      <c r="M117" s="101" t="s">
        <v>460</v>
      </c>
      <c r="N117" s="34" t="s">
        <v>416</v>
      </c>
      <c r="O117" s="35"/>
      <c r="P117" s="35" t="s">
        <v>361</v>
      </c>
      <c r="Q117" s="35"/>
      <c r="R117" s="35"/>
      <c r="S117" s="80"/>
      <c r="T117" s="80"/>
      <c r="U117" s="35"/>
      <c r="V117" s="35" t="s">
        <v>591</v>
      </c>
      <c r="W117" s="35" t="s">
        <v>284</v>
      </c>
      <c r="X117" s="35" t="s">
        <v>451</v>
      </c>
      <c r="Y117" s="35"/>
      <c r="Z117" s="152"/>
      <c r="AA117" s="152"/>
      <c r="AB117" s="152"/>
      <c r="AC117" s="152"/>
      <c r="AD117" s="152">
        <v>1</v>
      </c>
      <c r="AE117" s="152"/>
      <c r="AF117" s="81"/>
    </row>
    <row r="118" spans="1:32" s="86" customFormat="1" ht="29.1" customHeight="1" x14ac:dyDescent="0.25">
      <c r="A118" s="34" t="s">
        <v>17</v>
      </c>
      <c r="B118" s="83">
        <v>78</v>
      </c>
      <c r="C118" s="57">
        <v>45099</v>
      </c>
      <c r="D118" s="140"/>
      <c r="E118" s="174">
        <v>45107</v>
      </c>
      <c r="F118" s="79">
        <v>3</v>
      </c>
      <c r="G118" s="35" t="s">
        <v>594</v>
      </c>
      <c r="H118" s="33" t="s">
        <v>595</v>
      </c>
      <c r="I118" s="33"/>
      <c r="J118" s="42"/>
      <c r="K118" s="101" t="s">
        <v>316</v>
      </c>
      <c r="L118" s="101" t="s">
        <v>304</v>
      </c>
      <c r="M118" s="101" t="s">
        <v>281</v>
      </c>
      <c r="N118" s="34" t="s">
        <v>24</v>
      </c>
      <c r="O118" s="35"/>
      <c r="P118" s="35" t="s">
        <v>361</v>
      </c>
      <c r="Q118" s="35"/>
      <c r="R118" s="35"/>
      <c r="S118" s="80"/>
      <c r="T118" s="80"/>
      <c r="U118" s="35"/>
      <c r="V118" s="35" t="s">
        <v>591</v>
      </c>
      <c r="W118" s="35" t="s">
        <v>284</v>
      </c>
      <c r="X118" s="35" t="s">
        <v>451</v>
      </c>
      <c r="Y118" s="35"/>
      <c r="Z118" s="152"/>
      <c r="AA118" s="152"/>
      <c r="AB118" s="152"/>
      <c r="AC118" s="152"/>
      <c r="AD118" s="152">
        <v>1</v>
      </c>
      <c r="AE118" s="152"/>
      <c r="AF118" s="81"/>
    </row>
    <row r="119" spans="1:32" s="86" customFormat="1" ht="29.1" customHeight="1" x14ac:dyDescent="0.25">
      <c r="A119" s="34" t="s">
        <v>17</v>
      </c>
      <c r="B119" s="83">
        <v>78</v>
      </c>
      <c r="C119" s="57">
        <v>45099</v>
      </c>
      <c r="D119" s="140"/>
      <c r="E119" s="174">
        <v>45107</v>
      </c>
      <c r="F119" s="79">
        <v>4</v>
      </c>
      <c r="G119" s="35" t="s">
        <v>596</v>
      </c>
      <c r="H119" s="33" t="s">
        <v>597</v>
      </c>
      <c r="I119" s="33"/>
      <c r="J119" s="42"/>
      <c r="K119" s="101" t="s">
        <v>350</v>
      </c>
      <c r="L119" s="101" t="s">
        <v>304</v>
      </c>
      <c r="M119" s="101" t="s">
        <v>281</v>
      </c>
      <c r="N119" s="34" t="s">
        <v>10</v>
      </c>
      <c r="O119" s="35"/>
      <c r="P119" s="35" t="s">
        <v>361</v>
      </c>
      <c r="Q119" s="35"/>
      <c r="R119" s="35"/>
      <c r="S119" s="80"/>
      <c r="T119" s="80"/>
      <c r="U119" s="35"/>
      <c r="V119" s="35" t="s">
        <v>591</v>
      </c>
      <c r="W119" s="35" t="s">
        <v>284</v>
      </c>
      <c r="X119" s="35" t="s">
        <v>451</v>
      </c>
      <c r="Y119" s="35"/>
      <c r="Z119" s="152"/>
      <c r="AA119" s="152"/>
      <c r="AB119" s="152"/>
      <c r="AC119" s="152"/>
      <c r="AD119" s="152">
        <v>1</v>
      </c>
      <c r="AE119" s="152"/>
      <c r="AF119" s="81"/>
    </row>
    <row r="120" spans="1:32" s="82" customFormat="1" ht="29.1" customHeight="1" x14ac:dyDescent="0.25">
      <c r="A120" s="34" t="s">
        <v>17</v>
      </c>
      <c r="B120" s="83">
        <v>78</v>
      </c>
      <c r="C120" s="57">
        <v>45099</v>
      </c>
      <c r="D120" s="140"/>
      <c r="E120" s="174">
        <v>45107</v>
      </c>
      <c r="F120" s="79">
        <v>5</v>
      </c>
      <c r="G120" s="35" t="s">
        <v>598</v>
      </c>
      <c r="H120" s="33" t="s">
        <v>599</v>
      </c>
      <c r="I120" s="33"/>
      <c r="J120" s="42"/>
      <c r="K120" s="101" t="s">
        <v>288</v>
      </c>
      <c r="L120" s="101" t="s">
        <v>304</v>
      </c>
      <c r="M120" s="101" t="s">
        <v>388</v>
      </c>
      <c r="N120" s="34" t="s">
        <v>10</v>
      </c>
      <c r="O120" s="35"/>
      <c r="P120" s="35" t="s">
        <v>361</v>
      </c>
      <c r="Q120" s="35"/>
      <c r="R120" s="35"/>
      <c r="S120" s="80"/>
      <c r="T120" s="80"/>
      <c r="U120" s="35"/>
      <c r="V120" s="35" t="s">
        <v>591</v>
      </c>
      <c r="W120" s="35" t="s">
        <v>284</v>
      </c>
      <c r="X120" s="35" t="s">
        <v>451</v>
      </c>
      <c r="Y120" s="35"/>
      <c r="Z120" s="152"/>
      <c r="AA120" s="152"/>
      <c r="AB120" s="152"/>
      <c r="AC120" s="152"/>
      <c r="AD120" s="152">
        <v>1</v>
      </c>
      <c r="AE120" s="152"/>
      <c r="AF120" s="81"/>
    </row>
    <row r="121" spans="1:32" s="82" customFormat="1" ht="29.1" customHeight="1" x14ac:dyDescent="0.25">
      <c r="A121" s="34" t="s">
        <v>17</v>
      </c>
      <c r="B121" s="83">
        <v>78</v>
      </c>
      <c r="C121" s="57">
        <v>45099</v>
      </c>
      <c r="D121" s="140"/>
      <c r="E121" s="174">
        <v>45107</v>
      </c>
      <c r="F121" s="79">
        <v>6</v>
      </c>
      <c r="G121" s="35" t="s">
        <v>600</v>
      </c>
      <c r="H121" s="33" t="s">
        <v>601</v>
      </c>
      <c r="I121" s="33"/>
      <c r="J121" s="42"/>
      <c r="K121" s="101" t="s">
        <v>350</v>
      </c>
      <c r="L121" s="101" t="s">
        <v>299</v>
      </c>
      <c r="M121" s="101" t="s">
        <v>281</v>
      </c>
      <c r="N121" s="34" t="s">
        <v>24</v>
      </c>
      <c r="O121" s="35"/>
      <c r="P121" s="35" t="s">
        <v>361</v>
      </c>
      <c r="Q121" s="35"/>
      <c r="R121" s="35"/>
      <c r="S121" s="80"/>
      <c r="T121" s="80"/>
      <c r="U121" s="35"/>
      <c r="V121" s="35" t="s">
        <v>591</v>
      </c>
      <c r="W121" s="35" t="s">
        <v>284</v>
      </c>
      <c r="X121" s="35" t="s">
        <v>451</v>
      </c>
      <c r="Y121" s="35"/>
      <c r="Z121" s="152"/>
      <c r="AA121" s="152"/>
      <c r="AB121" s="152"/>
      <c r="AC121" s="152"/>
      <c r="AD121" s="152">
        <v>1</v>
      </c>
      <c r="AE121" s="152"/>
      <c r="AF121" s="81"/>
    </row>
    <row r="122" spans="1:32" s="82" customFormat="1" ht="29.1" customHeight="1" x14ac:dyDescent="0.25">
      <c r="A122" s="34" t="s">
        <v>17</v>
      </c>
      <c r="B122" s="83">
        <v>78</v>
      </c>
      <c r="C122" s="57">
        <v>45099</v>
      </c>
      <c r="D122" s="140"/>
      <c r="E122" s="174">
        <v>45107</v>
      </c>
      <c r="F122" s="79">
        <v>7</v>
      </c>
      <c r="G122" s="35" t="s">
        <v>602</v>
      </c>
      <c r="H122" s="33" t="s">
        <v>603</v>
      </c>
      <c r="I122" s="33"/>
      <c r="J122" s="42"/>
      <c r="K122" s="101" t="s">
        <v>316</v>
      </c>
      <c r="L122" s="101" t="s">
        <v>299</v>
      </c>
      <c r="M122" s="101" t="s">
        <v>604</v>
      </c>
      <c r="N122" s="34" t="s">
        <v>24</v>
      </c>
      <c r="O122" s="35"/>
      <c r="P122" s="35" t="s">
        <v>361</v>
      </c>
      <c r="Q122" s="35"/>
      <c r="R122" s="35"/>
      <c r="S122" s="80"/>
      <c r="T122" s="80"/>
      <c r="U122" s="35"/>
      <c r="V122" s="35" t="s">
        <v>591</v>
      </c>
      <c r="W122" s="35" t="s">
        <v>284</v>
      </c>
      <c r="X122" s="35" t="s">
        <v>451</v>
      </c>
      <c r="Y122" s="35"/>
      <c r="Z122" s="152"/>
      <c r="AA122" s="152"/>
      <c r="AB122" s="152"/>
      <c r="AC122" s="152"/>
      <c r="AD122" s="152">
        <v>1</v>
      </c>
      <c r="AE122" s="152"/>
      <c r="AF122" s="81"/>
    </row>
    <row r="123" spans="1:32" s="82" customFormat="1" ht="29.1" customHeight="1" x14ac:dyDescent="0.25">
      <c r="A123" s="34" t="s">
        <v>514</v>
      </c>
      <c r="B123" s="83">
        <v>78</v>
      </c>
      <c r="C123" s="57">
        <v>45099</v>
      </c>
      <c r="D123" s="140"/>
      <c r="E123" s="174">
        <v>45107</v>
      </c>
      <c r="F123" s="79">
        <v>8</v>
      </c>
      <c r="G123" s="35" t="s">
        <v>605</v>
      </c>
      <c r="H123" s="33" t="s">
        <v>606</v>
      </c>
      <c r="I123" s="33"/>
      <c r="J123" s="42"/>
      <c r="K123" s="101" t="s">
        <v>607</v>
      </c>
      <c r="L123" s="101" t="s">
        <v>304</v>
      </c>
      <c r="M123" s="101" t="s">
        <v>346</v>
      </c>
      <c r="N123" s="34" t="s">
        <v>608</v>
      </c>
      <c r="O123" s="35"/>
      <c r="P123" s="35" t="s">
        <v>361</v>
      </c>
      <c r="Q123" s="35"/>
      <c r="R123" s="35"/>
      <c r="S123" s="80"/>
      <c r="T123" s="80"/>
      <c r="U123" s="35"/>
      <c r="V123" s="35" t="s">
        <v>611</v>
      </c>
      <c r="W123" s="35" t="s">
        <v>451</v>
      </c>
      <c r="X123" s="35" t="s">
        <v>612</v>
      </c>
      <c r="Y123" s="35"/>
      <c r="Z123" s="152">
        <v>7</v>
      </c>
      <c r="AA123" s="152"/>
      <c r="AB123" s="152">
        <v>1</v>
      </c>
      <c r="AC123" s="152">
        <v>60</v>
      </c>
      <c r="AD123" s="152">
        <v>3</v>
      </c>
      <c r="AE123" s="152"/>
      <c r="AF123" s="81"/>
    </row>
    <row r="124" spans="1:32" s="82" customFormat="1" ht="29.1" customHeight="1" x14ac:dyDescent="0.25">
      <c r="A124" s="34" t="s">
        <v>514</v>
      </c>
      <c r="B124" s="144">
        <v>77</v>
      </c>
      <c r="C124" s="57">
        <v>45092</v>
      </c>
      <c r="D124" s="140"/>
      <c r="E124" s="174">
        <v>45107</v>
      </c>
      <c r="F124" s="79">
        <v>1</v>
      </c>
      <c r="G124" s="35" t="s">
        <v>609</v>
      </c>
      <c r="H124" s="33" t="s">
        <v>610</v>
      </c>
      <c r="I124" s="33"/>
      <c r="J124" s="42"/>
      <c r="K124" s="101" t="s">
        <v>538</v>
      </c>
      <c r="L124" s="101" t="s">
        <v>304</v>
      </c>
      <c r="M124" s="101" t="s">
        <v>460</v>
      </c>
      <c r="N124" s="34" t="s">
        <v>24</v>
      </c>
      <c r="O124" s="35"/>
      <c r="P124" s="35" t="s">
        <v>361</v>
      </c>
      <c r="Q124" s="35"/>
      <c r="R124" s="35"/>
      <c r="S124" s="80"/>
      <c r="T124" s="80"/>
      <c r="U124" s="35"/>
      <c r="V124" s="35" t="s">
        <v>614</v>
      </c>
      <c r="W124" s="35" t="s">
        <v>451</v>
      </c>
      <c r="X124" s="35" t="s">
        <v>451</v>
      </c>
      <c r="Y124" s="35"/>
      <c r="Z124" s="152">
        <v>7</v>
      </c>
      <c r="AA124" s="152"/>
      <c r="AB124" s="152"/>
      <c r="AC124" s="152">
        <v>120</v>
      </c>
      <c r="AD124" s="152">
        <v>1</v>
      </c>
      <c r="AE124" s="152"/>
      <c r="AF124" s="81"/>
    </row>
    <row r="125" spans="1:32" s="82" customFormat="1" ht="29.1" customHeight="1" x14ac:dyDescent="0.25">
      <c r="A125" s="34" t="s">
        <v>514</v>
      </c>
      <c r="B125" s="144">
        <v>76</v>
      </c>
      <c r="C125" s="57">
        <v>45083</v>
      </c>
      <c r="D125" s="140"/>
      <c r="E125" s="174">
        <v>45107</v>
      </c>
      <c r="F125" s="79">
        <v>1</v>
      </c>
      <c r="G125" s="35" t="s">
        <v>613</v>
      </c>
      <c r="H125" s="33" t="s">
        <v>355</v>
      </c>
      <c r="I125" s="33"/>
      <c r="J125" s="42"/>
      <c r="K125" s="101" t="s">
        <v>316</v>
      </c>
      <c r="L125" s="101" t="s">
        <v>280</v>
      </c>
      <c r="M125" s="101" t="s">
        <v>281</v>
      </c>
      <c r="N125" s="34" t="s">
        <v>10</v>
      </c>
      <c r="O125" s="35"/>
      <c r="P125" s="35" t="s">
        <v>361</v>
      </c>
      <c r="Q125" s="35"/>
      <c r="R125" s="35"/>
      <c r="S125" s="80"/>
      <c r="T125" s="80"/>
      <c r="U125" s="35"/>
      <c r="V125" s="35" t="s">
        <v>614</v>
      </c>
      <c r="W125" s="35" t="s">
        <v>451</v>
      </c>
      <c r="X125" s="35" t="s">
        <v>451</v>
      </c>
      <c r="Y125" s="35"/>
      <c r="Z125" s="152"/>
      <c r="AA125" s="152"/>
      <c r="AB125" s="152"/>
      <c r="AC125" s="152"/>
      <c r="AD125" s="152">
        <v>1</v>
      </c>
      <c r="AE125" s="152"/>
      <c r="AF125" s="81"/>
    </row>
    <row r="126" spans="1:32" s="82" customFormat="1" ht="29.1" customHeight="1" x14ac:dyDescent="0.25">
      <c r="A126" s="34" t="s">
        <v>17</v>
      </c>
      <c r="B126" s="83">
        <v>76</v>
      </c>
      <c r="C126" s="57">
        <v>45083</v>
      </c>
      <c r="D126" s="140"/>
      <c r="E126" s="174">
        <v>45107</v>
      </c>
      <c r="F126" s="79">
        <v>2</v>
      </c>
      <c r="G126" s="35" t="s">
        <v>615</v>
      </c>
      <c r="H126" s="33" t="s">
        <v>355</v>
      </c>
      <c r="I126" s="33"/>
      <c r="J126" s="42"/>
      <c r="K126" s="101" t="s">
        <v>316</v>
      </c>
      <c r="L126" s="101" t="s">
        <v>304</v>
      </c>
      <c r="M126" s="101" t="s">
        <v>281</v>
      </c>
      <c r="N126" s="34" t="s">
        <v>24</v>
      </c>
      <c r="O126" s="35"/>
      <c r="P126" s="35" t="s">
        <v>361</v>
      </c>
      <c r="Q126" s="35"/>
      <c r="R126" s="35"/>
      <c r="S126" s="80"/>
      <c r="T126" s="80"/>
      <c r="U126" s="35"/>
      <c r="V126" s="35" t="s">
        <v>618</v>
      </c>
      <c r="W126" s="35" t="s">
        <v>284</v>
      </c>
      <c r="X126" s="35" t="s">
        <v>451</v>
      </c>
      <c r="Y126" s="35"/>
      <c r="Z126" s="152">
        <v>27</v>
      </c>
      <c r="AA126" s="152"/>
      <c r="AB126" s="152"/>
      <c r="AC126" s="152">
        <v>120</v>
      </c>
      <c r="AD126" s="152">
        <v>2</v>
      </c>
      <c r="AE126" s="152"/>
      <c r="AF126" s="81"/>
    </row>
    <row r="127" spans="1:32" s="82" customFormat="1" ht="29.1" customHeight="1" x14ac:dyDescent="0.25">
      <c r="A127" s="34" t="s">
        <v>17</v>
      </c>
      <c r="B127" s="144">
        <v>75</v>
      </c>
      <c r="C127" s="57">
        <v>45069</v>
      </c>
      <c r="D127" s="140"/>
      <c r="E127" s="174">
        <v>45107</v>
      </c>
      <c r="F127" s="79">
        <v>1</v>
      </c>
      <c r="G127" s="35" t="s">
        <v>616</v>
      </c>
      <c r="H127" s="33" t="s">
        <v>617</v>
      </c>
      <c r="I127" s="33"/>
      <c r="J127" s="42"/>
      <c r="K127" s="101" t="s">
        <v>316</v>
      </c>
      <c r="L127" s="101" t="s">
        <v>280</v>
      </c>
      <c r="M127" s="101" t="s">
        <v>281</v>
      </c>
      <c r="N127" s="34" t="s">
        <v>10</v>
      </c>
      <c r="O127" s="35"/>
      <c r="P127" s="35" t="s">
        <v>361</v>
      </c>
      <c r="Q127" s="35"/>
      <c r="R127" s="35"/>
      <c r="S127" s="80"/>
      <c r="T127" s="80"/>
      <c r="U127" s="35"/>
      <c r="V127" s="35" t="s">
        <v>618</v>
      </c>
      <c r="W127" s="35" t="s">
        <v>284</v>
      </c>
      <c r="X127" s="35" t="s">
        <v>451</v>
      </c>
      <c r="Y127" s="35"/>
      <c r="Z127" s="152"/>
      <c r="AA127" s="152"/>
      <c r="AB127" s="152"/>
      <c r="AC127" s="152"/>
      <c r="AD127" s="152">
        <v>1</v>
      </c>
      <c r="AE127" s="152"/>
      <c r="AF127" s="81"/>
    </row>
    <row r="128" spans="1:32" s="82" customFormat="1" ht="29.1" customHeight="1" x14ac:dyDescent="0.25">
      <c r="A128" s="34" t="s">
        <v>17</v>
      </c>
      <c r="B128" s="83">
        <v>75</v>
      </c>
      <c r="C128" s="57">
        <v>45069</v>
      </c>
      <c r="D128" s="140"/>
      <c r="E128" s="174">
        <v>45107</v>
      </c>
      <c r="F128" s="79">
        <v>2</v>
      </c>
      <c r="G128" s="35" t="s">
        <v>619</v>
      </c>
      <c r="H128" s="33" t="s">
        <v>617</v>
      </c>
      <c r="I128" s="33"/>
      <c r="J128" s="42"/>
      <c r="K128" s="101" t="s">
        <v>309</v>
      </c>
      <c r="L128" s="101" t="s">
        <v>280</v>
      </c>
      <c r="M128" s="101" t="s">
        <v>281</v>
      </c>
      <c r="N128" s="34" t="s">
        <v>10</v>
      </c>
      <c r="O128" s="35"/>
      <c r="P128" s="35" t="s">
        <v>361</v>
      </c>
      <c r="Q128" s="35"/>
      <c r="R128" s="35"/>
      <c r="S128" s="80"/>
      <c r="T128" s="80"/>
      <c r="U128" s="35"/>
      <c r="V128" s="35" t="s">
        <v>618</v>
      </c>
      <c r="W128" s="35" t="s">
        <v>284</v>
      </c>
      <c r="X128" s="35" t="s">
        <v>451</v>
      </c>
      <c r="Y128" s="35"/>
      <c r="Z128" s="152"/>
      <c r="AA128" s="152"/>
      <c r="AB128" s="152"/>
      <c r="AC128" s="152"/>
      <c r="AD128" s="152"/>
      <c r="AE128" s="152"/>
      <c r="AF128" s="81"/>
    </row>
    <row r="129" spans="1:32" s="82" customFormat="1" ht="29.1" customHeight="1" x14ac:dyDescent="0.25">
      <c r="A129" s="34" t="s">
        <v>17</v>
      </c>
      <c r="B129" s="83">
        <v>75</v>
      </c>
      <c r="C129" s="57">
        <v>45069</v>
      </c>
      <c r="D129" s="140"/>
      <c r="E129" s="174">
        <v>45107</v>
      </c>
      <c r="F129" s="79">
        <v>3</v>
      </c>
      <c r="G129" s="35" t="s">
        <v>620</v>
      </c>
      <c r="H129" s="33" t="s">
        <v>617</v>
      </c>
      <c r="I129" s="33"/>
      <c r="J129" s="42"/>
      <c r="K129" s="101" t="s">
        <v>390</v>
      </c>
      <c r="L129" s="101" t="s">
        <v>304</v>
      </c>
      <c r="M129" s="101" t="s">
        <v>281</v>
      </c>
      <c r="N129" s="34" t="s">
        <v>10</v>
      </c>
      <c r="O129" s="35"/>
      <c r="P129" s="35" t="s">
        <v>361</v>
      </c>
      <c r="Q129" s="35"/>
      <c r="R129" s="35"/>
      <c r="S129" s="80"/>
      <c r="T129" s="80"/>
      <c r="U129" s="35"/>
      <c r="V129" s="35" t="s">
        <v>618</v>
      </c>
      <c r="W129" s="35" t="s">
        <v>284</v>
      </c>
      <c r="X129" s="35" t="s">
        <v>451</v>
      </c>
      <c r="Y129" s="35"/>
      <c r="Z129" s="152"/>
      <c r="AA129" s="152"/>
      <c r="AB129" s="152"/>
      <c r="AC129" s="152"/>
      <c r="AD129" s="152">
        <v>4</v>
      </c>
      <c r="AE129" s="152"/>
      <c r="AF129" s="81"/>
    </row>
    <row r="130" spans="1:32" s="82" customFormat="1" ht="29.1" customHeight="1" x14ac:dyDescent="0.25">
      <c r="A130" s="34" t="s">
        <v>17</v>
      </c>
      <c r="B130" s="83">
        <v>75</v>
      </c>
      <c r="C130" s="57">
        <v>45069</v>
      </c>
      <c r="D130" s="140"/>
      <c r="E130" s="174">
        <v>45107</v>
      </c>
      <c r="F130" s="79">
        <v>4</v>
      </c>
      <c r="G130" s="35" t="s">
        <v>621</v>
      </c>
      <c r="H130" s="33" t="s">
        <v>622</v>
      </c>
      <c r="I130" s="33"/>
      <c r="J130" s="42"/>
      <c r="K130" s="101" t="s">
        <v>350</v>
      </c>
      <c r="L130" s="101" t="s">
        <v>304</v>
      </c>
      <c r="M130" s="101" t="s">
        <v>322</v>
      </c>
      <c r="N130" s="34" t="s">
        <v>67</v>
      </c>
      <c r="O130" s="35"/>
      <c r="P130" s="35" t="s">
        <v>361</v>
      </c>
      <c r="Q130" s="35"/>
      <c r="R130" s="35"/>
      <c r="S130" s="80"/>
      <c r="T130" s="80"/>
      <c r="U130" s="35"/>
      <c r="V130" s="35" t="s">
        <v>618</v>
      </c>
      <c r="W130" s="35" t="s">
        <v>284</v>
      </c>
      <c r="X130" s="35" t="s">
        <v>451</v>
      </c>
      <c r="Y130" s="35"/>
      <c r="Z130" s="152"/>
      <c r="AA130" s="152"/>
      <c r="AB130" s="152"/>
      <c r="AC130" s="152"/>
      <c r="AD130" s="152">
        <v>2</v>
      </c>
      <c r="AE130" s="152">
        <v>1</v>
      </c>
      <c r="AF130" s="81"/>
    </row>
    <row r="131" spans="1:32" s="82" customFormat="1" ht="29.1" customHeight="1" x14ac:dyDescent="0.25">
      <c r="A131" s="34" t="s">
        <v>17</v>
      </c>
      <c r="B131" s="83">
        <v>75</v>
      </c>
      <c r="C131" s="57">
        <v>45069</v>
      </c>
      <c r="D131" s="140"/>
      <c r="E131" s="174">
        <v>45107</v>
      </c>
      <c r="F131" s="79">
        <v>5</v>
      </c>
      <c r="G131" s="35" t="s">
        <v>623</v>
      </c>
      <c r="H131" s="33" t="s">
        <v>624</v>
      </c>
      <c r="I131" s="33"/>
      <c r="J131" s="42"/>
      <c r="K131" s="101" t="s">
        <v>288</v>
      </c>
      <c r="L131" s="101" t="s">
        <v>304</v>
      </c>
      <c r="M131" s="101" t="s">
        <v>337</v>
      </c>
      <c r="N131" s="34" t="s">
        <v>10</v>
      </c>
      <c r="O131" s="35"/>
      <c r="P131" s="35" t="s">
        <v>361</v>
      </c>
      <c r="Q131" s="35"/>
      <c r="R131" s="35"/>
      <c r="S131" s="80"/>
      <c r="T131" s="80"/>
      <c r="U131" s="35"/>
      <c r="V131" s="35" t="s">
        <v>591</v>
      </c>
      <c r="W131" s="35" t="s">
        <v>284</v>
      </c>
      <c r="X131" s="35" t="s">
        <v>612</v>
      </c>
      <c r="Y131" s="35"/>
      <c r="Z131" s="152">
        <v>16</v>
      </c>
      <c r="AA131" s="152"/>
      <c r="AB131" s="152">
        <v>1</v>
      </c>
      <c r="AC131" s="152">
        <v>120</v>
      </c>
      <c r="AD131" s="152">
        <v>1</v>
      </c>
      <c r="AE131" s="152"/>
      <c r="AF131" s="81"/>
    </row>
    <row r="132" spans="1:32" s="82" customFormat="1" ht="29.1" customHeight="1" x14ac:dyDescent="0.25">
      <c r="A132" s="34" t="s">
        <v>17</v>
      </c>
      <c r="B132" s="144">
        <v>74</v>
      </c>
      <c r="C132" s="57">
        <v>45044</v>
      </c>
      <c r="D132" s="140"/>
      <c r="E132" s="174">
        <v>45107</v>
      </c>
      <c r="F132" s="79">
        <v>1</v>
      </c>
      <c r="G132" s="35" t="s">
        <v>625</v>
      </c>
      <c r="H132" s="33" t="s">
        <v>626</v>
      </c>
      <c r="I132" s="33"/>
      <c r="J132" s="42"/>
      <c r="K132" s="101" t="s">
        <v>288</v>
      </c>
      <c r="L132" s="101" t="s">
        <v>304</v>
      </c>
      <c r="M132" s="101" t="s">
        <v>346</v>
      </c>
      <c r="N132" s="34" t="s">
        <v>10</v>
      </c>
      <c r="O132" s="35"/>
      <c r="P132" s="35" t="s">
        <v>361</v>
      </c>
      <c r="Q132" s="35"/>
      <c r="R132" s="35"/>
      <c r="S132" s="80"/>
      <c r="T132" s="80"/>
      <c r="U132" s="35"/>
      <c r="V132" s="35" t="s">
        <v>591</v>
      </c>
      <c r="W132" s="35" t="s">
        <v>284</v>
      </c>
      <c r="X132" s="35" t="s">
        <v>612</v>
      </c>
      <c r="Y132" s="35"/>
      <c r="Z132" s="152"/>
      <c r="AA132" s="152"/>
      <c r="AB132" s="152"/>
      <c r="AC132" s="152"/>
      <c r="AD132" s="152">
        <v>1</v>
      </c>
      <c r="AE132" s="152"/>
      <c r="AF132" s="81"/>
    </row>
    <row r="133" spans="1:32" s="82" customFormat="1" ht="29.1" customHeight="1" x14ac:dyDescent="0.25">
      <c r="A133" s="34" t="s">
        <v>17</v>
      </c>
      <c r="B133" s="83">
        <v>74</v>
      </c>
      <c r="C133" s="57">
        <v>45044</v>
      </c>
      <c r="D133" s="140"/>
      <c r="E133" s="174">
        <v>45107</v>
      </c>
      <c r="F133" s="79">
        <v>2</v>
      </c>
      <c r="G133" s="35" t="s">
        <v>627</v>
      </c>
      <c r="H133" s="33" t="s">
        <v>628</v>
      </c>
      <c r="I133" s="33"/>
      <c r="J133" s="42"/>
      <c r="K133" s="101" t="s">
        <v>288</v>
      </c>
      <c r="L133" s="101" t="s">
        <v>304</v>
      </c>
      <c r="M133" s="101" t="s">
        <v>428</v>
      </c>
      <c r="N133" s="34" t="s">
        <v>10</v>
      </c>
      <c r="O133" s="35"/>
      <c r="P133" s="35" t="s">
        <v>361</v>
      </c>
      <c r="Q133" s="35"/>
      <c r="R133" s="35"/>
      <c r="S133" s="80"/>
      <c r="T133" s="80"/>
      <c r="U133" s="35"/>
      <c r="V133" s="35" t="s">
        <v>591</v>
      </c>
      <c r="W133" s="35" t="s">
        <v>284</v>
      </c>
      <c r="X133" s="35" t="s">
        <v>612</v>
      </c>
      <c r="Y133" s="35"/>
      <c r="Z133" s="152"/>
      <c r="AA133" s="152"/>
      <c r="AB133" s="152"/>
      <c r="AC133" s="152"/>
      <c r="AD133" s="152">
        <v>1</v>
      </c>
      <c r="AE133" s="152"/>
      <c r="AF133" s="81"/>
    </row>
    <row r="134" spans="1:32" s="82" customFormat="1" ht="29.1" customHeight="1" x14ac:dyDescent="0.25">
      <c r="A134" s="34" t="s">
        <v>17</v>
      </c>
      <c r="B134" s="83">
        <v>74</v>
      </c>
      <c r="C134" s="57">
        <v>45044</v>
      </c>
      <c r="D134" s="140"/>
      <c r="E134" s="174">
        <v>45107</v>
      </c>
      <c r="F134" s="79">
        <v>3</v>
      </c>
      <c r="G134" s="35" t="s">
        <v>629</v>
      </c>
      <c r="H134" s="33" t="s">
        <v>630</v>
      </c>
      <c r="I134" s="33"/>
      <c r="J134" s="42"/>
      <c r="K134" s="101" t="s">
        <v>288</v>
      </c>
      <c r="L134" s="101" t="s">
        <v>304</v>
      </c>
      <c r="M134" s="101" t="s">
        <v>460</v>
      </c>
      <c r="N134" s="34" t="s">
        <v>10</v>
      </c>
      <c r="O134" s="35"/>
      <c r="P134" s="35" t="s">
        <v>361</v>
      </c>
      <c r="Q134" s="35"/>
      <c r="R134" s="35"/>
      <c r="S134" s="80"/>
      <c r="T134" s="80"/>
      <c r="U134" s="35"/>
      <c r="V134" s="35" t="s">
        <v>591</v>
      </c>
      <c r="W134" s="35" t="s">
        <v>284</v>
      </c>
      <c r="X134" s="35" t="s">
        <v>612</v>
      </c>
      <c r="Y134" s="35"/>
      <c r="Z134" s="152"/>
      <c r="AA134" s="152"/>
      <c r="AB134" s="152"/>
      <c r="AC134" s="152"/>
      <c r="AD134" s="152">
        <v>1</v>
      </c>
      <c r="AE134" s="152"/>
      <c r="AF134" s="81"/>
    </row>
    <row r="135" spans="1:32" s="82" customFormat="1" ht="29.1" customHeight="1" x14ac:dyDescent="0.25">
      <c r="A135" s="34" t="s">
        <v>514</v>
      </c>
      <c r="B135" s="83">
        <v>74</v>
      </c>
      <c r="C135" s="57">
        <v>45044</v>
      </c>
      <c r="D135" s="140"/>
      <c r="E135" s="174">
        <v>45107</v>
      </c>
      <c r="F135" s="79">
        <v>4</v>
      </c>
      <c r="G135" s="35" t="s">
        <v>631</v>
      </c>
      <c r="H135" s="33" t="s">
        <v>632</v>
      </c>
      <c r="I135" s="33"/>
      <c r="J135" s="42"/>
      <c r="K135" s="101" t="s">
        <v>607</v>
      </c>
      <c r="L135" s="101" t="s">
        <v>304</v>
      </c>
      <c r="M135" s="101" t="s">
        <v>346</v>
      </c>
      <c r="N135" s="34" t="s">
        <v>608</v>
      </c>
      <c r="O135" s="35"/>
      <c r="P135" s="35" t="s">
        <v>361</v>
      </c>
      <c r="Q135" s="35"/>
      <c r="R135" s="35"/>
      <c r="S135" s="80"/>
      <c r="T135" s="80"/>
      <c r="U135" s="35"/>
      <c r="V135" s="35" t="s">
        <v>635</v>
      </c>
      <c r="W135" s="35" t="s">
        <v>451</v>
      </c>
      <c r="X135" s="35" t="s">
        <v>636</v>
      </c>
      <c r="Y135" s="35"/>
      <c r="Z135" s="152">
        <v>8</v>
      </c>
      <c r="AA135" s="152"/>
      <c r="AB135" s="152">
        <v>3</v>
      </c>
      <c r="AC135" s="152">
        <v>60</v>
      </c>
      <c r="AD135" s="152">
        <v>2</v>
      </c>
      <c r="AE135" s="152"/>
      <c r="AF135" s="81"/>
    </row>
    <row r="136" spans="1:32" s="82" customFormat="1" ht="29.1" customHeight="1" x14ac:dyDescent="0.25">
      <c r="A136" s="34" t="s">
        <v>514</v>
      </c>
      <c r="B136" s="144">
        <v>73</v>
      </c>
      <c r="C136" s="57">
        <v>45037</v>
      </c>
      <c r="D136" s="140"/>
      <c r="E136" s="174">
        <v>45217</v>
      </c>
      <c r="F136" s="79">
        <v>1</v>
      </c>
      <c r="G136" s="35" t="s">
        <v>633</v>
      </c>
      <c r="H136" s="33" t="s">
        <v>634</v>
      </c>
      <c r="I136" s="33"/>
      <c r="J136" s="42"/>
      <c r="K136" s="101" t="s">
        <v>377</v>
      </c>
      <c r="L136" s="101" t="s">
        <v>414</v>
      </c>
      <c r="M136" s="101" t="s">
        <v>415</v>
      </c>
      <c r="N136" s="34" t="s">
        <v>24</v>
      </c>
      <c r="O136" s="35"/>
      <c r="P136" s="35" t="s">
        <v>361</v>
      </c>
      <c r="Q136" s="35"/>
      <c r="R136" s="35"/>
      <c r="S136" s="80"/>
      <c r="T136" s="80"/>
      <c r="U136" s="35"/>
      <c r="V136" s="35" t="s">
        <v>591</v>
      </c>
      <c r="W136" s="35" t="s">
        <v>284</v>
      </c>
      <c r="X136" s="35" t="s">
        <v>612</v>
      </c>
      <c r="Y136" s="35"/>
      <c r="Z136" s="152">
        <v>15</v>
      </c>
      <c r="AA136" s="152"/>
      <c r="AB136" s="152">
        <v>1</v>
      </c>
      <c r="AC136" s="152">
        <v>60</v>
      </c>
      <c r="AD136" s="152">
        <v>1</v>
      </c>
      <c r="AE136" s="152"/>
      <c r="AF136" s="81"/>
    </row>
    <row r="137" spans="1:32" s="82" customFormat="1" ht="29.1" customHeight="1" x14ac:dyDescent="0.25">
      <c r="A137" s="34" t="s">
        <v>514</v>
      </c>
      <c r="B137" s="144">
        <v>72</v>
      </c>
      <c r="C137" s="57">
        <v>45037</v>
      </c>
      <c r="D137" s="140"/>
      <c r="E137" s="174">
        <v>45107</v>
      </c>
      <c r="F137" s="79">
        <v>1</v>
      </c>
      <c r="G137" s="35" t="s">
        <v>637</v>
      </c>
      <c r="H137" s="33" t="s">
        <v>638</v>
      </c>
      <c r="I137" s="33"/>
      <c r="J137" s="42"/>
      <c r="K137" s="101" t="s">
        <v>309</v>
      </c>
      <c r="L137" s="101" t="s">
        <v>280</v>
      </c>
      <c r="M137" s="101" t="s">
        <v>281</v>
      </c>
      <c r="N137" s="34" t="s">
        <v>10</v>
      </c>
      <c r="O137" s="35"/>
      <c r="P137" s="35" t="s">
        <v>361</v>
      </c>
      <c r="Q137" s="35"/>
      <c r="R137" s="35"/>
      <c r="S137" s="80"/>
      <c r="T137" s="80"/>
      <c r="U137" s="35"/>
      <c r="V137" s="35" t="s">
        <v>591</v>
      </c>
      <c r="W137" s="35" t="s">
        <v>284</v>
      </c>
      <c r="X137" s="35" t="s">
        <v>612</v>
      </c>
      <c r="Y137" s="35"/>
      <c r="Z137" s="152"/>
      <c r="AA137" s="152"/>
      <c r="AB137" s="152"/>
      <c r="AC137" s="152"/>
      <c r="AD137" s="152"/>
      <c r="AE137" s="152"/>
      <c r="AF137" s="81"/>
    </row>
    <row r="138" spans="1:32" s="82" customFormat="1" ht="29.1" customHeight="1" x14ac:dyDescent="0.25">
      <c r="A138" s="34" t="s">
        <v>514</v>
      </c>
      <c r="B138" s="83">
        <v>72</v>
      </c>
      <c r="C138" s="57">
        <v>45037</v>
      </c>
      <c r="D138" s="140"/>
      <c r="E138" s="174">
        <v>45107</v>
      </c>
      <c r="F138" s="79">
        <v>2</v>
      </c>
      <c r="G138" s="35" t="s">
        <v>639</v>
      </c>
      <c r="H138" s="33" t="s">
        <v>640</v>
      </c>
      <c r="I138" s="33"/>
      <c r="J138" s="42"/>
      <c r="K138" s="101" t="s">
        <v>641</v>
      </c>
      <c r="L138" s="101" t="s">
        <v>304</v>
      </c>
      <c r="M138" s="101" t="s">
        <v>281</v>
      </c>
      <c r="N138" s="34" t="s">
        <v>24</v>
      </c>
      <c r="O138" s="35"/>
      <c r="P138" s="35" t="s">
        <v>361</v>
      </c>
      <c r="Q138" s="35"/>
      <c r="R138" s="35"/>
      <c r="S138" s="80"/>
      <c r="T138" s="80"/>
      <c r="U138" s="35"/>
      <c r="V138" s="35" t="s">
        <v>591</v>
      </c>
      <c r="W138" s="35" t="s">
        <v>284</v>
      </c>
      <c r="X138" s="35" t="s">
        <v>612</v>
      </c>
      <c r="Y138" s="35"/>
      <c r="Z138" s="152"/>
      <c r="AA138" s="152"/>
      <c r="AB138" s="152"/>
      <c r="AC138" s="152"/>
      <c r="AD138" s="152">
        <v>1</v>
      </c>
      <c r="AE138" s="152"/>
      <c r="AF138" s="81"/>
    </row>
    <row r="139" spans="1:32" s="82" customFormat="1" ht="29.1" customHeight="1" x14ac:dyDescent="0.25">
      <c r="A139" s="34" t="s">
        <v>514</v>
      </c>
      <c r="B139" s="83">
        <v>72</v>
      </c>
      <c r="C139" s="57">
        <v>45037</v>
      </c>
      <c r="D139" s="140"/>
      <c r="E139" s="174">
        <v>45107</v>
      </c>
      <c r="F139" s="79">
        <v>3</v>
      </c>
      <c r="G139" s="35" t="s">
        <v>642</v>
      </c>
      <c r="H139" s="33" t="s">
        <v>643</v>
      </c>
      <c r="I139" s="33"/>
      <c r="J139" s="42"/>
      <c r="K139" s="101" t="s">
        <v>350</v>
      </c>
      <c r="L139" s="101" t="s">
        <v>304</v>
      </c>
      <c r="M139" s="101" t="s">
        <v>281</v>
      </c>
      <c r="N139" s="34" t="s">
        <v>24</v>
      </c>
      <c r="O139" s="35"/>
      <c r="P139" s="35" t="s">
        <v>361</v>
      </c>
      <c r="Q139" s="35"/>
      <c r="R139" s="35"/>
      <c r="S139" s="80"/>
      <c r="T139" s="80"/>
      <c r="U139" s="35"/>
      <c r="V139" s="35" t="s">
        <v>591</v>
      </c>
      <c r="W139" s="35" t="s">
        <v>284</v>
      </c>
      <c r="X139" s="35" t="s">
        <v>612</v>
      </c>
      <c r="Y139" s="35"/>
      <c r="Z139" s="152"/>
      <c r="AA139" s="152"/>
      <c r="AB139" s="152"/>
      <c r="AC139" s="152"/>
      <c r="AD139" s="152">
        <v>3</v>
      </c>
      <c r="AE139" s="152"/>
      <c r="AF139" s="81"/>
    </row>
    <row r="140" spans="1:32" s="86" customFormat="1" ht="29.1" customHeight="1" x14ac:dyDescent="0.25">
      <c r="A140" s="34" t="s">
        <v>514</v>
      </c>
      <c r="B140" s="83">
        <v>72</v>
      </c>
      <c r="C140" s="57">
        <v>45037</v>
      </c>
      <c r="D140" s="140"/>
      <c r="E140" s="174">
        <v>45107</v>
      </c>
      <c r="F140" s="79">
        <v>4</v>
      </c>
      <c r="G140" s="35" t="s">
        <v>644</v>
      </c>
      <c r="H140" s="33" t="s">
        <v>645</v>
      </c>
      <c r="I140" s="33"/>
      <c r="J140" s="42"/>
      <c r="K140" s="101" t="s">
        <v>288</v>
      </c>
      <c r="L140" s="101" t="s">
        <v>304</v>
      </c>
      <c r="M140" s="101" t="s">
        <v>346</v>
      </c>
      <c r="N140" s="34" t="s">
        <v>10</v>
      </c>
      <c r="O140" s="35"/>
      <c r="P140" s="35" t="s">
        <v>361</v>
      </c>
      <c r="Q140" s="35"/>
      <c r="R140" s="35"/>
      <c r="S140" s="80"/>
      <c r="T140" s="80"/>
      <c r="U140" s="35"/>
      <c r="V140" s="35" t="s">
        <v>591</v>
      </c>
      <c r="W140" s="35" t="s">
        <v>284</v>
      </c>
      <c r="X140" s="35" t="s">
        <v>612</v>
      </c>
      <c r="Y140" s="35"/>
      <c r="Z140" s="152"/>
      <c r="AA140" s="152"/>
      <c r="AB140" s="152"/>
      <c r="AC140" s="152"/>
      <c r="AD140" s="152"/>
      <c r="AE140" s="152"/>
      <c r="AF140" s="81" t="s">
        <v>437</v>
      </c>
    </row>
    <row r="141" spans="1:32" s="82" customFormat="1" ht="29.1" customHeight="1" x14ac:dyDescent="0.25">
      <c r="A141" s="34" t="s">
        <v>514</v>
      </c>
      <c r="B141" s="83">
        <v>72</v>
      </c>
      <c r="C141" s="57">
        <v>45037</v>
      </c>
      <c r="D141" s="140"/>
      <c r="E141" s="174">
        <v>45107</v>
      </c>
      <c r="F141" s="79">
        <v>5</v>
      </c>
      <c r="G141" s="35" t="s">
        <v>646</v>
      </c>
      <c r="H141" s="33" t="s">
        <v>345</v>
      </c>
      <c r="I141" s="33"/>
      <c r="J141" s="42"/>
      <c r="K141" s="101" t="s">
        <v>288</v>
      </c>
      <c r="L141" s="101" t="s">
        <v>304</v>
      </c>
      <c r="M141" s="101" t="s">
        <v>428</v>
      </c>
      <c r="N141" s="34" t="s">
        <v>10</v>
      </c>
      <c r="O141" s="35"/>
      <c r="P141" s="35" t="s">
        <v>361</v>
      </c>
      <c r="Q141" s="35"/>
      <c r="R141" s="35"/>
      <c r="S141" s="80"/>
      <c r="T141" s="80"/>
      <c r="U141" s="35"/>
      <c r="V141" s="35" t="s">
        <v>649</v>
      </c>
      <c r="W141" s="35" t="s">
        <v>451</v>
      </c>
      <c r="X141" s="35" t="s">
        <v>451</v>
      </c>
      <c r="Y141" s="35"/>
      <c r="Z141" s="152">
        <v>7</v>
      </c>
      <c r="AA141" s="152"/>
      <c r="AB141" s="152"/>
      <c r="AC141" s="152">
        <v>30</v>
      </c>
      <c r="AD141" s="152">
        <v>4</v>
      </c>
      <c r="AE141" s="152"/>
      <c r="AF141" s="81"/>
    </row>
    <row r="142" spans="1:32" s="82" customFormat="1" ht="29.1" customHeight="1" x14ac:dyDescent="0.25">
      <c r="A142" s="34" t="s">
        <v>17</v>
      </c>
      <c r="B142" s="144">
        <v>71</v>
      </c>
      <c r="C142" s="57">
        <v>45027</v>
      </c>
      <c r="D142" s="140"/>
      <c r="E142" s="174">
        <v>45107</v>
      </c>
      <c r="F142" s="79">
        <v>1</v>
      </c>
      <c r="G142" s="35" t="s">
        <v>647</v>
      </c>
      <c r="H142" s="33" t="s">
        <v>648</v>
      </c>
      <c r="I142" s="33"/>
      <c r="J142" s="42"/>
      <c r="K142" s="101" t="s">
        <v>432</v>
      </c>
      <c r="L142" s="101" t="s">
        <v>304</v>
      </c>
      <c r="M142" s="101" t="s">
        <v>337</v>
      </c>
      <c r="N142" s="34" t="s">
        <v>24</v>
      </c>
      <c r="O142" s="35"/>
      <c r="P142" s="35" t="s">
        <v>361</v>
      </c>
      <c r="Q142" s="35"/>
      <c r="R142" s="35"/>
      <c r="S142" s="80"/>
      <c r="T142" s="80"/>
      <c r="U142" s="35"/>
      <c r="V142" s="35" t="s">
        <v>652</v>
      </c>
      <c r="W142" s="35" t="s">
        <v>451</v>
      </c>
      <c r="X142" s="35" t="s">
        <v>451</v>
      </c>
      <c r="Y142" s="35"/>
      <c r="Z142" s="152">
        <v>14</v>
      </c>
      <c r="AA142" s="152"/>
      <c r="AB142" s="152"/>
      <c r="AC142" s="152">
        <v>60</v>
      </c>
      <c r="AD142" s="152">
        <v>5</v>
      </c>
      <c r="AE142" s="152">
        <v>4</v>
      </c>
      <c r="AF142" s="81"/>
    </row>
    <row r="143" spans="1:32" s="82" customFormat="1" ht="29.1" customHeight="1" x14ac:dyDescent="0.25">
      <c r="A143" s="34" t="s">
        <v>514</v>
      </c>
      <c r="B143" s="165">
        <v>70</v>
      </c>
      <c r="C143" s="57">
        <v>45013</v>
      </c>
      <c r="D143" s="140"/>
      <c r="E143" s="174">
        <v>45107</v>
      </c>
      <c r="F143" s="79">
        <v>1</v>
      </c>
      <c r="G143" s="35" t="s">
        <v>650</v>
      </c>
      <c r="H143" s="33" t="s">
        <v>651</v>
      </c>
      <c r="I143" s="33"/>
      <c r="J143" s="42"/>
      <c r="K143" s="101" t="s">
        <v>288</v>
      </c>
      <c r="L143" s="101" t="s">
        <v>304</v>
      </c>
      <c r="M143" s="101" t="s">
        <v>424</v>
      </c>
      <c r="N143" s="34" t="s">
        <v>10</v>
      </c>
      <c r="O143" s="35"/>
      <c r="P143" s="35" t="s">
        <v>361</v>
      </c>
      <c r="Q143" s="35"/>
      <c r="R143" s="35"/>
      <c r="S143" s="80"/>
      <c r="T143" s="80"/>
      <c r="U143" s="35"/>
      <c r="V143" s="35" t="s">
        <v>655</v>
      </c>
      <c r="W143" s="35" t="s">
        <v>284</v>
      </c>
      <c r="X143" s="35" t="s">
        <v>656</v>
      </c>
      <c r="Y143" s="35"/>
      <c r="Z143" s="152">
        <v>14</v>
      </c>
      <c r="AA143" s="152"/>
      <c r="AB143" s="152">
        <v>2</v>
      </c>
      <c r="AC143" s="152">
        <v>60</v>
      </c>
      <c r="AD143" s="152"/>
      <c r="AE143" s="152"/>
      <c r="AF143" s="81"/>
    </row>
    <row r="144" spans="1:32" s="82" customFormat="1" ht="29.1" customHeight="1" x14ac:dyDescent="0.25">
      <c r="A144" s="34" t="s">
        <v>514</v>
      </c>
      <c r="B144" s="144">
        <v>69</v>
      </c>
      <c r="C144" s="57">
        <v>45008</v>
      </c>
      <c r="D144" s="140"/>
      <c r="E144" s="174">
        <v>45217</v>
      </c>
      <c r="F144" s="79">
        <v>1</v>
      </c>
      <c r="G144" s="35" t="s">
        <v>653</v>
      </c>
      <c r="H144" s="33" t="s">
        <v>654</v>
      </c>
      <c r="I144" s="33"/>
      <c r="J144" s="42"/>
      <c r="K144" s="101" t="s">
        <v>312</v>
      </c>
      <c r="L144" s="101" t="s">
        <v>289</v>
      </c>
      <c r="M144" s="101" t="s">
        <v>442</v>
      </c>
      <c r="N144" s="34" t="s">
        <v>10</v>
      </c>
      <c r="O144" s="35"/>
      <c r="P144" s="35" t="s">
        <v>361</v>
      </c>
      <c r="Q144" s="35"/>
      <c r="R144" s="35"/>
      <c r="S144" s="80"/>
      <c r="T144" s="80"/>
      <c r="U144" s="35"/>
      <c r="V144" s="35" t="s">
        <v>655</v>
      </c>
      <c r="W144" s="35" t="s">
        <v>284</v>
      </c>
      <c r="X144" s="35" t="s">
        <v>656</v>
      </c>
      <c r="Y144" s="35"/>
      <c r="Z144" s="152"/>
      <c r="AA144" s="152"/>
      <c r="AB144" s="152"/>
      <c r="AC144" s="152"/>
      <c r="AD144" s="152">
        <v>1</v>
      </c>
      <c r="AE144" s="152"/>
      <c r="AF144" s="81"/>
    </row>
    <row r="145" spans="1:32" s="82" customFormat="1" ht="29.1" customHeight="1" x14ac:dyDescent="0.25">
      <c r="A145" s="34" t="s">
        <v>514</v>
      </c>
      <c r="B145" s="83">
        <v>69</v>
      </c>
      <c r="C145" s="57">
        <v>45008</v>
      </c>
      <c r="D145" s="140"/>
      <c r="E145" s="174">
        <v>45217</v>
      </c>
      <c r="F145" s="79">
        <v>2</v>
      </c>
      <c r="G145" s="35" t="s">
        <v>657</v>
      </c>
      <c r="H145" s="33" t="s">
        <v>654</v>
      </c>
      <c r="I145" s="33"/>
      <c r="J145" s="42"/>
      <c r="K145" s="101" t="s">
        <v>316</v>
      </c>
      <c r="L145" s="101" t="s">
        <v>289</v>
      </c>
      <c r="M145" s="101" t="s">
        <v>355</v>
      </c>
      <c r="N145" s="34" t="s">
        <v>10</v>
      </c>
      <c r="O145" s="35"/>
      <c r="P145" s="35" t="s">
        <v>361</v>
      </c>
      <c r="Q145" s="35"/>
      <c r="R145" s="35"/>
      <c r="S145" s="80"/>
      <c r="T145" s="80"/>
      <c r="U145" s="35"/>
      <c r="V145" s="35" t="s">
        <v>655</v>
      </c>
      <c r="W145" s="35" t="s">
        <v>284</v>
      </c>
      <c r="X145" s="35" t="s">
        <v>656</v>
      </c>
      <c r="Y145" s="35"/>
      <c r="Z145" s="152"/>
      <c r="AA145" s="152"/>
      <c r="AB145" s="152"/>
      <c r="AC145" s="152"/>
      <c r="AD145" s="152"/>
      <c r="AE145" s="152"/>
      <c r="AF145" s="81"/>
    </row>
    <row r="146" spans="1:32" s="82" customFormat="1" ht="29.1" customHeight="1" x14ac:dyDescent="0.25">
      <c r="A146" s="34" t="s">
        <v>514</v>
      </c>
      <c r="B146" s="83">
        <v>69</v>
      </c>
      <c r="C146" s="57">
        <v>45008</v>
      </c>
      <c r="D146" s="140"/>
      <c r="E146" s="174">
        <v>45217</v>
      </c>
      <c r="F146" s="79">
        <v>3</v>
      </c>
      <c r="G146" s="35" t="s">
        <v>658</v>
      </c>
      <c r="H146" s="33" t="s">
        <v>659</v>
      </c>
      <c r="I146" s="33"/>
      <c r="J146" s="42"/>
      <c r="K146" s="101" t="s">
        <v>377</v>
      </c>
      <c r="L146" s="101" t="s">
        <v>289</v>
      </c>
      <c r="M146" s="101" t="s">
        <v>295</v>
      </c>
      <c r="N146" s="34" t="s">
        <v>24</v>
      </c>
      <c r="O146" s="35"/>
      <c r="P146" s="35" t="s">
        <v>361</v>
      </c>
      <c r="Q146" s="35"/>
      <c r="R146" s="35"/>
      <c r="S146" s="80"/>
      <c r="T146" s="80"/>
      <c r="U146" s="35"/>
      <c r="V146" s="35" t="s">
        <v>655</v>
      </c>
      <c r="W146" s="35" t="s">
        <v>284</v>
      </c>
      <c r="X146" s="35" t="s">
        <v>656</v>
      </c>
      <c r="Y146" s="35"/>
      <c r="Z146" s="152"/>
      <c r="AA146" s="152"/>
      <c r="AB146" s="152"/>
      <c r="AC146" s="152"/>
      <c r="AD146" s="152"/>
      <c r="AE146" s="152"/>
      <c r="AF146" s="81"/>
    </row>
    <row r="147" spans="1:32" s="82" customFormat="1" ht="29.1" customHeight="1" x14ac:dyDescent="0.25">
      <c r="A147" s="34" t="s">
        <v>514</v>
      </c>
      <c r="B147" s="83">
        <v>69</v>
      </c>
      <c r="C147" s="57">
        <v>45008</v>
      </c>
      <c r="D147" s="140"/>
      <c r="E147" s="174">
        <v>45217</v>
      </c>
      <c r="F147" s="79">
        <v>4</v>
      </c>
      <c r="G147" s="35" t="s">
        <v>660</v>
      </c>
      <c r="H147" s="33" t="s">
        <v>654</v>
      </c>
      <c r="I147" s="33"/>
      <c r="J147" s="42"/>
      <c r="K147" s="101" t="s">
        <v>538</v>
      </c>
      <c r="L147" s="101" t="s">
        <v>289</v>
      </c>
      <c r="M147" s="101" t="s">
        <v>442</v>
      </c>
      <c r="N147" s="34" t="s">
        <v>24</v>
      </c>
      <c r="O147" s="35"/>
      <c r="P147" s="35" t="s">
        <v>361</v>
      </c>
      <c r="Q147" s="35"/>
      <c r="R147" s="35"/>
      <c r="S147" s="80"/>
      <c r="T147" s="80"/>
      <c r="U147" s="35"/>
      <c r="V147" s="35" t="s">
        <v>655</v>
      </c>
      <c r="W147" s="35" t="s">
        <v>284</v>
      </c>
      <c r="X147" s="35" t="s">
        <v>656</v>
      </c>
      <c r="Y147" s="35"/>
      <c r="Z147" s="152"/>
      <c r="AA147" s="152"/>
      <c r="AB147" s="152"/>
      <c r="AC147" s="152"/>
      <c r="AD147" s="152">
        <v>1</v>
      </c>
      <c r="AE147" s="152"/>
      <c r="AF147" s="81"/>
    </row>
    <row r="148" spans="1:32" s="82" customFormat="1" ht="29.1" customHeight="1" x14ac:dyDescent="0.25">
      <c r="A148" s="34" t="s">
        <v>514</v>
      </c>
      <c r="B148" s="83">
        <v>69</v>
      </c>
      <c r="C148" s="57">
        <v>45008</v>
      </c>
      <c r="D148" s="140"/>
      <c r="E148" s="174">
        <v>45217</v>
      </c>
      <c r="F148" s="79">
        <v>5</v>
      </c>
      <c r="G148" s="35" t="s">
        <v>661</v>
      </c>
      <c r="H148" s="33" t="s">
        <v>662</v>
      </c>
      <c r="I148" s="33"/>
      <c r="J148" s="42"/>
      <c r="K148" s="101" t="s">
        <v>538</v>
      </c>
      <c r="L148" s="101" t="s">
        <v>414</v>
      </c>
      <c r="M148" s="101" t="s">
        <v>415</v>
      </c>
      <c r="N148" s="34" t="s">
        <v>663</v>
      </c>
      <c r="O148" s="35"/>
      <c r="P148" s="35" t="s">
        <v>361</v>
      </c>
      <c r="Q148" s="35"/>
      <c r="R148" s="35"/>
      <c r="S148" s="80"/>
      <c r="T148" s="80"/>
      <c r="U148" s="35"/>
      <c r="V148" s="35" t="s">
        <v>655</v>
      </c>
      <c r="W148" s="35" t="s">
        <v>284</v>
      </c>
      <c r="X148" s="35" t="s">
        <v>656</v>
      </c>
      <c r="Y148" s="35"/>
      <c r="Z148" s="152"/>
      <c r="AA148" s="152"/>
      <c r="AB148" s="152"/>
      <c r="AC148" s="152"/>
      <c r="AD148" s="152">
        <v>1</v>
      </c>
      <c r="AE148" s="152"/>
      <c r="AF148" s="81"/>
    </row>
    <row r="149" spans="1:32" s="82" customFormat="1" ht="29.1" customHeight="1" x14ac:dyDescent="0.25">
      <c r="A149" s="34" t="s">
        <v>17</v>
      </c>
      <c r="B149" s="83">
        <v>69</v>
      </c>
      <c r="C149" s="57">
        <v>45008</v>
      </c>
      <c r="D149" s="140"/>
      <c r="E149" s="174">
        <v>45217</v>
      </c>
      <c r="F149" s="79">
        <v>6</v>
      </c>
      <c r="G149" s="35" t="s">
        <v>664</v>
      </c>
      <c r="H149" s="33" t="s">
        <v>654</v>
      </c>
      <c r="I149" s="33"/>
      <c r="J149" s="42"/>
      <c r="K149" s="101" t="s">
        <v>294</v>
      </c>
      <c r="L149" s="101" t="s">
        <v>289</v>
      </c>
      <c r="M149" s="101" t="s">
        <v>281</v>
      </c>
      <c r="N149" s="34" t="s">
        <v>10</v>
      </c>
      <c r="O149" s="46">
        <v>44987</v>
      </c>
      <c r="P149" s="35" t="s">
        <v>361</v>
      </c>
      <c r="Q149" s="46"/>
      <c r="R149" s="46"/>
      <c r="S149" s="42"/>
      <c r="T149" s="42"/>
      <c r="U149" s="46"/>
      <c r="V149" s="46" t="s">
        <v>655</v>
      </c>
      <c r="W149" s="35" t="s">
        <v>284</v>
      </c>
      <c r="X149" s="35" t="s">
        <v>451</v>
      </c>
      <c r="Y149" s="35"/>
      <c r="Z149" s="152">
        <v>11</v>
      </c>
      <c r="AA149" s="152"/>
      <c r="AB149" s="152"/>
      <c r="AC149" s="152">
        <v>90</v>
      </c>
      <c r="AD149" s="152">
        <v>1</v>
      </c>
      <c r="AE149" s="152">
        <v>1</v>
      </c>
      <c r="AF149" s="85"/>
    </row>
    <row r="150" spans="1:32" s="82" customFormat="1" ht="29.1" customHeight="1" x14ac:dyDescent="0.25">
      <c r="A150" s="34" t="s">
        <v>17</v>
      </c>
      <c r="B150" s="144">
        <v>68</v>
      </c>
      <c r="C150" s="57">
        <v>44981</v>
      </c>
      <c r="D150" s="140"/>
      <c r="E150" s="175">
        <v>44994</v>
      </c>
      <c r="F150" s="84">
        <v>1</v>
      </c>
      <c r="G150" s="35" t="s">
        <v>665</v>
      </c>
      <c r="H150" s="45" t="s">
        <v>666</v>
      </c>
      <c r="I150" s="45"/>
      <c r="J150" s="42"/>
      <c r="K150" s="101" t="s">
        <v>312</v>
      </c>
      <c r="L150" s="101" t="s">
        <v>280</v>
      </c>
      <c r="M150" s="101" t="s">
        <v>281</v>
      </c>
      <c r="N150" s="45" t="s">
        <v>10</v>
      </c>
      <c r="O150" s="46">
        <v>44987</v>
      </c>
      <c r="P150" s="35" t="s">
        <v>361</v>
      </c>
      <c r="Q150" s="46"/>
      <c r="R150" s="46"/>
      <c r="S150" s="42"/>
      <c r="T150" s="42"/>
      <c r="U150" s="46"/>
      <c r="V150" s="46" t="s">
        <v>655</v>
      </c>
      <c r="W150" s="35" t="s">
        <v>284</v>
      </c>
      <c r="X150" s="35" t="s">
        <v>451</v>
      </c>
      <c r="Y150" s="35"/>
      <c r="Z150" s="152"/>
      <c r="AA150" s="152"/>
      <c r="AB150" s="152"/>
      <c r="AC150" s="152"/>
      <c r="AD150" s="152">
        <v>1</v>
      </c>
      <c r="AE150" s="152"/>
      <c r="AF150" s="85"/>
    </row>
    <row r="151" spans="1:32" s="82" customFormat="1" ht="29.1" customHeight="1" x14ac:dyDescent="0.25">
      <c r="A151" s="34" t="s">
        <v>17</v>
      </c>
      <c r="B151" s="83">
        <v>68</v>
      </c>
      <c r="C151" s="57">
        <v>44981</v>
      </c>
      <c r="D151" s="140"/>
      <c r="E151" s="175">
        <v>44994</v>
      </c>
      <c r="F151" s="84">
        <v>2</v>
      </c>
      <c r="G151" s="35" t="s">
        <v>667</v>
      </c>
      <c r="H151" s="45" t="s">
        <v>668</v>
      </c>
      <c r="I151" s="45"/>
      <c r="J151" s="42"/>
      <c r="K151" s="101" t="s">
        <v>288</v>
      </c>
      <c r="L151" s="101" t="s">
        <v>304</v>
      </c>
      <c r="M151" s="101" t="s">
        <v>319</v>
      </c>
      <c r="N151" s="45" t="s">
        <v>10</v>
      </c>
      <c r="O151" s="46">
        <v>44987</v>
      </c>
      <c r="P151" s="35" t="s">
        <v>361</v>
      </c>
      <c r="Q151" s="46"/>
      <c r="R151" s="46"/>
      <c r="S151" s="42"/>
      <c r="T151" s="42"/>
      <c r="U151" s="46"/>
      <c r="V151" s="46" t="s">
        <v>655</v>
      </c>
      <c r="W151" s="35" t="s">
        <v>284</v>
      </c>
      <c r="X151" s="35" t="s">
        <v>451</v>
      </c>
      <c r="Y151" s="35"/>
      <c r="Z151" s="152"/>
      <c r="AA151" s="152"/>
      <c r="AB151" s="152"/>
      <c r="AC151" s="152"/>
      <c r="AD151" s="152">
        <v>1</v>
      </c>
      <c r="AE151" s="152">
        <v>1</v>
      </c>
      <c r="AF151" s="85"/>
    </row>
    <row r="152" spans="1:32" s="82" customFormat="1" ht="29.1" customHeight="1" x14ac:dyDescent="0.25">
      <c r="A152" s="34" t="s">
        <v>17</v>
      </c>
      <c r="B152" s="83">
        <v>68</v>
      </c>
      <c r="C152" s="57">
        <v>44981</v>
      </c>
      <c r="D152" s="140"/>
      <c r="E152" s="175">
        <v>44994</v>
      </c>
      <c r="F152" s="84">
        <v>3</v>
      </c>
      <c r="G152" s="35" t="s">
        <v>669</v>
      </c>
      <c r="H152" s="45" t="s">
        <v>670</v>
      </c>
      <c r="I152" s="45"/>
      <c r="J152" s="42"/>
      <c r="K152" s="101" t="s">
        <v>288</v>
      </c>
      <c r="L152" s="101" t="s">
        <v>304</v>
      </c>
      <c r="M152" s="101" t="s">
        <v>463</v>
      </c>
      <c r="N152" s="45" t="s">
        <v>10</v>
      </c>
      <c r="O152" s="46">
        <v>44987</v>
      </c>
      <c r="P152" s="35" t="s">
        <v>361</v>
      </c>
      <c r="Q152" s="46"/>
      <c r="R152" s="46"/>
      <c r="S152" s="42"/>
      <c r="T152" s="42"/>
      <c r="U152" s="46"/>
      <c r="V152" s="46" t="s">
        <v>655</v>
      </c>
      <c r="W152" s="35" t="s">
        <v>284</v>
      </c>
      <c r="X152" s="35" t="s">
        <v>451</v>
      </c>
      <c r="Y152" s="35"/>
      <c r="Z152" s="152"/>
      <c r="AA152" s="152"/>
      <c r="AB152" s="152"/>
      <c r="AC152" s="152"/>
      <c r="AD152" s="152">
        <v>1</v>
      </c>
      <c r="AE152" s="152">
        <v>1</v>
      </c>
      <c r="AF152" s="85"/>
    </row>
    <row r="153" spans="1:32" s="82" customFormat="1" ht="29.1" customHeight="1" x14ac:dyDescent="0.25">
      <c r="A153" s="34" t="s">
        <v>17</v>
      </c>
      <c r="B153" s="83">
        <v>68</v>
      </c>
      <c r="C153" s="57">
        <v>44981</v>
      </c>
      <c r="D153" s="140"/>
      <c r="E153" s="175">
        <v>44994</v>
      </c>
      <c r="F153" s="84">
        <v>4</v>
      </c>
      <c r="G153" s="35" t="s">
        <v>671</v>
      </c>
      <c r="H153" s="45" t="s">
        <v>672</v>
      </c>
      <c r="I153" s="45"/>
      <c r="J153" s="42"/>
      <c r="K153" s="101" t="s">
        <v>390</v>
      </c>
      <c r="L153" s="101" t="s">
        <v>299</v>
      </c>
      <c r="M153" s="101" t="s">
        <v>409</v>
      </c>
      <c r="N153" s="45" t="s">
        <v>416</v>
      </c>
      <c r="O153" s="46">
        <v>44987</v>
      </c>
      <c r="P153" s="35" t="s">
        <v>361</v>
      </c>
      <c r="Q153" s="46"/>
      <c r="R153" s="46"/>
      <c r="S153" s="42"/>
      <c r="T153" s="42"/>
      <c r="U153" s="46"/>
      <c r="V153" s="46" t="s">
        <v>655</v>
      </c>
      <c r="W153" s="35" t="s">
        <v>284</v>
      </c>
      <c r="X153" s="35" t="s">
        <v>451</v>
      </c>
      <c r="Y153" s="35"/>
      <c r="Z153" s="152"/>
      <c r="AA153" s="152"/>
      <c r="AB153" s="152"/>
      <c r="AC153" s="152"/>
      <c r="AD153" s="152">
        <v>1</v>
      </c>
      <c r="AE153" s="152"/>
      <c r="AF153" s="85"/>
    </row>
    <row r="154" spans="1:32" s="82" customFormat="1" ht="29.1" customHeight="1" x14ac:dyDescent="0.25">
      <c r="A154" s="34" t="s">
        <v>17</v>
      </c>
      <c r="B154" s="83">
        <v>68</v>
      </c>
      <c r="C154" s="57">
        <v>44981</v>
      </c>
      <c r="D154" s="140"/>
      <c r="E154" s="175">
        <v>44994</v>
      </c>
      <c r="F154" s="84">
        <v>5</v>
      </c>
      <c r="G154" s="35" t="s">
        <v>673</v>
      </c>
      <c r="H154" s="45" t="s">
        <v>674</v>
      </c>
      <c r="I154" s="45"/>
      <c r="J154" s="42"/>
      <c r="K154" s="101" t="s">
        <v>427</v>
      </c>
      <c r="L154" s="101" t="s">
        <v>280</v>
      </c>
      <c r="M154" s="101" t="s">
        <v>428</v>
      </c>
      <c r="N154" s="45" t="s">
        <v>24</v>
      </c>
      <c r="O154" s="46">
        <v>44987</v>
      </c>
      <c r="P154" s="35" t="s">
        <v>361</v>
      </c>
      <c r="Q154" s="46"/>
      <c r="R154" s="46"/>
      <c r="S154" s="42"/>
      <c r="T154" s="42"/>
      <c r="U154" s="46"/>
      <c r="V154" s="46" t="s">
        <v>655</v>
      </c>
      <c r="W154" s="35" t="s">
        <v>284</v>
      </c>
      <c r="X154" s="35" t="s">
        <v>451</v>
      </c>
      <c r="Y154" s="35"/>
      <c r="Z154" s="152"/>
      <c r="AA154" s="152"/>
      <c r="AB154" s="152"/>
      <c r="AC154" s="152"/>
      <c r="AD154" s="152">
        <v>1</v>
      </c>
      <c r="AE154" s="152">
        <v>1</v>
      </c>
      <c r="AF154" s="85"/>
    </row>
    <row r="155" spans="1:32" s="82" customFormat="1" ht="29.1" customHeight="1" x14ac:dyDescent="0.25">
      <c r="A155" s="34" t="s">
        <v>514</v>
      </c>
      <c r="B155" s="83">
        <v>68</v>
      </c>
      <c r="C155" s="57">
        <v>44981</v>
      </c>
      <c r="D155" s="140"/>
      <c r="E155" s="175">
        <v>44994</v>
      </c>
      <c r="F155" s="84">
        <v>6</v>
      </c>
      <c r="G155" s="35" t="s">
        <v>675</v>
      </c>
      <c r="H155" s="45" t="s">
        <v>666</v>
      </c>
      <c r="I155" s="45"/>
      <c r="J155" s="42"/>
      <c r="K155" s="101" t="s">
        <v>427</v>
      </c>
      <c r="L155" s="101" t="s">
        <v>304</v>
      </c>
      <c r="M155" s="101" t="s">
        <v>676</v>
      </c>
      <c r="N155" s="45" t="s">
        <v>10</v>
      </c>
      <c r="O155" s="35"/>
      <c r="P155" s="35" t="s">
        <v>361</v>
      </c>
      <c r="Q155" s="35"/>
      <c r="R155" s="35"/>
      <c r="S155" s="80"/>
      <c r="T155" s="80"/>
      <c r="U155" s="35"/>
      <c r="V155" s="35" t="s">
        <v>655</v>
      </c>
      <c r="W155" s="35" t="s">
        <v>284</v>
      </c>
      <c r="X155" s="35" t="s">
        <v>451</v>
      </c>
      <c r="Y155" s="35"/>
      <c r="Z155" s="152">
        <v>11</v>
      </c>
      <c r="AA155" s="152"/>
      <c r="AB155" s="152"/>
      <c r="AC155" s="152">
        <v>180</v>
      </c>
      <c r="AD155" s="152">
        <v>1</v>
      </c>
      <c r="AE155" s="152"/>
      <c r="AF155" s="81"/>
    </row>
    <row r="156" spans="1:32" s="82" customFormat="1" ht="29.1" customHeight="1" x14ac:dyDescent="0.25">
      <c r="A156" s="34" t="s">
        <v>514</v>
      </c>
      <c r="B156" s="144">
        <v>67</v>
      </c>
      <c r="C156" s="57">
        <v>44957</v>
      </c>
      <c r="D156" s="140"/>
      <c r="E156" s="175">
        <v>45065</v>
      </c>
      <c r="F156" s="87">
        <v>1</v>
      </c>
      <c r="G156" s="35" t="s">
        <v>677</v>
      </c>
      <c r="H156" s="33" t="s">
        <v>678</v>
      </c>
      <c r="I156" s="33"/>
      <c r="J156" s="42"/>
      <c r="K156" s="101" t="s">
        <v>325</v>
      </c>
      <c r="L156" s="101" t="s">
        <v>304</v>
      </c>
      <c r="M156" s="101" t="s">
        <v>322</v>
      </c>
      <c r="N156" s="34" t="s">
        <v>10</v>
      </c>
      <c r="O156" s="35"/>
      <c r="P156" s="35" t="s">
        <v>361</v>
      </c>
      <c r="Q156" s="35"/>
      <c r="R156" s="35"/>
      <c r="S156" s="80"/>
      <c r="T156" s="80"/>
      <c r="U156" s="35"/>
      <c r="V156" s="35" t="s">
        <v>681</v>
      </c>
      <c r="W156" s="35" t="s">
        <v>284</v>
      </c>
      <c r="X156" s="35" t="s">
        <v>451</v>
      </c>
      <c r="Y156" s="35"/>
      <c r="Z156" s="152">
        <v>15</v>
      </c>
      <c r="AA156" s="152"/>
      <c r="AB156" s="152"/>
      <c r="AC156" s="152">
        <v>90</v>
      </c>
      <c r="AD156" s="152">
        <v>1</v>
      </c>
      <c r="AE156" s="152"/>
      <c r="AF156" s="81"/>
    </row>
    <row r="157" spans="1:32" s="82" customFormat="1" ht="29.1" customHeight="1" x14ac:dyDescent="0.25">
      <c r="A157" s="34" t="s">
        <v>514</v>
      </c>
      <c r="B157" s="144">
        <v>66</v>
      </c>
      <c r="C157" s="57">
        <v>44938</v>
      </c>
      <c r="D157" s="140"/>
      <c r="E157" s="175">
        <v>45065</v>
      </c>
      <c r="F157" s="79">
        <v>1</v>
      </c>
      <c r="G157" s="35" t="s">
        <v>679</v>
      </c>
      <c r="H157" s="33" t="s">
        <v>680</v>
      </c>
      <c r="I157" s="33"/>
      <c r="J157" s="42"/>
      <c r="K157" s="101" t="s">
        <v>377</v>
      </c>
      <c r="L157" s="101" t="s">
        <v>304</v>
      </c>
      <c r="M157" s="101" t="s">
        <v>322</v>
      </c>
      <c r="N157" s="34" t="s">
        <v>24</v>
      </c>
      <c r="O157" s="35"/>
      <c r="P157" s="35" t="s">
        <v>361</v>
      </c>
      <c r="Q157" s="35"/>
      <c r="R157" s="35"/>
      <c r="S157" s="80"/>
      <c r="T157" s="80"/>
      <c r="U157" s="35"/>
      <c r="V157" s="35" t="s">
        <v>681</v>
      </c>
      <c r="W157" s="35" t="s">
        <v>284</v>
      </c>
      <c r="X157" s="35" t="s">
        <v>451</v>
      </c>
      <c r="Y157" s="35"/>
      <c r="Z157" s="152"/>
      <c r="AA157" s="152"/>
      <c r="AB157" s="152"/>
      <c r="AC157" s="152"/>
      <c r="AD157" s="152">
        <v>1</v>
      </c>
      <c r="AE157" s="152"/>
      <c r="AF157" s="81"/>
    </row>
    <row r="158" spans="1:32" s="82" customFormat="1" ht="29.1" customHeight="1" x14ac:dyDescent="0.25">
      <c r="A158" s="34" t="s">
        <v>684</v>
      </c>
      <c r="B158" s="144">
        <v>66</v>
      </c>
      <c r="C158" s="57">
        <v>44939</v>
      </c>
      <c r="D158" s="140"/>
      <c r="E158" s="175">
        <v>45065</v>
      </c>
      <c r="F158" s="79">
        <v>2</v>
      </c>
      <c r="G158" s="35" t="s">
        <v>682</v>
      </c>
      <c r="H158" s="33" t="s">
        <v>683</v>
      </c>
      <c r="I158" s="33"/>
      <c r="J158" s="42"/>
      <c r="K158" s="101" t="s">
        <v>575</v>
      </c>
      <c r="L158" s="101" t="s">
        <v>304</v>
      </c>
      <c r="M158" s="101" t="s">
        <v>281</v>
      </c>
      <c r="N158" s="34" t="s">
        <v>24</v>
      </c>
      <c r="O158" s="35"/>
      <c r="P158" s="35" t="s">
        <v>361</v>
      </c>
      <c r="Q158" s="35"/>
      <c r="R158" s="35"/>
      <c r="S158" s="80"/>
      <c r="T158" s="80"/>
      <c r="U158" s="35"/>
      <c r="V158" s="35" t="s">
        <v>655</v>
      </c>
      <c r="W158" s="35" t="s">
        <v>284</v>
      </c>
      <c r="X158" s="35" t="s">
        <v>451</v>
      </c>
      <c r="Y158" s="35"/>
      <c r="Z158" s="152">
        <v>11</v>
      </c>
      <c r="AA158" s="152"/>
      <c r="AB158" s="152"/>
      <c r="AC158" s="152">
        <v>30</v>
      </c>
      <c r="AD158" s="152">
        <v>1</v>
      </c>
      <c r="AE158" s="152"/>
      <c r="AF158" s="81"/>
    </row>
    <row r="159" spans="1:32" s="82" customFormat="1" ht="29.1" customHeight="1" x14ac:dyDescent="0.25">
      <c r="A159" s="34" t="s">
        <v>684</v>
      </c>
      <c r="B159" s="144">
        <v>65</v>
      </c>
      <c r="C159" s="57">
        <v>44923</v>
      </c>
      <c r="D159" s="140"/>
      <c r="E159" s="175">
        <v>45065</v>
      </c>
      <c r="F159" s="79">
        <v>1</v>
      </c>
      <c r="G159" s="35" t="s">
        <v>685</v>
      </c>
      <c r="H159" s="33" t="s">
        <v>686</v>
      </c>
      <c r="I159" s="33"/>
      <c r="J159" s="42"/>
      <c r="K159" s="101" t="s">
        <v>538</v>
      </c>
      <c r="L159" s="101" t="s">
        <v>304</v>
      </c>
      <c r="M159" s="101" t="s">
        <v>388</v>
      </c>
      <c r="N159" s="34" t="s">
        <v>416</v>
      </c>
      <c r="O159" s="35"/>
      <c r="P159" s="35" t="s">
        <v>361</v>
      </c>
      <c r="Q159" s="35"/>
      <c r="R159" s="35"/>
      <c r="S159" s="80"/>
      <c r="T159" s="80"/>
      <c r="U159" s="35"/>
      <c r="V159" s="35" t="s">
        <v>655</v>
      </c>
      <c r="W159" s="35" t="s">
        <v>284</v>
      </c>
      <c r="X159" s="35"/>
      <c r="Y159" s="35"/>
      <c r="Z159" s="152"/>
      <c r="AA159" s="152"/>
      <c r="AB159" s="152"/>
      <c r="AC159" s="152"/>
      <c r="AD159" s="152">
        <v>1</v>
      </c>
      <c r="AE159" s="152"/>
      <c r="AF159" s="81"/>
    </row>
    <row r="160" spans="1:32" s="82" customFormat="1" ht="29.1" customHeight="1" x14ac:dyDescent="0.25">
      <c r="A160" s="34" t="s">
        <v>17</v>
      </c>
      <c r="B160" s="144">
        <v>65</v>
      </c>
      <c r="C160" s="57">
        <v>44923</v>
      </c>
      <c r="D160" s="140"/>
      <c r="E160" s="175">
        <v>45065</v>
      </c>
      <c r="F160" s="79">
        <v>2</v>
      </c>
      <c r="G160" s="35" t="s">
        <v>687</v>
      </c>
      <c r="H160" s="33" t="s">
        <v>688</v>
      </c>
      <c r="I160" s="33"/>
      <c r="J160" s="42"/>
      <c r="K160" s="101" t="s">
        <v>316</v>
      </c>
      <c r="L160" s="101" t="s">
        <v>280</v>
      </c>
      <c r="M160" s="101" t="s">
        <v>281</v>
      </c>
      <c r="N160" s="34" t="s">
        <v>24</v>
      </c>
      <c r="O160" s="35"/>
      <c r="P160" s="35" t="s">
        <v>361</v>
      </c>
      <c r="Q160" s="35"/>
      <c r="R160" s="35"/>
      <c r="S160" s="80"/>
      <c r="T160" s="80"/>
      <c r="U160" s="35"/>
      <c r="V160" s="35" t="s">
        <v>655</v>
      </c>
      <c r="W160" s="35" t="s">
        <v>284</v>
      </c>
      <c r="X160" s="35" t="s">
        <v>451</v>
      </c>
      <c r="Y160" s="35"/>
      <c r="Z160" s="152">
        <v>11</v>
      </c>
      <c r="AA160" s="152"/>
      <c r="AB160" s="152"/>
      <c r="AC160" s="152">
        <v>120</v>
      </c>
      <c r="AD160" s="152">
        <v>2</v>
      </c>
      <c r="AE160" s="152"/>
      <c r="AF160" s="81"/>
    </row>
    <row r="161" spans="1:32" s="82" customFormat="1" ht="29.1" customHeight="1" x14ac:dyDescent="0.25">
      <c r="A161" s="34" t="s">
        <v>17</v>
      </c>
      <c r="B161" s="144">
        <v>64</v>
      </c>
      <c r="C161" s="57">
        <v>44917</v>
      </c>
      <c r="D161" s="140"/>
      <c r="E161" s="175">
        <v>45065</v>
      </c>
      <c r="F161" s="79">
        <v>1</v>
      </c>
      <c r="G161" s="35" t="s">
        <v>689</v>
      </c>
      <c r="H161" s="33" t="s">
        <v>690</v>
      </c>
      <c r="I161" s="33"/>
      <c r="J161" s="42"/>
      <c r="K161" s="101" t="s">
        <v>309</v>
      </c>
      <c r="L161" s="101" t="s">
        <v>280</v>
      </c>
      <c r="M161" s="101" t="s">
        <v>281</v>
      </c>
      <c r="N161" s="34" t="s">
        <v>10</v>
      </c>
      <c r="O161" s="35"/>
      <c r="P161" s="35" t="s">
        <v>361</v>
      </c>
      <c r="Q161" s="35"/>
      <c r="R161" s="35"/>
      <c r="S161" s="80"/>
      <c r="T161" s="80"/>
      <c r="U161" s="35"/>
      <c r="V161" s="35" t="s">
        <v>655</v>
      </c>
      <c r="W161" s="35" t="s">
        <v>284</v>
      </c>
      <c r="X161" s="35" t="s">
        <v>451</v>
      </c>
      <c r="Y161" s="35"/>
      <c r="Z161" s="152"/>
      <c r="AA161" s="152"/>
      <c r="AB161" s="152"/>
      <c r="AC161" s="152"/>
      <c r="AD161" s="152">
        <v>1</v>
      </c>
      <c r="AE161" s="152"/>
      <c r="AF161" s="81"/>
    </row>
    <row r="162" spans="1:32" s="82" customFormat="1" ht="29.1" customHeight="1" x14ac:dyDescent="0.25">
      <c r="A162" s="34" t="s">
        <v>17</v>
      </c>
      <c r="B162" s="83">
        <v>64</v>
      </c>
      <c r="C162" s="57">
        <v>44917</v>
      </c>
      <c r="D162" s="140"/>
      <c r="E162" s="175">
        <v>45065</v>
      </c>
      <c r="F162" s="79">
        <v>2</v>
      </c>
      <c r="G162" s="35" t="s">
        <v>691</v>
      </c>
      <c r="H162" s="33" t="s">
        <v>692</v>
      </c>
      <c r="I162" s="33"/>
      <c r="J162" s="42"/>
      <c r="K162" s="101" t="s">
        <v>288</v>
      </c>
      <c r="L162" s="101" t="s">
        <v>304</v>
      </c>
      <c r="M162" s="101" t="s">
        <v>322</v>
      </c>
      <c r="N162" s="34" t="s">
        <v>10</v>
      </c>
      <c r="O162" s="35"/>
      <c r="P162" s="35" t="s">
        <v>361</v>
      </c>
      <c r="Q162" s="35"/>
      <c r="R162" s="35"/>
      <c r="S162" s="80"/>
      <c r="T162" s="80"/>
      <c r="U162" s="35"/>
      <c r="V162" s="35" t="s">
        <v>655</v>
      </c>
      <c r="W162" s="35" t="s">
        <v>284</v>
      </c>
      <c r="X162" s="35" t="s">
        <v>451</v>
      </c>
      <c r="Y162" s="35"/>
      <c r="Z162" s="152"/>
      <c r="AA162" s="152"/>
      <c r="AB162" s="152"/>
      <c r="AC162" s="152"/>
      <c r="AD162" s="152">
        <v>1</v>
      </c>
      <c r="AE162" s="152"/>
      <c r="AF162" s="81"/>
    </row>
    <row r="163" spans="1:32" s="86" customFormat="1" ht="29.1" customHeight="1" x14ac:dyDescent="0.25">
      <c r="A163" s="34" t="s">
        <v>17</v>
      </c>
      <c r="B163" s="83">
        <v>64</v>
      </c>
      <c r="C163" s="57">
        <v>44917</v>
      </c>
      <c r="D163" s="140"/>
      <c r="E163" s="175">
        <v>45065</v>
      </c>
      <c r="F163" s="79">
        <v>3</v>
      </c>
      <c r="G163" s="35" t="s">
        <v>693</v>
      </c>
      <c r="H163" s="33" t="s">
        <v>694</v>
      </c>
      <c r="I163" s="33"/>
      <c r="J163" s="42"/>
      <c r="K163" s="101" t="s">
        <v>316</v>
      </c>
      <c r="L163" s="101" t="s">
        <v>304</v>
      </c>
      <c r="M163" s="101" t="s">
        <v>281</v>
      </c>
      <c r="N163" s="34" t="s">
        <v>24</v>
      </c>
      <c r="O163" s="35"/>
      <c r="P163" s="35" t="s">
        <v>361</v>
      </c>
      <c r="Q163" s="35"/>
      <c r="R163" s="35"/>
      <c r="S163" s="80"/>
      <c r="T163" s="80"/>
      <c r="U163" s="35"/>
      <c r="V163" s="35" t="s">
        <v>655</v>
      </c>
      <c r="W163" s="35" t="s">
        <v>284</v>
      </c>
      <c r="X163" s="35" t="s">
        <v>451</v>
      </c>
      <c r="Y163" s="35"/>
      <c r="Z163" s="152"/>
      <c r="AA163" s="152"/>
      <c r="AB163" s="152"/>
      <c r="AC163" s="152"/>
      <c r="AD163" s="152"/>
      <c r="AE163" s="152"/>
      <c r="AF163" s="81"/>
    </row>
    <row r="164" spans="1:32" s="86" customFormat="1" ht="29.1" customHeight="1" x14ac:dyDescent="0.25">
      <c r="A164" s="34" t="s">
        <v>17</v>
      </c>
      <c r="B164" s="83">
        <v>64</v>
      </c>
      <c r="C164" s="57">
        <v>44917</v>
      </c>
      <c r="D164" s="140"/>
      <c r="E164" s="175">
        <v>45065</v>
      </c>
      <c r="F164" s="79">
        <v>4</v>
      </c>
      <c r="G164" s="35" t="s">
        <v>695</v>
      </c>
      <c r="H164" s="33" t="s">
        <v>696</v>
      </c>
      <c r="I164" s="33"/>
      <c r="J164" s="42"/>
      <c r="K164" s="101" t="s">
        <v>350</v>
      </c>
      <c r="L164" s="101" t="s">
        <v>304</v>
      </c>
      <c r="M164" s="101" t="s">
        <v>281</v>
      </c>
      <c r="N164" s="34" t="s">
        <v>24</v>
      </c>
      <c r="O164" s="35"/>
      <c r="P164" s="35" t="s">
        <v>361</v>
      </c>
      <c r="Q164" s="35"/>
      <c r="R164" s="35"/>
      <c r="S164" s="80"/>
      <c r="T164" s="80"/>
      <c r="U164" s="35"/>
      <c r="V164" s="35" t="s">
        <v>655</v>
      </c>
      <c r="W164" s="35" t="s">
        <v>284</v>
      </c>
      <c r="X164" s="35" t="s">
        <v>451</v>
      </c>
      <c r="Y164" s="35"/>
      <c r="Z164" s="152"/>
      <c r="AA164" s="152"/>
      <c r="AB164" s="152"/>
      <c r="AC164" s="152"/>
      <c r="AD164" s="152">
        <v>2</v>
      </c>
      <c r="AE164" s="152"/>
      <c r="AF164" s="81"/>
    </row>
    <row r="165" spans="1:32" s="86" customFormat="1" ht="29.1" customHeight="1" x14ac:dyDescent="0.25">
      <c r="A165" s="34" t="s">
        <v>17</v>
      </c>
      <c r="B165" s="83">
        <v>64</v>
      </c>
      <c r="C165" s="57">
        <v>44917</v>
      </c>
      <c r="D165" s="140"/>
      <c r="E165" s="175">
        <v>45065</v>
      </c>
      <c r="F165" s="79">
        <v>5</v>
      </c>
      <c r="G165" s="152" t="s">
        <v>697</v>
      </c>
      <c r="H165" s="33" t="s">
        <v>698</v>
      </c>
      <c r="I165" s="33"/>
      <c r="J165" s="42"/>
      <c r="K165" s="101" t="s">
        <v>538</v>
      </c>
      <c r="L165" s="101" t="s">
        <v>304</v>
      </c>
      <c r="M165" s="101" t="s">
        <v>388</v>
      </c>
      <c r="N165" s="34" t="s">
        <v>416</v>
      </c>
      <c r="O165" s="35"/>
      <c r="P165" s="35" t="s">
        <v>361</v>
      </c>
      <c r="Q165" s="35"/>
      <c r="R165" s="35"/>
      <c r="S165" s="80"/>
      <c r="T165" s="80"/>
      <c r="U165" s="35"/>
      <c r="V165" s="35" t="s">
        <v>655</v>
      </c>
      <c r="W165" s="35" t="s">
        <v>284</v>
      </c>
      <c r="X165" s="35" t="s">
        <v>451</v>
      </c>
      <c r="Y165" s="35"/>
      <c r="Z165" s="152">
        <v>11</v>
      </c>
      <c r="AA165" s="152"/>
      <c r="AB165" s="152"/>
      <c r="AC165" s="152">
        <v>60</v>
      </c>
      <c r="AD165" s="152">
        <v>1</v>
      </c>
      <c r="AE165" s="152"/>
      <c r="AF165" s="81"/>
    </row>
    <row r="166" spans="1:32" s="86" customFormat="1" ht="29.1" customHeight="1" x14ac:dyDescent="0.25">
      <c r="A166" s="34" t="s">
        <v>17</v>
      </c>
      <c r="B166" s="144">
        <v>63</v>
      </c>
      <c r="C166" s="57">
        <v>44911</v>
      </c>
      <c r="D166" s="140"/>
      <c r="E166" s="174">
        <v>45211</v>
      </c>
      <c r="F166" s="79">
        <v>1</v>
      </c>
      <c r="G166" s="183" t="s">
        <v>699</v>
      </c>
      <c r="H166" s="54" t="s">
        <v>700</v>
      </c>
      <c r="I166" s="33"/>
      <c r="J166" s="42"/>
      <c r="K166" s="101" t="s">
        <v>288</v>
      </c>
      <c r="L166" s="101" t="s">
        <v>304</v>
      </c>
      <c r="M166" s="101" t="s">
        <v>322</v>
      </c>
      <c r="N166" s="34" t="s">
        <v>416</v>
      </c>
      <c r="O166" s="35">
        <v>45020</v>
      </c>
      <c r="P166" s="35" t="s">
        <v>361</v>
      </c>
      <c r="Q166" s="35"/>
      <c r="R166" s="35"/>
      <c r="S166" s="80"/>
      <c r="T166" s="80"/>
      <c r="U166" s="35"/>
      <c r="V166" s="35" t="s">
        <v>655</v>
      </c>
      <c r="W166" s="35" t="s">
        <v>284</v>
      </c>
      <c r="X166" s="35" t="s">
        <v>451</v>
      </c>
      <c r="Y166" s="35"/>
      <c r="Z166" s="152">
        <v>11</v>
      </c>
      <c r="AA166" s="152"/>
      <c r="AB166" s="152"/>
      <c r="AC166" s="162"/>
      <c r="AD166" s="162"/>
      <c r="AE166" s="162"/>
      <c r="AF166" s="81"/>
    </row>
    <row r="167" spans="1:32" s="86" customFormat="1" ht="29.1" customHeight="1" x14ac:dyDescent="0.25">
      <c r="A167" s="34" t="s">
        <v>17</v>
      </c>
      <c r="B167" s="83">
        <v>62</v>
      </c>
      <c r="C167" s="57">
        <v>44895</v>
      </c>
      <c r="D167" s="140"/>
      <c r="E167" s="176" t="s">
        <v>701</v>
      </c>
      <c r="F167" s="79">
        <v>1</v>
      </c>
      <c r="G167" s="184" t="s">
        <v>702</v>
      </c>
      <c r="H167" s="33" t="s">
        <v>703</v>
      </c>
      <c r="I167" s="33"/>
      <c r="J167" s="42"/>
      <c r="K167" s="101" t="s">
        <v>309</v>
      </c>
      <c r="L167" s="101" t="s">
        <v>280</v>
      </c>
      <c r="M167" s="101" t="s">
        <v>281</v>
      </c>
      <c r="N167" s="34" t="s">
        <v>10</v>
      </c>
      <c r="O167" s="35"/>
      <c r="P167" s="35" t="s">
        <v>361</v>
      </c>
      <c r="Q167" s="35"/>
      <c r="R167" s="35"/>
      <c r="S167" s="80"/>
      <c r="T167" s="80"/>
      <c r="U167" s="35"/>
      <c r="V167" s="35" t="s">
        <v>655</v>
      </c>
      <c r="W167" s="35" t="s">
        <v>284</v>
      </c>
      <c r="X167" s="35" t="s">
        <v>451</v>
      </c>
      <c r="Y167" s="35"/>
      <c r="Z167" s="152"/>
      <c r="AA167" s="152"/>
      <c r="AB167" s="152"/>
      <c r="AC167" s="152"/>
      <c r="AD167" s="152"/>
      <c r="AE167" s="152"/>
      <c r="AF167" s="81"/>
    </row>
    <row r="168" spans="1:32" s="86" customFormat="1" ht="29.1" customHeight="1" x14ac:dyDescent="0.25">
      <c r="A168" s="34" t="s">
        <v>17</v>
      </c>
      <c r="B168" s="83">
        <v>62</v>
      </c>
      <c r="C168" s="57">
        <v>44895</v>
      </c>
      <c r="D168" s="140"/>
      <c r="E168" s="176" t="s">
        <v>701</v>
      </c>
      <c r="F168" s="79">
        <v>2</v>
      </c>
      <c r="G168" s="35" t="s">
        <v>704</v>
      </c>
      <c r="H168" s="33" t="s">
        <v>703</v>
      </c>
      <c r="I168" s="33"/>
      <c r="J168" s="42"/>
      <c r="K168" s="101" t="s">
        <v>538</v>
      </c>
      <c r="L168" s="101" t="s">
        <v>304</v>
      </c>
      <c r="M168" s="101" t="s">
        <v>322</v>
      </c>
      <c r="N168" s="34" t="s">
        <v>10</v>
      </c>
      <c r="O168" s="35"/>
      <c r="P168" s="35" t="s">
        <v>361</v>
      </c>
      <c r="Q168" s="35"/>
      <c r="R168" s="35"/>
      <c r="S168" s="80"/>
      <c r="T168" s="80"/>
      <c r="U168" s="35"/>
      <c r="V168" s="35" t="s">
        <v>655</v>
      </c>
      <c r="W168" s="35" t="s">
        <v>284</v>
      </c>
      <c r="X168" s="35" t="s">
        <v>451</v>
      </c>
      <c r="Y168" s="35"/>
      <c r="Z168" s="152"/>
      <c r="AA168" s="152"/>
      <c r="AB168" s="152"/>
      <c r="AC168" s="152"/>
      <c r="AD168" s="152"/>
      <c r="AE168" s="152"/>
      <c r="AF168" s="81"/>
    </row>
    <row r="169" spans="1:32" s="86" customFormat="1" ht="29.1" customHeight="1" x14ac:dyDescent="0.25">
      <c r="A169" s="34" t="s">
        <v>17</v>
      </c>
      <c r="B169" s="83">
        <v>62</v>
      </c>
      <c r="C169" s="57">
        <v>44895</v>
      </c>
      <c r="D169" s="140"/>
      <c r="E169" s="176" t="s">
        <v>701</v>
      </c>
      <c r="F169" s="79">
        <v>3</v>
      </c>
      <c r="G169" s="35" t="s">
        <v>705</v>
      </c>
      <c r="H169" s="33" t="s">
        <v>703</v>
      </c>
      <c r="I169" s="33"/>
      <c r="J169" s="42"/>
      <c r="K169" s="101" t="s">
        <v>390</v>
      </c>
      <c r="L169" s="101" t="s">
        <v>304</v>
      </c>
      <c r="M169" s="101" t="s">
        <v>706</v>
      </c>
      <c r="N169" s="34" t="s">
        <v>10</v>
      </c>
      <c r="O169" s="35"/>
      <c r="P169" s="35" t="s">
        <v>361</v>
      </c>
      <c r="Q169" s="35"/>
      <c r="R169" s="35"/>
      <c r="S169" s="80"/>
      <c r="T169" s="80"/>
      <c r="U169" s="35"/>
      <c r="V169" s="35" t="s">
        <v>655</v>
      </c>
      <c r="W169" s="35" t="s">
        <v>284</v>
      </c>
      <c r="X169" s="35" t="s">
        <v>451</v>
      </c>
      <c r="Y169" s="35"/>
      <c r="Z169" s="152"/>
      <c r="AA169" s="152"/>
      <c r="AB169" s="152"/>
      <c r="AC169" s="152"/>
      <c r="AD169" s="152"/>
      <c r="AE169" s="152"/>
      <c r="AF169" s="81"/>
    </row>
    <row r="170" spans="1:32" s="86" customFormat="1" ht="29.1" customHeight="1" x14ac:dyDescent="0.25">
      <c r="A170" s="34" t="s">
        <v>17</v>
      </c>
      <c r="B170" s="83">
        <v>62</v>
      </c>
      <c r="C170" s="57">
        <v>44895</v>
      </c>
      <c r="D170" s="140"/>
      <c r="E170" s="176" t="s">
        <v>701</v>
      </c>
      <c r="F170" s="79">
        <v>4</v>
      </c>
      <c r="G170" s="35" t="s">
        <v>707</v>
      </c>
      <c r="H170" s="33" t="s">
        <v>703</v>
      </c>
      <c r="I170" s="33"/>
      <c r="J170" s="42"/>
      <c r="K170" s="101" t="s">
        <v>472</v>
      </c>
      <c r="L170" s="101" t="s">
        <v>280</v>
      </c>
      <c r="M170" s="101" t="s">
        <v>281</v>
      </c>
      <c r="N170" s="34" t="s">
        <v>10</v>
      </c>
      <c r="O170" s="35"/>
      <c r="P170" s="35" t="s">
        <v>361</v>
      </c>
      <c r="Q170" s="35"/>
      <c r="R170" s="35"/>
      <c r="S170" s="80"/>
      <c r="T170" s="80"/>
      <c r="U170" s="35"/>
      <c r="V170" s="35" t="s">
        <v>655</v>
      </c>
      <c r="W170" s="35" t="s">
        <v>284</v>
      </c>
      <c r="X170" s="35" t="s">
        <v>451</v>
      </c>
      <c r="Y170" s="35"/>
      <c r="Z170" s="152"/>
      <c r="AA170" s="152"/>
      <c r="AB170" s="152"/>
      <c r="AC170" s="152"/>
      <c r="AD170" s="152"/>
      <c r="AE170" s="152"/>
      <c r="AF170" s="81"/>
    </row>
    <row r="171" spans="1:32" s="86" customFormat="1" ht="29.1" customHeight="1" x14ac:dyDescent="0.25">
      <c r="A171" s="34" t="s">
        <v>17</v>
      </c>
      <c r="B171" s="83">
        <v>62</v>
      </c>
      <c r="C171" s="57">
        <v>44895</v>
      </c>
      <c r="D171" s="140"/>
      <c r="E171" s="176" t="s">
        <v>701</v>
      </c>
      <c r="F171" s="79">
        <v>5</v>
      </c>
      <c r="G171" s="35" t="s">
        <v>708</v>
      </c>
      <c r="H171" s="33" t="s">
        <v>709</v>
      </c>
      <c r="I171" s="33"/>
      <c r="J171" s="42"/>
      <c r="K171" s="101" t="s">
        <v>538</v>
      </c>
      <c r="L171" s="101" t="s">
        <v>304</v>
      </c>
      <c r="M171" s="101" t="s">
        <v>322</v>
      </c>
      <c r="N171" s="34" t="s">
        <v>24</v>
      </c>
      <c r="O171" s="35"/>
      <c r="P171" s="35" t="s">
        <v>361</v>
      </c>
      <c r="Q171" s="35"/>
      <c r="R171" s="35"/>
      <c r="S171" s="80"/>
      <c r="T171" s="80"/>
      <c r="U171" s="35"/>
      <c r="V171" s="35" t="s">
        <v>712</v>
      </c>
      <c r="W171" s="35" t="s">
        <v>284</v>
      </c>
      <c r="X171" s="35" t="s">
        <v>713</v>
      </c>
      <c r="Y171" s="35"/>
      <c r="Z171" s="152">
        <v>6</v>
      </c>
      <c r="AA171" s="152"/>
      <c r="AB171" s="152">
        <v>3</v>
      </c>
      <c r="AC171" s="152">
        <v>60</v>
      </c>
      <c r="AD171" s="152">
        <v>1</v>
      </c>
      <c r="AE171" s="152"/>
      <c r="AF171" s="81"/>
    </row>
    <row r="172" spans="1:32" s="86" customFormat="1" ht="29.1" customHeight="1" x14ac:dyDescent="0.25">
      <c r="A172" s="34" t="s">
        <v>17</v>
      </c>
      <c r="B172" s="83">
        <v>61</v>
      </c>
      <c r="C172" s="57">
        <v>44862</v>
      </c>
      <c r="D172" s="140"/>
      <c r="E172" s="174">
        <v>45211</v>
      </c>
      <c r="F172" s="79">
        <v>1</v>
      </c>
      <c r="G172" s="35" t="s">
        <v>710</v>
      </c>
      <c r="H172" s="33" t="s">
        <v>711</v>
      </c>
      <c r="I172" s="33"/>
      <c r="J172" s="42"/>
      <c r="K172" s="101" t="s">
        <v>377</v>
      </c>
      <c r="L172" s="101" t="s">
        <v>378</v>
      </c>
      <c r="M172" s="101" t="s">
        <v>355</v>
      </c>
      <c r="N172" s="34" t="s">
        <v>380</v>
      </c>
      <c r="O172" s="35"/>
      <c r="P172" s="35" t="s">
        <v>361</v>
      </c>
      <c r="Q172" s="35"/>
      <c r="R172" s="35"/>
      <c r="S172" s="80"/>
      <c r="T172" s="80"/>
      <c r="U172" s="35"/>
      <c r="V172" s="35" t="s">
        <v>712</v>
      </c>
      <c r="W172" s="35" t="s">
        <v>284</v>
      </c>
      <c r="X172" s="35" t="s">
        <v>713</v>
      </c>
      <c r="Y172" s="35"/>
      <c r="Z172" s="152"/>
      <c r="AA172" s="152"/>
      <c r="AB172" s="152"/>
      <c r="AC172" s="152"/>
      <c r="AD172" s="152"/>
      <c r="AE172" s="152"/>
      <c r="AF172" s="81"/>
    </row>
    <row r="173" spans="1:32" s="86" customFormat="1" ht="29.1" customHeight="1" x14ac:dyDescent="0.25">
      <c r="A173" s="34" t="s">
        <v>17</v>
      </c>
      <c r="B173" s="83">
        <v>61</v>
      </c>
      <c r="C173" s="57">
        <v>44862</v>
      </c>
      <c r="D173" s="140"/>
      <c r="E173" s="174">
        <v>45211</v>
      </c>
      <c r="F173" s="79">
        <v>2</v>
      </c>
      <c r="G173" s="35" t="s">
        <v>714</v>
      </c>
      <c r="H173" s="33" t="s">
        <v>715</v>
      </c>
      <c r="I173" s="33"/>
      <c r="J173" s="42"/>
      <c r="K173" s="101" t="s">
        <v>288</v>
      </c>
      <c r="L173" s="101" t="s">
        <v>304</v>
      </c>
      <c r="M173" s="101" t="s">
        <v>322</v>
      </c>
      <c r="N173" s="34" t="s">
        <v>10</v>
      </c>
      <c r="O173" s="35"/>
      <c r="P173" s="35" t="s">
        <v>361</v>
      </c>
      <c r="Q173" s="35"/>
      <c r="R173" s="35"/>
      <c r="S173" s="80"/>
      <c r="T173" s="80"/>
      <c r="U173" s="35"/>
      <c r="V173" s="35" t="s">
        <v>712</v>
      </c>
      <c r="W173" s="35" t="s">
        <v>284</v>
      </c>
      <c r="X173" s="35" t="s">
        <v>713</v>
      </c>
      <c r="Y173" s="35"/>
      <c r="Z173" s="152"/>
      <c r="AA173" s="152"/>
      <c r="AB173" s="152"/>
      <c r="AC173" s="152"/>
      <c r="AD173" s="152">
        <v>1</v>
      </c>
      <c r="AE173" s="152"/>
      <c r="AF173" s="81"/>
    </row>
    <row r="174" spans="1:32" s="86" customFormat="1" ht="29.1" customHeight="1" x14ac:dyDescent="0.25">
      <c r="A174" s="34" t="s">
        <v>17</v>
      </c>
      <c r="B174" s="83">
        <v>61</v>
      </c>
      <c r="C174" s="57">
        <v>44862</v>
      </c>
      <c r="D174" s="140"/>
      <c r="E174" s="174">
        <v>45211</v>
      </c>
      <c r="F174" s="79">
        <v>3</v>
      </c>
      <c r="G174" s="35" t="s">
        <v>716</v>
      </c>
      <c r="H174" s="33" t="s">
        <v>717</v>
      </c>
      <c r="I174" s="33"/>
      <c r="J174" s="42"/>
      <c r="K174" s="101" t="s">
        <v>288</v>
      </c>
      <c r="L174" s="101" t="s">
        <v>304</v>
      </c>
      <c r="M174" s="101" t="s">
        <v>718</v>
      </c>
      <c r="N174" s="34" t="s">
        <v>10</v>
      </c>
      <c r="O174" s="35"/>
      <c r="P174" s="35" t="s">
        <v>361</v>
      </c>
      <c r="Q174" s="35"/>
      <c r="R174" s="35"/>
      <c r="S174" s="80"/>
      <c r="T174" s="80"/>
      <c r="U174" s="35"/>
      <c r="V174" s="35" t="s">
        <v>712</v>
      </c>
      <c r="W174" s="35" t="s">
        <v>284</v>
      </c>
      <c r="X174" s="35" t="s">
        <v>713</v>
      </c>
      <c r="Y174" s="35"/>
      <c r="Z174" s="152"/>
      <c r="AA174" s="152"/>
      <c r="AB174" s="152"/>
      <c r="AC174" s="152"/>
      <c r="AD174" s="152">
        <v>1</v>
      </c>
      <c r="AE174" s="152"/>
      <c r="AF174" s="81"/>
    </row>
    <row r="175" spans="1:32" s="86" customFormat="1" ht="29.1" customHeight="1" x14ac:dyDescent="0.25">
      <c r="A175" s="34" t="s">
        <v>17</v>
      </c>
      <c r="B175" s="83">
        <v>61</v>
      </c>
      <c r="C175" s="57">
        <v>44862</v>
      </c>
      <c r="D175" s="140"/>
      <c r="E175" s="174">
        <v>45211</v>
      </c>
      <c r="F175" s="79">
        <v>4</v>
      </c>
      <c r="G175" s="35" t="s">
        <v>719</v>
      </c>
      <c r="H175" s="33" t="s">
        <v>715</v>
      </c>
      <c r="I175" s="33"/>
      <c r="J175" s="42"/>
      <c r="K175" s="101" t="s">
        <v>312</v>
      </c>
      <c r="L175" s="101" t="s">
        <v>304</v>
      </c>
      <c r="M175" s="101" t="s">
        <v>281</v>
      </c>
      <c r="N175" s="34" t="s">
        <v>10</v>
      </c>
      <c r="O175" s="35"/>
      <c r="P175" s="35" t="s">
        <v>361</v>
      </c>
      <c r="Q175" s="35"/>
      <c r="R175" s="35"/>
      <c r="S175" s="80"/>
      <c r="T175" s="80"/>
      <c r="U175" s="35"/>
      <c r="V175" s="35" t="s">
        <v>712</v>
      </c>
      <c r="W175" s="35" t="s">
        <v>284</v>
      </c>
      <c r="X175" s="35" t="s">
        <v>713</v>
      </c>
      <c r="Y175" s="35"/>
      <c r="Z175" s="152"/>
      <c r="AA175" s="152"/>
      <c r="AB175" s="152"/>
      <c r="AC175" s="152"/>
      <c r="AD175" s="152"/>
      <c r="AE175" s="152"/>
      <c r="AF175" s="81" t="s">
        <v>720</v>
      </c>
    </row>
    <row r="176" spans="1:32" s="86" customFormat="1" ht="29.1" customHeight="1" x14ac:dyDescent="0.25">
      <c r="A176" s="34" t="s">
        <v>684</v>
      </c>
      <c r="B176" s="83">
        <v>61</v>
      </c>
      <c r="C176" s="57">
        <v>44862</v>
      </c>
      <c r="D176" s="140"/>
      <c r="E176" s="174">
        <v>45211</v>
      </c>
      <c r="F176" s="79">
        <v>5</v>
      </c>
      <c r="G176" s="35" t="s">
        <v>354</v>
      </c>
      <c r="H176" s="33" t="s">
        <v>355</v>
      </c>
      <c r="I176" s="33"/>
      <c r="J176" s="42"/>
      <c r="K176" s="101" t="s">
        <v>312</v>
      </c>
      <c r="L176" s="101" t="s">
        <v>280</v>
      </c>
      <c r="M176" s="101" t="s">
        <v>281</v>
      </c>
      <c r="N176" s="34" t="s">
        <v>10</v>
      </c>
      <c r="O176" s="46"/>
      <c r="P176" s="35" t="s">
        <v>361</v>
      </c>
      <c r="Q176" s="46"/>
      <c r="R176" s="46"/>
      <c r="S176" s="42"/>
      <c r="T176" s="42"/>
      <c r="U176" s="46"/>
      <c r="V176" s="46" t="s">
        <v>655</v>
      </c>
      <c r="W176" s="35" t="s">
        <v>451</v>
      </c>
      <c r="X176" s="46" t="s">
        <v>451</v>
      </c>
      <c r="Y176" s="46"/>
      <c r="Z176" s="153">
        <v>7</v>
      </c>
      <c r="AA176" s="153"/>
      <c r="AB176" s="153"/>
      <c r="AC176" s="153">
        <v>60</v>
      </c>
      <c r="AD176" s="153">
        <v>1</v>
      </c>
      <c r="AE176" s="153"/>
      <c r="AF176" s="85"/>
    </row>
    <row r="177" spans="1:32" s="86" customFormat="1" ht="29.1" customHeight="1" x14ac:dyDescent="0.25">
      <c r="A177" s="34" t="s">
        <v>17</v>
      </c>
      <c r="B177" s="166">
        <v>60</v>
      </c>
      <c r="C177" s="57">
        <v>44847</v>
      </c>
      <c r="D177" s="140"/>
      <c r="E177" s="175">
        <v>44862</v>
      </c>
      <c r="F177" s="84">
        <v>1</v>
      </c>
      <c r="G177" s="35" t="s">
        <v>721</v>
      </c>
      <c r="H177" s="45" t="s">
        <v>722</v>
      </c>
      <c r="I177" s="45"/>
      <c r="J177" s="42"/>
      <c r="K177" s="101" t="s">
        <v>439</v>
      </c>
      <c r="L177" s="101" t="s">
        <v>304</v>
      </c>
      <c r="M177" s="101" t="s">
        <v>343</v>
      </c>
      <c r="N177" s="45" t="s">
        <v>416</v>
      </c>
      <c r="O177" s="35"/>
      <c r="P177" s="35" t="s">
        <v>361</v>
      </c>
      <c r="Q177" s="35"/>
      <c r="R177" s="35"/>
      <c r="S177" s="80"/>
      <c r="T177" s="80"/>
      <c r="U177" s="35"/>
      <c r="V177" s="35" t="s">
        <v>655</v>
      </c>
      <c r="W177" s="35" t="s">
        <v>284</v>
      </c>
      <c r="X177" s="35" t="s">
        <v>451</v>
      </c>
      <c r="Y177" s="35"/>
      <c r="Z177" s="152">
        <v>5</v>
      </c>
      <c r="AA177" s="152"/>
      <c r="AB177" s="152"/>
      <c r="AC177" s="152">
        <v>120</v>
      </c>
      <c r="AD177" s="152">
        <v>1</v>
      </c>
      <c r="AE177" s="152"/>
      <c r="AF177" s="81"/>
    </row>
    <row r="178" spans="1:32" s="86" customFormat="1" ht="29.1" customHeight="1" x14ac:dyDescent="0.25">
      <c r="A178" s="34" t="s">
        <v>17</v>
      </c>
      <c r="B178" s="144">
        <v>59</v>
      </c>
      <c r="C178" s="57">
        <v>44825</v>
      </c>
      <c r="D178" s="140"/>
      <c r="E178" s="174">
        <v>45260</v>
      </c>
      <c r="F178" s="79">
        <v>1</v>
      </c>
      <c r="G178" s="35" t="s">
        <v>723</v>
      </c>
      <c r="H178" s="33" t="s">
        <v>724</v>
      </c>
      <c r="I178" s="33"/>
      <c r="J178" s="42"/>
      <c r="K178" s="101" t="s">
        <v>309</v>
      </c>
      <c r="L178" s="101" t="s">
        <v>280</v>
      </c>
      <c r="M178" s="101" t="s">
        <v>281</v>
      </c>
      <c r="N178" s="34" t="s">
        <v>10</v>
      </c>
      <c r="O178" s="35"/>
      <c r="P178" s="35" t="s">
        <v>361</v>
      </c>
      <c r="Q178" s="35"/>
      <c r="R178" s="35"/>
      <c r="S178" s="80"/>
      <c r="T178" s="80"/>
      <c r="U178" s="35"/>
      <c r="V178" s="35" t="s">
        <v>655</v>
      </c>
      <c r="W178" s="35" t="s">
        <v>284</v>
      </c>
      <c r="X178" s="35" t="s">
        <v>451</v>
      </c>
      <c r="Y178" s="35"/>
      <c r="Z178" s="152"/>
      <c r="AA178" s="152"/>
      <c r="AB178" s="152"/>
      <c r="AC178" s="152"/>
      <c r="AD178" s="152">
        <v>1</v>
      </c>
      <c r="AE178" s="152"/>
      <c r="AF178" s="81"/>
    </row>
    <row r="179" spans="1:32" s="90" customFormat="1" ht="29.1" customHeight="1" x14ac:dyDescent="0.25">
      <c r="A179" s="34" t="s">
        <v>17</v>
      </c>
      <c r="B179" s="83">
        <v>59</v>
      </c>
      <c r="C179" s="57">
        <v>44825</v>
      </c>
      <c r="D179" s="140"/>
      <c r="E179" s="177">
        <v>45260</v>
      </c>
      <c r="F179" s="79">
        <v>2</v>
      </c>
      <c r="G179" s="35" t="s">
        <v>725</v>
      </c>
      <c r="H179" s="33" t="s">
        <v>726</v>
      </c>
      <c r="I179" s="33"/>
      <c r="J179" s="42"/>
      <c r="K179" s="101" t="s">
        <v>288</v>
      </c>
      <c r="L179" s="101" t="s">
        <v>304</v>
      </c>
      <c r="M179" s="101" t="s">
        <v>343</v>
      </c>
      <c r="N179" s="34" t="s">
        <v>10</v>
      </c>
      <c r="O179" s="35"/>
      <c r="P179" s="35" t="s">
        <v>361</v>
      </c>
      <c r="Q179" s="35"/>
      <c r="R179" s="35"/>
      <c r="S179" s="80"/>
      <c r="T179" s="80"/>
      <c r="U179" s="35"/>
      <c r="V179" s="35" t="s">
        <v>655</v>
      </c>
      <c r="W179" s="35" t="s">
        <v>284</v>
      </c>
      <c r="X179" s="35" t="s">
        <v>451</v>
      </c>
      <c r="Y179" s="35"/>
      <c r="Z179" s="152"/>
      <c r="AA179" s="152"/>
      <c r="AB179" s="152"/>
      <c r="AC179" s="152"/>
      <c r="AD179" s="152"/>
      <c r="AE179" s="152"/>
      <c r="AF179" s="81" t="s">
        <v>727</v>
      </c>
    </row>
    <row r="180" spans="1:32" s="90" customFormat="1" ht="29.1" customHeight="1" x14ac:dyDescent="0.25">
      <c r="A180" s="34" t="s">
        <v>17</v>
      </c>
      <c r="B180" s="83">
        <v>59</v>
      </c>
      <c r="C180" s="57">
        <v>44825</v>
      </c>
      <c r="D180" s="140"/>
      <c r="E180" s="174">
        <v>45260</v>
      </c>
      <c r="F180" s="79">
        <v>3</v>
      </c>
      <c r="G180" s="35" t="s">
        <v>571</v>
      </c>
      <c r="H180" s="33" t="s">
        <v>355</v>
      </c>
      <c r="I180" s="33"/>
      <c r="J180" s="42"/>
      <c r="K180" s="101" t="s">
        <v>312</v>
      </c>
      <c r="L180" s="101" t="s">
        <v>304</v>
      </c>
      <c r="M180" s="101" t="s">
        <v>281</v>
      </c>
      <c r="N180" s="34" t="s">
        <v>10</v>
      </c>
      <c r="O180" s="35">
        <v>44967</v>
      </c>
      <c r="P180" s="35" t="s">
        <v>361</v>
      </c>
      <c r="Q180" s="35"/>
      <c r="R180" s="35"/>
      <c r="S180" s="80"/>
      <c r="T180" s="80"/>
      <c r="U180" s="35"/>
      <c r="V180" s="35" t="s">
        <v>655</v>
      </c>
      <c r="W180" s="35" t="s">
        <v>284</v>
      </c>
      <c r="X180" s="35" t="s">
        <v>451</v>
      </c>
      <c r="Y180" s="35"/>
      <c r="Z180" s="152">
        <v>12</v>
      </c>
      <c r="AA180" s="152"/>
      <c r="AB180" s="152"/>
      <c r="AC180" s="152">
        <v>90</v>
      </c>
      <c r="AD180" s="152">
        <v>1</v>
      </c>
      <c r="AE180" s="152"/>
      <c r="AF180" s="81"/>
    </row>
    <row r="181" spans="1:32" s="90" customFormat="1" ht="29.1" customHeight="1" x14ac:dyDescent="0.25">
      <c r="A181" s="34" t="s">
        <v>17</v>
      </c>
      <c r="B181" s="144">
        <v>58</v>
      </c>
      <c r="C181" s="57">
        <v>44818</v>
      </c>
      <c r="D181" s="140">
        <v>44819</v>
      </c>
      <c r="E181" s="175">
        <v>45065</v>
      </c>
      <c r="F181" s="79">
        <v>1</v>
      </c>
      <c r="G181" s="35" t="s">
        <v>728</v>
      </c>
      <c r="H181" s="33" t="s">
        <v>729</v>
      </c>
      <c r="I181" s="33"/>
      <c r="J181" s="42"/>
      <c r="K181" s="101" t="s">
        <v>538</v>
      </c>
      <c r="L181" s="101" t="s">
        <v>304</v>
      </c>
      <c r="M181" s="101" t="s">
        <v>340</v>
      </c>
      <c r="N181" s="34" t="s">
        <v>24</v>
      </c>
      <c r="O181" s="35">
        <v>44967</v>
      </c>
      <c r="P181" s="35" t="s">
        <v>361</v>
      </c>
      <c r="Q181" s="35"/>
      <c r="R181" s="35"/>
      <c r="S181" s="80"/>
      <c r="T181" s="80"/>
      <c r="U181" s="35"/>
      <c r="V181" s="35" t="s">
        <v>655</v>
      </c>
      <c r="W181" s="35" t="s">
        <v>284</v>
      </c>
      <c r="X181" s="35" t="s">
        <v>451</v>
      </c>
      <c r="Y181" s="35"/>
      <c r="Z181" s="152"/>
      <c r="AA181" s="152"/>
      <c r="AB181" s="152"/>
      <c r="AC181" s="152"/>
      <c r="AD181" s="152">
        <v>2</v>
      </c>
      <c r="AE181" s="152"/>
      <c r="AF181" s="81"/>
    </row>
    <row r="182" spans="1:32" s="82" customFormat="1" ht="29.1" customHeight="1" x14ac:dyDescent="0.25">
      <c r="A182" s="34" t="s">
        <v>17</v>
      </c>
      <c r="B182" s="83">
        <v>58</v>
      </c>
      <c r="C182" s="57">
        <v>44818</v>
      </c>
      <c r="D182" s="140">
        <v>44819</v>
      </c>
      <c r="E182" s="175">
        <v>45065</v>
      </c>
      <c r="F182" s="79">
        <v>2</v>
      </c>
      <c r="G182" s="35" t="s">
        <v>730</v>
      </c>
      <c r="H182" s="33" t="s">
        <v>731</v>
      </c>
      <c r="I182" s="33"/>
      <c r="J182" s="42"/>
      <c r="K182" s="101" t="s">
        <v>325</v>
      </c>
      <c r="L182" s="101" t="s">
        <v>304</v>
      </c>
      <c r="M182" s="101" t="s">
        <v>340</v>
      </c>
      <c r="N182" s="34" t="s">
        <v>10</v>
      </c>
      <c r="O182" s="35">
        <v>44965</v>
      </c>
      <c r="P182" s="35" t="s">
        <v>361</v>
      </c>
      <c r="Q182" s="35"/>
      <c r="R182" s="35"/>
      <c r="S182" s="80"/>
      <c r="T182" s="80"/>
      <c r="U182" s="35"/>
      <c r="V182" s="35" t="s">
        <v>655</v>
      </c>
      <c r="W182" s="35" t="s">
        <v>284</v>
      </c>
      <c r="X182" s="35" t="s">
        <v>451</v>
      </c>
      <c r="Y182" s="35"/>
      <c r="Z182" s="152">
        <v>11</v>
      </c>
      <c r="AA182" s="152"/>
      <c r="AB182" s="152"/>
      <c r="AC182" s="152">
        <v>165</v>
      </c>
      <c r="AD182" s="152"/>
      <c r="AE182" s="152"/>
      <c r="AF182" s="81"/>
    </row>
    <row r="183" spans="1:32" s="82" customFormat="1" ht="29.1" customHeight="1" x14ac:dyDescent="0.25">
      <c r="A183" s="34" t="s">
        <v>17</v>
      </c>
      <c r="B183" s="144">
        <v>57</v>
      </c>
      <c r="C183" s="57">
        <v>44760</v>
      </c>
      <c r="D183" s="140"/>
      <c r="E183" s="175">
        <v>45065</v>
      </c>
      <c r="F183" s="79">
        <v>0</v>
      </c>
      <c r="G183" s="35" t="s">
        <v>732</v>
      </c>
      <c r="H183" s="33" t="s">
        <v>355</v>
      </c>
      <c r="I183" s="33"/>
      <c r="J183" s="42"/>
      <c r="K183" s="101" t="s">
        <v>316</v>
      </c>
      <c r="L183" s="101" t="s">
        <v>280</v>
      </c>
      <c r="M183" s="101" t="s">
        <v>355</v>
      </c>
      <c r="N183" s="34" t="s">
        <v>10</v>
      </c>
      <c r="O183" s="35">
        <v>44965</v>
      </c>
      <c r="P183" s="35" t="s">
        <v>361</v>
      </c>
      <c r="Q183" s="35"/>
      <c r="R183" s="35"/>
      <c r="S183" s="80"/>
      <c r="T183" s="80"/>
      <c r="U183" s="35"/>
      <c r="V183" s="35" t="s">
        <v>655</v>
      </c>
      <c r="W183" s="35" t="s">
        <v>284</v>
      </c>
      <c r="X183" s="35" t="s">
        <v>451</v>
      </c>
      <c r="Y183" s="35"/>
      <c r="Z183" s="152"/>
      <c r="AA183" s="152"/>
      <c r="AB183" s="152"/>
      <c r="AC183" s="152"/>
      <c r="AD183" s="152"/>
      <c r="AE183" s="152"/>
      <c r="AF183" s="81"/>
    </row>
    <row r="184" spans="1:32" s="82" customFormat="1" ht="29.1" customHeight="1" x14ac:dyDescent="0.25">
      <c r="A184" s="34" t="s">
        <v>17</v>
      </c>
      <c r="B184" s="83">
        <v>57</v>
      </c>
      <c r="C184" s="57">
        <v>44760</v>
      </c>
      <c r="D184" s="140"/>
      <c r="E184" s="175">
        <v>45065</v>
      </c>
      <c r="F184" s="79">
        <v>1</v>
      </c>
      <c r="G184" s="35" t="s">
        <v>733</v>
      </c>
      <c r="H184" s="33" t="s">
        <v>734</v>
      </c>
      <c r="I184" s="33"/>
      <c r="J184" s="42"/>
      <c r="K184" s="101" t="s">
        <v>312</v>
      </c>
      <c r="L184" s="101" t="s">
        <v>280</v>
      </c>
      <c r="M184" s="101" t="s">
        <v>281</v>
      </c>
      <c r="N184" s="34" t="s">
        <v>10</v>
      </c>
      <c r="O184" s="35">
        <v>44965</v>
      </c>
      <c r="P184" s="35" t="s">
        <v>361</v>
      </c>
      <c r="Q184" s="35"/>
      <c r="R184" s="35"/>
      <c r="S184" s="80"/>
      <c r="T184" s="80"/>
      <c r="U184" s="35"/>
      <c r="V184" s="35" t="s">
        <v>655</v>
      </c>
      <c r="W184" s="35" t="s">
        <v>284</v>
      </c>
      <c r="X184" s="35" t="s">
        <v>451</v>
      </c>
      <c r="Y184" s="35"/>
      <c r="Z184" s="152"/>
      <c r="AA184" s="152"/>
      <c r="AB184" s="152"/>
      <c r="AC184" s="152"/>
      <c r="AD184" s="152"/>
      <c r="AE184" s="152"/>
      <c r="AF184" s="81"/>
    </row>
    <row r="185" spans="1:32" s="82" customFormat="1" ht="29.1" customHeight="1" x14ac:dyDescent="0.25">
      <c r="A185" s="34" t="s">
        <v>17</v>
      </c>
      <c r="B185" s="83">
        <v>57</v>
      </c>
      <c r="C185" s="57">
        <v>44760</v>
      </c>
      <c r="D185" s="140"/>
      <c r="E185" s="175">
        <v>45065</v>
      </c>
      <c r="F185" s="79">
        <v>2</v>
      </c>
      <c r="G185" s="35" t="s">
        <v>735</v>
      </c>
      <c r="H185" s="33" t="s">
        <v>734</v>
      </c>
      <c r="I185" s="33"/>
      <c r="J185" s="42"/>
      <c r="K185" s="101" t="s">
        <v>309</v>
      </c>
      <c r="L185" s="101" t="s">
        <v>304</v>
      </c>
      <c r="M185" s="101" t="s">
        <v>305</v>
      </c>
      <c r="N185" s="34" t="s">
        <v>217</v>
      </c>
      <c r="O185" s="35">
        <v>44965</v>
      </c>
      <c r="P185" s="35" t="s">
        <v>361</v>
      </c>
      <c r="Q185" s="35"/>
      <c r="R185" s="35"/>
      <c r="S185" s="80"/>
      <c r="T185" s="80"/>
      <c r="U185" s="35"/>
      <c r="V185" s="35" t="s">
        <v>655</v>
      </c>
      <c r="W185" s="35" t="s">
        <v>284</v>
      </c>
      <c r="X185" s="35" t="s">
        <v>451</v>
      </c>
      <c r="Y185" s="35"/>
      <c r="Z185" s="152"/>
      <c r="AA185" s="152"/>
      <c r="AB185" s="152"/>
      <c r="AC185" s="152"/>
      <c r="AD185" s="152"/>
      <c r="AE185" s="152"/>
      <c r="AF185" s="81"/>
    </row>
    <row r="186" spans="1:32" s="82" customFormat="1" ht="29.1" customHeight="1" x14ac:dyDescent="0.25">
      <c r="A186" s="34" t="s">
        <v>17</v>
      </c>
      <c r="B186" s="83">
        <v>57</v>
      </c>
      <c r="C186" s="57">
        <v>44760</v>
      </c>
      <c r="D186" s="140"/>
      <c r="E186" s="175">
        <v>45065</v>
      </c>
      <c r="F186" s="79">
        <v>3</v>
      </c>
      <c r="G186" s="35" t="s">
        <v>736</v>
      </c>
      <c r="H186" s="33" t="s">
        <v>355</v>
      </c>
      <c r="I186" s="33"/>
      <c r="J186" s="42"/>
      <c r="K186" s="101" t="s">
        <v>382</v>
      </c>
      <c r="L186" s="101" t="s">
        <v>304</v>
      </c>
      <c r="M186" s="101" t="s">
        <v>281</v>
      </c>
      <c r="N186" s="34" t="s">
        <v>24</v>
      </c>
      <c r="O186" s="35">
        <v>44965</v>
      </c>
      <c r="P186" s="35" t="s">
        <v>361</v>
      </c>
      <c r="Q186" s="35"/>
      <c r="R186" s="35"/>
      <c r="S186" s="80"/>
      <c r="T186" s="80"/>
      <c r="U186" s="35"/>
      <c r="V186" s="35" t="s">
        <v>655</v>
      </c>
      <c r="W186" s="35" t="s">
        <v>284</v>
      </c>
      <c r="X186" s="35" t="s">
        <v>451</v>
      </c>
      <c r="Y186" s="35"/>
      <c r="Z186" s="152"/>
      <c r="AA186" s="152"/>
      <c r="AB186" s="152"/>
      <c r="AC186" s="152"/>
      <c r="AD186" s="152">
        <v>1</v>
      </c>
      <c r="AE186" s="152"/>
      <c r="AF186" s="81"/>
    </row>
    <row r="187" spans="1:32" s="82" customFormat="1" ht="29.1" customHeight="1" x14ac:dyDescent="0.25">
      <c r="A187" s="34" t="s">
        <v>17</v>
      </c>
      <c r="B187" s="83">
        <v>57</v>
      </c>
      <c r="C187" s="57">
        <v>44760</v>
      </c>
      <c r="D187" s="140"/>
      <c r="E187" s="175">
        <v>45065</v>
      </c>
      <c r="F187" s="79">
        <v>4</v>
      </c>
      <c r="G187" s="35" t="s">
        <v>737</v>
      </c>
      <c r="H187" s="33" t="s">
        <v>738</v>
      </c>
      <c r="I187" s="33"/>
      <c r="J187" s="42"/>
      <c r="K187" s="101" t="s">
        <v>575</v>
      </c>
      <c r="L187" s="101" t="s">
        <v>304</v>
      </c>
      <c r="M187" s="101" t="s">
        <v>281</v>
      </c>
      <c r="N187" s="34" t="s">
        <v>24</v>
      </c>
      <c r="O187" s="35">
        <v>44965</v>
      </c>
      <c r="P187" s="35" t="s">
        <v>361</v>
      </c>
      <c r="Q187" s="35"/>
      <c r="R187" s="35"/>
      <c r="S187" s="80"/>
      <c r="T187" s="80"/>
      <c r="U187" s="35"/>
      <c r="V187" s="35" t="s">
        <v>655</v>
      </c>
      <c r="W187" s="35" t="s">
        <v>284</v>
      </c>
      <c r="X187" s="35" t="s">
        <v>451</v>
      </c>
      <c r="Y187" s="35"/>
      <c r="Z187" s="152"/>
      <c r="AA187" s="152"/>
      <c r="AB187" s="152"/>
      <c r="AC187" s="152"/>
      <c r="AD187" s="152">
        <v>1</v>
      </c>
      <c r="AE187" s="152"/>
      <c r="AF187" s="81"/>
    </row>
    <row r="188" spans="1:32" s="82" customFormat="1" ht="29.1" customHeight="1" x14ac:dyDescent="0.25">
      <c r="A188" s="34" t="s">
        <v>17</v>
      </c>
      <c r="B188" s="83">
        <v>57</v>
      </c>
      <c r="C188" s="57">
        <v>44760</v>
      </c>
      <c r="D188" s="140"/>
      <c r="E188" s="175">
        <v>45065</v>
      </c>
      <c r="F188" s="79">
        <v>5</v>
      </c>
      <c r="G188" s="35" t="s">
        <v>739</v>
      </c>
      <c r="H188" s="33" t="s">
        <v>740</v>
      </c>
      <c r="I188" s="33"/>
      <c r="J188" s="42"/>
      <c r="K188" s="101" t="s">
        <v>288</v>
      </c>
      <c r="L188" s="101" t="s">
        <v>304</v>
      </c>
      <c r="M188" s="101" t="s">
        <v>340</v>
      </c>
      <c r="N188" s="34" t="s">
        <v>10</v>
      </c>
      <c r="O188" s="35">
        <v>44965</v>
      </c>
      <c r="P188" s="35" t="s">
        <v>361</v>
      </c>
      <c r="Q188" s="35"/>
      <c r="R188" s="35"/>
      <c r="S188" s="80"/>
      <c r="T188" s="80"/>
      <c r="U188" s="35"/>
      <c r="V188" s="35" t="s">
        <v>655</v>
      </c>
      <c r="W188" s="35" t="s">
        <v>284</v>
      </c>
      <c r="X188" s="35" t="s">
        <v>451</v>
      </c>
      <c r="Y188" s="35"/>
      <c r="Z188" s="152"/>
      <c r="AA188" s="152"/>
      <c r="AB188" s="152"/>
      <c r="AC188" s="152"/>
      <c r="AD188" s="152">
        <v>1</v>
      </c>
      <c r="AE188" s="152"/>
      <c r="AF188" s="81"/>
    </row>
    <row r="189" spans="1:32" s="82" customFormat="1" ht="29.1" customHeight="1" x14ac:dyDescent="0.25">
      <c r="A189" s="34" t="s">
        <v>17</v>
      </c>
      <c r="B189" s="83">
        <v>57</v>
      </c>
      <c r="C189" s="57">
        <v>44760</v>
      </c>
      <c r="D189" s="140"/>
      <c r="E189" s="175">
        <v>45065</v>
      </c>
      <c r="F189" s="79">
        <v>6</v>
      </c>
      <c r="G189" s="35" t="s">
        <v>741</v>
      </c>
      <c r="H189" s="33" t="s">
        <v>742</v>
      </c>
      <c r="I189" s="33"/>
      <c r="J189" s="42"/>
      <c r="K189" s="101" t="s">
        <v>538</v>
      </c>
      <c r="L189" s="101" t="s">
        <v>304</v>
      </c>
      <c r="M189" s="101" t="s">
        <v>340</v>
      </c>
      <c r="N189" s="34" t="s">
        <v>24</v>
      </c>
      <c r="O189" s="35">
        <v>44965</v>
      </c>
      <c r="P189" s="35" t="s">
        <v>361</v>
      </c>
      <c r="Q189" s="35"/>
      <c r="R189" s="35"/>
      <c r="S189" s="80"/>
      <c r="T189" s="80"/>
      <c r="U189" s="35"/>
      <c r="V189" s="35" t="s">
        <v>655</v>
      </c>
      <c r="W189" s="35" t="s">
        <v>284</v>
      </c>
      <c r="X189" s="35" t="s">
        <v>451</v>
      </c>
      <c r="Y189" s="35"/>
      <c r="Z189" s="152"/>
      <c r="AA189" s="152"/>
      <c r="AB189" s="152"/>
      <c r="AC189" s="152"/>
      <c r="AD189" s="152"/>
      <c r="AE189" s="152"/>
      <c r="AF189" s="81" t="s">
        <v>745</v>
      </c>
    </row>
    <row r="190" spans="1:32" ht="29.1" customHeight="1" x14ac:dyDescent="0.25">
      <c r="A190" s="34" t="s">
        <v>17</v>
      </c>
      <c r="B190" s="83">
        <v>57</v>
      </c>
      <c r="C190" s="57">
        <v>44760</v>
      </c>
      <c r="D190" s="140"/>
      <c r="E190" s="175">
        <v>45065</v>
      </c>
      <c r="F190" s="79">
        <v>7</v>
      </c>
      <c r="G190" s="35" t="s">
        <v>743</v>
      </c>
      <c r="H190" s="33" t="s">
        <v>744</v>
      </c>
      <c r="I190" s="33"/>
      <c r="J190" s="42"/>
      <c r="K190" s="101" t="s">
        <v>538</v>
      </c>
      <c r="L190" s="101" t="s">
        <v>299</v>
      </c>
      <c r="M190" s="101" t="s">
        <v>428</v>
      </c>
      <c r="N190" s="34" t="s">
        <v>24</v>
      </c>
      <c r="O190" s="35"/>
      <c r="P190" s="35" t="s">
        <v>361</v>
      </c>
      <c r="Q190" s="35"/>
      <c r="R190" s="35"/>
      <c r="S190" s="80"/>
      <c r="T190" s="80"/>
      <c r="U190" s="35"/>
      <c r="V190" s="35" t="s">
        <v>681</v>
      </c>
      <c r="W190" s="35" t="s">
        <v>284</v>
      </c>
      <c r="X190" s="35" t="s">
        <v>748</v>
      </c>
      <c r="Y190" s="35"/>
      <c r="Z190" s="152">
        <v>16</v>
      </c>
      <c r="AA190" s="152"/>
      <c r="AB190" s="152">
        <v>1</v>
      </c>
      <c r="AC190" s="152">
        <v>90</v>
      </c>
      <c r="AD190" s="152"/>
      <c r="AE190" s="152"/>
      <c r="AF190" s="81"/>
    </row>
    <row r="191" spans="1:32" ht="29.1" customHeight="1" x14ac:dyDescent="0.25">
      <c r="A191" s="34" t="s">
        <v>17</v>
      </c>
      <c r="B191" s="144">
        <v>56</v>
      </c>
      <c r="C191" s="57">
        <v>44739</v>
      </c>
      <c r="D191" s="140"/>
      <c r="E191" s="174">
        <v>45107</v>
      </c>
      <c r="F191" s="79">
        <v>0</v>
      </c>
      <c r="G191" s="35" t="s">
        <v>746</v>
      </c>
      <c r="H191" s="33" t="s">
        <v>355</v>
      </c>
      <c r="I191" s="33"/>
      <c r="J191" s="42"/>
      <c r="K191" s="101" t="s">
        <v>747</v>
      </c>
      <c r="L191" s="101" t="s">
        <v>304</v>
      </c>
      <c r="M191" s="101" t="s">
        <v>428</v>
      </c>
      <c r="N191" s="34" t="s">
        <v>284</v>
      </c>
      <c r="O191" s="35"/>
      <c r="P191" s="35" t="s">
        <v>361</v>
      </c>
      <c r="Q191" s="35"/>
      <c r="R191" s="35"/>
      <c r="S191" s="80"/>
      <c r="T191" s="80"/>
      <c r="U191" s="35"/>
      <c r="V191" s="35" t="s">
        <v>681</v>
      </c>
      <c r="W191" s="35" t="s">
        <v>284</v>
      </c>
      <c r="X191" s="35" t="s">
        <v>748</v>
      </c>
      <c r="Y191" s="35"/>
      <c r="Z191" s="152"/>
      <c r="AA191" s="152"/>
      <c r="AB191" s="152"/>
      <c r="AC191" s="152"/>
      <c r="AD191" s="152">
        <v>1</v>
      </c>
      <c r="AE191" s="152"/>
      <c r="AF191" s="81"/>
    </row>
    <row r="192" spans="1:32" s="82" customFormat="1" ht="29.1" customHeight="1" x14ac:dyDescent="0.25">
      <c r="A192" s="34" t="s">
        <v>17</v>
      </c>
      <c r="B192" s="83">
        <v>56</v>
      </c>
      <c r="C192" s="57">
        <v>44739</v>
      </c>
      <c r="D192" s="140"/>
      <c r="E192" s="174">
        <v>45107</v>
      </c>
      <c r="F192" s="79">
        <v>1</v>
      </c>
      <c r="G192" s="35" t="s">
        <v>749</v>
      </c>
      <c r="H192" s="33" t="s">
        <v>750</v>
      </c>
      <c r="I192" s="33"/>
      <c r="J192" s="42"/>
      <c r="K192" s="101" t="s">
        <v>538</v>
      </c>
      <c r="L192" s="101" t="s">
        <v>304</v>
      </c>
      <c r="M192" s="101" t="s">
        <v>428</v>
      </c>
      <c r="N192" s="34" t="s">
        <v>24</v>
      </c>
      <c r="O192" s="35"/>
      <c r="P192" s="35" t="s">
        <v>361</v>
      </c>
      <c r="Q192" s="35"/>
      <c r="R192" s="35"/>
      <c r="S192" s="80"/>
      <c r="T192" s="80"/>
      <c r="U192" s="35"/>
      <c r="V192" s="35" t="s">
        <v>681</v>
      </c>
      <c r="W192" s="35" t="s">
        <v>284</v>
      </c>
      <c r="X192" s="35" t="s">
        <v>748</v>
      </c>
      <c r="Y192" s="35"/>
      <c r="Z192" s="152"/>
      <c r="AA192" s="152"/>
      <c r="AB192" s="152"/>
      <c r="AC192" s="152"/>
      <c r="AD192" s="152"/>
      <c r="AE192" s="152"/>
      <c r="AF192" s="81"/>
    </row>
    <row r="193" spans="1:32" s="82" customFormat="1" ht="29.1" customHeight="1" x14ac:dyDescent="0.25">
      <c r="A193" s="34" t="s">
        <v>17</v>
      </c>
      <c r="B193" s="83">
        <v>56</v>
      </c>
      <c r="C193" s="57">
        <v>44739</v>
      </c>
      <c r="D193" s="140"/>
      <c r="E193" s="174">
        <v>45107</v>
      </c>
      <c r="F193" s="79">
        <v>2</v>
      </c>
      <c r="G193" s="35" t="s">
        <v>751</v>
      </c>
      <c r="H193" s="33" t="s">
        <v>752</v>
      </c>
      <c r="I193" s="33"/>
      <c r="J193" s="42"/>
      <c r="K193" s="101" t="s">
        <v>309</v>
      </c>
      <c r="L193" s="101" t="s">
        <v>280</v>
      </c>
      <c r="M193" s="101" t="s">
        <v>281</v>
      </c>
      <c r="N193" s="34" t="s">
        <v>10</v>
      </c>
      <c r="O193" s="35"/>
      <c r="P193" s="35" t="s">
        <v>361</v>
      </c>
      <c r="Q193" s="35"/>
      <c r="R193" s="35"/>
      <c r="S193" s="80"/>
      <c r="T193" s="80"/>
      <c r="U193" s="35"/>
      <c r="V193" s="35" t="s">
        <v>681</v>
      </c>
      <c r="W193" s="35" t="s">
        <v>284</v>
      </c>
      <c r="X193" s="35" t="s">
        <v>748</v>
      </c>
      <c r="Y193" s="35"/>
      <c r="Z193" s="152"/>
      <c r="AA193" s="152"/>
      <c r="AB193" s="152"/>
      <c r="AC193" s="152"/>
      <c r="AD193" s="152"/>
      <c r="AE193" s="152"/>
      <c r="AF193" s="81"/>
    </row>
    <row r="194" spans="1:32" s="97" customFormat="1" ht="29.1" customHeight="1" x14ac:dyDescent="0.25">
      <c r="A194" s="34" t="s">
        <v>17</v>
      </c>
      <c r="B194" s="83">
        <v>56</v>
      </c>
      <c r="C194" s="57">
        <v>44739</v>
      </c>
      <c r="D194" s="140"/>
      <c r="E194" s="174">
        <v>45107</v>
      </c>
      <c r="F194" s="79">
        <v>3</v>
      </c>
      <c r="G194" s="35" t="s">
        <v>753</v>
      </c>
      <c r="H194" s="33" t="s">
        <v>752</v>
      </c>
      <c r="I194" s="33"/>
      <c r="J194" s="42"/>
      <c r="K194" s="101" t="s">
        <v>309</v>
      </c>
      <c r="L194" s="101" t="s">
        <v>304</v>
      </c>
      <c r="M194" s="101" t="s">
        <v>424</v>
      </c>
      <c r="N194" s="34" t="s">
        <v>10</v>
      </c>
      <c r="O194" s="35"/>
      <c r="P194" s="35" t="s">
        <v>361</v>
      </c>
      <c r="Q194" s="35"/>
      <c r="R194" s="35"/>
      <c r="S194" s="80"/>
      <c r="T194" s="80"/>
      <c r="U194" s="35"/>
      <c r="V194" s="35" t="s">
        <v>681</v>
      </c>
      <c r="W194" s="35" t="s">
        <v>284</v>
      </c>
      <c r="X194" s="35" t="s">
        <v>748</v>
      </c>
      <c r="Y194" s="35"/>
      <c r="Z194" s="152"/>
      <c r="AA194" s="152"/>
      <c r="AB194" s="152"/>
      <c r="AC194" s="152"/>
      <c r="AD194" s="152"/>
      <c r="AE194" s="152"/>
      <c r="AF194" s="81"/>
    </row>
    <row r="195" spans="1:32" s="98" customFormat="1" ht="29.1" customHeight="1" x14ac:dyDescent="0.25">
      <c r="A195" s="34" t="s">
        <v>17</v>
      </c>
      <c r="B195" s="83">
        <v>56</v>
      </c>
      <c r="C195" s="57">
        <v>44739</v>
      </c>
      <c r="D195" s="140"/>
      <c r="E195" s="174">
        <v>45107</v>
      </c>
      <c r="F195" s="79">
        <v>4</v>
      </c>
      <c r="G195" s="35" t="s">
        <v>754</v>
      </c>
      <c r="H195" s="33" t="s">
        <v>752</v>
      </c>
      <c r="I195" s="33"/>
      <c r="J195" s="42"/>
      <c r="K195" s="101" t="s">
        <v>316</v>
      </c>
      <c r="L195" s="101" t="s">
        <v>304</v>
      </c>
      <c r="M195" s="101" t="s">
        <v>355</v>
      </c>
      <c r="N195" s="34" t="s">
        <v>10</v>
      </c>
      <c r="O195" s="35"/>
      <c r="P195" s="35" t="s">
        <v>361</v>
      </c>
      <c r="Q195" s="35"/>
      <c r="R195" s="35"/>
      <c r="S195" s="80"/>
      <c r="T195" s="80"/>
      <c r="U195" s="35"/>
      <c r="V195" s="35" t="s">
        <v>681</v>
      </c>
      <c r="W195" s="35" t="s">
        <v>284</v>
      </c>
      <c r="X195" s="35" t="s">
        <v>748</v>
      </c>
      <c r="Y195" s="35"/>
      <c r="Z195" s="152"/>
      <c r="AA195" s="152"/>
      <c r="AB195" s="152"/>
      <c r="AC195" s="152"/>
      <c r="AD195" s="152"/>
      <c r="AE195" s="152"/>
      <c r="AF195" s="81"/>
    </row>
    <row r="196" spans="1:32" s="98" customFormat="1" ht="29.1" customHeight="1" x14ac:dyDescent="0.25">
      <c r="A196" s="34" t="s">
        <v>17</v>
      </c>
      <c r="B196" s="83">
        <v>56</v>
      </c>
      <c r="C196" s="57">
        <v>44739</v>
      </c>
      <c r="D196" s="140"/>
      <c r="E196" s="174">
        <v>45107</v>
      </c>
      <c r="F196" s="79">
        <v>5</v>
      </c>
      <c r="G196" s="35" t="s">
        <v>755</v>
      </c>
      <c r="H196" s="33" t="s">
        <v>752</v>
      </c>
      <c r="I196" s="33"/>
      <c r="J196" s="42"/>
      <c r="K196" s="101" t="s">
        <v>312</v>
      </c>
      <c r="L196" s="101" t="s">
        <v>304</v>
      </c>
      <c r="M196" s="101" t="s">
        <v>281</v>
      </c>
      <c r="N196" s="34" t="s">
        <v>10</v>
      </c>
      <c r="O196" s="35"/>
      <c r="P196" s="35" t="s">
        <v>361</v>
      </c>
      <c r="Q196" s="35"/>
      <c r="R196" s="35"/>
      <c r="S196" s="80"/>
      <c r="T196" s="80"/>
      <c r="U196" s="35"/>
      <c r="V196" s="35" t="s">
        <v>681</v>
      </c>
      <c r="W196" s="35" t="s">
        <v>284</v>
      </c>
      <c r="X196" s="35" t="s">
        <v>748</v>
      </c>
      <c r="Y196" s="35"/>
      <c r="Z196" s="152"/>
      <c r="AA196" s="152"/>
      <c r="AB196" s="152"/>
      <c r="AC196" s="152"/>
      <c r="AD196" s="152">
        <v>1</v>
      </c>
      <c r="AE196" s="152"/>
      <c r="AF196" s="81"/>
    </row>
    <row r="197" spans="1:32" s="98" customFormat="1" ht="29.1" customHeight="1" x14ac:dyDescent="0.25">
      <c r="A197" s="34" t="s">
        <v>17</v>
      </c>
      <c r="B197" s="83">
        <v>56</v>
      </c>
      <c r="C197" s="57">
        <v>44739</v>
      </c>
      <c r="D197" s="140"/>
      <c r="E197" s="174">
        <v>45107</v>
      </c>
      <c r="F197" s="79">
        <v>6</v>
      </c>
      <c r="G197" s="35" t="s">
        <v>756</v>
      </c>
      <c r="H197" s="33" t="s">
        <v>757</v>
      </c>
      <c r="I197" s="33"/>
      <c r="J197" s="42"/>
      <c r="K197" s="101" t="s">
        <v>279</v>
      </c>
      <c r="L197" s="101" t="s">
        <v>289</v>
      </c>
      <c r="M197" s="101" t="s">
        <v>442</v>
      </c>
      <c r="N197" s="34" t="s">
        <v>10</v>
      </c>
      <c r="O197" s="35"/>
      <c r="P197" s="35" t="s">
        <v>361</v>
      </c>
      <c r="Q197" s="35"/>
      <c r="R197" s="35"/>
      <c r="S197" s="80"/>
      <c r="T197" s="80"/>
      <c r="U197" s="35"/>
      <c r="V197" s="35" t="s">
        <v>681</v>
      </c>
      <c r="W197" s="35" t="s">
        <v>284</v>
      </c>
      <c r="X197" s="35" t="s">
        <v>748</v>
      </c>
      <c r="Y197" s="35"/>
      <c r="Z197" s="152"/>
      <c r="AA197" s="152"/>
      <c r="AB197" s="152"/>
      <c r="AC197" s="152"/>
      <c r="AD197" s="152">
        <v>1</v>
      </c>
      <c r="AE197" s="152"/>
      <c r="AF197" s="81"/>
    </row>
    <row r="198" spans="1:32" s="98" customFormat="1" ht="29.1" customHeight="1" x14ac:dyDescent="0.25">
      <c r="A198" s="34" t="s">
        <v>17</v>
      </c>
      <c r="B198" s="83">
        <v>56</v>
      </c>
      <c r="C198" s="57">
        <v>44739</v>
      </c>
      <c r="D198" s="140"/>
      <c r="E198" s="174">
        <v>45107</v>
      </c>
      <c r="F198" s="79">
        <v>7</v>
      </c>
      <c r="G198" s="35" t="s">
        <v>758</v>
      </c>
      <c r="H198" s="33" t="s">
        <v>759</v>
      </c>
      <c r="I198" s="33"/>
      <c r="J198" s="42"/>
      <c r="K198" s="101" t="s">
        <v>288</v>
      </c>
      <c r="L198" s="101" t="s">
        <v>304</v>
      </c>
      <c r="M198" s="101" t="s">
        <v>760</v>
      </c>
      <c r="N198" s="34" t="s">
        <v>10</v>
      </c>
      <c r="O198" s="35"/>
      <c r="P198" s="35" t="s">
        <v>361</v>
      </c>
      <c r="Q198" s="35"/>
      <c r="R198" s="35"/>
      <c r="S198" s="80"/>
      <c r="T198" s="80"/>
      <c r="U198" s="35"/>
      <c r="V198" s="35" t="s">
        <v>681</v>
      </c>
      <c r="W198" s="35" t="s">
        <v>284</v>
      </c>
      <c r="X198" s="35" t="s">
        <v>748</v>
      </c>
      <c r="Y198" s="35"/>
      <c r="Z198" s="152"/>
      <c r="AA198" s="152"/>
      <c r="AB198" s="152"/>
      <c r="AC198" s="152"/>
      <c r="AD198" s="152">
        <v>1</v>
      </c>
      <c r="AE198" s="152"/>
      <c r="AF198" s="81"/>
    </row>
    <row r="199" spans="1:32" s="98" customFormat="1" ht="29.1" customHeight="1" x14ac:dyDescent="0.25">
      <c r="A199" s="34" t="s">
        <v>684</v>
      </c>
      <c r="B199" s="83">
        <v>56</v>
      </c>
      <c r="C199" s="57">
        <v>44739</v>
      </c>
      <c r="D199" s="140"/>
      <c r="E199" s="174">
        <v>45107</v>
      </c>
      <c r="F199" s="79">
        <v>8</v>
      </c>
      <c r="G199" s="35" t="s">
        <v>761</v>
      </c>
      <c r="H199" s="33" t="s">
        <v>762</v>
      </c>
      <c r="I199" s="33"/>
      <c r="J199" s="42"/>
      <c r="K199" s="101" t="s">
        <v>432</v>
      </c>
      <c r="L199" s="101" t="s">
        <v>304</v>
      </c>
      <c r="M199" s="101" t="s">
        <v>337</v>
      </c>
      <c r="N199" s="34" t="s">
        <v>24</v>
      </c>
      <c r="O199" s="46"/>
      <c r="P199" s="35" t="s">
        <v>361</v>
      </c>
      <c r="Q199" s="46"/>
      <c r="R199" s="46"/>
      <c r="S199" s="42"/>
      <c r="T199" s="42"/>
      <c r="U199" s="46"/>
      <c r="V199" s="46" t="s">
        <v>591</v>
      </c>
      <c r="W199" s="35" t="s">
        <v>284</v>
      </c>
      <c r="X199" s="46" t="s">
        <v>765</v>
      </c>
      <c r="Y199" s="46"/>
      <c r="Z199" s="153">
        <v>11</v>
      </c>
      <c r="AA199" s="153"/>
      <c r="AB199" s="153">
        <v>1</v>
      </c>
      <c r="AC199" s="153">
        <v>30</v>
      </c>
      <c r="AD199" s="153">
        <v>4</v>
      </c>
      <c r="AE199" s="153"/>
      <c r="AF199" s="85"/>
    </row>
    <row r="200" spans="1:32" s="98" customFormat="1" ht="29.1" customHeight="1" x14ac:dyDescent="0.25">
      <c r="A200" s="34" t="s">
        <v>684</v>
      </c>
      <c r="B200" s="144">
        <v>55</v>
      </c>
      <c r="C200" s="57">
        <v>44715</v>
      </c>
      <c r="D200" s="140"/>
      <c r="E200" s="175">
        <v>44742</v>
      </c>
      <c r="F200" s="84">
        <v>1</v>
      </c>
      <c r="G200" s="35" t="s">
        <v>763</v>
      </c>
      <c r="H200" s="45" t="s">
        <v>764</v>
      </c>
      <c r="I200" s="45"/>
      <c r="J200" s="42"/>
      <c r="K200" s="101" t="s">
        <v>538</v>
      </c>
      <c r="L200" s="101" t="s">
        <v>304</v>
      </c>
      <c r="M200" s="101" t="s">
        <v>428</v>
      </c>
      <c r="N200" s="45" t="s">
        <v>416</v>
      </c>
      <c r="O200" s="46"/>
      <c r="P200" s="35" t="s">
        <v>361</v>
      </c>
      <c r="Q200" s="46"/>
      <c r="R200" s="46"/>
      <c r="S200" s="42"/>
      <c r="T200" s="42"/>
      <c r="U200" s="46"/>
      <c r="V200" s="46" t="s">
        <v>591</v>
      </c>
      <c r="W200" s="35" t="s">
        <v>284</v>
      </c>
      <c r="X200" s="46" t="s">
        <v>765</v>
      </c>
      <c r="Y200" s="46"/>
      <c r="Z200" s="153">
        <v>9</v>
      </c>
      <c r="AA200" s="153"/>
      <c r="AB200" s="153">
        <v>1</v>
      </c>
      <c r="AC200" s="153">
        <v>120</v>
      </c>
      <c r="AD200" s="153">
        <v>1</v>
      </c>
      <c r="AE200" s="153"/>
      <c r="AF200" s="85"/>
    </row>
    <row r="201" spans="1:32" s="98" customFormat="1" ht="29.1" customHeight="1" x14ac:dyDescent="0.25">
      <c r="A201" s="34" t="s">
        <v>684</v>
      </c>
      <c r="B201" s="144">
        <v>54</v>
      </c>
      <c r="C201" s="57">
        <v>44700</v>
      </c>
      <c r="D201" s="140"/>
      <c r="E201" s="175">
        <v>44742</v>
      </c>
      <c r="F201" s="84">
        <v>1</v>
      </c>
      <c r="G201" s="35" t="s">
        <v>766</v>
      </c>
      <c r="H201" s="45" t="s">
        <v>767</v>
      </c>
      <c r="I201" s="45"/>
      <c r="J201" s="42"/>
      <c r="K201" s="101" t="s">
        <v>309</v>
      </c>
      <c r="L201" s="101" t="s">
        <v>304</v>
      </c>
      <c r="M201" s="101" t="s">
        <v>460</v>
      </c>
      <c r="N201" s="45" t="s">
        <v>24</v>
      </c>
      <c r="O201" s="46"/>
      <c r="P201" s="35" t="s">
        <v>361</v>
      </c>
      <c r="Q201" s="46"/>
      <c r="R201" s="46"/>
      <c r="S201" s="42"/>
      <c r="T201" s="42"/>
      <c r="U201" s="46"/>
      <c r="V201" s="46" t="s">
        <v>591</v>
      </c>
      <c r="W201" s="35" t="s">
        <v>284</v>
      </c>
      <c r="X201" s="46" t="s">
        <v>765</v>
      </c>
      <c r="Y201" s="46"/>
      <c r="Z201" s="153"/>
      <c r="AA201" s="153"/>
      <c r="AB201" s="153"/>
      <c r="AC201" s="153"/>
      <c r="AD201" s="153"/>
      <c r="AE201" s="153"/>
      <c r="AF201" s="85" t="s">
        <v>745</v>
      </c>
    </row>
    <row r="202" spans="1:32" ht="29.1" customHeight="1" x14ac:dyDescent="0.25">
      <c r="A202" s="34" t="s">
        <v>684</v>
      </c>
      <c r="B202" s="83">
        <v>54</v>
      </c>
      <c r="C202" s="57">
        <v>44700</v>
      </c>
      <c r="D202" s="140"/>
      <c r="E202" s="175">
        <v>44742</v>
      </c>
      <c r="F202" s="84">
        <v>2</v>
      </c>
      <c r="G202" s="35" t="s">
        <v>768</v>
      </c>
      <c r="H202" s="45" t="s">
        <v>345</v>
      </c>
      <c r="I202" s="45"/>
      <c r="J202" s="42"/>
      <c r="K202" s="101" t="s">
        <v>279</v>
      </c>
      <c r="L202" s="101" t="s">
        <v>289</v>
      </c>
      <c r="M202" s="101" t="s">
        <v>442</v>
      </c>
      <c r="N202" s="45" t="s">
        <v>217</v>
      </c>
      <c r="O202" s="46"/>
      <c r="P202" s="35" t="s">
        <v>361</v>
      </c>
      <c r="Q202" s="46"/>
      <c r="R202" s="46"/>
      <c r="S202" s="42"/>
      <c r="T202" s="42"/>
      <c r="U202" s="46"/>
      <c r="V202" s="46" t="s">
        <v>591</v>
      </c>
      <c r="W202" s="35" t="s">
        <v>284</v>
      </c>
      <c r="X202" s="46" t="s">
        <v>765</v>
      </c>
      <c r="Y202" s="46"/>
      <c r="Z202" s="153"/>
      <c r="AA202" s="153"/>
      <c r="AB202" s="153"/>
      <c r="AC202" s="153"/>
      <c r="AD202" s="153">
        <v>1</v>
      </c>
      <c r="AE202" s="153">
        <v>1</v>
      </c>
      <c r="AF202" s="85"/>
    </row>
    <row r="203" spans="1:32" ht="29.1" customHeight="1" x14ac:dyDescent="0.25">
      <c r="A203" s="34" t="s">
        <v>684</v>
      </c>
      <c r="B203" s="83">
        <v>54</v>
      </c>
      <c r="C203" s="57">
        <v>44700</v>
      </c>
      <c r="D203" s="140"/>
      <c r="E203" s="175">
        <v>44742</v>
      </c>
      <c r="F203" s="84">
        <v>3</v>
      </c>
      <c r="G203" s="35" t="s">
        <v>769</v>
      </c>
      <c r="H203" s="45" t="s">
        <v>770</v>
      </c>
      <c r="I203" s="45"/>
      <c r="J203" s="42"/>
      <c r="K203" s="101" t="s">
        <v>288</v>
      </c>
      <c r="L203" s="101" t="s">
        <v>304</v>
      </c>
      <c r="M203" s="101" t="s">
        <v>346</v>
      </c>
      <c r="N203" s="45" t="s">
        <v>10</v>
      </c>
      <c r="O203" s="46"/>
      <c r="P203" s="35" t="s">
        <v>361</v>
      </c>
      <c r="Q203" s="46"/>
      <c r="R203" s="46"/>
      <c r="S203" s="42"/>
      <c r="T203" s="42"/>
      <c r="U203" s="46"/>
      <c r="V203" s="46" t="s">
        <v>591</v>
      </c>
      <c r="W203" s="35" t="s">
        <v>284</v>
      </c>
      <c r="X203" s="46" t="s">
        <v>765</v>
      </c>
      <c r="Y203" s="46"/>
      <c r="Z203" s="153"/>
      <c r="AA203" s="153"/>
      <c r="AB203" s="153"/>
      <c r="AC203" s="153"/>
      <c r="AD203" s="153">
        <v>1</v>
      </c>
      <c r="AE203" s="153"/>
      <c r="AF203" s="85"/>
    </row>
    <row r="204" spans="1:32" ht="29.1" customHeight="1" x14ac:dyDescent="0.25">
      <c r="A204" s="34" t="s">
        <v>684</v>
      </c>
      <c r="B204" s="83">
        <v>54</v>
      </c>
      <c r="C204" s="57">
        <v>44700</v>
      </c>
      <c r="D204" s="140"/>
      <c r="E204" s="175">
        <v>44742</v>
      </c>
      <c r="F204" s="84">
        <v>4</v>
      </c>
      <c r="G204" s="35" t="s">
        <v>771</v>
      </c>
      <c r="H204" s="45" t="s">
        <v>772</v>
      </c>
      <c r="I204" s="45"/>
      <c r="J204" s="42"/>
      <c r="K204" s="101" t="s">
        <v>288</v>
      </c>
      <c r="L204" s="101" t="s">
        <v>304</v>
      </c>
      <c r="M204" s="101" t="s">
        <v>322</v>
      </c>
      <c r="N204" s="45" t="s">
        <v>10</v>
      </c>
      <c r="O204" s="46"/>
      <c r="P204" s="35" t="s">
        <v>361</v>
      </c>
      <c r="Q204" s="46"/>
      <c r="R204" s="46"/>
      <c r="S204" s="42"/>
      <c r="T204" s="42"/>
      <c r="U204" s="46"/>
      <c r="V204" s="46" t="s">
        <v>591</v>
      </c>
      <c r="W204" s="35" t="s">
        <v>284</v>
      </c>
      <c r="X204" s="46" t="s">
        <v>765</v>
      </c>
      <c r="Y204" s="46"/>
      <c r="Z204" s="153"/>
      <c r="AA204" s="153"/>
      <c r="AB204" s="153"/>
      <c r="AC204" s="153"/>
      <c r="AD204" s="153">
        <v>1</v>
      </c>
      <c r="AE204" s="153"/>
      <c r="AF204" s="85"/>
    </row>
    <row r="205" spans="1:32" ht="29.1" customHeight="1" x14ac:dyDescent="0.25">
      <c r="A205" s="34" t="s">
        <v>17</v>
      </c>
      <c r="B205" s="83">
        <v>54</v>
      </c>
      <c r="C205" s="57">
        <v>44700</v>
      </c>
      <c r="D205" s="140"/>
      <c r="E205" s="175">
        <v>44742</v>
      </c>
      <c r="F205" s="84">
        <v>5</v>
      </c>
      <c r="G205" s="35" t="s">
        <v>773</v>
      </c>
      <c r="H205" s="45" t="s">
        <v>774</v>
      </c>
      <c r="I205" s="45"/>
      <c r="J205" s="42"/>
      <c r="K205" s="101" t="s">
        <v>538</v>
      </c>
      <c r="L205" s="101" t="s">
        <v>304</v>
      </c>
      <c r="M205" s="101" t="s">
        <v>428</v>
      </c>
      <c r="N205" s="45" t="s">
        <v>217</v>
      </c>
      <c r="O205" s="46"/>
      <c r="P205" s="35" t="s">
        <v>361</v>
      </c>
      <c r="Q205" s="46"/>
      <c r="R205" s="46"/>
      <c r="S205" s="42"/>
      <c r="T205" s="42"/>
      <c r="U205" s="46"/>
      <c r="V205" s="46" t="s">
        <v>591</v>
      </c>
      <c r="W205" s="35" t="s">
        <v>284</v>
      </c>
      <c r="X205" s="46" t="s">
        <v>748</v>
      </c>
      <c r="Y205" s="46"/>
      <c r="Z205" s="153">
        <v>13</v>
      </c>
      <c r="AA205" s="153"/>
      <c r="AB205" s="153">
        <v>1</v>
      </c>
      <c r="AC205" s="153">
        <v>150</v>
      </c>
      <c r="AD205" s="153">
        <v>1</v>
      </c>
      <c r="AE205" s="153"/>
      <c r="AF205" s="85"/>
    </row>
    <row r="206" spans="1:32" ht="29.1" customHeight="1" x14ac:dyDescent="0.25">
      <c r="A206" s="34" t="s">
        <v>17</v>
      </c>
      <c r="B206" s="83">
        <v>53</v>
      </c>
      <c r="C206" s="57">
        <v>44680</v>
      </c>
      <c r="D206" s="140">
        <v>44683</v>
      </c>
      <c r="E206" s="175">
        <v>44742</v>
      </c>
      <c r="F206" s="84">
        <v>0</v>
      </c>
      <c r="G206" s="35" t="s">
        <v>775</v>
      </c>
      <c r="H206" s="45" t="s">
        <v>776</v>
      </c>
      <c r="I206" s="45"/>
      <c r="J206" s="42">
        <v>44743</v>
      </c>
      <c r="K206" s="101" t="s">
        <v>316</v>
      </c>
      <c r="L206" s="101" t="s">
        <v>304</v>
      </c>
      <c r="M206" s="101" t="s">
        <v>281</v>
      </c>
      <c r="N206" s="45" t="s">
        <v>24</v>
      </c>
      <c r="O206" s="46"/>
      <c r="P206" s="35" t="s">
        <v>361</v>
      </c>
      <c r="Q206" s="46"/>
      <c r="R206" s="46"/>
      <c r="S206" s="42"/>
      <c r="T206" s="42"/>
      <c r="U206" s="46"/>
      <c r="V206" s="46" t="s">
        <v>591</v>
      </c>
      <c r="W206" s="35" t="s">
        <v>284</v>
      </c>
      <c r="X206" s="46" t="s">
        <v>748</v>
      </c>
      <c r="Y206" s="46"/>
      <c r="Z206" s="153"/>
      <c r="AA206" s="153"/>
      <c r="AB206" s="153"/>
      <c r="AC206" s="153"/>
      <c r="AD206" s="153"/>
      <c r="AE206" s="153"/>
      <c r="AF206" s="85"/>
    </row>
    <row r="207" spans="1:32" ht="29.1" customHeight="1" x14ac:dyDescent="0.25">
      <c r="A207" s="34" t="s">
        <v>17</v>
      </c>
      <c r="B207" s="144">
        <v>53</v>
      </c>
      <c r="C207" s="57">
        <v>44680</v>
      </c>
      <c r="D207" s="140">
        <v>44683</v>
      </c>
      <c r="E207" s="175">
        <v>44742</v>
      </c>
      <c r="F207" s="84">
        <v>1</v>
      </c>
      <c r="G207" s="103" t="s">
        <v>777</v>
      </c>
      <c r="H207" s="45" t="s">
        <v>776</v>
      </c>
      <c r="I207" s="45"/>
      <c r="J207" s="42">
        <v>44743</v>
      </c>
      <c r="K207" s="101" t="s">
        <v>312</v>
      </c>
      <c r="L207" s="101" t="s">
        <v>280</v>
      </c>
      <c r="M207" s="101" t="s">
        <v>281</v>
      </c>
      <c r="N207" s="45" t="s">
        <v>10</v>
      </c>
      <c r="O207" s="46"/>
      <c r="P207" s="35" t="s">
        <v>361</v>
      </c>
      <c r="Q207" s="46"/>
      <c r="R207" s="46"/>
      <c r="S207" s="42"/>
      <c r="T207" s="42"/>
      <c r="U207" s="46"/>
      <c r="V207" s="46" t="s">
        <v>591</v>
      </c>
      <c r="W207" s="35" t="s">
        <v>284</v>
      </c>
      <c r="X207" s="46" t="s">
        <v>748</v>
      </c>
      <c r="Y207" s="46"/>
      <c r="Z207" s="153"/>
      <c r="AA207" s="153"/>
      <c r="AB207" s="153"/>
      <c r="AC207" s="153"/>
      <c r="AD207" s="153">
        <v>1</v>
      </c>
      <c r="AE207" s="153"/>
      <c r="AF207" s="85"/>
    </row>
    <row r="208" spans="1:32" ht="29.1" customHeight="1" x14ac:dyDescent="0.25">
      <c r="A208" s="34" t="s">
        <v>17</v>
      </c>
      <c r="B208" s="83">
        <v>53</v>
      </c>
      <c r="C208" s="57">
        <v>44680</v>
      </c>
      <c r="D208" s="140">
        <v>44683</v>
      </c>
      <c r="E208" s="175">
        <v>44742</v>
      </c>
      <c r="F208" s="84">
        <v>2</v>
      </c>
      <c r="G208" s="35" t="s">
        <v>778</v>
      </c>
      <c r="H208" s="45" t="s">
        <v>776</v>
      </c>
      <c r="I208" s="45"/>
      <c r="J208" s="42">
        <v>44743</v>
      </c>
      <c r="K208" s="101" t="s">
        <v>309</v>
      </c>
      <c r="L208" s="101" t="s">
        <v>304</v>
      </c>
      <c r="M208" s="101" t="s">
        <v>305</v>
      </c>
      <c r="N208" s="45" t="s">
        <v>217</v>
      </c>
      <c r="O208" s="46"/>
      <c r="P208" s="35" t="s">
        <v>361</v>
      </c>
      <c r="Q208" s="46"/>
      <c r="R208" s="46"/>
      <c r="S208" s="42"/>
      <c r="T208" s="42"/>
      <c r="U208" s="46"/>
      <c r="V208" s="46" t="s">
        <v>591</v>
      </c>
      <c r="W208" s="35" t="s">
        <v>284</v>
      </c>
      <c r="X208" s="46" t="s">
        <v>748</v>
      </c>
      <c r="Y208" s="46"/>
      <c r="Z208" s="153"/>
      <c r="AA208" s="153"/>
      <c r="AB208" s="153"/>
      <c r="AC208" s="153"/>
      <c r="AD208" s="153"/>
      <c r="AE208" s="153"/>
      <c r="AF208" s="85"/>
    </row>
    <row r="209" spans="1:32" s="98" customFormat="1" ht="29.1" customHeight="1" x14ac:dyDescent="0.25">
      <c r="A209" s="34" t="s">
        <v>17</v>
      </c>
      <c r="B209" s="83">
        <v>53</v>
      </c>
      <c r="C209" s="57">
        <v>44680</v>
      </c>
      <c r="D209" s="140">
        <v>44683</v>
      </c>
      <c r="E209" s="175">
        <v>44742</v>
      </c>
      <c r="F209" s="84">
        <v>3</v>
      </c>
      <c r="G209" s="35" t="s">
        <v>779</v>
      </c>
      <c r="H209" s="45" t="s">
        <v>776</v>
      </c>
      <c r="I209" s="45"/>
      <c r="J209" s="42">
        <v>44743</v>
      </c>
      <c r="K209" s="101" t="s">
        <v>309</v>
      </c>
      <c r="L209" s="101" t="s">
        <v>299</v>
      </c>
      <c r="M209" s="101" t="s">
        <v>281</v>
      </c>
      <c r="N209" s="45" t="s">
        <v>217</v>
      </c>
      <c r="O209" s="46"/>
      <c r="P209" s="35" t="s">
        <v>361</v>
      </c>
      <c r="Q209" s="46"/>
      <c r="R209" s="46"/>
      <c r="S209" s="42"/>
      <c r="T209" s="42"/>
      <c r="U209" s="46"/>
      <c r="V209" s="46" t="s">
        <v>591</v>
      </c>
      <c r="W209" s="35" t="s">
        <v>284</v>
      </c>
      <c r="X209" s="46" t="s">
        <v>748</v>
      </c>
      <c r="Y209" s="46"/>
      <c r="Z209" s="153"/>
      <c r="AA209" s="153"/>
      <c r="AB209" s="153"/>
      <c r="AC209" s="153"/>
      <c r="AD209" s="153">
        <v>2</v>
      </c>
      <c r="AE209" s="153"/>
      <c r="AF209" s="85" t="s">
        <v>782</v>
      </c>
    </row>
    <row r="210" spans="1:32" s="98" customFormat="1" ht="29.1" customHeight="1" x14ac:dyDescent="0.25">
      <c r="A210" s="34" t="s">
        <v>17</v>
      </c>
      <c r="B210" s="83">
        <v>53</v>
      </c>
      <c r="C210" s="57">
        <v>44680</v>
      </c>
      <c r="D210" s="140">
        <v>44683</v>
      </c>
      <c r="E210" s="175">
        <v>44742</v>
      </c>
      <c r="F210" s="84">
        <v>4</v>
      </c>
      <c r="G210" s="35" t="s">
        <v>780</v>
      </c>
      <c r="H210" s="45" t="s">
        <v>781</v>
      </c>
      <c r="I210" s="45"/>
      <c r="J210" s="42">
        <v>44743</v>
      </c>
      <c r="K210" s="101" t="s">
        <v>298</v>
      </c>
      <c r="L210" s="101" t="s">
        <v>289</v>
      </c>
      <c r="M210" s="101" t="s">
        <v>442</v>
      </c>
      <c r="N210" s="45" t="s">
        <v>10</v>
      </c>
      <c r="O210" s="46"/>
      <c r="P210" s="35" t="s">
        <v>361</v>
      </c>
      <c r="Q210" s="46"/>
      <c r="R210" s="46"/>
      <c r="S210" s="42"/>
      <c r="T210" s="42"/>
      <c r="U210" s="46"/>
      <c r="V210" s="46" t="s">
        <v>591</v>
      </c>
      <c r="W210" s="35" t="s">
        <v>284</v>
      </c>
      <c r="X210" s="46" t="s">
        <v>748</v>
      </c>
      <c r="Y210" s="46"/>
      <c r="Z210" s="153"/>
      <c r="AA210" s="153"/>
      <c r="AB210" s="153"/>
      <c r="AC210" s="153"/>
      <c r="AD210" s="153">
        <v>2</v>
      </c>
      <c r="AE210" s="153"/>
      <c r="AF210" s="85"/>
    </row>
    <row r="211" spans="1:32" ht="29.1" customHeight="1" x14ac:dyDescent="0.25">
      <c r="A211" s="34" t="s">
        <v>17</v>
      </c>
      <c r="B211" s="83">
        <v>53</v>
      </c>
      <c r="C211" s="57">
        <v>44680</v>
      </c>
      <c r="D211" s="140">
        <v>44683</v>
      </c>
      <c r="E211" s="175">
        <v>44742</v>
      </c>
      <c r="F211" s="84">
        <v>5</v>
      </c>
      <c r="G211" s="35" t="s">
        <v>783</v>
      </c>
      <c r="H211" s="45" t="s">
        <v>784</v>
      </c>
      <c r="I211" s="45"/>
      <c r="J211" s="42">
        <v>44743</v>
      </c>
      <c r="K211" s="101" t="s">
        <v>538</v>
      </c>
      <c r="L211" s="101" t="s">
        <v>304</v>
      </c>
      <c r="M211" s="101" t="s">
        <v>428</v>
      </c>
      <c r="N211" s="45" t="s">
        <v>217</v>
      </c>
      <c r="O211" s="46"/>
      <c r="P211" s="35" t="s">
        <v>361</v>
      </c>
      <c r="Q211" s="46"/>
      <c r="R211" s="46"/>
      <c r="S211" s="42"/>
      <c r="T211" s="42"/>
      <c r="U211" s="46" t="s">
        <v>787</v>
      </c>
      <c r="V211" s="46" t="s">
        <v>591</v>
      </c>
      <c r="W211" s="35" t="s">
        <v>284</v>
      </c>
      <c r="X211" s="46" t="s">
        <v>748</v>
      </c>
      <c r="Y211" s="46"/>
      <c r="Z211" s="153"/>
      <c r="AA211" s="153"/>
      <c r="AB211" s="153"/>
      <c r="AC211" s="153"/>
      <c r="AD211" s="153">
        <v>1</v>
      </c>
      <c r="AE211" s="153">
        <v>1</v>
      </c>
      <c r="AF211" s="85"/>
    </row>
    <row r="212" spans="1:32" ht="29.1" customHeight="1" x14ac:dyDescent="0.25">
      <c r="A212" s="34" t="s">
        <v>17</v>
      </c>
      <c r="B212" s="83">
        <v>53</v>
      </c>
      <c r="C212" s="57">
        <v>44680</v>
      </c>
      <c r="D212" s="140">
        <v>44683</v>
      </c>
      <c r="E212" s="175">
        <v>44742</v>
      </c>
      <c r="F212" s="84">
        <v>6</v>
      </c>
      <c r="G212" s="35" t="s">
        <v>785</v>
      </c>
      <c r="H212" s="45" t="s">
        <v>786</v>
      </c>
      <c r="I212" s="45"/>
      <c r="J212" s="42">
        <v>44743</v>
      </c>
      <c r="K212" s="101" t="s">
        <v>309</v>
      </c>
      <c r="L212" s="101" t="s">
        <v>304</v>
      </c>
      <c r="M212" s="101" t="s">
        <v>460</v>
      </c>
      <c r="N212" s="45" t="s">
        <v>10</v>
      </c>
      <c r="O212" s="46"/>
      <c r="P212" s="35" t="s">
        <v>361</v>
      </c>
      <c r="Q212" s="46"/>
      <c r="R212" s="46"/>
      <c r="S212" s="42"/>
      <c r="T212" s="42"/>
      <c r="U212" s="46"/>
      <c r="V212" s="46" t="s">
        <v>591</v>
      </c>
      <c r="W212" s="35" t="s">
        <v>284</v>
      </c>
      <c r="X212" s="46" t="s">
        <v>748</v>
      </c>
      <c r="Y212" s="46"/>
      <c r="Z212" s="153"/>
      <c r="AA212" s="153"/>
      <c r="AB212" s="153"/>
      <c r="AC212" s="153"/>
      <c r="AD212" s="153">
        <v>1</v>
      </c>
      <c r="AE212" s="153"/>
      <c r="AF212" s="85" t="s">
        <v>789</v>
      </c>
    </row>
    <row r="213" spans="1:32" ht="29.1" customHeight="1" x14ac:dyDescent="0.25">
      <c r="A213" s="34" t="s">
        <v>17</v>
      </c>
      <c r="B213" s="83">
        <v>53</v>
      </c>
      <c r="C213" s="57">
        <v>44680</v>
      </c>
      <c r="D213" s="140">
        <v>44683</v>
      </c>
      <c r="E213" s="175">
        <v>44742</v>
      </c>
      <c r="F213" s="84">
        <v>7</v>
      </c>
      <c r="G213" s="35" t="s">
        <v>788</v>
      </c>
      <c r="H213" s="45" t="s">
        <v>776</v>
      </c>
      <c r="I213" s="45"/>
      <c r="J213" s="42">
        <v>44743</v>
      </c>
      <c r="K213" s="101" t="s">
        <v>641</v>
      </c>
      <c r="L213" s="101" t="s">
        <v>304</v>
      </c>
      <c r="M213" s="101" t="s">
        <v>281</v>
      </c>
      <c r="N213" s="45" t="s">
        <v>24</v>
      </c>
      <c r="O213" s="46"/>
      <c r="P213" s="35" t="s">
        <v>361</v>
      </c>
      <c r="Q213" s="46"/>
      <c r="R213" s="46"/>
      <c r="S213" s="42"/>
      <c r="T213" s="42"/>
      <c r="U213" s="46"/>
      <c r="V213" s="46" t="s">
        <v>591</v>
      </c>
      <c r="W213" s="35" t="s">
        <v>284</v>
      </c>
      <c r="X213" s="46" t="s">
        <v>451</v>
      </c>
      <c r="Y213" s="46"/>
      <c r="Z213" s="153">
        <v>10</v>
      </c>
      <c r="AA213" s="153"/>
      <c r="AB213" s="153"/>
      <c r="AC213" s="153">
        <v>120</v>
      </c>
      <c r="AD213" s="153"/>
      <c r="AE213" s="153"/>
      <c r="AF213" s="85"/>
    </row>
    <row r="214" spans="1:32" ht="29.1" customHeight="1" x14ac:dyDescent="0.25">
      <c r="A214" s="34" t="s">
        <v>17</v>
      </c>
      <c r="B214" s="83">
        <v>52</v>
      </c>
      <c r="C214" s="57">
        <v>44641</v>
      </c>
      <c r="D214" s="140"/>
      <c r="E214" s="175">
        <v>44740</v>
      </c>
      <c r="F214" s="84">
        <v>0</v>
      </c>
      <c r="G214" s="35" t="s">
        <v>790</v>
      </c>
      <c r="H214" s="45" t="s">
        <v>355</v>
      </c>
      <c r="I214" s="45"/>
      <c r="J214" s="42"/>
      <c r="K214" s="101" t="s">
        <v>747</v>
      </c>
      <c r="L214" s="101" t="s">
        <v>304</v>
      </c>
      <c r="M214" s="101" t="s">
        <v>463</v>
      </c>
      <c r="N214" s="45" t="s">
        <v>284</v>
      </c>
      <c r="O214" s="46">
        <v>44697</v>
      </c>
      <c r="P214" s="35" t="s">
        <v>361</v>
      </c>
      <c r="Q214" s="46"/>
      <c r="R214" s="46"/>
      <c r="S214" s="42"/>
      <c r="T214" s="42"/>
      <c r="U214" s="46"/>
      <c r="V214" s="46" t="s">
        <v>591</v>
      </c>
      <c r="W214" s="35" t="s">
        <v>284</v>
      </c>
      <c r="X214" s="46" t="s">
        <v>451</v>
      </c>
      <c r="Y214" s="46"/>
      <c r="Z214" s="153"/>
      <c r="AA214" s="153"/>
      <c r="AB214" s="153"/>
      <c r="AC214" s="153"/>
      <c r="AD214" s="153">
        <v>1</v>
      </c>
      <c r="AE214" s="153"/>
      <c r="AF214" s="85"/>
    </row>
    <row r="215" spans="1:32" ht="29.1" customHeight="1" x14ac:dyDescent="0.25">
      <c r="A215" s="34" t="s">
        <v>17</v>
      </c>
      <c r="B215" s="83">
        <v>52</v>
      </c>
      <c r="C215" s="57">
        <v>44641</v>
      </c>
      <c r="D215" s="140"/>
      <c r="E215" s="175">
        <v>44740</v>
      </c>
      <c r="F215" s="84">
        <v>1</v>
      </c>
      <c r="G215" s="35" t="s">
        <v>791</v>
      </c>
      <c r="H215" s="45" t="s">
        <v>792</v>
      </c>
      <c r="I215" s="47"/>
      <c r="J215" s="42"/>
      <c r="K215" s="101" t="s">
        <v>309</v>
      </c>
      <c r="L215" s="101" t="s">
        <v>280</v>
      </c>
      <c r="M215" s="101" t="s">
        <v>281</v>
      </c>
      <c r="N215" s="45" t="s">
        <v>10</v>
      </c>
      <c r="O215" s="46">
        <v>44697</v>
      </c>
      <c r="P215" s="35" t="s">
        <v>361</v>
      </c>
      <c r="Q215" s="46"/>
      <c r="R215" s="46"/>
      <c r="S215" s="42"/>
      <c r="T215" s="42"/>
      <c r="U215" s="46"/>
      <c r="V215" s="46" t="s">
        <v>591</v>
      </c>
      <c r="W215" s="35" t="s">
        <v>284</v>
      </c>
      <c r="X215" s="46" t="s">
        <v>451</v>
      </c>
      <c r="Y215" s="46"/>
      <c r="Z215" s="153"/>
      <c r="AA215" s="153"/>
      <c r="AB215" s="153"/>
      <c r="AC215" s="153"/>
      <c r="AD215" s="153"/>
      <c r="AE215" s="153"/>
      <c r="AF215" s="85"/>
    </row>
    <row r="216" spans="1:32" ht="29.1" customHeight="1" x14ac:dyDescent="0.25">
      <c r="A216" s="34" t="s">
        <v>17</v>
      </c>
      <c r="B216" s="83">
        <v>52</v>
      </c>
      <c r="C216" s="57">
        <v>44641</v>
      </c>
      <c r="D216" s="140"/>
      <c r="E216" s="175">
        <v>44740</v>
      </c>
      <c r="F216" s="84">
        <v>2</v>
      </c>
      <c r="G216" s="35" t="s">
        <v>793</v>
      </c>
      <c r="H216" s="45" t="s">
        <v>792</v>
      </c>
      <c r="I216" s="47"/>
      <c r="J216" s="42"/>
      <c r="K216" s="101" t="s">
        <v>382</v>
      </c>
      <c r="L216" s="101" t="s">
        <v>304</v>
      </c>
      <c r="M216" s="101" t="s">
        <v>484</v>
      </c>
      <c r="N216" s="45" t="s">
        <v>10</v>
      </c>
      <c r="O216" s="46">
        <v>44697</v>
      </c>
      <c r="P216" s="35" t="s">
        <v>361</v>
      </c>
      <c r="Q216" s="46"/>
      <c r="R216" s="46"/>
      <c r="S216" s="42"/>
      <c r="T216" s="42"/>
      <c r="U216" s="46"/>
      <c r="V216" s="46" t="s">
        <v>591</v>
      </c>
      <c r="W216" s="35" t="s">
        <v>284</v>
      </c>
      <c r="X216" s="46" t="s">
        <v>451</v>
      </c>
      <c r="Y216" s="46"/>
      <c r="Z216" s="153"/>
      <c r="AA216" s="153"/>
      <c r="AB216" s="153"/>
      <c r="AC216" s="153"/>
      <c r="AD216" s="153"/>
      <c r="AE216" s="153"/>
      <c r="AF216" s="85"/>
    </row>
    <row r="217" spans="1:32" ht="29.1" customHeight="1" x14ac:dyDescent="0.25">
      <c r="A217" s="34" t="s">
        <v>17</v>
      </c>
      <c r="B217" s="83">
        <v>52</v>
      </c>
      <c r="C217" s="57">
        <v>44641</v>
      </c>
      <c r="D217" s="140"/>
      <c r="E217" s="175">
        <v>44740</v>
      </c>
      <c r="F217" s="84">
        <v>3</v>
      </c>
      <c r="G217" s="35" t="s">
        <v>794</v>
      </c>
      <c r="H217" s="45" t="s">
        <v>792</v>
      </c>
      <c r="I217" s="47"/>
      <c r="J217" s="42"/>
      <c r="K217" s="101" t="s">
        <v>316</v>
      </c>
      <c r="L217" s="101" t="s">
        <v>304</v>
      </c>
      <c r="M217" s="101" t="s">
        <v>795</v>
      </c>
      <c r="N217" s="45" t="s">
        <v>24</v>
      </c>
      <c r="O217" s="46">
        <v>44697</v>
      </c>
      <c r="P217" s="35" t="s">
        <v>361</v>
      </c>
      <c r="Q217" s="46"/>
      <c r="R217" s="46"/>
      <c r="S217" s="42"/>
      <c r="T217" s="42"/>
      <c r="U217" s="46"/>
      <c r="V217" s="46" t="s">
        <v>591</v>
      </c>
      <c r="W217" s="35" t="s">
        <v>284</v>
      </c>
      <c r="X217" s="46" t="s">
        <v>451</v>
      </c>
      <c r="Y217" s="46"/>
      <c r="Z217" s="153"/>
      <c r="AA217" s="153"/>
      <c r="AB217" s="153"/>
      <c r="AC217" s="153"/>
      <c r="AD217" s="153">
        <v>1</v>
      </c>
      <c r="AE217" s="153"/>
      <c r="AF217" s="85"/>
    </row>
    <row r="218" spans="1:32" ht="29.1" customHeight="1" x14ac:dyDescent="0.25">
      <c r="A218" s="34" t="s">
        <v>17</v>
      </c>
      <c r="B218" s="83">
        <v>52</v>
      </c>
      <c r="C218" s="57">
        <v>44641</v>
      </c>
      <c r="D218" s="140"/>
      <c r="E218" s="175">
        <v>44740</v>
      </c>
      <c r="F218" s="84">
        <v>4</v>
      </c>
      <c r="G218" s="35" t="s">
        <v>796</v>
      </c>
      <c r="H218" s="45" t="s">
        <v>797</v>
      </c>
      <c r="I218" s="45"/>
      <c r="J218" s="42"/>
      <c r="K218" s="101" t="s">
        <v>641</v>
      </c>
      <c r="L218" s="101" t="s">
        <v>304</v>
      </c>
      <c r="M218" s="101" t="s">
        <v>281</v>
      </c>
      <c r="N218" s="45" t="s">
        <v>24</v>
      </c>
      <c r="O218" s="46">
        <v>44697</v>
      </c>
      <c r="P218" s="35" t="s">
        <v>361</v>
      </c>
      <c r="Q218" s="48"/>
      <c r="R218" s="48"/>
      <c r="S218" s="55"/>
      <c r="T218" s="55"/>
      <c r="U218" s="48"/>
      <c r="V218" s="46" t="s">
        <v>591</v>
      </c>
      <c r="W218" s="35" t="s">
        <v>284</v>
      </c>
      <c r="X218" s="46" t="s">
        <v>451</v>
      </c>
      <c r="Y218" s="46"/>
      <c r="Z218" s="153"/>
      <c r="AA218" s="153"/>
      <c r="AB218" s="153"/>
      <c r="AC218" s="153"/>
      <c r="AD218" s="153">
        <v>1</v>
      </c>
      <c r="AE218" s="153"/>
      <c r="AF218" s="89"/>
    </row>
    <row r="219" spans="1:32" ht="29.1" customHeight="1" x14ac:dyDescent="0.25">
      <c r="A219" s="34" t="s">
        <v>17</v>
      </c>
      <c r="B219" s="83">
        <v>52</v>
      </c>
      <c r="C219" s="57">
        <v>44641</v>
      </c>
      <c r="D219" s="170"/>
      <c r="E219" s="175">
        <v>44740</v>
      </c>
      <c r="F219" s="88">
        <v>5</v>
      </c>
      <c r="G219" s="35" t="s">
        <v>798</v>
      </c>
      <c r="H219" s="45" t="s">
        <v>799</v>
      </c>
      <c r="I219" s="47"/>
      <c r="J219" s="42"/>
      <c r="K219" s="146" t="s">
        <v>350</v>
      </c>
      <c r="L219" s="146" t="s">
        <v>280</v>
      </c>
      <c r="M219" s="101" t="s">
        <v>281</v>
      </c>
      <c r="N219" s="47" t="s">
        <v>10</v>
      </c>
      <c r="O219" s="46">
        <v>44697</v>
      </c>
      <c r="P219" s="35" t="s">
        <v>361</v>
      </c>
      <c r="Q219" s="48"/>
      <c r="R219" s="48"/>
      <c r="S219" s="55"/>
      <c r="T219" s="55"/>
      <c r="U219" s="48"/>
      <c r="V219" s="46" t="s">
        <v>591</v>
      </c>
      <c r="W219" s="35" t="s">
        <v>284</v>
      </c>
      <c r="X219" s="46" t="s">
        <v>451</v>
      </c>
      <c r="Y219" s="46"/>
      <c r="Z219" s="153"/>
      <c r="AA219" s="153"/>
      <c r="AB219" s="153"/>
      <c r="AC219" s="153"/>
      <c r="AD219" s="153">
        <v>1</v>
      </c>
      <c r="AE219" s="153">
        <v>1</v>
      </c>
      <c r="AF219" s="89"/>
    </row>
    <row r="220" spans="1:32" ht="29.1" customHeight="1" x14ac:dyDescent="0.25">
      <c r="A220" s="34" t="s">
        <v>17</v>
      </c>
      <c r="B220" s="83">
        <v>52</v>
      </c>
      <c r="C220" s="57">
        <v>44641</v>
      </c>
      <c r="D220" s="170"/>
      <c r="E220" s="175">
        <v>44740</v>
      </c>
      <c r="F220" s="88">
        <v>6</v>
      </c>
      <c r="G220" s="35" t="s">
        <v>800</v>
      </c>
      <c r="H220" s="45" t="s">
        <v>801</v>
      </c>
      <c r="I220" s="47"/>
      <c r="J220" s="42"/>
      <c r="K220" s="146" t="s">
        <v>288</v>
      </c>
      <c r="L220" s="146" t="s">
        <v>304</v>
      </c>
      <c r="M220" s="146" t="s">
        <v>388</v>
      </c>
      <c r="N220" s="47" t="s">
        <v>10</v>
      </c>
      <c r="O220" s="46">
        <v>44697</v>
      </c>
      <c r="P220" s="35" t="s">
        <v>361</v>
      </c>
      <c r="Q220" s="48"/>
      <c r="R220" s="48"/>
      <c r="S220" s="55"/>
      <c r="T220" s="55"/>
      <c r="U220" s="48"/>
      <c r="V220" s="46" t="s">
        <v>591</v>
      </c>
      <c r="W220" s="35" t="s">
        <v>284</v>
      </c>
      <c r="X220" s="46" t="s">
        <v>451</v>
      </c>
      <c r="Y220" s="46"/>
      <c r="Z220" s="153"/>
      <c r="AA220" s="153"/>
      <c r="AB220" s="153"/>
      <c r="AC220" s="153"/>
      <c r="AD220" s="153"/>
      <c r="AE220" s="153"/>
      <c r="AF220" s="89"/>
    </row>
    <row r="221" spans="1:32" ht="29.1" customHeight="1" x14ac:dyDescent="0.25">
      <c r="A221" s="34" t="s">
        <v>17</v>
      </c>
      <c r="B221" s="83">
        <v>52</v>
      </c>
      <c r="C221" s="57">
        <v>44641</v>
      </c>
      <c r="D221" s="170"/>
      <c r="E221" s="175">
        <v>44740</v>
      </c>
      <c r="F221" s="88">
        <v>7</v>
      </c>
      <c r="G221" s="103" t="s">
        <v>802</v>
      </c>
      <c r="H221" s="45" t="s">
        <v>803</v>
      </c>
      <c r="I221" s="45"/>
      <c r="J221" s="42"/>
      <c r="K221" s="146" t="s">
        <v>309</v>
      </c>
      <c r="L221" s="146" t="s">
        <v>304</v>
      </c>
      <c r="M221" s="146" t="s">
        <v>460</v>
      </c>
      <c r="N221" s="47" t="s">
        <v>24</v>
      </c>
      <c r="O221" s="46"/>
      <c r="P221" s="35" t="s">
        <v>361</v>
      </c>
      <c r="Q221" s="48"/>
      <c r="R221" s="48"/>
      <c r="S221" s="55"/>
      <c r="T221" s="55"/>
      <c r="U221" s="48"/>
      <c r="V221" s="35" t="s">
        <v>580</v>
      </c>
      <c r="W221" s="35" t="s">
        <v>284</v>
      </c>
      <c r="X221" s="35" t="s">
        <v>451</v>
      </c>
      <c r="Y221" s="35"/>
      <c r="Z221" s="152">
        <v>13</v>
      </c>
      <c r="AA221" s="152"/>
      <c r="AB221" s="152"/>
      <c r="AC221" s="152">
        <v>120</v>
      </c>
      <c r="AD221" s="152">
        <v>1</v>
      </c>
      <c r="AE221" s="152"/>
      <c r="AF221" s="89"/>
    </row>
    <row r="222" spans="1:32" ht="29.1" customHeight="1" x14ac:dyDescent="0.25">
      <c r="A222" s="34" t="s">
        <v>17</v>
      </c>
      <c r="B222" s="83">
        <v>51</v>
      </c>
      <c r="C222" s="57">
        <v>44616</v>
      </c>
      <c r="D222" s="170"/>
      <c r="E222" s="175" t="s">
        <v>804</v>
      </c>
      <c r="F222" s="88">
        <v>0</v>
      </c>
      <c r="G222" s="103" t="s">
        <v>805</v>
      </c>
      <c r="H222" s="45" t="s">
        <v>806</v>
      </c>
      <c r="I222" s="45"/>
      <c r="J222" s="42"/>
      <c r="K222" s="101" t="s">
        <v>316</v>
      </c>
      <c r="L222" s="101" t="s">
        <v>280</v>
      </c>
      <c r="M222" s="146" t="s">
        <v>355</v>
      </c>
      <c r="N222" s="47" t="s">
        <v>24</v>
      </c>
      <c r="O222" s="35">
        <v>44645</v>
      </c>
      <c r="P222" s="35" t="s">
        <v>361</v>
      </c>
      <c r="Q222" s="35">
        <v>44645</v>
      </c>
      <c r="R222" s="35"/>
      <c r="S222" s="80"/>
      <c r="T222" s="42">
        <v>44645</v>
      </c>
      <c r="U222" s="35"/>
      <c r="V222" s="35" t="s">
        <v>580</v>
      </c>
      <c r="W222" s="35" t="s">
        <v>284</v>
      </c>
      <c r="X222" s="35" t="s">
        <v>451</v>
      </c>
      <c r="Y222" s="35"/>
      <c r="Z222" s="152"/>
      <c r="AA222" s="152"/>
      <c r="AB222" s="152"/>
      <c r="AC222" s="152"/>
      <c r="AD222" s="152"/>
      <c r="AE222" s="152"/>
      <c r="AF222" s="81" t="s">
        <v>809</v>
      </c>
    </row>
    <row r="223" spans="1:32" ht="29.1" customHeight="1" x14ac:dyDescent="0.25">
      <c r="A223" s="34" t="s">
        <v>17</v>
      </c>
      <c r="B223" s="144">
        <v>51</v>
      </c>
      <c r="C223" s="57">
        <v>44616</v>
      </c>
      <c r="D223" s="140"/>
      <c r="E223" s="175" t="s">
        <v>804</v>
      </c>
      <c r="F223" s="87">
        <v>1</v>
      </c>
      <c r="G223" s="103" t="s">
        <v>807</v>
      </c>
      <c r="H223" s="33" t="s">
        <v>808</v>
      </c>
      <c r="I223" s="33"/>
      <c r="J223" s="42"/>
      <c r="K223" s="101" t="s">
        <v>279</v>
      </c>
      <c r="L223" s="101" t="s">
        <v>304</v>
      </c>
      <c r="M223" s="101" t="s">
        <v>463</v>
      </c>
      <c r="N223" s="34" t="s">
        <v>10</v>
      </c>
      <c r="O223" s="35">
        <v>44645</v>
      </c>
      <c r="P223" s="35" t="s">
        <v>361</v>
      </c>
      <c r="Q223" s="35">
        <v>44645</v>
      </c>
      <c r="R223" s="35"/>
      <c r="S223" s="80"/>
      <c r="T223" s="42">
        <v>44645</v>
      </c>
      <c r="U223" s="35"/>
      <c r="V223" s="35" t="s">
        <v>580</v>
      </c>
      <c r="W223" s="35" t="s">
        <v>284</v>
      </c>
      <c r="X223" s="35" t="s">
        <v>451</v>
      </c>
      <c r="Y223" s="35"/>
      <c r="Z223" s="152"/>
      <c r="AA223" s="152"/>
      <c r="AB223" s="152"/>
      <c r="AC223" s="152"/>
      <c r="AD223" s="152">
        <v>2</v>
      </c>
      <c r="AE223" s="152"/>
      <c r="AF223" s="81" t="s">
        <v>812</v>
      </c>
    </row>
    <row r="224" spans="1:32" ht="29.1" customHeight="1" x14ac:dyDescent="0.25">
      <c r="A224" s="34" t="s">
        <v>17</v>
      </c>
      <c r="B224" s="83">
        <v>51</v>
      </c>
      <c r="C224" s="57">
        <v>44616</v>
      </c>
      <c r="D224" s="140"/>
      <c r="E224" s="175" t="s">
        <v>804</v>
      </c>
      <c r="F224" s="87">
        <v>2</v>
      </c>
      <c r="G224" s="103" t="s">
        <v>810</v>
      </c>
      <c r="H224" s="33" t="s">
        <v>811</v>
      </c>
      <c r="I224" s="33"/>
      <c r="J224" s="42"/>
      <c r="K224" s="101" t="s">
        <v>538</v>
      </c>
      <c r="L224" s="101" t="s">
        <v>304</v>
      </c>
      <c r="M224" s="101" t="s">
        <v>463</v>
      </c>
      <c r="N224" s="34" t="s">
        <v>416</v>
      </c>
      <c r="O224" s="35">
        <v>44645</v>
      </c>
      <c r="P224" s="35" t="s">
        <v>361</v>
      </c>
      <c r="Q224" s="35">
        <v>44645</v>
      </c>
      <c r="R224" s="35"/>
      <c r="S224" s="80"/>
      <c r="T224" s="42">
        <v>44645</v>
      </c>
      <c r="U224" s="35"/>
      <c r="V224" s="35" t="s">
        <v>580</v>
      </c>
      <c r="W224" s="35" t="s">
        <v>284</v>
      </c>
      <c r="X224" s="35" t="s">
        <v>451</v>
      </c>
      <c r="Y224" s="35"/>
      <c r="Z224" s="152"/>
      <c r="AA224" s="152"/>
      <c r="AB224" s="152"/>
      <c r="AC224" s="152"/>
      <c r="AD224" s="152">
        <v>1</v>
      </c>
      <c r="AE224" s="152"/>
      <c r="AF224" s="81" t="s">
        <v>814</v>
      </c>
    </row>
    <row r="225" spans="1:32" ht="29.1" customHeight="1" x14ac:dyDescent="0.25">
      <c r="A225" s="34" t="s">
        <v>17</v>
      </c>
      <c r="B225" s="83">
        <v>51</v>
      </c>
      <c r="C225" s="57">
        <v>44616</v>
      </c>
      <c r="D225" s="140"/>
      <c r="E225" s="175" t="s">
        <v>804</v>
      </c>
      <c r="F225" s="87">
        <v>3</v>
      </c>
      <c r="G225" s="103" t="s">
        <v>813</v>
      </c>
      <c r="H225" s="33" t="s">
        <v>808</v>
      </c>
      <c r="I225" s="33"/>
      <c r="J225" s="42"/>
      <c r="K225" s="101" t="s">
        <v>279</v>
      </c>
      <c r="L225" s="101" t="s">
        <v>280</v>
      </c>
      <c r="M225" s="101" t="s">
        <v>355</v>
      </c>
      <c r="N225" s="34" t="s">
        <v>416</v>
      </c>
      <c r="O225" s="35">
        <v>44645</v>
      </c>
      <c r="P225" s="35" t="s">
        <v>361</v>
      </c>
      <c r="Q225" s="35">
        <v>44645</v>
      </c>
      <c r="R225" s="35"/>
      <c r="S225" s="80"/>
      <c r="T225" s="42">
        <v>44645</v>
      </c>
      <c r="U225" s="35"/>
      <c r="V225" s="35" t="s">
        <v>580</v>
      </c>
      <c r="W225" s="35" t="s">
        <v>284</v>
      </c>
      <c r="X225" s="35" t="s">
        <v>451</v>
      </c>
      <c r="Y225" s="35"/>
      <c r="Z225" s="152"/>
      <c r="AA225" s="152"/>
      <c r="AB225" s="152"/>
      <c r="AC225" s="152"/>
      <c r="AD225" s="152">
        <v>2</v>
      </c>
      <c r="AE225" s="152"/>
      <c r="AF225" s="81" t="s">
        <v>812</v>
      </c>
    </row>
    <row r="226" spans="1:32" ht="29.1" customHeight="1" x14ac:dyDescent="0.25">
      <c r="A226" s="34" t="s">
        <v>17</v>
      </c>
      <c r="B226" s="83">
        <v>51</v>
      </c>
      <c r="C226" s="57">
        <v>44616</v>
      </c>
      <c r="D226" s="140"/>
      <c r="E226" s="175" t="s">
        <v>804</v>
      </c>
      <c r="F226" s="87">
        <v>4</v>
      </c>
      <c r="G226" s="103" t="s">
        <v>815</v>
      </c>
      <c r="H226" s="33" t="s">
        <v>808</v>
      </c>
      <c r="I226" s="33"/>
      <c r="J226" s="42"/>
      <c r="K226" s="101" t="s">
        <v>382</v>
      </c>
      <c r="L226" s="101" t="s">
        <v>304</v>
      </c>
      <c r="M226" s="101" t="s">
        <v>816</v>
      </c>
      <c r="N226" s="34" t="s">
        <v>10</v>
      </c>
      <c r="O226" s="35">
        <v>44645</v>
      </c>
      <c r="P226" s="35" t="s">
        <v>361</v>
      </c>
      <c r="Q226" s="35">
        <v>44645</v>
      </c>
      <c r="R226" s="35"/>
      <c r="S226" s="80"/>
      <c r="T226" s="42">
        <v>44645</v>
      </c>
      <c r="U226" s="35"/>
      <c r="V226" s="35" t="s">
        <v>580</v>
      </c>
      <c r="W226" s="35" t="s">
        <v>284</v>
      </c>
      <c r="X226" s="35" t="s">
        <v>451</v>
      </c>
      <c r="Y226" s="35"/>
      <c r="Z226" s="152"/>
      <c r="AA226" s="152"/>
      <c r="AB226" s="152"/>
      <c r="AC226" s="152"/>
      <c r="AD226" s="152">
        <v>1</v>
      </c>
      <c r="AE226" s="152"/>
      <c r="AF226" s="81" t="s">
        <v>812</v>
      </c>
    </row>
    <row r="227" spans="1:32" ht="29.1" customHeight="1" x14ac:dyDescent="0.25">
      <c r="A227" s="34" t="s">
        <v>17</v>
      </c>
      <c r="B227" s="83">
        <v>51</v>
      </c>
      <c r="C227" s="57">
        <v>44616</v>
      </c>
      <c r="D227" s="140"/>
      <c r="E227" s="175" t="s">
        <v>804</v>
      </c>
      <c r="F227" s="87">
        <v>5</v>
      </c>
      <c r="G227" s="103" t="s">
        <v>817</v>
      </c>
      <c r="H227" s="33" t="s">
        <v>808</v>
      </c>
      <c r="I227" s="33"/>
      <c r="J227" s="42"/>
      <c r="K227" s="101" t="s">
        <v>309</v>
      </c>
      <c r="L227" s="101" t="s">
        <v>280</v>
      </c>
      <c r="M227" s="101" t="s">
        <v>281</v>
      </c>
      <c r="N227" s="34" t="s">
        <v>10</v>
      </c>
      <c r="O227" s="35">
        <v>44645</v>
      </c>
      <c r="P227" s="35" t="s">
        <v>361</v>
      </c>
      <c r="Q227" s="35">
        <v>44645</v>
      </c>
      <c r="R227" s="35"/>
      <c r="S227" s="80"/>
      <c r="T227" s="42">
        <v>44645</v>
      </c>
      <c r="U227" s="35"/>
      <c r="V227" s="35" t="s">
        <v>580</v>
      </c>
      <c r="W227" s="35" t="s">
        <v>284</v>
      </c>
      <c r="X227" s="35" t="s">
        <v>451</v>
      </c>
      <c r="Y227" s="35"/>
      <c r="Z227" s="152"/>
      <c r="AA227" s="152"/>
      <c r="AB227" s="152"/>
      <c r="AC227" s="152"/>
      <c r="AD227" s="152">
        <v>1</v>
      </c>
      <c r="AE227" s="152"/>
      <c r="AF227" s="81" t="s">
        <v>812</v>
      </c>
    </row>
    <row r="228" spans="1:32" ht="29.1" customHeight="1" x14ac:dyDescent="0.25">
      <c r="A228" s="34" t="s">
        <v>17</v>
      </c>
      <c r="B228" s="83">
        <v>51</v>
      </c>
      <c r="C228" s="57">
        <v>44616</v>
      </c>
      <c r="D228" s="140"/>
      <c r="E228" s="175" t="s">
        <v>804</v>
      </c>
      <c r="F228" s="87">
        <v>6</v>
      </c>
      <c r="G228" s="103" t="s">
        <v>818</v>
      </c>
      <c r="H228" s="33" t="s">
        <v>819</v>
      </c>
      <c r="I228" s="33"/>
      <c r="J228" s="42"/>
      <c r="K228" s="101" t="s">
        <v>288</v>
      </c>
      <c r="L228" s="101" t="s">
        <v>304</v>
      </c>
      <c r="M228" s="101" t="s">
        <v>337</v>
      </c>
      <c r="N228" s="34" t="s">
        <v>10</v>
      </c>
      <c r="O228" s="35">
        <v>44645</v>
      </c>
      <c r="P228" s="35" t="s">
        <v>361</v>
      </c>
      <c r="Q228" s="35">
        <v>44645</v>
      </c>
      <c r="R228" s="35"/>
      <c r="S228" s="80"/>
      <c r="T228" s="42">
        <v>44645</v>
      </c>
      <c r="U228" s="35"/>
      <c r="V228" s="35" t="s">
        <v>580</v>
      </c>
      <c r="W228" s="35" t="s">
        <v>284</v>
      </c>
      <c r="X228" s="35" t="s">
        <v>451</v>
      </c>
      <c r="Y228" s="35"/>
      <c r="Z228" s="152"/>
      <c r="AA228" s="152"/>
      <c r="AB228" s="152"/>
      <c r="AC228" s="152"/>
      <c r="AD228" s="152">
        <v>1</v>
      </c>
      <c r="AE228" s="152"/>
      <c r="AF228" s="81" t="s">
        <v>812</v>
      </c>
    </row>
    <row r="229" spans="1:32" ht="29.1" customHeight="1" x14ac:dyDescent="0.25">
      <c r="A229" s="131" t="s">
        <v>9</v>
      </c>
      <c r="B229" s="83">
        <v>51</v>
      </c>
      <c r="C229" s="57">
        <v>44616</v>
      </c>
      <c r="D229" s="140"/>
      <c r="E229" s="175" t="s">
        <v>804</v>
      </c>
      <c r="F229" s="87">
        <v>7</v>
      </c>
      <c r="G229" s="103" t="s">
        <v>820</v>
      </c>
      <c r="H229" s="33" t="s">
        <v>821</v>
      </c>
      <c r="I229" s="33"/>
      <c r="J229" s="42"/>
      <c r="K229" s="101" t="s">
        <v>303</v>
      </c>
      <c r="L229" s="101" t="s">
        <v>304</v>
      </c>
      <c r="M229" s="101" t="s">
        <v>337</v>
      </c>
      <c r="N229" s="34" t="s">
        <v>67</v>
      </c>
      <c r="O229" s="35">
        <v>44616</v>
      </c>
      <c r="P229" s="35" t="s">
        <v>361</v>
      </c>
      <c r="Q229" s="35">
        <v>44616</v>
      </c>
      <c r="R229" s="35"/>
      <c r="S229" s="80"/>
      <c r="T229" s="42"/>
      <c r="U229" s="35"/>
      <c r="V229" s="35" t="s">
        <v>591</v>
      </c>
      <c r="W229" s="35" t="s">
        <v>284</v>
      </c>
      <c r="X229" s="35" t="s">
        <v>451</v>
      </c>
      <c r="Y229" s="35"/>
      <c r="Z229" s="152">
        <v>11</v>
      </c>
      <c r="AA229" s="152"/>
      <c r="AB229" s="152"/>
      <c r="AC229" s="152">
        <v>30</v>
      </c>
      <c r="AD229" s="152">
        <v>3</v>
      </c>
      <c r="AE229" s="152"/>
      <c r="AF229" s="81"/>
    </row>
    <row r="230" spans="1:32" ht="29.1" customHeight="1" x14ac:dyDescent="0.25">
      <c r="A230" s="138" t="s">
        <v>17</v>
      </c>
      <c r="B230" s="167">
        <v>50</v>
      </c>
      <c r="C230" s="142">
        <v>44616</v>
      </c>
      <c r="D230" s="171"/>
      <c r="E230" s="175">
        <v>44645</v>
      </c>
      <c r="F230" s="87">
        <v>1</v>
      </c>
      <c r="G230" s="103" t="s">
        <v>822</v>
      </c>
      <c r="H230" s="33" t="s">
        <v>823</v>
      </c>
      <c r="I230" s="33"/>
      <c r="J230" s="42"/>
      <c r="K230" s="101" t="s">
        <v>538</v>
      </c>
      <c r="L230" s="101" t="s">
        <v>304</v>
      </c>
      <c r="M230" s="101" t="s">
        <v>463</v>
      </c>
      <c r="N230" s="34" t="s">
        <v>24</v>
      </c>
      <c r="O230" s="92">
        <v>44615</v>
      </c>
      <c r="P230" s="35" t="s">
        <v>361</v>
      </c>
      <c r="Q230" s="92">
        <v>44615</v>
      </c>
      <c r="R230" s="56"/>
      <c r="S230" s="91"/>
      <c r="T230" s="91"/>
      <c r="U230" s="91"/>
      <c r="V230" s="36" t="s">
        <v>580</v>
      </c>
      <c r="W230" s="35" t="s">
        <v>284</v>
      </c>
      <c r="X230" s="37" t="s">
        <v>451</v>
      </c>
      <c r="Y230" s="37"/>
      <c r="Z230" s="154">
        <v>22</v>
      </c>
      <c r="AA230" s="154"/>
      <c r="AB230" s="154"/>
      <c r="AC230" s="154">
        <v>180</v>
      </c>
      <c r="AD230" s="154">
        <v>3</v>
      </c>
      <c r="AE230" s="154"/>
      <c r="AF230" s="93"/>
    </row>
    <row r="231" spans="1:32" ht="29.1" customHeight="1" x14ac:dyDescent="0.25">
      <c r="A231" s="138" t="s">
        <v>17</v>
      </c>
      <c r="B231" s="167">
        <v>49</v>
      </c>
      <c r="C231" s="142">
        <v>44592</v>
      </c>
      <c r="D231" s="171">
        <v>44600</v>
      </c>
      <c r="E231" s="175" t="s">
        <v>804</v>
      </c>
      <c r="F231" s="84">
        <v>2</v>
      </c>
      <c r="G231" s="103" t="s">
        <v>824</v>
      </c>
      <c r="H231" s="33" t="s">
        <v>825</v>
      </c>
      <c r="I231" s="49"/>
      <c r="J231" s="45"/>
      <c r="K231" s="34" t="s">
        <v>439</v>
      </c>
      <c r="L231" s="34" t="s">
        <v>304</v>
      </c>
      <c r="M231" s="34" t="s">
        <v>463</v>
      </c>
      <c r="N231" s="91" t="s">
        <v>416</v>
      </c>
      <c r="O231" s="92">
        <v>44615</v>
      </c>
      <c r="P231" s="35" t="s">
        <v>361</v>
      </c>
      <c r="Q231" s="92">
        <v>44615</v>
      </c>
      <c r="R231" s="56"/>
      <c r="S231" s="91"/>
      <c r="T231" s="91"/>
      <c r="U231" s="91"/>
      <c r="V231" s="36" t="s">
        <v>580</v>
      </c>
      <c r="W231" s="35" t="s">
        <v>284</v>
      </c>
      <c r="X231" s="36" t="s">
        <v>451</v>
      </c>
      <c r="Y231" s="36"/>
      <c r="Z231" s="155"/>
      <c r="AA231" s="155"/>
      <c r="AB231" s="155"/>
      <c r="AC231" s="155"/>
      <c r="AD231" s="155">
        <v>1</v>
      </c>
      <c r="AE231" s="155"/>
      <c r="AF231" s="93"/>
    </row>
    <row r="232" spans="1:32" ht="29.1" customHeight="1" x14ac:dyDescent="0.25">
      <c r="A232" s="138" t="s">
        <v>17</v>
      </c>
      <c r="B232" s="145">
        <v>49</v>
      </c>
      <c r="C232" s="142">
        <v>44592</v>
      </c>
      <c r="D232" s="171">
        <v>44600</v>
      </c>
      <c r="E232" s="175" t="s">
        <v>804</v>
      </c>
      <c r="F232" s="84">
        <v>3</v>
      </c>
      <c r="G232" s="103" t="s">
        <v>826</v>
      </c>
      <c r="H232" s="33" t="s">
        <v>827</v>
      </c>
      <c r="I232" s="49"/>
      <c r="J232" s="45"/>
      <c r="K232" s="34" t="s">
        <v>288</v>
      </c>
      <c r="L232" s="101" t="s">
        <v>304</v>
      </c>
      <c r="M232" s="34" t="s">
        <v>424</v>
      </c>
      <c r="N232" s="91" t="s">
        <v>10</v>
      </c>
      <c r="O232" s="92">
        <v>44615</v>
      </c>
      <c r="P232" s="35" t="s">
        <v>361</v>
      </c>
      <c r="Q232" s="92">
        <v>44615</v>
      </c>
      <c r="R232" s="56"/>
      <c r="S232" s="91"/>
      <c r="T232" s="91"/>
      <c r="U232" s="91"/>
      <c r="V232" s="36" t="s">
        <v>580</v>
      </c>
      <c r="W232" s="35" t="s">
        <v>284</v>
      </c>
      <c r="X232" s="36" t="s">
        <v>451</v>
      </c>
      <c r="Y232" s="36"/>
      <c r="Z232" s="155"/>
      <c r="AA232" s="155"/>
      <c r="AB232" s="155"/>
      <c r="AC232" s="155"/>
      <c r="AD232" s="155">
        <v>2</v>
      </c>
      <c r="AE232" s="155"/>
      <c r="AF232" s="93"/>
    </row>
    <row r="233" spans="1:32" ht="29.1" customHeight="1" x14ac:dyDescent="0.25">
      <c r="A233" s="138" t="s">
        <v>17</v>
      </c>
      <c r="B233" s="145">
        <v>49</v>
      </c>
      <c r="C233" s="142">
        <v>44592</v>
      </c>
      <c r="D233" s="171">
        <v>44600</v>
      </c>
      <c r="E233" s="175" t="s">
        <v>804</v>
      </c>
      <c r="F233" s="84">
        <v>4</v>
      </c>
      <c r="G233" s="103" t="s">
        <v>828</v>
      </c>
      <c r="H233" s="33" t="s">
        <v>829</v>
      </c>
      <c r="I233" s="49"/>
      <c r="J233" s="45"/>
      <c r="K233" s="34" t="s">
        <v>288</v>
      </c>
      <c r="L233" s="101" t="s">
        <v>304</v>
      </c>
      <c r="M233" s="34" t="s">
        <v>460</v>
      </c>
      <c r="N233" s="91" t="s">
        <v>10</v>
      </c>
      <c r="O233" s="92">
        <v>44615</v>
      </c>
      <c r="P233" s="35" t="s">
        <v>361</v>
      </c>
      <c r="Q233" s="92">
        <v>44615</v>
      </c>
      <c r="R233" s="56"/>
      <c r="S233" s="91"/>
      <c r="T233" s="91"/>
      <c r="U233" s="91"/>
      <c r="V233" s="36" t="s">
        <v>580</v>
      </c>
      <c r="W233" s="35" t="s">
        <v>284</v>
      </c>
      <c r="X233" s="36" t="s">
        <v>451</v>
      </c>
      <c r="Y233" s="36"/>
      <c r="Z233" s="155"/>
      <c r="AA233" s="155"/>
      <c r="AB233" s="155"/>
      <c r="AC233" s="155"/>
      <c r="AD233" s="155">
        <v>5</v>
      </c>
      <c r="AE233" s="155"/>
      <c r="AF233" s="93"/>
    </row>
    <row r="234" spans="1:32" ht="29.1" customHeight="1" x14ac:dyDescent="0.25">
      <c r="A234" s="131" t="s">
        <v>9</v>
      </c>
      <c r="B234" s="145">
        <v>49</v>
      </c>
      <c r="C234" s="142">
        <v>44592</v>
      </c>
      <c r="D234" s="171">
        <v>44600</v>
      </c>
      <c r="E234" s="175" t="s">
        <v>804</v>
      </c>
      <c r="F234" s="84">
        <v>1</v>
      </c>
      <c r="G234" s="103" t="s">
        <v>830</v>
      </c>
      <c r="H234" s="33" t="s">
        <v>831</v>
      </c>
      <c r="I234" s="49"/>
      <c r="J234" s="45"/>
      <c r="K234" s="34" t="s">
        <v>316</v>
      </c>
      <c r="L234" s="101" t="s">
        <v>280</v>
      </c>
      <c r="M234" s="34" t="s">
        <v>355</v>
      </c>
      <c r="N234" s="91" t="s">
        <v>10</v>
      </c>
      <c r="O234" s="46">
        <v>44609</v>
      </c>
      <c r="P234" s="35" t="s">
        <v>361</v>
      </c>
      <c r="Q234" s="46">
        <v>44609</v>
      </c>
      <c r="R234" s="46"/>
      <c r="S234" s="42" t="s">
        <v>355</v>
      </c>
      <c r="T234" s="42" t="s">
        <v>355</v>
      </c>
      <c r="U234" s="42"/>
      <c r="V234" s="42" t="s">
        <v>834</v>
      </c>
      <c r="W234" s="35" t="s">
        <v>451</v>
      </c>
      <c r="X234" s="95" t="s">
        <v>835</v>
      </c>
      <c r="Y234" s="95"/>
      <c r="Z234" s="153">
        <v>8</v>
      </c>
      <c r="AA234" s="153"/>
      <c r="AB234" s="153">
        <v>1</v>
      </c>
      <c r="AC234" s="153">
        <v>60</v>
      </c>
      <c r="AD234" s="153">
        <v>2</v>
      </c>
      <c r="AE234" s="153"/>
      <c r="AF234" s="96"/>
    </row>
    <row r="235" spans="1:32" ht="29.1" customHeight="1" x14ac:dyDescent="0.25">
      <c r="A235" s="131" t="s">
        <v>17</v>
      </c>
      <c r="B235" s="167">
        <v>48</v>
      </c>
      <c r="C235" s="142">
        <v>44578</v>
      </c>
      <c r="D235" s="172"/>
      <c r="E235" s="175">
        <v>45058</v>
      </c>
      <c r="F235" s="84">
        <v>1</v>
      </c>
      <c r="G235" s="103" t="s">
        <v>832</v>
      </c>
      <c r="H235" s="45" t="s">
        <v>833</v>
      </c>
      <c r="I235" s="45"/>
      <c r="J235" s="45"/>
      <c r="K235" s="34" t="s">
        <v>377</v>
      </c>
      <c r="L235" s="101" t="s">
        <v>378</v>
      </c>
      <c r="M235" s="34" t="s">
        <v>355</v>
      </c>
      <c r="N235" s="42" t="s">
        <v>380</v>
      </c>
      <c r="O235" s="92"/>
      <c r="P235" s="35" t="s">
        <v>361</v>
      </c>
      <c r="Q235" s="92"/>
      <c r="R235" s="92"/>
      <c r="S235" s="36"/>
      <c r="T235" s="36"/>
      <c r="U235" s="36"/>
      <c r="V235" s="46" t="s">
        <v>591</v>
      </c>
      <c r="W235" s="35" t="s">
        <v>451</v>
      </c>
      <c r="X235" s="37" t="s">
        <v>451</v>
      </c>
      <c r="Y235" s="37"/>
      <c r="Z235" s="154">
        <v>11</v>
      </c>
      <c r="AA235" s="154"/>
      <c r="AB235" s="154"/>
      <c r="AC235" s="154">
        <v>210</v>
      </c>
      <c r="AD235" s="154">
        <v>2</v>
      </c>
      <c r="AE235" s="154">
        <v>1</v>
      </c>
      <c r="AF235" s="38"/>
    </row>
    <row r="236" spans="1:32" ht="29.1" customHeight="1" x14ac:dyDescent="0.25">
      <c r="A236" s="131" t="s">
        <v>17</v>
      </c>
      <c r="B236" s="167">
        <v>47</v>
      </c>
      <c r="C236" s="142">
        <v>44557</v>
      </c>
      <c r="D236" s="171" t="s">
        <v>836</v>
      </c>
      <c r="E236" s="175">
        <v>44629</v>
      </c>
      <c r="F236" s="51">
        <v>1</v>
      </c>
      <c r="G236" s="103" t="s">
        <v>837</v>
      </c>
      <c r="H236" s="33" t="s">
        <v>838</v>
      </c>
      <c r="I236" s="33"/>
      <c r="J236" s="45"/>
      <c r="K236" s="34" t="s">
        <v>288</v>
      </c>
      <c r="L236" s="34" t="s">
        <v>304</v>
      </c>
      <c r="M236" s="34" t="s">
        <v>463</v>
      </c>
      <c r="N236" s="36" t="s">
        <v>10</v>
      </c>
      <c r="O236" s="92"/>
      <c r="P236" s="35" t="s">
        <v>361</v>
      </c>
      <c r="Q236" s="92"/>
      <c r="R236" s="92"/>
      <c r="S236" s="36"/>
      <c r="T236" s="36"/>
      <c r="U236" s="36"/>
      <c r="V236" s="46" t="s">
        <v>591</v>
      </c>
      <c r="W236" s="35" t="s">
        <v>451</v>
      </c>
      <c r="X236" s="37" t="s">
        <v>451</v>
      </c>
      <c r="Y236" s="37"/>
      <c r="Z236" s="154"/>
      <c r="AA236" s="154"/>
      <c r="AB236" s="154"/>
      <c r="AC236" s="154"/>
      <c r="AD236" s="154">
        <v>2</v>
      </c>
      <c r="AE236" s="154"/>
      <c r="AF236" s="38"/>
    </row>
    <row r="237" spans="1:32" ht="29.1" customHeight="1" x14ac:dyDescent="0.25">
      <c r="A237" s="131" t="s">
        <v>17</v>
      </c>
      <c r="B237" s="145">
        <v>47</v>
      </c>
      <c r="C237" s="142">
        <v>44557</v>
      </c>
      <c r="D237" s="171" t="s">
        <v>836</v>
      </c>
      <c r="E237" s="175">
        <v>44629</v>
      </c>
      <c r="F237" s="51">
        <v>2</v>
      </c>
      <c r="G237" s="103" t="s">
        <v>839</v>
      </c>
      <c r="H237" s="33" t="s">
        <v>840</v>
      </c>
      <c r="I237" s="33"/>
      <c r="J237" s="45"/>
      <c r="K237" s="34" t="s">
        <v>288</v>
      </c>
      <c r="L237" s="34" t="s">
        <v>304</v>
      </c>
      <c r="M237" s="34" t="s">
        <v>428</v>
      </c>
      <c r="N237" s="36" t="s">
        <v>10</v>
      </c>
      <c r="O237" s="92"/>
      <c r="P237" s="35" t="s">
        <v>361</v>
      </c>
      <c r="Q237" s="92"/>
      <c r="R237" s="92"/>
      <c r="S237" s="36"/>
      <c r="T237" s="36"/>
      <c r="U237" s="92"/>
      <c r="V237" s="46" t="s">
        <v>591</v>
      </c>
      <c r="W237" s="35" t="s">
        <v>451</v>
      </c>
      <c r="X237" s="37" t="s">
        <v>451</v>
      </c>
      <c r="Y237" s="37"/>
      <c r="Z237" s="154"/>
      <c r="AA237" s="154"/>
      <c r="AB237" s="154"/>
      <c r="AC237" s="154"/>
      <c r="AD237" s="154">
        <v>2</v>
      </c>
      <c r="AE237" s="154"/>
      <c r="AF237" s="38"/>
    </row>
    <row r="238" spans="1:32" ht="29.1" customHeight="1" x14ac:dyDescent="0.25">
      <c r="A238" s="131" t="s">
        <v>17</v>
      </c>
      <c r="B238" s="145">
        <v>47</v>
      </c>
      <c r="C238" s="142">
        <v>44557</v>
      </c>
      <c r="D238" s="171" t="s">
        <v>836</v>
      </c>
      <c r="E238" s="175">
        <v>44629</v>
      </c>
      <c r="F238" s="51">
        <v>3</v>
      </c>
      <c r="G238" s="103" t="s">
        <v>1407</v>
      </c>
      <c r="H238" s="33" t="s">
        <v>841</v>
      </c>
      <c r="I238" s="33"/>
      <c r="J238" s="45"/>
      <c r="K238" s="34" t="s">
        <v>842</v>
      </c>
      <c r="L238" s="34" t="s">
        <v>299</v>
      </c>
      <c r="M238" s="34" t="s">
        <v>351</v>
      </c>
      <c r="N238" s="36" t="s">
        <v>217</v>
      </c>
      <c r="O238" s="92"/>
      <c r="P238" s="35" t="s">
        <v>361</v>
      </c>
      <c r="Q238" s="92"/>
      <c r="R238" s="92"/>
      <c r="S238" s="36"/>
      <c r="T238" s="36"/>
      <c r="U238" s="92"/>
      <c r="V238" s="46" t="s">
        <v>591</v>
      </c>
      <c r="W238" s="35" t="s">
        <v>451</v>
      </c>
      <c r="X238" s="37" t="s">
        <v>451</v>
      </c>
      <c r="Y238" s="37"/>
      <c r="Z238" s="154"/>
      <c r="AA238" s="154"/>
      <c r="AB238" s="154"/>
      <c r="AC238" s="154"/>
      <c r="AD238" s="154">
        <v>3</v>
      </c>
      <c r="AE238" s="154"/>
      <c r="AF238" s="38"/>
    </row>
    <row r="239" spans="1:32" ht="29.1" customHeight="1" x14ac:dyDescent="0.25">
      <c r="A239" s="131" t="s">
        <v>17</v>
      </c>
      <c r="B239" s="145">
        <v>47</v>
      </c>
      <c r="C239" s="142">
        <v>44557</v>
      </c>
      <c r="D239" s="171" t="s">
        <v>836</v>
      </c>
      <c r="E239" s="175">
        <v>44629</v>
      </c>
      <c r="F239" s="51">
        <v>4</v>
      </c>
      <c r="G239" s="103" t="s">
        <v>843</v>
      </c>
      <c r="H239" s="33" t="s">
        <v>844</v>
      </c>
      <c r="I239" s="33"/>
      <c r="J239" s="45"/>
      <c r="K239" s="34" t="s">
        <v>309</v>
      </c>
      <c r="L239" s="34" t="s">
        <v>280</v>
      </c>
      <c r="M239" s="34" t="s">
        <v>281</v>
      </c>
      <c r="N239" s="36" t="s">
        <v>10</v>
      </c>
      <c r="O239" s="92"/>
      <c r="P239" s="35" t="s">
        <v>361</v>
      </c>
      <c r="Q239" s="92"/>
      <c r="R239" s="92"/>
      <c r="S239" s="36"/>
      <c r="T239" s="36"/>
      <c r="U239" s="92"/>
      <c r="V239" s="46" t="s">
        <v>591</v>
      </c>
      <c r="W239" s="35" t="s">
        <v>451</v>
      </c>
      <c r="X239" s="37" t="s">
        <v>451</v>
      </c>
      <c r="Y239" s="37"/>
      <c r="Z239" s="154"/>
      <c r="AA239" s="154"/>
      <c r="AB239" s="154"/>
      <c r="AC239" s="154"/>
      <c r="AD239" s="154">
        <v>2</v>
      </c>
      <c r="AE239" s="154"/>
      <c r="AF239" s="38"/>
    </row>
    <row r="240" spans="1:32" ht="29.1" customHeight="1" x14ac:dyDescent="0.25">
      <c r="A240" s="131" t="s">
        <v>17</v>
      </c>
      <c r="B240" s="145">
        <v>47</v>
      </c>
      <c r="C240" s="142">
        <v>44557</v>
      </c>
      <c r="D240" s="171" t="s">
        <v>836</v>
      </c>
      <c r="E240" s="175">
        <v>44629</v>
      </c>
      <c r="F240" s="51">
        <v>5</v>
      </c>
      <c r="G240" s="103" t="s">
        <v>845</v>
      </c>
      <c r="H240" s="34" t="s">
        <v>846</v>
      </c>
      <c r="I240" s="99" t="s">
        <v>847</v>
      </c>
      <c r="J240" s="45"/>
      <c r="K240" s="34" t="s">
        <v>309</v>
      </c>
      <c r="L240" s="34" t="s">
        <v>304</v>
      </c>
      <c r="M240" s="34" t="s">
        <v>460</v>
      </c>
      <c r="N240" s="36" t="s">
        <v>24</v>
      </c>
      <c r="O240" s="92"/>
      <c r="P240" s="35" t="s">
        <v>361</v>
      </c>
      <c r="Q240" s="92"/>
      <c r="R240" s="92"/>
      <c r="S240" s="36"/>
      <c r="T240" s="36"/>
      <c r="U240" s="92"/>
      <c r="V240" s="46" t="s">
        <v>591</v>
      </c>
      <c r="W240" s="35" t="s">
        <v>451</v>
      </c>
      <c r="X240" s="37" t="s">
        <v>451</v>
      </c>
      <c r="Y240" s="37"/>
      <c r="Z240" s="154"/>
      <c r="AA240" s="154"/>
      <c r="AB240" s="154"/>
      <c r="AC240" s="154"/>
      <c r="AD240" s="154">
        <v>1</v>
      </c>
      <c r="AE240" s="154"/>
      <c r="AF240" s="38"/>
    </row>
    <row r="241" spans="1:32" ht="29.1" customHeight="1" x14ac:dyDescent="0.25">
      <c r="A241" s="131" t="s">
        <v>17</v>
      </c>
      <c r="B241" s="145">
        <v>47</v>
      </c>
      <c r="C241" s="142">
        <v>44557</v>
      </c>
      <c r="D241" s="171" t="s">
        <v>836</v>
      </c>
      <c r="E241" s="175">
        <v>44629</v>
      </c>
      <c r="F241" s="51">
        <v>6</v>
      </c>
      <c r="G241" s="103" t="s">
        <v>848</v>
      </c>
      <c r="H241" s="34" t="s">
        <v>849</v>
      </c>
      <c r="I241" s="99" t="s">
        <v>850</v>
      </c>
      <c r="J241" s="45"/>
      <c r="K241" s="34" t="s">
        <v>427</v>
      </c>
      <c r="L241" s="34" t="s">
        <v>280</v>
      </c>
      <c r="M241" s="34" t="s">
        <v>428</v>
      </c>
      <c r="N241" s="36" t="s">
        <v>24</v>
      </c>
      <c r="O241" s="92"/>
      <c r="P241" s="35" t="s">
        <v>361</v>
      </c>
      <c r="Q241" s="92">
        <v>44579</v>
      </c>
      <c r="R241" s="92" t="s">
        <v>853</v>
      </c>
      <c r="S241" s="92" t="s">
        <v>853</v>
      </c>
      <c r="T241" s="36" t="s">
        <v>854</v>
      </c>
      <c r="U241" s="92"/>
      <c r="V241" s="92" t="s">
        <v>855</v>
      </c>
      <c r="W241" s="35" t="s">
        <v>451</v>
      </c>
      <c r="X241" s="37" t="s">
        <v>451</v>
      </c>
      <c r="Y241" s="37"/>
      <c r="Z241" s="154">
        <v>7</v>
      </c>
      <c r="AA241" s="154"/>
      <c r="AB241" s="154"/>
      <c r="AC241" s="154">
        <v>45</v>
      </c>
      <c r="AD241" s="154">
        <v>4</v>
      </c>
      <c r="AE241" s="154"/>
      <c r="AF241" s="38"/>
    </row>
    <row r="242" spans="1:32" ht="29.1" customHeight="1" x14ac:dyDescent="0.25">
      <c r="A242" s="131" t="s">
        <v>17</v>
      </c>
      <c r="B242" s="167">
        <v>46</v>
      </c>
      <c r="C242" s="142">
        <v>44547</v>
      </c>
      <c r="D242" s="171"/>
      <c r="E242" s="175">
        <v>44614</v>
      </c>
      <c r="F242" s="51">
        <v>1</v>
      </c>
      <c r="G242" s="103" t="s">
        <v>851</v>
      </c>
      <c r="H242" s="33" t="s">
        <v>852</v>
      </c>
      <c r="I242" s="99"/>
      <c r="J242" s="45"/>
      <c r="K242" s="34" t="s">
        <v>427</v>
      </c>
      <c r="L242" s="34" t="s">
        <v>280</v>
      </c>
      <c r="M242" s="34" t="s">
        <v>428</v>
      </c>
      <c r="N242" s="36" t="s">
        <v>24</v>
      </c>
      <c r="O242" s="92"/>
      <c r="P242" s="35" t="s">
        <v>361</v>
      </c>
      <c r="Q242" s="92"/>
      <c r="R242" s="92"/>
      <c r="S242" s="36"/>
      <c r="T242" s="36"/>
      <c r="U242" s="36"/>
      <c r="V242" s="36" t="s">
        <v>591</v>
      </c>
      <c r="W242" s="35" t="s">
        <v>284</v>
      </c>
      <c r="X242" s="37" t="s">
        <v>451</v>
      </c>
      <c r="Y242" s="37"/>
      <c r="Z242" s="154">
        <v>12</v>
      </c>
      <c r="AA242" s="154"/>
      <c r="AB242" s="154"/>
      <c r="AC242" s="154">
        <v>60</v>
      </c>
      <c r="AD242" s="154">
        <v>2</v>
      </c>
      <c r="AE242" s="154">
        <v>1</v>
      </c>
      <c r="AF242" s="38"/>
    </row>
    <row r="243" spans="1:32" ht="29.1" customHeight="1" x14ac:dyDescent="0.25">
      <c r="A243" s="131" t="s">
        <v>17</v>
      </c>
      <c r="B243" s="145">
        <v>45</v>
      </c>
      <c r="C243" s="142">
        <v>44526</v>
      </c>
      <c r="D243" s="171"/>
      <c r="E243" s="175">
        <v>44629</v>
      </c>
      <c r="F243" s="51">
        <v>1</v>
      </c>
      <c r="G243" s="103" t="s">
        <v>856</v>
      </c>
      <c r="H243" s="33" t="s">
        <v>857</v>
      </c>
      <c r="I243" s="33"/>
      <c r="J243" s="45"/>
      <c r="K243" s="34" t="s">
        <v>288</v>
      </c>
      <c r="L243" s="34" t="s">
        <v>304</v>
      </c>
      <c r="M243" s="34" t="s">
        <v>319</v>
      </c>
      <c r="N243" s="36" t="s">
        <v>10</v>
      </c>
      <c r="O243" s="92"/>
      <c r="P243" s="35" t="s">
        <v>361</v>
      </c>
      <c r="Q243" s="92"/>
      <c r="R243" s="92"/>
      <c r="S243" s="36"/>
      <c r="T243" s="36"/>
      <c r="U243" s="36"/>
      <c r="V243" s="36" t="s">
        <v>591</v>
      </c>
      <c r="W243" s="35" t="s">
        <v>284</v>
      </c>
      <c r="X243" s="37" t="s">
        <v>451</v>
      </c>
      <c r="Y243" s="37"/>
      <c r="Z243" s="154"/>
      <c r="AA243" s="154"/>
      <c r="AB243" s="154"/>
      <c r="AC243" s="154"/>
      <c r="AD243" s="154">
        <v>2</v>
      </c>
      <c r="AE243" s="154"/>
      <c r="AF243" s="38"/>
    </row>
    <row r="244" spans="1:32" ht="29.1" customHeight="1" x14ac:dyDescent="0.25">
      <c r="A244" s="131" t="s">
        <v>17</v>
      </c>
      <c r="B244" s="145">
        <v>45</v>
      </c>
      <c r="C244" s="142">
        <v>44526</v>
      </c>
      <c r="D244" s="171"/>
      <c r="E244" s="175">
        <v>44629</v>
      </c>
      <c r="F244" s="51">
        <v>2</v>
      </c>
      <c r="G244" s="103" t="s">
        <v>858</v>
      </c>
      <c r="H244" s="33" t="s">
        <v>859</v>
      </c>
      <c r="I244" s="33"/>
      <c r="J244" s="45"/>
      <c r="K244" s="101" t="s">
        <v>288</v>
      </c>
      <c r="L244" s="101" t="s">
        <v>304</v>
      </c>
      <c r="M244" s="34" t="s">
        <v>346</v>
      </c>
      <c r="N244" s="36" t="s">
        <v>10</v>
      </c>
      <c r="O244" s="92"/>
      <c r="P244" s="35" t="s">
        <v>361</v>
      </c>
      <c r="Q244" s="92"/>
      <c r="R244" s="92"/>
      <c r="S244" s="36"/>
      <c r="T244" s="36"/>
      <c r="U244" s="36"/>
      <c r="V244" s="36" t="s">
        <v>591</v>
      </c>
      <c r="W244" s="35" t="s">
        <v>284</v>
      </c>
      <c r="X244" s="37" t="s">
        <v>451</v>
      </c>
      <c r="Y244" s="37"/>
      <c r="Z244" s="154"/>
      <c r="AA244" s="154"/>
      <c r="AB244" s="154"/>
      <c r="AC244" s="154"/>
      <c r="AD244" s="154">
        <v>1</v>
      </c>
      <c r="AE244" s="154"/>
      <c r="AF244" s="38"/>
    </row>
    <row r="245" spans="1:32" ht="29.1" customHeight="1" x14ac:dyDescent="0.25">
      <c r="A245" s="131" t="s">
        <v>17</v>
      </c>
      <c r="B245" s="145">
        <v>45</v>
      </c>
      <c r="C245" s="142">
        <v>44526</v>
      </c>
      <c r="D245" s="171"/>
      <c r="E245" s="175">
        <v>44629</v>
      </c>
      <c r="F245" s="51">
        <v>3</v>
      </c>
      <c r="G245" s="103" t="s">
        <v>860</v>
      </c>
      <c r="H245" s="33" t="s">
        <v>861</v>
      </c>
      <c r="I245" s="33"/>
      <c r="J245" s="45"/>
      <c r="K245" s="101" t="s">
        <v>350</v>
      </c>
      <c r="L245" s="101" t="s">
        <v>304</v>
      </c>
      <c r="M245" s="34" t="s">
        <v>281</v>
      </c>
      <c r="N245" s="36" t="s">
        <v>10</v>
      </c>
      <c r="O245" s="92"/>
      <c r="P245" s="35" t="s">
        <v>361</v>
      </c>
      <c r="Q245" s="92"/>
      <c r="R245" s="92"/>
      <c r="S245" s="36"/>
      <c r="T245" s="36"/>
      <c r="U245" s="36"/>
      <c r="V245" s="36" t="s">
        <v>591</v>
      </c>
      <c r="W245" s="35" t="s">
        <v>284</v>
      </c>
      <c r="X245" s="37" t="s">
        <v>451</v>
      </c>
      <c r="Y245" s="37"/>
      <c r="Z245" s="154"/>
      <c r="AA245" s="154"/>
      <c r="AB245" s="154"/>
      <c r="AC245" s="154"/>
      <c r="AD245" s="154">
        <v>1</v>
      </c>
      <c r="AE245" s="154"/>
      <c r="AF245" s="38"/>
    </row>
    <row r="246" spans="1:32" ht="29.1" customHeight="1" x14ac:dyDescent="0.25">
      <c r="A246" s="131" t="s">
        <v>17</v>
      </c>
      <c r="B246" s="167">
        <v>45</v>
      </c>
      <c r="C246" s="142">
        <v>44526</v>
      </c>
      <c r="D246" s="171"/>
      <c r="E246" s="175">
        <v>44629</v>
      </c>
      <c r="F246" s="51">
        <v>4</v>
      </c>
      <c r="G246" s="103" t="s">
        <v>862</v>
      </c>
      <c r="H246" s="33" t="s">
        <v>863</v>
      </c>
      <c r="I246" s="33" t="s">
        <v>864</v>
      </c>
      <c r="J246" s="45"/>
      <c r="K246" s="101" t="s">
        <v>350</v>
      </c>
      <c r="L246" s="101" t="s">
        <v>304</v>
      </c>
      <c r="M246" s="34" t="s">
        <v>356</v>
      </c>
      <c r="N246" s="36" t="s">
        <v>24</v>
      </c>
      <c r="O246" s="92"/>
      <c r="P246" s="35" t="s">
        <v>361</v>
      </c>
      <c r="Q246" s="100"/>
      <c r="R246" s="100"/>
      <c r="S246" s="80"/>
      <c r="T246" s="80"/>
      <c r="U246" s="36"/>
      <c r="V246" s="36" t="s">
        <v>867</v>
      </c>
      <c r="W246" s="36" t="s">
        <v>868</v>
      </c>
      <c r="X246" s="37" t="s">
        <v>451</v>
      </c>
      <c r="Y246" s="37"/>
      <c r="Z246" s="154">
        <v>8</v>
      </c>
      <c r="AA246" s="154"/>
      <c r="AB246" s="154"/>
      <c r="AC246" s="154">
        <v>60</v>
      </c>
      <c r="AD246" s="154">
        <v>1</v>
      </c>
      <c r="AE246" s="154"/>
      <c r="AF246" s="38"/>
    </row>
    <row r="247" spans="1:32" ht="29.1" customHeight="1" x14ac:dyDescent="0.25">
      <c r="A247" s="131" t="s">
        <v>17</v>
      </c>
      <c r="B247" s="167">
        <v>44</v>
      </c>
      <c r="C247" s="142">
        <v>44488</v>
      </c>
      <c r="D247" s="171"/>
      <c r="E247" s="175">
        <v>44629</v>
      </c>
      <c r="F247" s="51">
        <v>1</v>
      </c>
      <c r="G247" s="103" t="s">
        <v>865</v>
      </c>
      <c r="H247" s="33" t="s">
        <v>866</v>
      </c>
      <c r="I247" s="33" t="s">
        <v>866</v>
      </c>
      <c r="J247" s="45"/>
      <c r="K247" s="101" t="s">
        <v>377</v>
      </c>
      <c r="L247" s="34" t="s">
        <v>414</v>
      </c>
      <c r="M247" s="34" t="s">
        <v>415</v>
      </c>
      <c r="N247" s="33" t="s">
        <v>24</v>
      </c>
      <c r="O247" s="92"/>
      <c r="P247" s="35" t="s">
        <v>361</v>
      </c>
      <c r="Q247" s="100"/>
      <c r="R247" s="100"/>
      <c r="S247" s="80"/>
      <c r="T247" s="80"/>
      <c r="U247" s="36"/>
      <c r="V247" s="36" t="s">
        <v>867</v>
      </c>
      <c r="W247" s="36" t="s">
        <v>868</v>
      </c>
      <c r="X247" s="37" t="s">
        <v>451</v>
      </c>
      <c r="Y247" s="37"/>
      <c r="Z247" s="154"/>
      <c r="AA247" s="154"/>
      <c r="AB247" s="154"/>
      <c r="AC247" s="154"/>
      <c r="AD247" s="154">
        <v>1</v>
      </c>
      <c r="AE247" s="154"/>
      <c r="AF247" s="38"/>
    </row>
    <row r="248" spans="1:32" ht="29.1" customHeight="1" x14ac:dyDescent="0.25">
      <c r="A248" s="131" t="s">
        <v>17</v>
      </c>
      <c r="B248" s="145">
        <v>44</v>
      </c>
      <c r="C248" s="142">
        <v>44488</v>
      </c>
      <c r="D248" s="171"/>
      <c r="E248" s="175">
        <v>44629</v>
      </c>
      <c r="F248" s="51">
        <v>2</v>
      </c>
      <c r="G248" s="103" t="s">
        <v>869</v>
      </c>
      <c r="H248" s="33" t="s">
        <v>866</v>
      </c>
      <c r="I248" s="33" t="s">
        <v>866</v>
      </c>
      <c r="J248" s="45"/>
      <c r="K248" s="101" t="s">
        <v>377</v>
      </c>
      <c r="L248" s="34" t="s">
        <v>414</v>
      </c>
      <c r="M248" s="34" t="s">
        <v>870</v>
      </c>
      <c r="N248" s="33" t="s">
        <v>24</v>
      </c>
      <c r="O248" s="92"/>
      <c r="P248" s="35" t="s">
        <v>361</v>
      </c>
      <c r="Q248" s="100"/>
      <c r="R248" s="100"/>
      <c r="S248" s="80"/>
      <c r="T248" s="80"/>
      <c r="U248" s="36"/>
      <c r="V248" s="36" t="s">
        <v>867</v>
      </c>
      <c r="W248" s="36" t="s">
        <v>868</v>
      </c>
      <c r="X248" s="37" t="s">
        <v>451</v>
      </c>
      <c r="Y248" s="37"/>
      <c r="Z248" s="154"/>
      <c r="AA248" s="154"/>
      <c r="AB248" s="154"/>
      <c r="AC248" s="154"/>
      <c r="AD248" s="154">
        <v>1</v>
      </c>
      <c r="AE248" s="154"/>
      <c r="AF248" s="38"/>
    </row>
    <row r="249" spans="1:32" ht="29.1" customHeight="1" x14ac:dyDescent="0.25">
      <c r="A249" s="131" t="s">
        <v>17</v>
      </c>
      <c r="B249" s="145">
        <v>44</v>
      </c>
      <c r="C249" s="142">
        <v>44488</v>
      </c>
      <c r="D249" s="171"/>
      <c r="E249" s="175">
        <v>44629</v>
      </c>
      <c r="F249" s="51">
        <v>3</v>
      </c>
      <c r="G249" s="103" t="s">
        <v>871</v>
      </c>
      <c r="H249" s="33" t="s">
        <v>866</v>
      </c>
      <c r="I249" s="33" t="s">
        <v>866</v>
      </c>
      <c r="J249" s="45"/>
      <c r="K249" s="101" t="s">
        <v>377</v>
      </c>
      <c r="L249" s="34" t="s">
        <v>414</v>
      </c>
      <c r="M249" s="34" t="s">
        <v>872</v>
      </c>
      <c r="N249" s="33" t="s">
        <v>24</v>
      </c>
      <c r="O249" s="92"/>
      <c r="P249" s="35" t="s">
        <v>361</v>
      </c>
      <c r="Q249" s="100"/>
      <c r="R249" s="100"/>
      <c r="S249" s="80"/>
      <c r="T249" s="80"/>
      <c r="U249" s="36"/>
      <c r="V249" s="36" t="s">
        <v>867</v>
      </c>
      <c r="W249" s="36" t="s">
        <v>868</v>
      </c>
      <c r="X249" s="37" t="s">
        <v>451</v>
      </c>
      <c r="Y249" s="37"/>
      <c r="Z249" s="154"/>
      <c r="AA249" s="154"/>
      <c r="AB249" s="154"/>
      <c r="AC249" s="154"/>
      <c r="AD249" s="154">
        <v>1</v>
      </c>
      <c r="AE249" s="154"/>
      <c r="AF249" s="38"/>
    </row>
    <row r="250" spans="1:32" ht="29.1" customHeight="1" x14ac:dyDescent="0.25">
      <c r="A250" s="131" t="s">
        <v>17</v>
      </c>
      <c r="B250" s="145">
        <v>44</v>
      </c>
      <c r="C250" s="142">
        <v>44488</v>
      </c>
      <c r="D250" s="171"/>
      <c r="E250" s="175">
        <v>44629</v>
      </c>
      <c r="F250" s="51">
        <v>4</v>
      </c>
      <c r="G250" s="103" t="s">
        <v>873</v>
      </c>
      <c r="H250" s="33" t="s">
        <v>866</v>
      </c>
      <c r="I250" s="33" t="s">
        <v>866</v>
      </c>
      <c r="J250" s="45"/>
      <c r="K250" s="101" t="s">
        <v>377</v>
      </c>
      <c r="L250" s="34" t="s">
        <v>414</v>
      </c>
      <c r="M250" s="34" t="s">
        <v>874</v>
      </c>
      <c r="N250" s="33" t="s">
        <v>24</v>
      </c>
      <c r="O250" s="92"/>
      <c r="P250" s="35" t="s">
        <v>361</v>
      </c>
      <c r="Q250" s="35" t="s">
        <v>877</v>
      </c>
      <c r="R250" s="35" t="s">
        <v>878</v>
      </c>
      <c r="S250" s="101">
        <v>44494</v>
      </c>
      <c r="T250" s="101"/>
      <c r="U250" s="36"/>
      <c r="V250" s="36" t="s">
        <v>879</v>
      </c>
      <c r="W250" s="35" t="s">
        <v>451</v>
      </c>
      <c r="X250" s="37" t="s">
        <v>451</v>
      </c>
      <c r="Y250" s="37"/>
      <c r="Z250" s="154">
        <v>11</v>
      </c>
      <c r="AA250" s="154"/>
      <c r="AB250" s="154"/>
      <c r="AC250" s="154">
        <v>60</v>
      </c>
      <c r="AD250" s="154">
        <v>3</v>
      </c>
      <c r="AE250" s="154"/>
      <c r="AF250" s="38"/>
    </row>
    <row r="251" spans="1:32" ht="29.1" customHeight="1" x14ac:dyDescent="0.25">
      <c r="A251" s="131" t="s">
        <v>17</v>
      </c>
      <c r="B251" s="167">
        <v>43</v>
      </c>
      <c r="C251" s="142">
        <v>44487</v>
      </c>
      <c r="D251" s="171"/>
      <c r="E251" s="175">
        <v>44494</v>
      </c>
      <c r="F251" s="51">
        <v>1</v>
      </c>
      <c r="G251" s="103" t="s">
        <v>875</v>
      </c>
      <c r="H251" s="33" t="s">
        <v>876</v>
      </c>
      <c r="I251" s="33"/>
      <c r="J251" s="45"/>
      <c r="K251" s="101" t="s">
        <v>309</v>
      </c>
      <c r="L251" s="101" t="s">
        <v>280</v>
      </c>
      <c r="M251" s="34" t="s">
        <v>281</v>
      </c>
      <c r="N251" s="33" t="s">
        <v>10</v>
      </c>
      <c r="O251" s="92"/>
      <c r="P251" s="35" t="s">
        <v>361</v>
      </c>
      <c r="Q251" s="35" t="s">
        <v>877</v>
      </c>
      <c r="R251" s="35" t="s">
        <v>878</v>
      </c>
      <c r="S251" s="101">
        <v>44494</v>
      </c>
      <c r="T251" s="101"/>
      <c r="U251" s="36"/>
      <c r="V251" s="36" t="s">
        <v>879</v>
      </c>
      <c r="W251" s="35" t="s">
        <v>451</v>
      </c>
      <c r="X251" s="37" t="s">
        <v>451</v>
      </c>
      <c r="Y251" s="37"/>
      <c r="Z251" s="154"/>
      <c r="AA251" s="154"/>
      <c r="AB251" s="154"/>
      <c r="AC251" s="154"/>
      <c r="AD251" s="154">
        <v>1</v>
      </c>
      <c r="AE251" s="154"/>
      <c r="AF251" s="38"/>
    </row>
    <row r="252" spans="1:32" ht="29.1" customHeight="1" x14ac:dyDescent="0.25">
      <c r="A252" s="131" t="s">
        <v>17</v>
      </c>
      <c r="B252" s="167">
        <v>43</v>
      </c>
      <c r="C252" s="142">
        <v>44487</v>
      </c>
      <c r="D252" s="171"/>
      <c r="E252" s="175">
        <v>44494</v>
      </c>
      <c r="F252" s="51">
        <v>2</v>
      </c>
      <c r="G252" s="103" t="s">
        <v>880</v>
      </c>
      <c r="H252" s="33" t="s">
        <v>881</v>
      </c>
      <c r="I252" s="33"/>
      <c r="J252" s="42"/>
      <c r="K252" s="34" t="s">
        <v>298</v>
      </c>
      <c r="L252" s="34" t="s">
        <v>299</v>
      </c>
      <c r="M252" s="101" t="s">
        <v>351</v>
      </c>
      <c r="N252" s="33" t="s">
        <v>10</v>
      </c>
      <c r="O252" s="92"/>
      <c r="P252" s="35" t="s">
        <v>361</v>
      </c>
      <c r="Q252" s="35" t="s">
        <v>877</v>
      </c>
      <c r="R252" s="35" t="s">
        <v>877</v>
      </c>
      <c r="S252" s="36" t="s">
        <v>282</v>
      </c>
      <c r="T252" s="36"/>
      <c r="U252" s="36"/>
      <c r="V252" s="36" t="s">
        <v>611</v>
      </c>
      <c r="W252" s="35" t="s">
        <v>451</v>
      </c>
      <c r="X252" s="37" t="s">
        <v>451</v>
      </c>
      <c r="Y252" s="37"/>
      <c r="Z252" s="154">
        <v>6</v>
      </c>
      <c r="AA252" s="154"/>
      <c r="AB252" s="154"/>
      <c r="AC252" s="154">
        <v>60</v>
      </c>
      <c r="AD252" s="154">
        <v>1</v>
      </c>
      <c r="AE252" s="154"/>
      <c r="AF252" s="38"/>
    </row>
    <row r="253" spans="1:32" ht="29.1" customHeight="1" x14ac:dyDescent="0.25">
      <c r="A253" s="131" t="s">
        <v>17</v>
      </c>
      <c r="B253" s="167">
        <v>42</v>
      </c>
      <c r="C253" s="142">
        <v>44462</v>
      </c>
      <c r="D253" s="171"/>
      <c r="E253" s="175">
        <v>44487</v>
      </c>
      <c r="F253" s="51">
        <v>1</v>
      </c>
      <c r="G253" s="103" t="s">
        <v>882</v>
      </c>
      <c r="H253" s="33" t="s">
        <v>883</v>
      </c>
      <c r="I253" s="33"/>
      <c r="J253" s="42"/>
      <c r="K253" s="34" t="s">
        <v>427</v>
      </c>
      <c r="L253" s="34" t="s">
        <v>280</v>
      </c>
      <c r="M253" s="101" t="s">
        <v>428</v>
      </c>
      <c r="N253" s="33" t="s">
        <v>24</v>
      </c>
      <c r="O253" s="53"/>
      <c r="P253" s="35" t="s">
        <v>361</v>
      </c>
      <c r="Q253" s="80" t="s">
        <v>887</v>
      </c>
      <c r="R253" s="80" t="s">
        <v>887</v>
      </c>
      <c r="S253" s="36">
        <v>44487</v>
      </c>
      <c r="T253" s="36"/>
      <c r="U253" s="36"/>
      <c r="V253" s="36" t="s">
        <v>888</v>
      </c>
      <c r="W253" s="35" t="s">
        <v>451</v>
      </c>
      <c r="X253" s="33" t="s">
        <v>889</v>
      </c>
      <c r="Y253" s="33"/>
      <c r="Z253" s="160">
        <v>14</v>
      </c>
      <c r="AA253" s="155"/>
      <c r="AB253" s="155">
        <v>3</v>
      </c>
      <c r="AC253" s="160">
        <v>300</v>
      </c>
      <c r="AD253" s="160">
        <v>3</v>
      </c>
      <c r="AE253" s="160"/>
      <c r="AF253" s="102"/>
    </row>
    <row r="254" spans="1:32" ht="29.1" customHeight="1" x14ac:dyDescent="0.25">
      <c r="A254" s="131" t="s">
        <v>17</v>
      </c>
      <c r="B254" s="145">
        <v>41</v>
      </c>
      <c r="C254" s="142">
        <v>44447</v>
      </c>
      <c r="D254" s="171" t="s">
        <v>884</v>
      </c>
      <c r="E254" s="175">
        <v>44487</v>
      </c>
      <c r="F254" s="51">
        <v>1</v>
      </c>
      <c r="G254" s="103" t="s">
        <v>885</v>
      </c>
      <c r="H254" s="33" t="s">
        <v>886</v>
      </c>
      <c r="I254" s="33"/>
      <c r="J254" s="42"/>
      <c r="K254" s="34" t="s">
        <v>538</v>
      </c>
      <c r="L254" s="101" t="s">
        <v>304</v>
      </c>
      <c r="M254" s="101" t="s">
        <v>337</v>
      </c>
      <c r="N254" s="33" t="s">
        <v>24</v>
      </c>
      <c r="O254" s="92"/>
      <c r="P254" s="35" t="s">
        <v>361</v>
      </c>
      <c r="Q254" s="35" t="s">
        <v>877</v>
      </c>
      <c r="R254" s="35" t="s">
        <v>877</v>
      </c>
      <c r="S254" s="36">
        <v>44487</v>
      </c>
      <c r="T254" s="36"/>
      <c r="U254" s="36"/>
      <c r="V254" s="36" t="s">
        <v>888</v>
      </c>
      <c r="W254" s="35" t="s">
        <v>451</v>
      </c>
      <c r="X254" s="37" t="s">
        <v>889</v>
      </c>
      <c r="Y254" s="37"/>
      <c r="Z254" s="154"/>
      <c r="AA254" s="154"/>
      <c r="AB254" s="154"/>
      <c r="AC254" s="154"/>
      <c r="AD254" s="154">
        <v>1</v>
      </c>
      <c r="AE254" s="154"/>
      <c r="AF254" s="38"/>
    </row>
    <row r="255" spans="1:32" s="111" customFormat="1" ht="29.1" customHeight="1" x14ac:dyDescent="0.25">
      <c r="A255" s="131" t="s">
        <v>17</v>
      </c>
      <c r="B255" s="145">
        <v>41</v>
      </c>
      <c r="C255" s="142">
        <v>44447</v>
      </c>
      <c r="D255" s="171" t="s">
        <v>884</v>
      </c>
      <c r="E255" s="175">
        <v>44487</v>
      </c>
      <c r="F255" s="51">
        <v>2</v>
      </c>
      <c r="G255" s="103" t="s">
        <v>890</v>
      </c>
      <c r="H255" s="33" t="s">
        <v>891</v>
      </c>
      <c r="I255" s="33"/>
      <c r="J255" s="42"/>
      <c r="K255" s="34" t="s">
        <v>325</v>
      </c>
      <c r="L255" s="101" t="s">
        <v>304</v>
      </c>
      <c r="M255" s="101" t="s">
        <v>337</v>
      </c>
      <c r="N255" s="33" t="s">
        <v>10</v>
      </c>
      <c r="O255" s="92"/>
      <c r="P255" s="35" t="s">
        <v>361</v>
      </c>
      <c r="Q255" s="92" t="s">
        <v>877</v>
      </c>
      <c r="R255" s="100" t="s">
        <v>887</v>
      </c>
      <c r="S255" s="80" t="s">
        <v>282</v>
      </c>
      <c r="T255" s="80"/>
      <c r="U255" s="36"/>
      <c r="V255" s="36" t="s">
        <v>888</v>
      </c>
      <c r="W255" s="35" t="s">
        <v>284</v>
      </c>
      <c r="X255" s="37" t="s">
        <v>895</v>
      </c>
      <c r="Y255" s="37"/>
      <c r="Z255" s="154">
        <v>16</v>
      </c>
      <c r="AA255" s="154"/>
      <c r="AB255" s="154">
        <v>5</v>
      </c>
      <c r="AC255" s="154">
        <v>240</v>
      </c>
      <c r="AD255" s="154">
        <v>2</v>
      </c>
      <c r="AE255" s="154"/>
      <c r="AF255" s="38"/>
    </row>
    <row r="256" spans="1:32" ht="29.1" customHeight="1" x14ac:dyDescent="0.25">
      <c r="A256" s="131" t="s">
        <v>17</v>
      </c>
      <c r="B256" s="167">
        <v>40</v>
      </c>
      <c r="C256" s="142">
        <v>44399</v>
      </c>
      <c r="D256" s="171" t="s">
        <v>892</v>
      </c>
      <c r="E256" s="175">
        <v>44655</v>
      </c>
      <c r="F256" s="51">
        <v>1</v>
      </c>
      <c r="G256" s="103" t="s">
        <v>893</v>
      </c>
      <c r="H256" s="33" t="s">
        <v>894</v>
      </c>
      <c r="I256" s="33"/>
      <c r="J256" s="45"/>
      <c r="K256" s="34" t="s">
        <v>538</v>
      </c>
      <c r="L256" s="101" t="s">
        <v>304</v>
      </c>
      <c r="M256" s="34" t="s">
        <v>424</v>
      </c>
      <c r="N256" s="36" t="s">
        <v>24</v>
      </c>
      <c r="O256" s="92"/>
      <c r="P256" s="35" t="s">
        <v>361</v>
      </c>
      <c r="Q256" s="92" t="s">
        <v>877</v>
      </c>
      <c r="R256" s="100" t="s">
        <v>887</v>
      </c>
      <c r="S256" s="80" t="s">
        <v>282</v>
      </c>
      <c r="T256" s="80"/>
      <c r="U256" s="36"/>
      <c r="V256" s="36" t="s">
        <v>888</v>
      </c>
      <c r="W256" s="35" t="s">
        <v>284</v>
      </c>
      <c r="X256" s="37" t="s">
        <v>895</v>
      </c>
      <c r="Y256" s="37"/>
      <c r="Z256" s="154"/>
      <c r="AA256" s="154"/>
      <c r="AB256" s="154"/>
      <c r="AC256" s="154"/>
      <c r="AD256" s="154">
        <v>1</v>
      </c>
      <c r="AE256" s="154"/>
      <c r="AF256" s="38"/>
    </row>
    <row r="257" spans="1:32" ht="29.1" customHeight="1" x14ac:dyDescent="0.25">
      <c r="A257" s="131" t="s">
        <v>17</v>
      </c>
      <c r="B257" s="167">
        <v>40</v>
      </c>
      <c r="C257" s="142">
        <v>44399</v>
      </c>
      <c r="D257" s="171" t="s">
        <v>892</v>
      </c>
      <c r="E257" s="175">
        <v>44655</v>
      </c>
      <c r="F257" s="51">
        <v>2</v>
      </c>
      <c r="G257" s="103" t="s">
        <v>896</v>
      </c>
      <c r="H257" s="33" t="s">
        <v>897</v>
      </c>
      <c r="I257" s="33"/>
      <c r="J257" s="45"/>
      <c r="K257" s="34" t="s">
        <v>325</v>
      </c>
      <c r="L257" s="101" t="s">
        <v>304</v>
      </c>
      <c r="M257" s="34" t="s">
        <v>424</v>
      </c>
      <c r="N257" s="36" t="s">
        <v>10</v>
      </c>
      <c r="O257" s="92"/>
      <c r="P257" s="35" t="s">
        <v>361</v>
      </c>
      <c r="Q257" s="92" t="s">
        <v>877</v>
      </c>
      <c r="R257" s="100" t="s">
        <v>887</v>
      </c>
      <c r="S257" s="80" t="s">
        <v>282</v>
      </c>
      <c r="T257" s="80"/>
      <c r="U257" s="36"/>
      <c r="V257" s="36" t="s">
        <v>888</v>
      </c>
      <c r="W257" s="35" t="s">
        <v>284</v>
      </c>
      <c r="X257" s="37" t="s">
        <v>895</v>
      </c>
      <c r="Y257" s="37"/>
      <c r="Z257" s="154"/>
      <c r="AA257" s="154"/>
      <c r="AB257" s="154"/>
      <c r="AC257" s="154"/>
      <c r="AD257" s="154"/>
      <c r="AE257" s="154"/>
      <c r="AF257" s="38"/>
    </row>
    <row r="258" spans="1:32" ht="29.1" customHeight="1" x14ac:dyDescent="0.25">
      <c r="A258" s="131" t="s">
        <v>17</v>
      </c>
      <c r="B258" s="167">
        <v>40</v>
      </c>
      <c r="C258" s="142">
        <v>44399</v>
      </c>
      <c r="D258" s="171" t="s">
        <v>892</v>
      </c>
      <c r="E258" s="175">
        <v>44655</v>
      </c>
      <c r="F258" s="51">
        <v>3</v>
      </c>
      <c r="G258" s="103" t="s">
        <v>898</v>
      </c>
      <c r="H258" s="33" t="s">
        <v>355</v>
      </c>
      <c r="I258" s="33"/>
      <c r="J258" s="45"/>
      <c r="K258" s="101" t="s">
        <v>350</v>
      </c>
      <c r="L258" s="101" t="s">
        <v>304</v>
      </c>
      <c r="M258" s="34" t="s">
        <v>424</v>
      </c>
      <c r="N258" s="36" t="s">
        <v>24</v>
      </c>
      <c r="O258" s="92"/>
      <c r="P258" s="35" t="s">
        <v>361</v>
      </c>
      <c r="Q258" s="92" t="s">
        <v>877</v>
      </c>
      <c r="R258" s="92" t="s">
        <v>877</v>
      </c>
      <c r="S258" s="80" t="s">
        <v>282</v>
      </c>
      <c r="T258" s="80"/>
      <c r="U258" s="92"/>
      <c r="V258" s="92" t="s">
        <v>611</v>
      </c>
      <c r="W258" s="35" t="s">
        <v>284</v>
      </c>
      <c r="X258" s="37" t="s">
        <v>451</v>
      </c>
      <c r="Y258" s="37"/>
      <c r="Z258" s="154">
        <v>9</v>
      </c>
      <c r="AA258" s="154"/>
      <c r="AB258" s="154"/>
      <c r="AC258" s="154">
        <v>120</v>
      </c>
      <c r="AD258" s="154">
        <v>1</v>
      </c>
      <c r="AE258" s="154"/>
      <c r="AF258" s="38"/>
    </row>
    <row r="259" spans="1:32" s="113" customFormat="1" ht="29.1" customHeight="1" x14ac:dyDescent="0.25">
      <c r="A259" s="131" t="s">
        <v>17</v>
      </c>
      <c r="B259" s="145">
        <v>39</v>
      </c>
      <c r="C259" s="142">
        <v>44334</v>
      </c>
      <c r="D259" s="171"/>
      <c r="E259" s="175">
        <v>44390</v>
      </c>
      <c r="F259" s="51">
        <v>1</v>
      </c>
      <c r="G259" s="103" t="s">
        <v>899</v>
      </c>
      <c r="H259" s="33" t="s">
        <v>900</v>
      </c>
      <c r="I259" s="33"/>
      <c r="J259" s="45"/>
      <c r="K259" s="101" t="s">
        <v>309</v>
      </c>
      <c r="L259" s="101" t="s">
        <v>280</v>
      </c>
      <c r="M259" s="34" t="s">
        <v>281</v>
      </c>
      <c r="N259" s="36" t="s">
        <v>10</v>
      </c>
      <c r="O259" s="92"/>
      <c r="P259" s="35" t="s">
        <v>361</v>
      </c>
      <c r="Q259" s="92" t="s">
        <v>877</v>
      </c>
      <c r="R259" s="92" t="s">
        <v>877</v>
      </c>
      <c r="S259" s="80" t="s">
        <v>282</v>
      </c>
      <c r="T259" s="80"/>
      <c r="U259" s="92"/>
      <c r="V259" s="92" t="s">
        <v>611</v>
      </c>
      <c r="W259" s="35" t="s">
        <v>284</v>
      </c>
      <c r="X259" s="37" t="s">
        <v>451</v>
      </c>
      <c r="Y259" s="37"/>
      <c r="Z259" s="154"/>
      <c r="AA259" s="154"/>
      <c r="AB259" s="154"/>
      <c r="AC259" s="154"/>
      <c r="AD259" s="154">
        <v>1</v>
      </c>
      <c r="AE259" s="154"/>
      <c r="AF259" s="38"/>
    </row>
    <row r="260" spans="1:32" ht="29.1" customHeight="1" x14ac:dyDescent="0.25">
      <c r="A260" s="131" t="s">
        <v>17</v>
      </c>
      <c r="B260" s="145">
        <v>39</v>
      </c>
      <c r="C260" s="142">
        <v>44334</v>
      </c>
      <c r="D260" s="171"/>
      <c r="E260" s="175">
        <v>44390</v>
      </c>
      <c r="F260" s="51">
        <v>2</v>
      </c>
      <c r="G260" s="103" t="s">
        <v>901</v>
      </c>
      <c r="H260" s="33" t="s">
        <v>902</v>
      </c>
      <c r="I260" s="33"/>
      <c r="J260" s="45"/>
      <c r="K260" s="101" t="s">
        <v>350</v>
      </c>
      <c r="L260" s="101" t="s">
        <v>304</v>
      </c>
      <c r="M260" s="34" t="s">
        <v>424</v>
      </c>
      <c r="N260" s="36" t="s">
        <v>10</v>
      </c>
      <c r="O260" s="92"/>
      <c r="P260" s="35" t="s">
        <v>361</v>
      </c>
      <c r="Q260" s="92" t="s">
        <v>877</v>
      </c>
      <c r="R260" s="92" t="s">
        <v>877</v>
      </c>
      <c r="S260" s="80" t="s">
        <v>282</v>
      </c>
      <c r="T260" s="80"/>
      <c r="U260" s="92"/>
      <c r="V260" s="92" t="s">
        <v>611</v>
      </c>
      <c r="W260" s="35" t="s">
        <v>284</v>
      </c>
      <c r="X260" s="37" t="s">
        <v>451</v>
      </c>
      <c r="Y260" s="37"/>
      <c r="Z260" s="154"/>
      <c r="AA260" s="154"/>
      <c r="AB260" s="154"/>
      <c r="AC260" s="154"/>
      <c r="AD260" s="154">
        <v>1</v>
      </c>
      <c r="AE260" s="154"/>
      <c r="AF260" s="38"/>
    </row>
    <row r="261" spans="1:32" ht="29.1" customHeight="1" x14ac:dyDescent="0.25">
      <c r="A261" s="131" t="s">
        <v>17</v>
      </c>
      <c r="B261" s="145">
        <v>39</v>
      </c>
      <c r="C261" s="142">
        <v>44334</v>
      </c>
      <c r="D261" s="171"/>
      <c r="E261" s="175">
        <v>44390</v>
      </c>
      <c r="F261" s="51">
        <v>3</v>
      </c>
      <c r="G261" s="103" t="s">
        <v>903</v>
      </c>
      <c r="H261" s="33" t="s">
        <v>904</v>
      </c>
      <c r="I261" s="33"/>
      <c r="J261" s="45"/>
      <c r="K261" s="34" t="s">
        <v>298</v>
      </c>
      <c r="L261" s="34" t="s">
        <v>299</v>
      </c>
      <c r="M261" s="34" t="s">
        <v>346</v>
      </c>
      <c r="N261" s="36" t="s">
        <v>10</v>
      </c>
      <c r="O261" s="92"/>
      <c r="P261" s="35" t="s">
        <v>361</v>
      </c>
      <c r="Q261" s="92"/>
      <c r="R261" s="92"/>
      <c r="S261" s="36"/>
      <c r="T261" s="36"/>
      <c r="U261" s="36"/>
      <c r="V261" s="92" t="s">
        <v>611</v>
      </c>
      <c r="W261" s="35" t="s">
        <v>284</v>
      </c>
      <c r="X261" s="37" t="s">
        <v>451</v>
      </c>
      <c r="Y261" s="37"/>
      <c r="Z261" s="154"/>
      <c r="AA261" s="154"/>
      <c r="AB261" s="154"/>
      <c r="AC261" s="154"/>
      <c r="AD261" s="154">
        <v>1</v>
      </c>
      <c r="AE261" s="154">
        <v>1</v>
      </c>
      <c r="AF261" s="38"/>
    </row>
    <row r="262" spans="1:32" ht="29.1" customHeight="1" x14ac:dyDescent="0.25">
      <c r="A262" s="131" t="s">
        <v>17</v>
      </c>
      <c r="B262" s="145">
        <v>39</v>
      </c>
      <c r="C262" s="142">
        <v>44334</v>
      </c>
      <c r="D262" s="171"/>
      <c r="E262" s="175">
        <v>44390</v>
      </c>
      <c r="F262" s="51">
        <v>4</v>
      </c>
      <c r="G262" s="103" t="s">
        <v>905</v>
      </c>
      <c r="H262" s="33" t="s">
        <v>906</v>
      </c>
      <c r="I262" s="33"/>
      <c r="J262" s="45"/>
      <c r="K262" s="34" t="s">
        <v>401</v>
      </c>
      <c r="L262" s="101" t="s">
        <v>304</v>
      </c>
      <c r="M262" s="34" t="s">
        <v>346</v>
      </c>
      <c r="N262" s="36" t="s">
        <v>10</v>
      </c>
      <c r="O262" s="92"/>
      <c r="P262" s="35" t="s">
        <v>361</v>
      </c>
      <c r="Q262" s="46" t="s">
        <v>877</v>
      </c>
      <c r="R262" s="46" t="s">
        <v>877</v>
      </c>
      <c r="S262" s="80"/>
      <c r="T262" s="80"/>
      <c r="U262" s="92"/>
      <c r="V262" s="92" t="s">
        <v>611</v>
      </c>
      <c r="W262" s="35" t="s">
        <v>284</v>
      </c>
      <c r="X262" s="37" t="s">
        <v>451</v>
      </c>
      <c r="Y262" s="37"/>
      <c r="Z262" s="154">
        <v>8</v>
      </c>
      <c r="AA262" s="154"/>
      <c r="AB262" s="154"/>
      <c r="AC262" s="154">
        <v>60</v>
      </c>
      <c r="AD262" s="154">
        <v>1</v>
      </c>
      <c r="AE262" s="154"/>
      <c r="AF262" s="38"/>
    </row>
    <row r="263" spans="1:32" ht="29.1" customHeight="1" x14ac:dyDescent="0.25">
      <c r="A263" s="131" t="s">
        <v>17</v>
      </c>
      <c r="B263" s="167">
        <v>38</v>
      </c>
      <c r="C263" s="142">
        <v>44309</v>
      </c>
      <c r="D263" s="171"/>
      <c r="E263" s="175">
        <v>44638</v>
      </c>
      <c r="F263" s="51">
        <v>1</v>
      </c>
      <c r="G263" s="103" t="s">
        <v>907</v>
      </c>
      <c r="H263" s="33" t="s">
        <v>908</v>
      </c>
      <c r="I263" s="33"/>
      <c r="J263" s="42"/>
      <c r="K263" s="34" t="s">
        <v>309</v>
      </c>
      <c r="L263" s="101" t="s">
        <v>304</v>
      </c>
      <c r="M263" s="101" t="s">
        <v>460</v>
      </c>
      <c r="N263" s="33" t="s">
        <v>24</v>
      </c>
      <c r="O263" s="92"/>
      <c r="P263" s="35" t="s">
        <v>361</v>
      </c>
      <c r="Q263" s="92" t="s">
        <v>877</v>
      </c>
      <c r="R263" s="92" t="s">
        <v>877</v>
      </c>
      <c r="S263" s="80" t="s">
        <v>282</v>
      </c>
      <c r="T263" s="80"/>
      <c r="U263" s="92"/>
      <c r="V263" s="92" t="s">
        <v>911</v>
      </c>
      <c r="W263" s="35" t="s">
        <v>284</v>
      </c>
      <c r="X263" s="37" t="s">
        <v>451</v>
      </c>
      <c r="Y263" s="37"/>
      <c r="Z263" s="154">
        <v>16</v>
      </c>
      <c r="AA263" s="154"/>
      <c r="AB263" s="154"/>
      <c r="AC263" s="154">
        <v>90</v>
      </c>
      <c r="AD263" s="154">
        <v>1</v>
      </c>
      <c r="AE263" s="154"/>
      <c r="AF263" s="38"/>
    </row>
    <row r="264" spans="1:32" ht="29.1" customHeight="1" x14ac:dyDescent="0.25">
      <c r="A264" s="131" t="s">
        <v>17</v>
      </c>
      <c r="B264" s="145">
        <v>37</v>
      </c>
      <c r="C264" s="142">
        <v>44266</v>
      </c>
      <c r="D264" s="171"/>
      <c r="E264" s="175">
        <v>44285</v>
      </c>
      <c r="F264" s="51">
        <v>1</v>
      </c>
      <c r="G264" s="35" t="s">
        <v>909</v>
      </c>
      <c r="H264" s="36" t="s">
        <v>910</v>
      </c>
      <c r="I264" s="36"/>
      <c r="J264" s="45"/>
      <c r="K264" s="34" t="s">
        <v>377</v>
      </c>
      <c r="L264" s="101" t="s">
        <v>304</v>
      </c>
      <c r="M264" s="34" t="s">
        <v>346</v>
      </c>
      <c r="N264" s="36" t="s">
        <v>24</v>
      </c>
      <c r="O264" s="92"/>
      <c r="P264" s="35" t="s">
        <v>361</v>
      </c>
      <c r="Q264" s="92"/>
      <c r="R264" s="92"/>
      <c r="S264" s="36"/>
      <c r="T264" s="36"/>
      <c r="U264" s="92"/>
      <c r="V264" s="92" t="s">
        <v>911</v>
      </c>
      <c r="W264" s="35" t="s">
        <v>284</v>
      </c>
      <c r="X264" s="37" t="s">
        <v>451</v>
      </c>
      <c r="Y264" s="37"/>
      <c r="Z264" s="154"/>
      <c r="AA264" s="154"/>
      <c r="AB264" s="154"/>
      <c r="AC264" s="154"/>
      <c r="AD264" s="154">
        <v>2</v>
      </c>
      <c r="AE264" s="154"/>
      <c r="AF264" s="38"/>
    </row>
    <row r="265" spans="1:32" ht="29.1" customHeight="1" x14ac:dyDescent="0.25">
      <c r="A265" s="131" t="s">
        <v>17</v>
      </c>
      <c r="B265" s="145">
        <v>37</v>
      </c>
      <c r="C265" s="142">
        <v>44266</v>
      </c>
      <c r="D265" s="171"/>
      <c r="E265" s="175">
        <v>44285</v>
      </c>
      <c r="F265" s="51">
        <v>2</v>
      </c>
      <c r="G265" s="103" t="s">
        <v>912</v>
      </c>
      <c r="H265" s="33" t="s">
        <v>913</v>
      </c>
      <c r="I265" s="33"/>
      <c r="J265" s="45"/>
      <c r="K265" s="34" t="s">
        <v>325</v>
      </c>
      <c r="L265" s="101" t="s">
        <v>304</v>
      </c>
      <c r="M265" s="34" t="s">
        <v>346</v>
      </c>
      <c r="N265" s="36" t="s">
        <v>10</v>
      </c>
      <c r="O265" s="92"/>
      <c r="P265" s="35" t="s">
        <v>361</v>
      </c>
      <c r="Q265" s="92"/>
      <c r="R265" s="92"/>
      <c r="S265" s="36"/>
      <c r="T265" s="36"/>
      <c r="U265" s="92"/>
      <c r="V265" s="92" t="s">
        <v>911</v>
      </c>
      <c r="W265" s="35" t="s">
        <v>284</v>
      </c>
      <c r="X265" s="37" t="s">
        <v>451</v>
      </c>
      <c r="Y265" s="37"/>
      <c r="Z265" s="154"/>
      <c r="AA265" s="154"/>
      <c r="AB265" s="154"/>
      <c r="AC265" s="154"/>
      <c r="AD265" s="154">
        <v>1</v>
      </c>
      <c r="AE265" s="154"/>
      <c r="AF265" s="38"/>
    </row>
    <row r="266" spans="1:32" ht="29.1" customHeight="1" x14ac:dyDescent="0.25">
      <c r="A266" s="131" t="s">
        <v>17</v>
      </c>
      <c r="B266" s="145">
        <v>37</v>
      </c>
      <c r="C266" s="142">
        <v>44266</v>
      </c>
      <c r="D266" s="171"/>
      <c r="E266" s="175">
        <v>44285</v>
      </c>
      <c r="F266" s="51">
        <v>3</v>
      </c>
      <c r="G266" s="103" t="s">
        <v>914</v>
      </c>
      <c r="H266" s="33" t="s">
        <v>915</v>
      </c>
      <c r="I266" s="33"/>
      <c r="J266" s="45"/>
      <c r="K266" s="101" t="s">
        <v>350</v>
      </c>
      <c r="L266" s="101" t="s">
        <v>304</v>
      </c>
      <c r="M266" s="34" t="s">
        <v>281</v>
      </c>
      <c r="N266" s="36" t="s">
        <v>24</v>
      </c>
      <c r="O266" s="92"/>
      <c r="P266" s="35" t="s">
        <v>361</v>
      </c>
      <c r="Q266" s="92" t="s">
        <v>877</v>
      </c>
      <c r="R266" s="92" t="s">
        <v>877</v>
      </c>
      <c r="S266" s="80" t="s">
        <v>282</v>
      </c>
      <c r="T266" s="80"/>
      <c r="U266" s="92"/>
      <c r="V266" s="92" t="s">
        <v>577</v>
      </c>
      <c r="W266" s="35" t="s">
        <v>284</v>
      </c>
      <c r="X266" s="103" t="s">
        <v>451</v>
      </c>
      <c r="Y266" s="103"/>
      <c r="Z266" s="152">
        <v>12</v>
      </c>
      <c r="AA266" s="152"/>
      <c r="AB266" s="152"/>
      <c r="AC266" s="152">
        <v>60</v>
      </c>
      <c r="AD266" s="152">
        <v>2</v>
      </c>
      <c r="AE266" s="152"/>
      <c r="AF266" s="104"/>
    </row>
    <row r="267" spans="1:32" ht="29.1" customHeight="1" x14ac:dyDescent="0.25">
      <c r="A267" s="131" t="s">
        <v>17</v>
      </c>
      <c r="B267" s="145">
        <v>36</v>
      </c>
      <c r="C267" s="142">
        <v>44253</v>
      </c>
      <c r="D267" s="171"/>
      <c r="E267" s="175">
        <v>44274</v>
      </c>
      <c r="F267" s="51">
        <v>1</v>
      </c>
      <c r="G267" s="103" t="s">
        <v>916</v>
      </c>
      <c r="H267" s="33" t="s">
        <v>917</v>
      </c>
      <c r="I267" s="33"/>
      <c r="J267" s="42"/>
      <c r="K267" s="34" t="s">
        <v>439</v>
      </c>
      <c r="L267" s="101" t="s">
        <v>304</v>
      </c>
      <c r="M267" s="101" t="s">
        <v>319</v>
      </c>
      <c r="N267" s="33" t="s">
        <v>416</v>
      </c>
      <c r="O267" s="92"/>
      <c r="P267" s="35" t="s">
        <v>361</v>
      </c>
      <c r="Q267" s="92" t="s">
        <v>877</v>
      </c>
      <c r="R267" s="92" t="s">
        <v>877</v>
      </c>
      <c r="S267" s="80" t="s">
        <v>282</v>
      </c>
      <c r="T267" s="80"/>
      <c r="U267" s="92"/>
      <c r="V267" s="92" t="s">
        <v>577</v>
      </c>
      <c r="W267" s="35" t="s">
        <v>284</v>
      </c>
      <c r="X267" s="103" t="s">
        <v>451</v>
      </c>
      <c r="Y267" s="103"/>
      <c r="Z267" s="152"/>
      <c r="AA267" s="152"/>
      <c r="AB267" s="152"/>
      <c r="AC267" s="152"/>
      <c r="AD267" s="152">
        <v>1</v>
      </c>
      <c r="AE267" s="152"/>
      <c r="AF267" s="104"/>
    </row>
    <row r="268" spans="1:32" ht="29.1" customHeight="1" x14ac:dyDescent="0.25">
      <c r="A268" s="131" t="s">
        <v>17</v>
      </c>
      <c r="B268" s="145">
        <v>36</v>
      </c>
      <c r="C268" s="142">
        <v>44253</v>
      </c>
      <c r="D268" s="171"/>
      <c r="E268" s="175">
        <v>44274</v>
      </c>
      <c r="F268" s="51">
        <v>2</v>
      </c>
      <c r="G268" s="103" t="s">
        <v>918</v>
      </c>
      <c r="H268" s="33" t="s">
        <v>919</v>
      </c>
      <c r="I268" s="33"/>
      <c r="J268" s="45"/>
      <c r="K268" s="34" t="s">
        <v>303</v>
      </c>
      <c r="L268" s="101" t="s">
        <v>304</v>
      </c>
      <c r="M268" s="34" t="s">
        <v>424</v>
      </c>
      <c r="N268" s="33" t="s">
        <v>67</v>
      </c>
      <c r="O268" s="92"/>
      <c r="P268" s="35" t="s">
        <v>361</v>
      </c>
      <c r="Q268" s="92" t="s">
        <v>877</v>
      </c>
      <c r="R268" s="92" t="s">
        <v>877</v>
      </c>
      <c r="S268" s="80" t="s">
        <v>282</v>
      </c>
      <c r="T268" s="80"/>
      <c r="U268" s="92"/>
      <c r="V268" s="92" t="s">
        <v>921</v>
      </c>
      <c r="W268" s="92" t="s">
        <v>284</v>
      </c>
      <c r="X268" s="37"/>
      <c r="Y268" s="37"/>
      <c r="Z268" s="154">
        <v>11</v>
      </c>
      <c r="AA268" s="154"/>
      <c r="AB268" s="154"/>
      <c r="AC268" s="154">
        <v>60</v>
      </c>
      <c r="AD268" s="154">
        <v>2</v>
      </c>
      <c r="AE268" s="154"/>
      <c r="AF268" s="38"/>
    </row>
    <row r="269" spans="1:32" ht="29.1" customHeight="1" x14ac:dyDescent="0.25">
      <c r="A269" s="131" t="s">
        <v>17</v>
      </c>
      <c r="B269" s="145">
        <v>35</v>
      </c>
      <c r="C269" s="142">
        <v>44242</v>
      </c>
      <c r="D269" s="171"/>
      <c r="E269" s="175">
        <v>44280</v>
      </c>
      <c r="F269" s="51">
        <v>1</v>
      </c>
      <c r="G269" s="103" t="s">
        <v>916</v>
      </c>
      <c r="H269" s="33" t="s">
        <v>920</v>
      </c>
      <c r="I269" s="33"/>
      <c r="J269" s="42"/>
      <c r="K269" s="34" t="s">
        <v>439</v>
      </c>
      <c r="L269" s="101" t="s">
        <v>304</v>
      </c>
      <c r="M269" s="101" t="s">
        <v>319</v>
      </c>
      <c r="N269" s="33" t="s">
        <v>416</v>
      </c>
      <c r="O269" s="92"/>
      <c r="P269" s="35" t="s">
        <v>361</v>
      </c>
      <c r="Q269" s="92" t="s">
        <v>877</v>
      </c>
      <c r="R269" s="92" t="s">
        <v>877</v>
      </c>
      <c r="S269" s="80" t="s">
        <v>282</v>
      </c>
      <c r="T269" s="80"/>
      <c r="U269" s="92"/>
      <c r="V269" s="92" t="s">
        <v>921</v>
      </c>
      <c r="W269" s="92" t="s">
        <v>284</v>
      </c>
      <c r="X269" s="37"/>
      <c r="Y269" s="37"/>
      <c r="Z269" s="154"/>
      <c r="AA269" s="154"/>
      <c r="AB269" s="154"/>
      <c r="AC269" s="154"/>
      <c r="AD269" s="154">
        <v>1</v>
      </c>
      <c r="AE269" s="154"/>
      <c r="AF269" s="38"/>
    </row>
    <row r="270" spans="1:32" ht="29.1" customHeight="1" x14ac:dyDescent="0.25">
      <c r="A270" s="131" t="s">
        <v>17</v>
      </c>
      <c r="B270" s="145">
        <v>35</v>
      </c>
      <c r="C270" s="142">
        <v>44242</v>
      </c>
      <c r="D270" s="171"/>
      <c r="E270" s="175">
        <v>44280</v>
      </c>
      <c r="F270" s="51">
        <v>2</v>
      </c>
      <c r="G270" s="103" t="s">
        <v>922</v>
      </c>
      <c r="H270" s="33" t="s">
        <v>923</v>
      </c>
      <c r="I270" s="33"/>
      <c r="J270" s="45"/>
      <c r="K270" s="101" t="s">
        <v>350</v>
      </c>
      <c r="L270" s="101" t="s">
        <v>304</v>
      </c>
      <c r="M270" s="34" t="s">
        <v>281</v>
      </c>
      <c r="N270" s="33" t="s">
        <v>24</v>
      </c>
      <c r="O270" s="92"/>
      <c r="P270" s="35" t="s">
        <v>361</v>
      </c>
      <c r="Q270" s="46" t="s">
        <v>877</v>
      </c>
      <c r="R270" s="46" t="s">
        <v>877</v>
      </c>
      <c r="S270" s="80" t="s">
        <v>282</v>
      </c>
      <c r="T270" s="80"/>
      <c r="U270" s="92"/>
      <c r="V270" s="92" t="s">
        <v>921</v>
      </c>
      <c r="W270" s="92" t="s">
        <v>284</v>
      </c>
      <c r="X270" s="37"/>
      <c r="Y270" s="37"/>
      <c r="Z270" s="154">
        <v>12</v>
      </c>
      <c r="AA270" s="154"/>
      <c r="AB270" s="154"/>
      <c r="AC270" s="154">
        <v>60</v>
      </c>
      <c r="AD270" s="154">
        <v>2</v>
      </c>
      <c r="AE270" s="154"/>
      <c r="AF270" s="38"/>
    </row>
    <row r="271" spans="1:32" ht="29.1" customHeight="1" x14ac:dyDescent="0.25">
      <c r="A271" s="131" t="s">
        <v>17</v>
      </c>
      <c r="B271" s="167">
        <v>34</v>
      </c>
      <c r="C271" s="142">
        <v>44239</v>
      </c>
      <c r="D271" s="171"/>
      <c r="E271" s="175">
        <v>44638</v>
      </c>
      <c r="F271" s="51">
        <v>1</v>
      </c>
      <c r="G271" s="103" t="s">
        <v>924</v>
      </c>
      <c r="H271" s="33" t="s">
        <v>925</v>
      </c>
      <c r="I271" s="33"/>
      <c r="J271" s="42"/>
      <c r="K271" s="34" t="s">
        <v>432</v>
      </c>
      <c r="L271" s="101" t="s">
        <v>304</v>
      </c>
      <c r="M271" s="101" t="s">
        <v>337</v>
      </c>
      <c r="N271" s="33" t="s">
        <v>24</v>
      </c>
      <c r="O271" s="92"/>
      <c r="P271" s="35" t="s">
        <v>361</v>
      </c>
      <c r="Q271" s="92" t="s">
        <v>877</v>
      </c>
      <c r="R271" s="92" t="s">
        <v>877</v>
      </c>
      <c r="S271" s="80" t="s">
        <v>282</v>
      </c>
      <c r="T271" s="80"/>
      <c r="U271" s="92"/>
      <c r="V271" s="92" t="s">
        <v>611</v>
      </c>
      <c r="W271" s="92" t="s">
        <v>284</v>
      </c>
      <c r="X271" s="37"/>
      <c r="Y271" s="37"/>
      <c r="Z271" s="154">
        <v>10</v>
      </c>
      <c r="AA271" s="154"/>
      <c r="AB271" s="154"/>
      <c r="AC271" s="154">
        <v>120</v>
      </c>
      <c r="AD271" s="154"/>
      <c r="AE271" s="154"/>
      <c r="AF271" s="38" t="s">
        <v>437</v>
      </c>
    </row>
    <row r="272" spans="1:32" ht="29.1" customHeight="1" x14ac:dyDescent="0.25">
      <c r="A272" s="131" t="s">
        <v>17</v>
      </c>
      <c r="B272" s="145">
        <v>33</v>
      </c>
      <c r="C272" s="142">
        <v>44232</v>
      </c>
      <c r="D272" s="171"/>
      <c r="E272" s="175">
        <v>44274</v>
      </c>
      <c r="F272" s="51">
        <v>1</v>
      </c>
      <c r="G272" s="103" t="s">
        <v>926</v>
      </c>
      <c r="H272" s="33" t="s">
        <v>345</v>
      </c>
      <c r="I272" s="33"/>
      <c r="J272" s="45"/>
      <c r="K272" s="34" t="s">
        <v>538</v>
      </c>
      <c r="L272" s="101" t="s">
        <v>304</v>
      </c>
      <c r="M272" s="34" t="s">
        <v>319</v>
      </c>
      <c r="N272" s="33" t="s">
        <v>24</v>
      </c>
      <c r="O272" s="92"/>
      <c r="P272" s="35" t="s">
        <v>361</v>
      </c>
      <c r="Q272" s="92" t="s">
        <v>877</v>
      </c>
      <c r="R272" s="92" t="s">
        <v>877</v>
      </c>
      <c r="S272" s="80" t="s">
        <v>282</v>
      </c>
      <c r="T272" s="80"/>
      <c r="U272" s="92"/>
      <c r="V272" s="92" t="s">
        <v>611</v>
      </c>
      <c r="W272" s="92" t="s">
        <v>284</v>
      </c>
      <c r="X272" s="37"/>
      <c r="Y272" s="37"/>
      <c r="Z272" s="154"/>
      <c r="AA272" s="154"/>
      <c r="AB272" s="154"/>
      <c r="AC272" s="154"/>
      <c r="AD272" s="154">
        <v>1</v>
      </c>
      <c r="AE272" s="154"/>
      <c r="AF272" s="38"/>
    </row>
    <row r="273" spans="1:32" ht="29.1" customHeight="1" x14ac:dyDescent="0.25">
      <c r="A273" s="131" t="s">
        <v>17</v>
      </c>
      <c r="B273" s="145">
        <v>33</v>
      </c>
      <c r="C273" s="142">
        <v>44232</v>
      </c>
      <c r="D273" s="171"/>
      <c r="E273" s="175">
        <v>44274</v>
      </c>
      <c r="F273" s="51">
        <v>2</v>
      </c>
      <c r="G273" s="103" t="s">
        <v>927</v>
      </c>
      <c r="H273" s="33" t="s">
        <v>928</v>
      </c>
      <c r="I273" s="33"/>
      <c r="J273" s="45"/>
      <c r="K273" s="34" t="s">
        <v>325</v>
      </c>
      <c r="L273" s="101" t="s">
        <v>304</v>
      </c>
      <c r="M273" s="34" t="s">
        <v>319</v>
      </c>
      <c r="N273" s="33" t="s">
        <v>10</v>
      </c>
      <c r="O273" s="92"/>
      <c r="P273" s="35" t="s">
        <v>361</v>
      </c>
      <c r="Q273" s="92" t="s">
        <v>877</v>
      </c>
      <c r="R273" s="92" t="s">
        <v>877</v>
      </c>
      <c r="S273" s="80" t="s">
        <v>282</v>
      </c>
      <c r="T273" s="80"/>
      <c r="U273" s="92"/>
      <c r="V273" s="92" t="s">
        <v>611</v>
      </c>
      <c r="W273" s="92" t="s">
        <v>284</v>
      </c>
      <c r="X273" s="37"/>
      <c r="Y273" s="37"/>
      <c r="Z273" s="154"/>
      <c r="AA273" s="154"/>
      <c r="AB273" s="154"/>
      <c r="AC273" s="154"/>
      <c r="AD273" s="154"/>
      <c r="AE273" s="154"/>
      <c r="AF273" s="38" t="s">
        <v>437</v>
      </c>
    </row>
    <row r="274" spans="1:32" ht="29.1" customHeight="1" x14ac:dyDescent="0.25">
      <c r="A274" s="131" t="s">
        <v>17</v>
      </c>
      <c r="B274" s="145">
        <v>33</v>
      </c>
      <c r="C274" s="142">
        <v>44232</v>
      </c>
      <c r="D274" s="171"/>
      <c r="E274" s="175">
        <v>44274</v>
      </c>
      <c r="F274" s="51">
        <v>4</v>
      </c>
      <c r="G274" s="103" t="s">
        <v>929</v>
      </c>
      <c r="H274" s="33" t="s">
        <v>345</v>
      </c>
      <c r="I274" s="33"/>
      <c r="J274" s="45"/>
      <c r="K274" s="34" t="s">
        <v>538</v>
      </c>
      <c r="L274" s="101" t="s">
        <v>304</v>
      </c>
      <c r="M274" s="34" t="s">
        <v>346</v>
      </c>
      <c r="N274" s="33" t="s">
        <v>24</v>
      </c>
      <c r="O274" s="92"/>
      <c r="P274" s="35" t="s">
        <v>361</v>
      </c>
      <c r="Q274" s="92" t="s">
        <v>877</v>
      </c>
      <c r="R274" s="92" t="s">
        <v>877</v>
      </c>
      <c r="S274" s="80" t="s">
        <v>282</v>
      </c>
      <c r="T274" s="80"/>
      <c r="U274" s="92"/>
      <c r="V274" s="92" t="s">
        <v>611</v>
      </c>
      <c r="W274" s="92" t="s">
        <v>284</v>
      </c>
      <c r="X274" s="37"/>
      <c r="Y274" s="37"/>
      <c r="Z274" s="154"/>
      <c r="AA274" s="154"/>
      <c r="AB274" s="154"/>
      <c r="AC274" s="154"/>
      <c r="AD274" s="154"/>
      <c r="AE274" s="154"/>
      <c r="AF274" s="38" t="s">
        <v>437</v>
      </c>
    </row>
    <row r="275" spans="1:32" ht="29.1" customHeight="1" x14ac:dyDescent="0.25">
      <c r="A275" s="131" t="s">
        <v>17</v>
      </c>
      <c r="B275" s="145">
        <v>33</v>
      </c>
      <c r="C275" s="142">
        <v>44232</v>
      </c>
      <c r="D275" s="171"/>
      <c r="E275" s="175">
        <v>44274</v>
      </c>
      <c r="F275" s="51">
        <v>5</v>
      </c>
      <c r="G275" s="103" t="s">
        <v>930</v>
      </c>
      <c r="H275" s="33" t="s">
        <v>928</v>
      </c>
      <c r="I275" s="33"/>
      <c r="J275" s="45"/>
      <c r="K275" s="34" t="s">
        <v>325</v>
      </c>
      <c r="L275" s="101" t="s">
        <v>304</v>
      </c>
      <c r="M275" s="34" t="s">
        <v>346</v>
      </c>
      <c r="N275" s="33" t="s">
        <v>10</v>
      </c>
      <c r="O275" s="92"/>
      <c r="P275" s="35" t="s">
        <v>361</v>
      </c>
      <c r="Q275" s="92" t="s">
        <v>877</v>
      </c>
      <c r="R275" s="92" t="s">
        <v>877</v>
      </c>
      <c r="S275" s="80" t="s">
        <v>282</v>
      </c>
      <c r="T275" s="80"/>
      <c r="U275" s="92"/>
      <c r="V275" s="92" t="s">
        <v>611</v>
      </c>
      <c r="W275" s="92" t="s">
        <v>284</v>
      </c>
      <c r="X275" s="37"/>
      <c r="Y275" s="37"/>
      <c r="Z275" s="154"/>
      <c r="AA275" s="154"/>
      <c r="AB275" s="154"/>
      <c r="AC275" s="154"/>
      <c r="AD275" s="154">
        <v>1</v>
      </c>
      <c r="AE275" s="154"/>
      <c r="AF275" s="38"/>
    </row>
    <row r="276" spans="1:32" ht="29.1" customHeight="1" x14ac:dyDescent="0.25">
      <c r="A276" s="131" t="s">
        <v>17</v>
      </c>
      <c r="B276" s="145">
        <v>33</v>
      </c>
      <c r="C276" s="142">
        <v>44232</v>
      </c>
      <c r="D276" s="171"/>
      <c r="E276" s="175">
        <v>44274</v>
      </c>
      <c r="F276" s="51">
        <v>3</v>
      </c>
      <c r="G276" s="103" t="s">
        <v>931</v>
      </c>
      <c r="H276" s="33" t="s">
        <v>932</v>
      </c>
      <c r="I276" s="33"/>
      <c r="J276" s="42"/>
      <c r="K276" s="101" t="s">
        <v>350</v>
      </c>
      <c r="L276" s="101" t="s">
        <v>304</v>
      </c>
      <c r="M276" s="101" t="s">
        <v>281</v>
      </c>
      <c r="N276" s="33" t="s">
        <v>24</v>
      </c>
      <c r="O276" s="92"/>
      <c r="P276" s="35" t="s">
        <v>361</v>
      </c>
      <c r="Q276" s="92" t="s">
        <v>877</v>
      </c>
      <c r="R276" s="92" t="s">
        <v>934</v>
      </c>
      <c r="S276" s="80" t="s">
        <v>282</v>
      </c>
      <c r="T276" s="80"/>
      <c r="U276" s="92"/>
      <c r="V276" s="92" t="s">
        <v>935</v>
      </c>
      <c r="W276" s="92" t="s">
        <v>284</v>
      </c>
      <c r="X276" s="37"/>
      <c r="Y276" s="37"/>
      <c r="Z276" s="154">
        <v>11</v>
      </c>
      <c r="AA276" s="154"/>
      <c r="AB276" s="154"/>
      <c r="AC276" s="154">
        <v>120</v>
      </c>
      <c r="AD276" s="154"/>
      <c r="AE276" s="154"/>
      <c r="AF276" s="38" t="s">
        <v>437</v>
      </c>
    </row>
    <row r="277" spans="1:32" ht="29.1" customHeight="1" x14ac:dyDescent="0.25">
      <c r="A277" s="131" t="s">
        <v>17</v>
      </c>
      <c r="B277" s="145">
        <v>32</v>
      </c>
      <c r="C277" s="142">
        <v>44207</v>
      </c>
      <c r="D277" s="171"/>
      <c r="E277" s="175">
        <v>44216</v>
      </c>
      <c r="F277" s="51">
        <v>1</v>
      </c>
      <c r="G277" s="103" t="s">
        <v>933</v>
      </c>
      <c r="H277" s="33" t="s">
        <v>345</v>
      </c>
      <c r="I277" s="33"/>
      <c r="J277" s="45"/>
      <c r="K277" s="101" t="s">
        <v>309</v>
      </c>
      <c r="L277" s="101" t="s">
        <v>280</v>
      </c>
      <c r="M277" s="34" t="s">
        <v>281</v>
      </c>
      <c r="N277" s="33" t="s">
        <v>10</v>
      </c>
      <c r="O277" s="92"/>
      <c r="P277" s="35" t="s">
        <v>361</v>
      </c>
      <c r="Q277" s="92" t="s">
        <v>877</v>
      </c>
      <c r="R277" s="92" t="s">
        <v>934</v>
      </c>
      <c r="S277" s="80" t="s">
        <v>282</v>
      </c>
      <c r="T277" s="80"/>
      <c r="U277" s="92"/>
      <c r="V277" s="92" t="s">
        <v>935</v>
      </c>
      <c r="W277" s="92" t="s">
        <v>284</v>
      </c>
      <c r="X277" s="37"/>
      <c r="Y277" s="37"/>
      <c r="Z277" s="154"/>
      <c r="AA277" s="154"/>
      <c r="AB277" s="154"/>
      <c r="AC277" s="154"/>
      <c r="AD277" s="154">
        <v>3</v>
      </c>
      <c r="AE277" s="154"/>
      <c r="AF277" s="38"/>
    </row>
    <row r="278" spans="1:32" ht="29.1" customHeight="1" x14ac:dyDescent="0.25">
      <c r="A278" s="131" t="s">
        <v>17</v>
      </c>
      <c r="B278" s="145">
        <v>32</v>
      </c>
      <c r="C278" s="142">
        <v>44207</v>
      </c>
      <c r="D278" s="171"/>
      <c r="E278" s="175">
        <v>44216</v>
      </c>
      <c r="F278" s="51">
        <v>2</v>
      </c>
      <c r="G278" s="103" t="s">
        <v>936</v>
      </c>
      <c r="H278" s="33" t="s">
        <v>937</v>
      </c>
      <c r="I278" s="33"/>
      <c r="J278" s="42"/>
      <c r="K278" s="101" t="s">
        <v>288</v>
      </c>
      <c r="L278" s="34" t="s">
        <v>304</v>
      </c>
      <c r="M278" s="101" t="s">
        <v>337</v>
      </c>
      <c r="N278" s="33" t="s">
        <v>10</v>
      </c>
      <c r="O278" s="92"/>
      <c r="P278" s="35" t="s">
        <v>361</v>
      </c>
      <c r="Q278" s="92" t="s">
        <v>877</v>
      </c>
      <c r="R278" s="92" t="s">
        <v>934</v>
      </c>
      <c r="S278" s="80" t="s">
        <v>282</v>
      </c>
      <c r="T278" s="80"/>
      <c r="U278" s="92"/>
      <c r="V278" s="92" t="s">
        <v>935</v>
      </c>
      <c r="W278" s="92" t="s">
        <v>284</v>
      </c>
      <c r="X278" s="37"/>
      <c r="Y278" s="37"/>
      <c r="Z278" s="154"/>
      <c r="AA278" s="154"/>
      <c r="AB278" s="154"/>
      <c r="AC278" s="154"/>
      <c r="AD278" s="154"/>
      <c r="AE278" s="154"/>
      <c r="AF278" s="38"/>
    </row>
    <row r="279" spans="1:32" ht="29.1" customHeight="1" x14ac:dyDescent="0.25">
      <c r="A279" s="131" t="s">
        <v>17</v>
      </c>
      <c r="B279" s="145">
        <v>32</v>
      </c>
      <c r="C279" s="142">
        <v>44207</v>
      </c>
      <c r="D279" s="171"/>
      <c r="E279" s="175">
        <v>44216</v>
      </c>
      <c r="F279" s="51">
        <v>3</v>
      </c>
      <c r="G279" s="103" t="s">
        <v>938</v>
      </c>
      <c r="H279" s="33" t="s">
        <v>939</v>
      </c>
      <c r="I279" s="33"/>
      <c r="J279" s="45"/>
      <c r="K279" s="34" t="s">
        <v>325</v>
      </c>
      <c r="L279" s="34" t="s">
        <v>299</v>
      </c>
      <c r="M279" s="34" t="s">
        <v>940</v>
      </c>
      <c r="N279" s="33" t="s">
        <v>10</v>
      </c>
      <c r="O279" s="92"/>
      <c r="P279" s="35" t="s">
        <v>361</v>
      </c>
      <c r="Q279" s="92" t="s">
        <v>877</v>
      </c>
      <c r="R279" s="92" t="s">
        <v>934</v>
      </c>
      <c r="S279" s="80" t="s">
        <v>282</v>
      </c>
      <c r="T279" s="80"/>
      <c r="U279" s="92"/>
      <c r="V279" s="92" t="s">
        <v>935</v>
      </c>
      <c r="W279" s="92" t="s">
        <v>284</v>
      </c>
      <c r="X279" s="37"/>
      <c r="Y279" s="37"/>
      <c r="Z279" s="154"/>
      <c r="AA279" s="154"/>
      <c r="AB279" s="154"/>
      <c r="AC279" s="154"/>
      <c r="AD279" s="154"/>
      <c r="AE279" s="154"/>
      <c r="AF279" s="38"/>
    </row>
    <row r="280" spans="1:32" ht="29.1" customHeight="1" x14ac:dyDescent="0.25">
      <c r="A280" s="131" t="s">
        <v>17</v>
      </c>
      <c r="B280" s="145">
        <v>32</v>
      </c>
      <c r="C280" s="142">
        <v>44207</v>
      </c>
      <c r="D280" s="171"/>
      <c r="E280" s="175">
        <v>44216</v>
      </c>
      <c r="F280" s="51">
        <v>4</v>
      </c>
      <c r="G280" s="103" t="s">
        <v>941</v>
      </c>
      <c r="H280" s="33" t="s">
        <v>942</v>
      </c>
      <c r="I280" s="33"/>
      <c r="J280" s="45"/>
      <c r="K280" s="101" t="s">
        <v>309</v>
      </c>
      <c r="L280" s="34" t="s">
        <v>304</v>
      </c>
      <c r="M280" s="34" t="s">
        <v>760</v>
      </c>
      <c r="N280" s="33" t="s">
        <v>24</v>
      </c>
      <c r="O280" s="92"/>
      <c r="P280" s="35" t="s">
        <v>361</v>
      </c>
      <c r="Q280" s="92" t="s">
        <v>877</v>
      </c>
      <c r="R280" s="92" t="s">
        <v>934</v>
      </c>
      <c r="S280" s="80" t="s">
        <v>282</v>
      </c>
      <c r="T280" s="80"/>
      <c r="U280" s="92"/>
      <c r="V280" s="92" t="s">
        <v>935</v>
      </c>
      <c r="W280" s="92" t="s">
        <v>284</v>
      </c>
      <c r="X280" s="37"/>
      <c r="Y280" s="37"/>
      <c r="Z280" s="154"/>
      <c r="AA280" s="154"/>
      <c r="AB280" s="154"/>
      <c r="AC280" s="154"/>
      <c r="AD280" s="154"/>
      <c r="AE280" s="154"/>
      <c r="AF280" s="38" t="s">
        <v>745</v>
      </c>
    </row>
    <row r="281" spans="1:32" ht="29.1" customHeight="1" x14ac:dyDescent="0.25">
      <c r="A281" s="131" t="s">
        <v>9</v>
      </c>
      <c r="B281" s="145">
        <v>32</v>
      </c>
      <c r="C281" s="142">
        <v>44207</v>
      </c>
      <c r="D281" s="171"/>
      <c r="E281" s="175">
        <v>44216</v>
      </c>
      <c r="F281" s="51">
        <v>5</v>
      </c>
      <c r="G281" s="103" t="s">
        <v>943</v>
      </c>
      <c r="H281" s="33" t="s">
        <v>345</v>
      </c>
      <c r="I281" s="33"/>
      <c r="J281" s="45"/>
      <c r="K281" s="101" t="s">
        <v>390</v>
      </c>
      <c r="L281" s="34" t="s">
        <v>304</v>
      </c>
      <c r="M281" s="34" t="s">
        <v>346</v>
      </c>
      <c r="N281" s="33" t="s">
        <v>10</v>
      </c>
      <c r="O281" s="92">
        <v>44609</v>
      </c>
      <c r="P281" s="35" t="s">
        <v>361</v>
      </c>
      <c r="Q281" s="92" t="s">
        <v>355</v>
      </c>
      <c r="R281" s="92"/>
      <c r="S281" s="80" t="s">
        <v>355</v>
      </c>
      <c r="T281" s="80"/>
      <c r="U281" s="92"/>
      <c r="V281" s="92" t="s">
        <v>946</v>
      </c>
      <c r="W281" s="35" t="s">
        <v>451</v>
      </c>
      <c r="X281" s="37" t="s">
        <v>947</v>
      </c>
      <c r="Y281" s="37"/>
      <c r="Z281" s="154">
        <v>11</v>
      </c>
      <c r="AA281" s="154"/>
      <c r="AB281" s="154"/>
      <c r="AC281" s="154">
        <v>60</v>
      </c>
      <c r="AD281" s="154">
        <v>2</v>
      </c>
      <c r="AE281" s="154">
        <v>1</v>
      </c>
      <c r="AF281" s="38" t="s">
        <v>948</v>
      </c>
    </row>
    <row r="282" spans="1:32" ht="29.1" customHeight="1" x14ac:dyDescent="0.25">
      <c r="A282" s="131" t="s">
        <v>9</v>
      </c>
      <c r="B282" s="167">
        <v>31</v>
      </c>
      <c r="C282" s="142">
        <v>44187</v>
      </c>
      <c r="D282" s="171"/>
      <c r="E282" s="174">
        <v>45209</v>
      </c>
      <c r="F282" s="51">
        <v>1</v>
      </c>
      <c r="G282" s="103" t="s">
        <v>944</v>
      </c>
      <c r="H282" s="33" t="s">
        <v>945</v>
      </c>
      <c r="I282" s="33"/>
      <c r="J282" s="42"/>
      <c r="K282" s="34" t="s">
        <v>571</v>
      </c>
      <c r="L282" s="101" t="s">
        <v>378</v>
      </c>
      <c r="M282" s="101" t="s">
        <v>355</v>
      </c>
      <c r="N282" s="33" t="s">
        <v>24</v>
      </c>
      <c r="O282" s="92">
        <v>44609</v>
      </c>
      <c r="P282" s="35" t="s">
        <v>361</v>
      </c>
      <c r="Q282" s="92" t="s">
        <v>355</v>
      </c>
      <c r="R282" s="92"/>
      <c r="S282" s="80" t="s">
        <v>355</v>
      </c>
      <c r="T282" s="80"/>
      <c r="U282" s="92"/>
      <c r="V282" s="92" t="s">
        <v>946</v>
      </c>
      <c r="W282" s="35" t="s">
        <v>451</v>
      </c>
      <c r="X282" s="37"/>
      <c r="Y282" s="37"/>
      <c r="Z282" s="154"/>
      <c r="AA282" s="154"/>
      <c r="AB282" s="154"/>
      <c r="AC282" s="154"/>
      <c r="AD282" s="154">
        <v>1</v>
      </c>
      <c r="AE282" s="154">
        <v>1</v>
      </c>
      <c r="AF282" s="38" t="s">
        <v>948</v>
      </c>
    </row>
    <row r="283" spans="1:32" ht="29.1" customHeight="1" x14ac:dyDescent="0.25">
      <c r="A283" s="131" t="s">
        <v>9</v>
      </c>
      <c r="B283" s="145">
        <v>31</v>
      </c>
      <c r="C283" s="142">
        <v>44187</v>
      </c>
      <c r="D283" s="171"/>
      <c r="E283" s="174">
        <v>45209</v>
      </c>
      <c r="F283" s="51">
        <v>2</v>
      </c>
      <c r="G283" s="103" t="s">
        <v>949</v>
      </c>
      <c r="H283" s="33" t="s">
        <v>945</v>
      </c>
      <c r="I283" s="33"/>
      <c r="J283" s="42"/>
      <c r="K283" s="34" t="s">
        <v>571</v>
      </c>
      <c r="L283" s="101" t="s">
        <v>378</v>
      </c>
      <c r="M283" s="101" t="s">
        <v>355</v>
      </c>
      <c r="N283" s="33" t="s">
        <v>24</v>
      </c>
      <c r="O283" s="92">
        <v>44609</v>
      </c>
      <c r="P283" s="35" t="s">
        <v>361</v>
      </c>
      <c r="Q283" s="92" t="s">
        <v>355</v>
      </c>
      <c r="R283" s="92"/>
      <c r="S283" s="80" t="s">
        <v>355</v>
      </c>
      <c r="T283" s="80"/>
      <c r="U283" s="92"/>
      <c r="V283" s="92" t="s">
        <v>946</v>
      </c>
      <c r="W283" s="35" t="s">
        <v>451</v>
      </c>
      <c r="X283" s="37"/>
      <c r="Y283" s="37"/>
      <c r="Z283" s="154"/>
      <c r="AA283" s="154"/>
      <c r="AB283" s="154"/>
      <c r="AC283" s="154"/>
      <c r="AD283" s="154"/>
      <c r="AE283" s="154"/>
      <c r="AF283" s="38" t="s">
        <v>948</v>
      </c>
    </row>
    <row r="284" spans="1:32" ht="29.1" customHeight="1" x14ac:dyDescent="0.25">
      <c r="A284" s="131" t="s">
        <v>17</v>
      </c>
      <c r="B284" s="145">
        <v>31</v>
      </c>
      <c r="C284" s="142">
        <v>44187</v>
      </c>
      <c r="D284" s="171"/>
      <c r="E284" s="174">
        <v>45209</v>
      </c>
      <c r="F284" s="51">
        <v>3</v>
      </c>
      <c r="G284" s="103" t="s">
        <v>950</v>
      </c>
      <c r="H284" s="33" t="s">
        <v>945</v>
      </c>
      <c r="I284" s="33"/>
      <c r="J284" s="42"/>
      <c r="K284" s="34" t="s">
        <v>571</v>
      </c>
      <c r="L284" s="101" t="s">
        <v>378</v>
      </c>
      <c r="M284" s="101" t="s">
        <v>355</v>
      </c>
      <c r="N284" s="33" t="s">
        <v>24</v>
      </c>
      <c r="O284" s="92"/>
      <c r="P284" s="35" t="s">
        <v>361</v>
      </c>
      <c r="Q284" s="92"/>
      <c r="R284" s="92"/>
      <c r="S284" s="80"/>
      <c r="T284" s="80"/>
      <c r="U284" s="92"/>
      <c r="V284" s="92" t="s">
        <v>577</v>
      </c>
      <c r="W284" s="92" t="s">
        <v>284</v>
      </c>
      <c r="X284" s="37"/>
      <c r="Y284" s="37"/>
      <c r="Z284" s="154">
        <v>10</v>
      </c>
      <c r="AA284" s="154"/>
      <c r="AB284" s="154"/>
      <c r="AC284" s="154">
        <v>120</v>
      </c>
      <c r="AD284" s="154">
        <v>3</v>
      </c>
      <c r="AE284" s="154"/>
      <c r="AF284" s="38"/>
    </row>
    <row r="285" spans="1:32" ht="29.1" customHeight="1" x14ac:dyDescent="0.25">
      <c r="A285" s="131" t="s">
        <v>17</v>
      </c>
      <c r="B285" s="145">
        <v>30</v>
      </c>
      <c r="C285" s="142">
        <v>44147</v>
      </c>
      <c r="D285" s="171"/>
      <c r="E285" s="175">
        <v>44183</v>
      </c>
      <c r="F285" s="51">
        <v>1</v>
      </c>
      <c r="G285" s="103" t="s">
        <v>951</v>
      </c>
      <c r="H285" s="33" t="s">
        <v>952</v>
      </c>
      <c r="I285" s="33"/>
      <c r="J285" s="45"/>
      <c r="K285" s="101" t="s">
        <v>288</v>
      </c>
      <c r="L285" s="101" t="s">
        <v>304</v>
      </c>
      <c r="M285" s="34" t="s">
        <v>424</v>
      </c>
      <c r="N285" s="33" t="s">
        <v>10</v>
      </c>
      <c r="O285" s="92"/>
      <c r="P285" s="35" t="s">
        <v>361</v>
      </c>
      <c r="Q285" s="92"/>
      <c r="R285" s="92"/>
      <c r="S285" s="80"/>
      <c r="T285" s="80"/>
      <c r="U285" s="92"/>
      <c r="V285" s="92" t="s">
        <v>577</v>
      </c>
      <c r="W285" s="92" t="s">
        <v>284</v>
      </c>
      <c r="X285" s="37"/>
      <c r="Y285" s="37"/>
      <c r="Z285" s="154"/>
      <c r="AA285" s="154"/>
      <c r="AB285" s="154"/>
      <c r="AC285" s="154"/>
      <c r="AD285" s="154"/>
      <c r="AE285" s="154"/>
      <c r="AF285" s="38"/>
    </row>
    <row r="286" spans="1:32" ht="29.1" customHeight="1" x14ac:dyDescent="0.25">
      <c r="A286" s="131" t="s">
        <v>9</v>
      </c>
      <c r="B286" s="145">
        <v>30</v>
      </c>
      <c r="C286" s="142">
        <v>44147</v>
      </c>
      <c r="D286" s="171"/>
      <c r="E286" s="175">
        <v>44183</v>
      </c>
      <c r="F286" s="51">
        <v>2</v>
      </c>
      <c r="G286" s="103" t="s">
        <v>953</v>
      </c>
      <c r="H286" s="33" t="s">
        <v>954</v>
      </c>
      <c r="I286" s="33"/>
      <c r="J286" s="45"/>
      <c r="K286" s="34" t="s">
        <v>350</v>
      </c>
      <c r="L286" s="34" t="s">
        <v>304</v>
      </c>
      <c r="M286" s="34" t="s">
        <v>356</v>
      </c>
      <c r="N286" s="33" t="s">
        <v>10</v>
      </c>
      <c r="O286" s="92"/>
      <c r="P286" s="35" t="s">
        <v>361</v>
      </c>
      <c r="Q286" s="92"/>
      <c r="R286" s="92"/>
      <c r="S286" s="80"/>
      <c r="T286" s="80"/>
      <c r="U286" s="92"/>
      <c r="V286" s="92" t="s">
        <v>611</v>
      </c>
      <c r="W286" s="35" t="s">
        <v>451</v>
      </c>
      <c r="X286" s="37"/>
      <c r="Y286" s="37"/>
      <c r="Z286" s="154">
        <v>5</v>
      </c>
      <c r="AA286" s="154"/>
      <c r="AB286" s="154"/>
      <c r="AC286" s="154">
        <v>60</v>
      </c>
      <c r="AD286" s="154">
        <v>2</v>
      </c>
      <c r="AE286" s="154">
        <v>2</v>
      </c>
      <c r="AF286" s="38"/>
    </row>
    <row r="287" spans="1:32" ht="29.1" customHeight="1" x14ac:dyDescent="0.25">
      <c r="A287" s="131" t="s">
        <v>9</v>
      </c>
      <c r="B287" s="145">
        <v>29</v>
      </c>
      <c r="C287" s="142">
        <v>44133</v>
      </c>
      <c r="D287" s="171"/>
      <c r="E287" s="175">
        <v>44186</v>
      </c>
      <c r="F287" s="51">
        <v>1</v>
      </c>
      <c r="G287" s="103" t="s">
        <v>955</v>
      </c>
      <c r="H287" s="33" t="s">
        <v>956</v>
      </c>
      <c r="I287" s="33"/>
      <c r="J287" s="45"/>
      <c r="K287" s="34" t="s">
        <v>288</v>
      </c>
      <c r="L287" s="34" t="s">
        <v>304</v>
      </c>
      <c r="M287" s="34" t="s">
        <v>343</v>
      </c>
      <c r="N287" s="33" t="s">
        <v>10</v>
      </c>
      <c r="O287" s="92"/>
      <c r="P287" s="35" t="s">
        <v>361</v>
      </c>
      <c r="Q287" s="92"/>
      <c r="R287" s="92"/>
      <c r="S287" s="80"/>
      <c r="T287" s="80"/>
      <c r="U287" s="92"/>
      <c r="V287" s="92" t="s">
        <v>611</v>
      </c>
      <c r="W287" s="35" t="s">
        <v>451</v>
      </c>
      <c r="X287" s="37"/>
      <c r="Y287" s="37"/>
      <c r="Z287" s="154"/>
      <c r="AA287" s="154"/>
      <c r="AB287" s="154"/>
      <c r="AC287" s="154"/>
      <c r="AD287" s="154">
        <v>1</v>
      </c>
      <c r="AE287" s="154">
        <v>1</v>
      </c>
      <c r="AF287" s="38"/>
    </row>
    <row r="288" spans="1:32" ht="29.1" customHeight="1" x14ac:dyDescent="0.25">
      <c r="A288" s="131" t="s">
        <v>17</v>
      </c>
      <c r="B288" s="145">
        <v>29</v>
      </c>
      <c r="C288" s="142">
        <v>44133</v>
      </c>
      <c r="D288" s="171"/>
      <c r="E288" s="175">
        <v>44186</v>
      </c>
      <c r="F288" s="51">
        <v>2</v>
      </c>
      <c r="G288" s="103" t="s">
        <v>957</v>
      </c>
      <c r="H288" s="33" t="s">
        <v>958</v>
      </c>
      <c r="I288" s="33"/>
      <c r="J288" s="42"/>
      <c r="K288" s="34" t="s">
        <v>288</v>
      </c>
      <c r="L288" s="34" t="s">
        <v>304</v>
      </c>
      <c r="M288" s="101" t="s">
        <v>718</v>
      </c>
      <c r="N288" s="33" t="s">
        <v>10</v>
      </c>
      <c r="O288" s="92"/>
      <c r="P288" s="35" t="s">
        <v>361</v>
      </c>
      <c r="Q288" s="92"/>
      <c r="R288" s="92"/>
      <c r="S288" s="80"/>
      <c r="T288" s="80"/>
      <c r="U288" s="92"/>
      <c r="V288" s="92" t="s">
        <v>611</v>
      </c>
      <c r="W288" s="92" t="s">
        <v>284</v>
      </c>
      <c r="X288" s="37"/>
      <c r="Y288" s="37"/>
      <c r="Z288" s="154">
        <v>12</v>
      </c>
      <c r="AA288" s="154"/>
      <c r="AB288" s="154"/>
      <c r="AC288" s="154">
        <v>150</v>
      </c>
      <c r="AD288" s="154"/>
      <c r="AE288" s="154"/>
      <c r="AF288" s="38"/>
    </row>
    <row r="289" spans="1:32" ht="29.1" customHeight="1" x14ac:dyDescent="0.25">
      <c r="A289" s="131" t="s">
        <v>17</v>
      </c>
      <c r="B289" s="145">
        <v>28</v>
      </c>
      <c r="C289" s="142">
        <v>44104</v>
      </c>
      <c r="D289" s="171"/>
      <c r="E289" s="175">
        <v>44117</v>
      </c>
      <c r="F289" s="51">
        <v>1</v>
      </c>
      <c r="G289" s="103" t="s">
        <v>959</v>
      </c>
      <c r="H289" s="33" t="s">
        <v>960</v>
      </c>
      <c r="I289" s="33"/>
      <c r="J289" s="45"/>
      <c r="K289" s="101" t="s">
        <v>309</v>
      </c>
      <c r="L289" s="101" t="s">
        <v>280</v>
      </c>
      <c r="M289" s="34" t="s">
        <v>281</v>
      </c>
      <c r="N289" s="33" t="s">
        <v>10</v>
      </c>
      <c r="O289" s="92"/>
      <c r="P289" s="35" t="s">
        <v>361</v>
      </c>
      <c r="Q289" s="92"/>
      <c r="R289" s="92"/>
      <c r="S289" s="80"/>
      <c r="T289" s="80"/>
      <c r="U289" s="92"/>
      <c r="V289" s="92" t="s">
        <v>611</v>
      </c>
      <c r="W289" s="92" t="s">
        <v>284</v>
      </c>
      <c r="X289" s="37"/>
      <c r="Y289" s="37"/>
      <c r="Z289" s="154"/>
      <c r="AA289" s="154"/>
      <c r="AB289" s="154"/>
      <c r="AC289" s="154"/>
      <c r="AD289" s="154">
        <v>5</v>
      </c>
      <c r="AE289" s="154">
        <v>2</v>
      </c>
      <c r="AF289" s="38"/>
    </row>
    <row r="290" spans="1:32" ht="29.1" customHeight="1" x14ac:dyDescent="0.25">
      <c r="A290" s="131" t="s">
        <v>17</v>
      </c>
      <c r="B290" s="145">
        <v>28</v>
      </c>
      <c r="C290" s="142">
        <v>44104</v>
      </c>
      <c r="D290" s="171"/>
      <c r="E290" s="175">
        <v>44117</v>
      </c>
      <c r="F290" s="51">
        <v>2</v>
      </c>
      <c r="G290" s="103" t="s">
        <v>961</v>
      </c>
      <c r="H290" s="33" t="s">
        <v>962</v>
      </c>
      <c r="I290" s="33"/>
      <c r="J290" s="42"/>
      <c r="K290" s="34" t="s">
        <v>288</v>
      </c>
      <c r="L290" s="34" t="s">
        <v>304</v>
      </c>
      <c r="M290" s="101" t="s">
        <v>388</v>
      </c>
      <c r="N290" s="33" t="s">
        <v>10</v>
      </c>
      <c r="O290" s="92"/>
      <c r="P290" s="35" t="s">
        <v>361</v>
      </c>
      <c r="Q290" s="92"/>
      <c r="R290" s="92"/>
      <c r="S290" s="80"/>
      <c r="T290" s="80"/>
      <c r="U290" s="92"/>
      <c r="V290" s="92" t="s">
        <v>611</v>
      </c>
      <c r="W290" s="92" t="s">
        <v>284</v>
      </c>
      <c r="X290" s="37"/>
      <c r="Y290" s="37"/>
      <c r="Z290" s="154"/>
      <c r="AA290" s="154"/>
      <c r="AB290" s="154"/>
      <c r="AC290" s="154"/>
      <c r="AD290" s="154">
        <v>2</v>
      </c>
      <c r="AE290" s="154"/>
      <c r="AF290" s="38"/>
    </row>
    <row r="291" spans="1:32" ht="29.1" customHeight="1" x14ac:dyDescent="0.25">
      <c r="A291" s="131" t="s">
        <v>17</v>
      </c>
      <c r="B291" s="145">
        <v>28</v>
      </c>
      <c r="C291" s="142">
        <v>44104</v>
      </c>
      <c r="D291" s="171"/>
      <c r="E291" s="175">
        <v>44117</v>
      </c>
      <c r="F291" s="51">
        <v>3</v>
      </c>
      <c r="G291" s="103" t="s">
        <v>963</v>
      </c>
      <c r="H291" s="33" t="s">
        <v>964</v>
      </c>
      <c r="I291" s="33"/>
      <c r="J291" s="45"/>
      <c r="K291" s="101" t="s">
        <v>350</v>
      </c>
      <c r="L291" s="101" t="s">
        <v>304</v>
      </c>
      <c r="M291" s="34" t="s">
        <v>356</v>
      </c>
      <c r="N291" s="33" t="s">
        <v>10</v>
      </c>
      <c r="O291" s="92"/>
      <c r="P291" s="35" t="s">
        <v>361</v>
      </c>
      <c r="Q291" s="92"/>
      <c r="R291" s="92"/>
      <c r="S291" s="80"/>
      <c r="T291" s="80"/>
      <c r="U291" s="92"/>
      <c r="V291" s="92" t="s">
        <v>611</v>
      </c>
      <c r="W291" s="92" t="s">
        <v>284</v>
      </c>
      <c r="X291" s="37"/>
      <c r="Y291" s="37"/>
      <c r="Z291" s="154"/>
      <c r="AA291" s="154"/>
      <c r="AB291" s="154"/>
      <c r="AC291" s="154"/>
      <c r="AD291" s="154">
        <v>1</v>
      </c>
      <c r="AE291" s="154"/>
      <c r="AF291" s="38"/>
    </row>
    <row r="292" spans="1:32" ht="29.1" customHeight="1" x14ac:dyDescent="0.25">
      <c r="A292" s="131" t="s">
        <v>9</v>
      </c>
      <c r="B292" s="145">
        <v>28</v>
      </c>
      <c r="C292" s="142">
        <v>44104</v>
      </c>
      <c r="D292" s="171"/>
      <c r="E292" s="175">
        <v>44117</v>
      </c>
      <c r="F292" s="51">
        <v>4</v>
      </c>
      <c r="G292" s="103" t="s">
        <v>965</v>
      </c>
      <c r="H292" s="33" t="s">
        <v>966</v>
      </c>
      <c r="I292" s="33"/>
      <c r="J292" s="45"/>
      <c r="K292" s="101" t="s">
        <v>350</v>
      </c>
      <c r="L292" s="101" t="s">
        <v>304</v>
      </c>
      <c r="M292" s="34" t="s">
        <v>356</v>
      </c>
      <c r="N292" s="33" t="s">
        <v>10</v>
      </c>
      <c r="O292" s="92"/>
      <c r="P292" s="35" t="s">
        <v>361</v>
      </c>
      <c r="Q292" s="92"/>
      <c r="R292" s="92"/>
      <c r="S292" s="80"/>
      <c r="T292" s="80"/>
      <c r="U292" s="92"/>
      <c r="V292" s="92" t="s">
        <v>834</v>
      </c>
      <c r="W292" s="35" t="s">
        <v>451</v>
      </c>
      <c r="X292" s="37" t="s">
        <v>371</v>
      </c>
      <c r="Y292" s="37"/>
      <c r="Z292" s="154">
        <v>6</v>
      </c>
      <c r="AA292" s="154"/>
      <c r="AB292" s="154">
        <v>1</v>
      </c>
      <c r="AC292" s="154">
        <v>60</v>
      </c>
      <c r="AD292" s="154">
        <v>3</v>
      </c>
      <c r="AE292" s="154"/>
      <c r="AF292" s="38"/>
    </row>
    <row r="293" spans="1:32" ht="29.1" customHeight="1" x14ac:dyDescent="0.25">
      <c r="A293" s="131" t="s">
        <v>9</v>
      </c>
      <c r="B293" s="145">
        <v>27</v>
      </c>
      <c r="C293" s="142">
        <v>44063</v>
      </c>
      <c r="D293" s="171"/>
      <c r="E293" s="175">
        <v>44117</v>
      </c>
      <c r="F293" s="51">
        <v>1</v>
      </c>
      <c r="G293" s="103" t="s">
        <v>967</v>
      </c>
      <c r="H293" s="33" t="s">
        <v>968</v>
      </c>
      <c r="I293" s="33"/>
      <c r="J293" s="42"/>
      <c r="K293" s="101" t="s">
        <v>377</v>
      </c>
      <c r="L293" s="101" t="s">
        <v>378</v>
      </c>
      <c r="M293" s="101" t="s">
        <v>355</v>
      </c>
      <c r="N293" s="33" t="s">
        <v>24</v>
      </c>
      <c r="O293" s="92"/>
      <c r="P293" s="35" t="s">
        <v>361</v>
      </c>
      <c r="Q293" s="92"/>
      <c r="R293" s="92"/>
      <c r="S293" s="80"/>
      <c r="T293" s="80"/>
      <c r="U293" s="92"/>
      <c r="V293" s="92" t="s">
        <v>577</v>
      </c>
      <c r="W293" s="35" t="s">
        <v>284</v>
      </c>
      <c r="X293" s="37"/>
      <c r="Y293" s="37"/>
      <c r="Z293" s="154">
        <v>6</v>
      </c>
      <c r="AA293" s="154"/>
      <c r="AB293" s="154"/>
      <c r="AC293" s="154">
        <v>60</v>
      </c>
      <c r="AD293" s="154">
        <v>1</v>
      </c>
      <c r="AE293" s="154"/>
      <c r="AF293" s="38"/>
    </row>
    <row r="294" spans="1:32" ht="29.1" customHeight="1" x14ac:dyDescent="0.25">
      <c r="A294" s="131" t="s">
        <v>9</v>
      </c>
      <c r="B294" s="145">
        <v>26</v>
      </c>
      <c r="C294" s="142">
        <v>44047</v>
      </c>
      <c r="D294" s="171"/>
      <c r="E294" s="175">
        <v>44088</v>
      </c>
      <c r="F294" s="51">
        <v>1</v>
      </c>
      <c r="G294" s="103" t="s">
        <v>969</v>
      </c>
      <c r="H294" s="33" t="s">
        <v>970</v>
      </c>
      <c r="I294" s="33"/>
      <c r="J294" s="45"/>
      <c r="K294" s="34" t="s">
        <v>303</v>
      </c>
      <c r="L294" s="34" t="s">
        <v>304</v>
      </c>
      <c r="M294" s="34" t="s">
        <v>424</v>
      </c>
      <c r="N294" s="33" t="s">
        <v>67</v>
      </c>
      <c r="O294" s="92"/>
      <c r="P294" s="35" t="s">
        <v>361</v>
      </c>
      <c r="Q294" s="92"/>
      <c r="R294" s="92"/>
      <c r="S294" s="80"/>
      <c r="T294" s="80"/>
      <c r="U294" s="92"/>
      <c r="V294" s="92" t="s">
        <v>577</v>
      </c>
      <c r="W294" s="35" t="s">
        <v>284</v>
      </c>
      <c r="X294" s="37"/>
      <c r="Y294" s="37"/>
      <c r="Z294" s="154"/>
      <c r="AA294" s="154"/>
      <c r="AB294" s="154"/>
      <c r="AC294" s="154"/>
      <c r="AD294" s="154">
        <v>3</v>
      </c>
      <c r="AE294" s="154">
        <v>2</v>
      </c>
      <c r="AF294" s="38"/>
    </row>
    <row r="295" spans="1:32" ht="29.1" customHeight="1" x14ac:dyDescent="0.25">
      <c r="A295" s="131" t="s">
        <v>9</v>
      </c>
      <c r="B295" s="145">
        <v>26</v>
      </c>
      <c r="C295" s="142">
        <v>44047</v>
      </c>
      <c r="D295" s="171"/>
      <c r="E295" s="175">
        <v>44088</v>
      </c>
      <c r="F295" s="51">
        <v>2</v>
      </c>
      <c r="G295" s="103" t="s">
        <v>971</v>
      </c>
      <c r="H295" s="33" t="s">
        <v>972</v>
      </c>
      <c r="I295" s="33"/>
      <c r="J295" s="45"/>
      <c r="K295" s="34" t="s">
        <v>288</v>
      </c>
      <c r="L295" s="34" t="s">
        <v>304</v>
      </c>
      <c r="M295" s="34" t="s">
        <v>463</v>
      </c>
      <c r="N295" s="33" t="s">
        <v>10</v>
      </c>
      <c r="O295" s="107"/>
      <c r="P295" s="35" t="s">
        <v>361</v>
      </c>
      <c r="Q295" s="107"/>
      <c r="R295" s="107"/>
      <c r="S295" s="108"/>
      <c r="T295" s="108"/>
      <c r="U295" s="107"/>
      <c r="V295" s="92" t="s">
        <v>611</v>
      </c>
      <c r="W295" s="92" t="s">
        <v>284</v>
      </c>
      <c r="X295" s="109"/>
      <c r="Y295" s="109"/>
      <c r="Z295" s="156">
        <v>6</v>
      </c>
      <c r="AA295" s="156"/>
      <c r="AB295" s="156"/>
      <c r="AC295" s="156">
        <v>45</v>
      </c>
      <c r="AD295" s="156">
        <v>1</v>
      </c>
      <c r="AE295" s="156">
        <v>1</v>
      </c>
      <c r="AF295" s="110"/>
    </row>
    <row r="296" spans="1:32" ht="29.1" customHeight="1" x14ac:dyDescent="0.25">
      <c r="A296" s="131" t="s">
        <v>17</v>
      </c>
      <c r="B296" s="145">
        <v>25</v>
      </c>
      <c r="C296" s="142">
        <v>44013</v>
      </c>
      <c r="D296" s="171"/>
      <c r="E296" s="178">
        <v>44040</v>
      </c>
      <c r="F296" s="105">
        <v>1</v>
      </c>
      <c r="G296" s="134" t="s">
        <v>973</v>
      </c>
      <c r="H296" s="41" t="s">
        <v>974</v>
      </c>
      <c r="I296" s="41"/>
      <c r="J296" s="106"/>
      <c r="K296" s="147" t="s">
        <v>350</v>
      </c>
      <c r="L296" s="148" t="s">
        <v>304</v>
      </c>
      <c r="M296" s="148" t="s">
        <v>356</v>
      </c>
      <c r="N296" s="41" t="s">
        <v>10</v>
      </c>
      <c r="O296" s="92"/>
      <c r="P296" s="35" t="s">
        <v>361</v>
      </c>
      <c r="Q296" s="92"/>
      <c r="R296" s="92"/>
      <c r="S296" s="80"/>
      <c r="T296" s="80"/>
      <c r="U296" s="92"/>
      <c r="V296" s="92" t="s">
        <v>977</v>
      </c>
      <c r="W296" s="92" t="s">
        <v>977</v>
      </c>
      <c r="X296" s="37"/>
      <c r="Y296" s="37"/>
      <c r="Z296" s="154"/>
      <c r="AA296" s="154"/>
      <c r="AB296" s="154"/>
      <c r="AC296" s="154"/>
      <c r="AD296" s="154"/>
      <c r="AE296" s="154"/>
      <c r="AF296" s="38" t="s">
        <v>978</v>
      </c>
    </row>
    <row r="297" spans="1:32" ht="29.1" customHeight="1" x14ac:dyDescent="0.25">
      <c r="A297" s="131" t="s">
        <v>17</v>
      </c>
      <c r="B297" s="145" t="s">
        <v>975</v>
      </c>
      <c r="C297" s="142">
        <v>44012</v>
      </c>
      <c r="D297" s="171"/>
      <c r="E297" s="175">
        <v>44040</v>
      </c>
      <c r="F297" s="51">
        <v>1</v>
      </c>
      <c r="G297" s="103" t="s">
        <v>976</v>
      </c>
      <c r="H297" s="33" t="s">
        <v>977</v>
      </c>
      <c r="I297" s="33"/>
      <c r="J297" s="42"/>
      <c r="K297" s="101" t="s">
        <v>977</v>
      </c>
      <c r="L297" s="101" t="s">
        <v>977</v>
      </c>
      <c r="M297" s="101" t="s">
        <v>977</v>
      </c>
      <c r="N297" s="101" t="s">
        <v>977</v>
      </c>
      <c r="O297" s="92"/>
      <c r="P297" s="35" t="s">
        <v>361</v>
      </c>
      <c r="Q297" s="92"/>
      <c r="R297" s="92"/>
      <c r="S297" s="80"/>
      <c r="T297" s="80"/>
      <c r="U297" s="92"/>
      <c r="V297" s="92" t="s">
        <v>977</v>
      </c>
      <c r="W297" s="92" t="s">
        <v>977</v>
      </c>
      <c r="X297" s="37"/>
      <c r="Y297" s="37"/>
      <c r="Z297" s="154"/>
      <c r="AA297" s="154"/>
      <c r="AB297" s="154"/>
      <c r="AC297" s="154"/>
      <c r="AD297" s="154"/>
      <c r="AE297" s="154"/>
      <c r="AF297" s="38" t="s">
        <v>978</v>
      </c>
    </row>
    <row r="298" spans="1:32" ht="29.1" customHeight="1" x14ac:dyDescent="0.25">
      <c r="A298" s="131" t="s">
        <v>17</v>
      </c>
      <c r="B298" s="145" t="s">
        <v>979</v>
      </c>
      <c r="C298" s="142">
        <v>44011</v>
      </c>
      <c r="D298" s="171"/>
      <c r="E298" s="175">
        <v>44040</v>
      </c>
      <c r="F298" s="51">
        <v>1</v>
      </c>
      <c r="G298" s="103" t="s">
        <v>976</v>
      </c>
      <c r="H298" s="33" t="s">
        <v>977</v>
      </c>
      <c r="I298" s="33"/>
      <c r="J298" s="42"/>
      <c r="K298" s="101" t="s">
        <v>977</v>
      </c>
      <c r="L298" s="101" t="s">
        <v>977</v>
      </c>
      <c r="M298" s="101" t="s">
        <v>977</v>
      </c>
      <c r="N298" s="101" t="s">
        <v>977</v>
      </c>
      <c r="O298" s="92"/>
      <c r="P298" s="35" t="s">
        <v>361</v>
      </c>
      <c r="Q298" s="92"/>
      <c r="R298" s="92"/>
      <c r="S298" s="80"/>
      <c r="T298" s="80"/>
      <c r="U298" s="92"/>
      <c r="V298" s="92" t="s">
        <v>984</v>
      </c>
      <c r="W298" s="35" t="s">
        <v>284</v>
      </c>
      <c r="X298" s="37"/>
      <c r="Y298" s="37"/>
      <c r="Z298" s="154">
        <v>16</v>
      </c>
      <c r="AA298" s="154"/>
      <c r="AB298" s="154"/>
      <c r="AC298" s="154">
        <v>255</v>
      </c>
      <c r="AD298" s="154">
        <v>1</v>
      </c>
      <c r="AE298" s="154"/>
      <c r="AF298" s="38"/>
    </row>
    <row r="299" spans="1:32" ht="29.1" customHeight="1" x14ac:dyDescent="0.25">
      <c r="A299" s="131" t="s">
        <v>17</v>
      </c>
      <c r="B299" s="145">
        <v>22</v>
      </c>
      <c r="C299" s="142">
        <v>44006</v>
      </c>
      <c r="D299" s="171" t="s">
        <v>980</v>
      </c>
      <c r="E299" s="175">
        <v>44040</v>
      </c>
      <c r="F299" s="51">
        <v>1</v>
      </c>
      <c r="G299" s="103" t="s">
        <v>981</v>
      </c>
      <c r="H299" s="33" t="s">
        <v>982</v>
      </c>
      <c r="I299" s="33" t="s">
        <v>983</v>
      </c>
      <c r="J299" s="42"/>
      <c r="K299" s="101" t="s">
        <v>538</v>
      </c>
      <c r="L299" s="101" t="s">
        <v>304</v>
      </c>
      <c r="M299" s="101" t="s">
        <v>460</v>
      </c>
      <c r="N299" s="33" t="s">
        <v>24</v>
      </c>
      <c r="O299" s="115"/>
      <c r="P299" s="35" t="s">
        <v>361</v>
      </c>
      <c r="Q299" s="115"/>
      <c r="R299" s="115"/>
      <c r="S299" s="116"/>
      <c r="T299" s="116"/>
      <c r="U299" s="115"/>
      <c r="V299" s="92" t="s">
        <v>984</v>
      </c>
      <c r="W299" s="35" t="s">
        <v>284</v>
      </c>
      <c r="X299" s="117"/>
      <c r="Y299" s="117"/>
      <c r="Z299" s="157"/>
      <c r="AA299" s="157"/>
      <c r="AB299" s="157"/>
      <c r="AC299" s="157"/>
      <c r="AD299" s="157">
        <v>2</v>
      </c>
      <c r="AE299" s="157"/>
      <c r="AF299" s="118"/>
    </row>
    <row r="300" spans="1:32" ht="29.1" customHeight="1" x14ac:dyDescent="0.25">
      <c r="A300" s="131" t="s">
        <v>9</v>
      </c>
      <c r="B300" s="145">
        <v>22</v>
      </c>
      <c r="C300" s="142">
        <v>44006</v>
      </c>
      <c r="D300" s="171" t="s">
        <v>980</v>
      </c>
      <c r="E300" s="179">
        <v>44040</v>
      </c>
      <c r="F300" s="112">
        <v>2</v>
      </c>
      <c r="G300" s="135" t="s">
        <v>985</v>
      </c>
      <c r="H300" s="33" t="s">
        <v>986</v>
      </c>
      <c r="I300" s="43"/>
      <c r="J300" s="114"/>
      <c r="K300" s="149" t="s">
        <v>325</v>
      </c>
      <c r="L300" s="101" t="s">
        <v>304</v>
      </c>
      <c r="M300" s="101" t="s">
        <v>460</v>
      </c>
      <c r="N300" s="43" t="s">
        <v>10</v>
      </c>
      <c r="O300" s="121"/>
      <c r="P300" s="35" t="s">
        <v>361</v>
      </c>
      <c r="Q300" s="121"/>
      <c r="R300" s="121"/>
      <c r="S300" s="122"/>
      <c r="T300" s="122"/>
      <c r="U300" s="121"/>
      <c r="V300" s="121" t="s">
        <v>989</v>
      </c>
      <c r="W300" s="35" t="s">
        <v>451</v>
      </c>
      <c r="X300" s="123"/>
      <c r="Y300" s="123"/>
      <c r="Z300" s="158">
        <v>8</v>
      </c>
      <c r="AA300" s="158"/>
      <c r="AB300" s="158"/>
      <c r="AC300" s="158">
        <v>120</v>
      </c>
      <c r="AD300" s="158"/>
      <c r="AE300" s="158"/>
      <c r="AF300" s="124"/>
    </row>
    <row r="301" spans="1:32" ht="29.1" customHeight="1" x14ac:dyDescent="0.25">
      <c r="A301" s="131" t="s">
        <v>9</v>
      </c>
      <c r="B301" s="145">
        <v>21</v>
      </c>
      <c r="C301" s="142">
        <v>43986</v>
      </c>
      <c r="D301" s="171"/>
      <c r="E301" s="180">
        <v>44019</v>
      </c>
      <c r="F301" s="119">
        <v>1</v>
      </c>
      <c r="G301" s="136" t="s">
        <v>987</v>
      </c>
      <c r="H301" s="40" t="s">
        <v>988</v>
      </c>
      <c r="I301" s="40"/>
      <c r="J301" s="120"/>
      <c r="K301" s="150" t="s">
        <v>350</v>
      </c>
      <c r="L301" s="150" t="s">
        <v>304</v>
      </c>
      <c r="M301" s="150" t="s">
        <v>281</v>
      </c>
      <c r="N301" s="40" t="s">
        <v>10</v>
      </c>
      <c r="O301" s="92"/>
      <c r="P301" s="35" t="s">
        <v>361</v>
      </c>
      <c r="Q301" s="92"/>
      <c r="R301" s="92"/>
      <c r="S301" s="80"/>
      <c r="T301" s="80"/>
      <c r="U301" s="92"/>
      <c r="V301" s="121" t="s">
        <v>989</v>
      </c>
      <c r="W301" s="35" t="s">
        <v>451</v>
      </c>
      <c r="X301" s="37"/>
      <c r="Y301" s="37"/>
      <c r="Z301" s="154"/>
      <c r="AA301" s="154"/>
      <c r="AB301" s="154"/>
      <c r="AC301" s="154"/>
      <c r="AD301" s="154">
        <v>3</v>
      </c>
      <c r="AE301" s="154">
        <v>3</v>
      </c>
      <c r="AF301" s="38"/>
    </row>
    <row r="302" spans="1:32" ht="29.1" customHeight="1" x14ac:dyDescent="0.25">
      <c r="A302" s="131" t="s">
        <v>9</v>
      </c>
      <c r="B302" s="145">
        <v>21</v>
      </c>
      <c r="C302" s="142">
        <v>43986</v>
      </c>
      <c r="D302" s="171"/>
      <c r="E302" s="175">
        <v>44019</v>
      </c>
      <c r="F302" s="51">
        <v>2</v>
      </c>
      <c r="G302" s="103" t="s">
        <v>990</v>
      </c>
      <c r="H302" s="33" t="s">
        <v>991</v>
      </c>
      <c r="I302" s="33"/>
      <c r="J302" s="42"/>
      <c r="K302" s="101" t="s">
        <v>288</v>
      </c>
      <c r="L302" s="101" t="s">
        <v>304</v>
      </c>
      <c r="M302" s="101" t="s">
        <v>460</v>
      </c>
      <c r="N302" s="33" t="s">
        <v>10</v>
      </c>
      <c r="O302" s="92"/>
      <c r="P302" s="35" t="s">
        <v>361</v>
      </c>
      <c r="Q302" s="92"/>
      <c r="R302" s="92"/>
      <c r="S302" s="80"/>
      <c r="T302" s="80"/>
      <c r="U302" s="92"/>
      <c r="V302" s="92" t="s">
        <v>611</v>
      </c>
      <c r="W302" s="35" t="s">
        <v>451</v>
      </c>
      <c r="X302" s="37"/>
      <c r="Y302" s="37"/>
      <c r="Z302" s="154">
        <v>4</v>
      </c>
      <c r="AA302" s="154"/>
      <c r="AB302" s="154"/>
      <c r="AC302" s="154">
        <v>60</v>
      </c>
      <c r="AD302" s="154">
        <v>2</v>
      </c>
      <c r="AE302" s="154">
        <v>1</v>
      </c>
      <c r="AF302" s="38"/>
    </row>
    <row r="303" spans="1:32" ht="29.1" customHeight="1" x14ac:dyDescent="0.25">
      <c r="A303" s="131" t="s">
        <v>17</v>
      </c>
      <c r="B303" s="145">
        <v>20</v>
      </c>
      <c r="C303" s="142">
        <v>43958</v>
      </c>
      <c r="D303" s="171"/>
      <c r="E303" s="175">
        <v>43980</v>
      </c>
      <c r="F303" s="51">
        <v>1</v>
      </c>
      <c r="G303" s="103" t="s">
        <v>992</v>
      </c>
      <c r="H303" s="33" t="s">
        <v>993</v>
      </c>
      <c r="I303" s="33"/>
      <c r="J303" s="42"/>
      <c r="K303" s="34" t="s">
        <v>288</v>
      </c>
      <c r="L303" s="34" t="s">
        <v>304</v>
      </c>
      <c r="M303" s="101" t="s">
        <v>760</v>
      </c>
      <c r="N303" s="33" t="s">
        <v>10</v>
      </c>
      <c r="O303" s="92"/>
      <c r="P303" s="35" t="s">
        <v>361</v>
      </c>
      <c r="Q303" s="92"/>
      <c r="R303" s="92"/>
      <c r="S303" s="80"/>
      <c r="T303" s="80"/>
      <c r="U303" s="92"/>
      <c r="V303" s="92" t="s">
        <v>577</v>
      </c>
      <c r="W303" s="35" t="s">
        <v>451</v>
      </c>
      <c r="X303" s="37"/>
      <c r="Y303" s="37"/>
      <c r="Z303" s="154">
        <v>6</v>
      </c>
      <c r="AA303" s="154"/>
      <c r="AB303" s="154"/>
      <c r="AC303" s="154">
        <v>90</v>
      </c>
      <c r="AD303" s="154">
        <v>1</v>
      </c>
      <c r="AE303" s="154"/>
      <c r="AF303" s="38"/>
    </row>
    <row r="304" spans="1:32" ht="29.1" customHeight="1" x14ac:dyDescent="0.25">
      <c r="A304" s="34" t="s">
        <v>17</v>
      </c>
      <c r="B304" s="145">
        <v>19</v>
      </c>
      <c r="C304" s="142">
        <v>44671</v>
      </c>
      <c r="D304" s="171"/>
      <c r="E304" s="175">
        <v>43980</v>
      </c>
      <c r="F304" s="51">
        <v>1</v>
      </c>
      <c r="G304" s="103" t="s">
        <v>994</v>
      </c>
      <c r="H304" s="33" t="s">
        <v>995</v>
      </c>
      <c r="I304" s="33"/>
      <c r="J304" s="42"/>
      <c r="K304" s="101" t="s">
        <v>303</v>
      </c>
      <c r="L304" s="101" t="s">
        <v>304</v>
      </c>
      <c r="M304" s="101" t="s">
        <v>424</v>
      </c>
      <c r="N304" s="33" t="s">
        <v>67</v>
      </c>
      <c r="O304" s="92"/>
      <c r="P304" s="35" t="s">
        <v>361</v>
      </c>
      <c r="Q304" s="92"/>
      <c r="R304" s="92"/>
      <c r="S304" s="80"/>
      <c r="T304" s="80"/>
      <c r="U304" s="92"/>
      <c r="V304" s="92" t="s">
        <v>577</v>
      </c>
      <c r="W304" s="35" t="s">
        <v>451</v>
      </c>
      <c r="X304" s="37"/>
      <c r="Y304" s="37"/>
      <c r="Z304" s="154"/>
      <c r="AA304" s="154"/>
      <c r="AB304" s="154"/>
      <c r="AC304" s="154"/>
      <c r="AD304" s="154">
        <v>1</v>
      </c>
      <c r="AE304" s="154"/>
      <c r="AF304" s="38"/>
    </row>
    <row r="305" spans="1:32" ht="29.1" customHeight="1" x14ac:dyDescent="0.25">
      <c r="A305" s="34" t="s">
        <v>17</v>
      </c>
      <c r="B305" s="83">
        <v>19</v>
      </c>
      <c r="C305" s="57">
        <v>43941</v>
      </c>
      <c r="D305" s="140"/>
      <c r="E305" s="175">
        <v>43980</v>
      </c>
      <c r="F305" s="51">
        <v>2</v>
      </c>
      <c r="G305" s="103" t="s">
        <v>996</v>
      </c>
      <c r="H305" s="125" t="s">
        <v>997</v>
      </c>
      <c r="I305" s="33"/>
      <c r="J305" s="42"/>
      <c r="K305" s="101" t="s">
        <v>288</v>
      </c>
      <c r="L305" s="101" t="s">
        <v>304</v>
      </c>
      <c r="M305" s="101" t="s">
        <v>340</v>
      </c>
      <c r="N305" s="33" t="s">
        <v>67</v>
      </c>
      <c r="O305" s="92"/>
      <c r="P305" s="35" t="s">
        <v>361</v>
      </c>
      <c r="Q305" s="92"/>
      <c r="R305" s="92"/>
      <c r="S305" s="80"/>
      <c r="T305" s="80"/>
      <c r="U305" s="92"/>
      <c r="V305" s="92" t="s">
        <v>611</v>
      </c>
      <c r="W305" s="35" t="s">
        <v>451</v>
      </c>
      <c r="X305" s="37"/>
      <c r="Y305" s="37"/>
      <c r="Z305" s="154">
        <v>5</v>
      </c>
      <c r="AA305" s="154"/>
      <c r="AB305" s="154"/>
      <c r="AC305" s="154">
        <v>180</v>
      </c>
      <c r="AD305" s="154">
        <v>1</v>
      </c>
      <c r="AE305" s="154"/>
      <c r="AF305" s="38"/>
    </row>
    <row r="306" spans="1:32" ht="29.1" customHeight="1" x14ac:dyDescent="0.25">
      <c r="A306" s="34" t="s">
        <v>17</v>
      </c>
      <c r="B306" s="83">
        <v>18</v>
      </c>
      <c r="C306" s="57">
        <v>43927</v>
      </c>
      <c r="D306" s="140"/>
      <c r="E306" s="175">
        <v>43980</v>
      </c>
      <c r="F306" s="51">
        <v>1</v>
      </c>
      <c r="G306" s="103" t="s">
        <v>959</v>
      </c>
      <c r="H306" s="33" t="s">
        <v>998</v>
      </c>
      <c r="I306" s="33"/>
      <c r="J306" s="42"/>
      <c r="K306" s="101" t="s">
        <v>309</v>
      </c>
      <c r="L306" s="101" t="s">
        <v>280</v>
      </c>
      <c r="M306" s="101" t="s">
        <v>281</v>
      </c>
      <c r="N306" s="33" t="s">
        <v>10</v>
      </c>
      <c r="O306" s="92"/>
      <c r="P306" s="35" t="s">
        <v>361</v>
      </c>
      <c r="Q306" s="92"/>
      <c r="R306" s="92"/>
      <c r="S306" s="80"/>
      <c r="T306" s="80"/>
      <c r="U306" s="92"/>
      <c r="V306" s="92" t="s">
        <v>611</v>
      </c>
      <c r="W306" s="35" t="s">
        <v>451</v>
      </c>
      <c r="X306" s="37"/>
      <c r="Y306" s="37"/>
      <c r="Z306" s="154"/>
      <c r="AA306" s="154"/>
      <c r="AB306" s="154"/>
      <c r="AC306" s="154"/>
      <c r="AD306" s="154">
        <v>3</v>
      </c>
      <c r="AE306" s="154">
        <v>2</v>
      </c>
      <c r="AF306" s="38"/>
    </row>
    <row r="307" spans="1:32" ht="29.1" customHeight="1" x14ac:dyDescent="0.25">
      <c r="A307" s="34" t="s">
        <v>17</v>
      </c>
      <c r="B307" s="83">
        <v>18</v>
      </c>
      <c r="C307" s="57">
        <v>43927</v>
      </c>
      <c r="D307" s="140"/>
      <c r="E307" s="175">
        <v>43980</v>
      </c>
      <c r="F307" s="51">
        <v>2</v>
      </c>
      <c r="G307" s="103" t="s">
        <v>999</v>
      </c>
      <c r="H307" s="33" t="s">
        <v>997</v>
      </c>
      <c r="I307" s="33"/>
      <c r="J307" s="42"/>
      <c r="K307" s="101" t="s">
        <v>288</v>
      </c>
      <c r="L307" s="101" t="s">
        <v>304</v>
      </c>
      <c r="M307" s="101" t="s">
        <v>340</v>
      </c>
      <c r="N307" s="33" t="s">
        <v>10</v>
      </c>
      <c r="O307" s="92"/>
      <c r="P307" s="35" t="s">
        <v>361</v>
      </c>
      <c r="Q307" s="92"/>
      <c r="R307" s="92"/>
      <c r="S307" s="80"/>
      <c r="T307" s="80"/>
      <c r="U307" s="92"/>
      <c r="V307" s="92" t="s">
        <v>577</v>
      </c>
      <c r="W307" s="35" t="s">
        <v>451</v>
      </c>
      <c r="X307" s="37"/>
      <c r="Y307" s="37"/>
      <c r="Z307" s="154">
        <v>9</v>
      </c>
      <c r="AA307" s="154"/>
      <c r="AB307" s="154"/>
      <c r="AC307" s="154">
        <v>120</v>
      </c>
      <c r="AD307" s="154">
        <v>1</v>
      </c>
      <c r="AE307" s="154">
        <v>1</v>
      </c>
      <c r="AF307" s="38"/>
    </row>
    <row r="308" spans="1:32" ht="29.1" customHeight="1" x14ac:dyDescent="0.25">
      <c r="A308" s="34" t="s">
        <v>17</v>
      </c>
      <c r="B308" s="83">
        <v>17</v>
      </c>
      <c r="C308" s="57">
        <v>43900</v>
      </c>
      <c r="D308" s="140"/>
      <c r="E308" s="175">
        <v>43980</v>
      </c>
      <c r="F308" s="51">
        <v>1</v>
      </c>
      <c r="G308" s="103" t="s">
        <v>1000</v>
      </c>
      <c r="H308" s="33" t="s">
        <v>1001</v>
      </c>
      <c r="I308" s="33"/>
      <c r="J308" s="42"/>
      <c r="K308" s="101" t="s">
        <v>641</v>
      </c>
      <c r="L308" s="101" t="s">
        <v>304</v>
      </c>
      <c r="M308" s="101" t="s">
        <v>281</v>
      </c>
      <c r="N308" s="33" t="s">
        <v>10</v>
      </c>
      <c r="O308" s="92"/>
      <c r="P308" s="35" t="s">
        <v>361</v>
      </c>
      <c r="Q308" s="92"/>
      <c r="R308" s="92"/>
      <c r="S308" s="80"/>
      <c r="T308" s="80"/>
      <c r="U308" s="92"/>
      <c r="V308" s="92" t="s">
        <v>577</v>
      </c>
      <c r="W308" s="35" t="s">
        <v>451</v>
      </c>
      <c r="X308" s="37"/>
      <c r="Y308" s="37"/>
      <c r="Z308" s="154"/>
      <c r="AA308" s="154"/>
      <c r="AB308" s="154"/>
      <c r="AC308" s="154"/>
      <c r="AD308" s="154">
        <v>1</v>
      </c>
      <c r="AE308" s="154">
        <v>1</v>
      </c>
      <c r="AF308" s="38"/>
    </row>
    <row r="309" spans="1:32" ht="29.1" customHeight="1" x14ac:dyDescent="0.25">
      <c r="A309" s="34" t="s">
        <v>9</v>
      </c>
      <c r="B309" s="83">
        <v>17</v>
      </c>
      <c r="C309" s="57">
        <v>43900</v>
      </c>
      <c r="D309" s="140"/>
      <c r="E309" s="175">
        <v>43980</v>
      </c>
      <c r="F309" s="51">
        <v>2</v>
      </c>
      <c r="G309" s="103" t="s">
        <v>1002</v>
      </c>
      <c r="H309" s="39" t="s">
        <v>1003</v>
      </c>
      <c r="I309" s="39"/>
      <c r="J309" s="45"/>
      <c r="K309" s="34" t="s">
        <v>294</v>
      </c>
      <c r="L309" s="34" t="s">
        <v>299</v>
      </c>
      <c r="M309" s="34" t="s">
        <v>1004</v>
      </c>
      <c r="N309" s="33" t="s">
        <v>10</v>
      </c>
      <c r="O309" s="92"/>
      <c r="P309" s="35" t="s">
        <v>361</v>
      </c>
      <c r="Q309" s="92"/>
      <c r="R309" s="92"/>
      <c r="S309" s="80" t="s">
        <v>282</v>
      </c>
      <c r="T309" s="80"/>
      <c r="U309" s="92"/>
      <c r="V309" s="92" t="s">
        <v>611</v>
      </c>
      <c r="W309" s="35" t="s">
        <v>451</v>
      </c>
      <c r="X309" s="37"/>
      <c r="Y309" s="37" t="s">
        <v>1007</v>
      </c>
      <c r="Z309" s="154">
        <v>5</v>
      </c>
      <c r="AA309" s="154"/>
      <c r="AB309" s="154"/>
      <c r="AC309" s="154">
        <v>60</v>
      </c>
      <c r="AD309" s="154">
        <v>4</v>
      </c>
      <c r="AE309" s="154">
        <v>1</v>
      </c>
      <c r="AF309" s="38"/>
    </row>
    <row r="310" spans="1:32" ht="96.6" x14ac:dyDescent="0.25">
      <c r="A310" s="34" t="s">
        <v>17</v>
      </c>
      <c r="B310" s="83">
        <v>16</v>
      </c>
      <c r="C310" s="57">
        <v>43882</v>
      </c>
      <c r="D310" s="140"/>
      <c r="E310" s="175">
        <v>43980</v>
      </c>
      <c r="F310" s="51">
        <v>1</v>
      </c>
      <c r="G310" s="103" t="s">
        <v>1005</v>
      </c>
      <c r="H310" s="33" t="s">
        <v>1006</v>
      </c>
      <c r="I310" s="33"/>
      <c r="J310" s="45"/>
      <c r="K310" s="101" t="s">
        <v>350</v>
      </c>
      <c r="L310" s="101" t="s">
        <v>304</v>
      </c>
      <c r="M310" s="34" t="s">
        <v>356</v>
      </c>
      <c r="N310" s="33" t="s">
        <v>24</v>
      </c>
      <c r="O310" s="92"/>
      <c r="P310" s="35" t="s">
        <v>361</v>
      </c>
      <c r="Q310" s="92" t="s">
        <v>877</v>
      </c>
      <c r="R310" s="92" t="s">
        <v>877</v>
      </c>
      <c r="S310" s="80" t="s">
        <v>282</v>
      </c>
      <c r="T310" s="80"/>
      <c r="U310" s="92"/>
      <c r="V310" s="92" t="s">
        <v>611</v>
      </c>
      <c r="W310" s="35" t="s">
        <v>451</v>
      </c>
      <c r="X310" s="37"/>
      <c r="Y310" s="37" t="s">
        <v>1010</v>
      </c>
      <c r="Z310" s="154">
        <v>7</v>
      </c>
      <c r="AA310" s="154"/>
      <c r="AB310" s="154"/>
      <c r="AC310" s="154">
        <v>90</v>
      </c>
      <c r="AD310" s="154">
        <v>3</v>
      </c>
      <c r="AE310" s="154">
        <v>1</v>
      </c>
      <c r="AF310" s="38"/>
    </row>
    <row r="311" spans="1:32" ht="27.6" x14ac:dyDescent="0.25">
      <c r="A311" s="34" t="s">
        <v>17</v>
      </c>
      <c r="B311" s="83">
        <v>15</v>
      </c>
      <c r="C311" s="57">
        <v>43850</v>
      </c>
      <c r="D311" s="140"/>
      <c r="E311" s="175">
        <v>43868</v>
      </c>
      <c r="F311" s="51">
        <v>1</v>
      </c>
      <c r="G311" s="103" t="s">
        <v>1008</v>
      </c>
      <c r="H311" s="33" t="s">
        <v>1009</v>
      </c>
      <c r="I311" s="33"/>
      <c r="J311" s="45"/>
      <c r="K311" s="34" t="s">
        <v>288</v>
      </c>
      <c r="L311" s="34" t="s">
        <v>304</v>
      </c>
      <c r="M311" s="34" t="s">
        <v>319</v>
      </c>
      <c r="N311" s="33" t="s">
        <v>10</v>
      </c>
      <c r="O311" s="92"/>
      <c r="P311" s="35" t="s">
        <v>361</v>
      </c>
      <c r="Q311" s="92" t="s">
        <v>877</v>
      </c>
      <c r="R311" s="92" t="s">
        <v>877</v>
      </c>
      <c r="S311" s="80" t="s">
        <v>282</v>
      </c>
      <c r="T311" s="80"/>
      <c r="U311" s="92"/>
      <c r="V311" s="92" t="s">
        <v>611</v>
      </c>
      <c r="W311" s="35" t="s">
        <v>451</v>
      </c>
      <c r="X311" s="37"/>
      <c r="Y311" s="37"/>
      <c r="Z311" s="154"/>
      <c r="AA311" s="154"/>
      <c r="AB311" s="154"/>
      <c r="AC311" s="154"/>
      <c r="AD311" s="154">
        <v>3</v>
      </c>
      <c r="AE311" s="154">
        <v>3</v>
      </c>
      <c r="AF311" s="38"/>
    </row>
    <row r="312" spans="1:32" ht="82.8" x14ac:dyDescent="0.25">
      <c r="A312" s="34" t="s">
        <v>17</v>
      </c>
      <c r="B312" s="83">
        <v>15</v>
      </c>
      <c r="C312" s="57">
        <v>43850</v>
      </c>
      <c r="D312" s="140"/>
      <c r="E312" s="175">
        <v>43868</v>
      </c>
      <c r="F312" s="51">
        <v>2</v>
      </c>
      <c r="G312" s="103" t="s">
        <v>1011</v>
      </c>
      <c r="H312" s="33" t="s">
        <v>1012</v>
      </c>
      <c r="I312" s="33"/>
      <c r="J312" s="45"/>
      <c r="K312" s="34" t="s">
        <v>1013</v>
      </c>
      <c r="L312" s="101" t="s">
        <v>304</v>
      </c>
      <c r="M312" s="34" t="s">
        <v>1014</v>
      </c>
      <c r="N312" s="33" t="s">
        <v>10</v>
      </c>
      <c r="O312" s="92"/>
      <c r="P312" s="35" t="s">
        <v>361</v>
      </c>
      <c r="Q312" s="92" t="s">
        <v>877</v>
      </c>
      <c r="R312" s="92" t="s">
        <v>877</v>
      </c>
      <c r="S312" s="80" t="s">
        <v>282</v>
      </c>
      <c r="T312" s="80"/>
      <c r="U312" s="92"/>
      <c r="V312" s="92" t="s">
        <v>611</v>
      </c>
      <c r="W312" s="35" t="s">
        <v>451</v>
      </c>
      <c r="X312" s="37"/>
      <c r="Y312" s="37" t="s">
        <v>1017</v>
      </c>
      <c r="Z312" s="154">
        <v>6</v>
      </c>
      <c r="AA312" s="154"/>
      <c r="AB312" s="154"/>
      <c r="AC312" s="154">
        <v>90</v>
      </c>
      <c r="AD312" s="154">
        <v>1</v>
      </c>
      <c r="AE312" s="154"/>
      <c r="AF312" s="38"/>
    </row>
    <row r="313" spans="1:32" x14ac:dyDescent="0.25">
      <c r="A313" s="34" t="s">
        <v>17</v>
      </c>
      <c r="B313" s="83">
        <v>14</v>
      </c>
      <c r="C313" s="57">
        <v>43836</v>
      </c>
      <c r="D313" s="140"/>
      <c r="E313" s="175">
        <v>43868</v>
      </c>
      <c r="F313" s="51">
        <v>1</v>
      </c>
      <c r="G313" s="103" t="s">
        <v>1015</v>
      </c>
      <c r="H313" s="33" t="s">
        <v>1016</v>
      </c>
      <c r="I313" s="33"/>
      <c r="J313" s="45"/>
      <c r="K313" s="101" t="s">
        <v>309</v>
      </c>
      <c r="L313" s="34" t="s">
        <v>280</v>
      </c>
      <c r="M313" s="34" t="s">
        <v>281</v>
      </c>
      <c r="N313" s="33" t="s">
        <v>10</v>
      </c>
      <c r="O313" s="92"/>
      <c r="P313" s="35" t="s">
        <v>361</v>
      </c>
      <c r="Q313" s="92" t="s">
        <v>877</v>
      </c>
      <c r="R313" s="92" t="s">
        <v>877</v>
      </c>
      <c r="S313" s="80" t="s">
        <v>282</v>
      </c>
      <c r="T313" s="80"/>
      <c r="U313" s="92"/>
      <c r="V313" s="92" t="s">
        <v>611</v>
      </c>
      <c r="W313" s="35" t="s">
        <v>451</v>
      </c>
      <c r="X313" s="37"/>
      <c r="Y313" s="37"/>
      <c r="Z313" s="154"/>
      <c r="AA313" s="154"/>
      <c r="AB313" s="154"/>
      <c r="AC313" s="154"/>
      <c r="AD313" s="154">
        <v>1</v>
      </c>
      <c r="AE313" s="154"/>
      <c r="AF313" s="38"/>
    </row>
    <row r="314" spans="1:32" x14ac:dyDescent="0.25">
      <c r="A314" s="34" t="s">
        <v>17</v>
      </c>
      <c r="B314" s="83">
        <v>14</v>
      </c>
      <c r="C314" s="57">
        <v>43836</v>
      </c>
      <c r="D314" s="140"/>
      <c r="E314" s="175">
        <v>43868</v>
      </c>
      <c r="F314" s="51">
        <v>2</v>
      </c>
      <c r="G314" s="103" t="s">
        <v>1018</v>
      </c>
      <c r="H314" s="33" t="s">
        <v>1019</v>
      </c>
      <c r="I314" s="33"/>
      <c r="J314" s="45"/>
      <c r="K314" s="101" t="s">
        <v>350</v>
      </c>
      <c r="L314" s="101" t="s">
        <v>304</v>
      </c>
      <c r="M314" s="34" t="s">
        <v>281</v>
      </c>
      <c r="N314" s="33" t="s">
        <v>10</v>
      </c>
      <c r="O314" s="92"/>
      <c r="P314" s="35" t="s">
        <v>361</v>
      </c>
      <c r="Q314" s="92" t="s">
        <v>877</v>
      </c>
      <c r="R314" s="92" t="s">
        <v>877</v>
      </c>
      <c r="S314" s="80" t="s">
        <v>282</v>
      </c>
      <c r="T314" s="80"/>
      <c r="U314" s="92"/>
      <c r="V314" s="92" t="s">
        <v>611</v>
      </c>
      <c r="W314" s="35" t="s">
        <v>451</v>
      </c>
      <c r="X314" s="37"/>
      <c r="Y314" s="37"/>
      <c r="Z314" s="154"/>
      <c r="AA314" s="154"/>
      <c r="AB314" s="154"/>
      <c r="AC314" s="154"/>
      <c r="AD314" s="154">
        <v>1</v>
      </c>
      <c r="AE314" s="154"/>
      <c r="AF314" s="38"/>
    </row>
    <row r="315" spans="1:32" ht="138" x14ac:dyDescent="0.25">
      <c r="A315" s="34" t="s">
        <v>17</v>
      </c>
      <c r="B315" s="83">
        <v>14</v>
      </c>
      <c r="C315" s="57">
        <v>43836</v>
      </c>
      <c r="D315" s="140"/>
      <c r="E315" s="175">
        <v>43868</v>
      </c>
      <c r="F315" s="51">
        <v>3</v>
      </c>
      <c r="G315" s="103" t="s">
        <v>1020</v>
      </c>
      <c r="H315" s="33" t="s">
        <v>1009</v>
      </c>
      <c r="I315" s="33"/>
      <c r="J315" s="45"/>
      <c r="K315" s="101" t="s">
        <v>288</v>
      </c>
      <c r="L315" s="34" t="s">
        <v>304</v>
      </c>
      <c r="M315" s="34" t="s">
        <v>319</v>
      </c>
      <c r="N315" s="33" t="s">
        <v>10</v>
      </c>
      <c r="O315" s="92"/>
      <c r="P315" s="35" t="s">
        <v>361</v>
      </c>
      <c r="Q315" s="92" t="s">
        <v>877</v>
      </c>
      <c r="R315" s="92" t="s">
        <v>877</v>
      </c>
      <c r="S315" s="80" t="s">
        <v>282</v>
      </c>
      <c r="T315" s="80"/>
      <c r="U315" s="92"/>
      <c r="V315" s="92" t="s">
        <v>1023</v>
      </c>
      <c r="W315" s="35" t="s">
        <v>451</v>
      </c>
      <c r="X315" s="37"/>
      <c r="Y315" s="37" t="s">
        <v>1024</v>
      </c>
      <c r="Z315" s="154">
        <v>10</v>
      </c>
      <c r="AA315" s="154"/>
      <c r="AB315" s="154"/>
      <c r="AC315" s="154">
        <v>30</v>
      </c>
      <c r="AD315" s="154">
        <v>1</v>
      </c>
      <c r="AE315" s="154"/>
      <c r="AF315" s="38"/>
    </row>
    <row r="316" spans="1:32" ht="110.4" x14ac:dyDescent="0.25">
      <c r="A316" s="34" t="s">
        <v>17</v>
      </c>
      <c r="B316" s="83">
        <v>13</v>
      </c>
      <c r="C316" s="57">
        <v>43836</v>
      </c>
      <c r="D316" s="171"/>
      <c r="E316" s="181">
        <v>43868</v>
      </c>
      <c r="F316" s="51">
        <v>1</v>
      </c>
      <c r="G316" s="103" t="s">
        <v>1021</v>
      </c>
      <c r="H316" s="33" t="s">
        <v>1022</v>
      </c>
      <c r="I316" s="33"/>
      <c r="J316" s="42"/>
      <c r="K316" s="34" t="s">
        <v>538</v>
      </c>
      <c r="L316" s="34" t="s">
        <v>304</v>
      </c>
      <c r="M316" s="101" t="s">
        <v>428</v>
      </c>
      <c r="N316" s="33" t="s">
        <v>24</v>
      </c>
      <c r="O316" s="92"/>
      <c r="P316" s="35" t="s">
        <v>361</v>
      </c>
      <c r="Q316" s="92" t="s">
        <v>877</v>
      </c>
      <c r="R316" s="92" t="s">
        <v>877</v>
      </c>
      <c r="S316" s="80" t="s">
        <v>282</v>
      </c>
      <c r="T316" s="80"/>
      <c r="U316" s="92"/>
      <c r="V316" s="92" t="s">
        <v>1027</v>
      </c>
      <c r="W316" s="35" t="s">
        <v>451</v>
      </c>
      <c r="X316" s="37"/>
      <c r="Y316" s="37" t="s">
        <v>1028</v>
      </c>
      <c r="Z316" s="154">
        <v>8</v>
      </c>
      <c r="AA316" s="154"/>
      <c r="AB316" s="154"/>
      <c r="AC316" s="154">
        <v>150</v>
      </c>
      <c r="AD316" s="154"/>
      <c r="AE316" s="154"/>
      <c r="AF316" s="38"/>
    </row>
    <row r="317" spans="1:32" ht="27.6" x14ac:dyDescent="0.25">
      <c r="A317" s="34" t="s">
        <v>17</v>
      </c>
      <c r="B317" s="83">
        <v>12</v>
      </c>
      <c r="C317" s="57">
        <v>43735</v>
      </c>
      <c r="D317" s="171"/>
      <c r="E317" s="181">
        <v>43797</v>
      </c>
      <c r="F317" s="51">
        <v>1</v>
      </c>
      <c r="G317" s="103" t="s">
        <v>1025</v>
      </c>
      <c r="H317" s="33" t="s">
        <v>1026</v>
      </c>
      <c r="I317" s="33"/>
      <c r="J317" s="45"/>
      <c r="K317" s="101" t="s">
        <v>309</v>
      </c>
      <c r="L317" s="101" t="s">
        <v>280</v>
      </c>
      <c r="M317" s="34" t="s">
        <v>281</v>
      </c>
      <c r="N317" s="33" t="s">
        <v>10</v>
      </c>
      <c r="O317" s="92"/>
      <c r="P317" s="35" t="s">
        <v>361</v>
      </c>
      <c r="Q317" s="92" t="s">
        <v>877</v>
      </c>
      <c r="R317" s="92" t="s">
        <v>877</v>
      </c>
      <c r="S317" s="80" t="s">
        <v>282</v>
      </c>
      <c r="T317" s="80"/>
      <c r="U317" s="92"/>
      <c r="V317" s="92" t="s">
        <v>1027</v>
      </c>
      <c r="W317" s="35" t="s">
        <v>451</v>
      </c>
      <c r="X317" s="37"/>
      <c r="Y317" s="37"/>
      <c r="Z317" s="154"/>
      <c r="AA317" s="154"/>
      <c r="AB317" s="154"/>
      <c r="AC317" s="154"/>
      <c r="AD317" s="154">
        <v>5</v>
      </c>
      <c r="AE317" s="154">
        <v>5</v>
      </c>
      <c r="AF317" s="38"/>
    </row>
    <row r="318" spans="1:32" ht="27.6" x14ac:dyDescent="0.25">
      <c r="A318" s="34" t="s">
        <v>17</v>
      </c>
      <c r="B318" s="83">
        <v>12</v>
      </c>
      <c r="C318" s="57">
        <v>43735</v>
      </c>
      <c r="D318" s="171"/>
      <c r="E318" s="181">
        <v>43797</v>
      </c>
      <c r="F318" s="51">
        <v>2</v>
      </c>
      <c r="G318" s="103" t="s">
        <v>1029</v>
      </c>
      <c r="H318" s="33" t="s">
        <v>1030</v>
      </c>
      <c r="I318" s="33"/>
      <c r="J318" s="45"/>
      <c r="K318" s="101" t="s">
        <v>288</v>
      </c>
      <c r="L318" s="101" t="s">
        <v>304</v>
      </c>
      <c r="M318" s="34" t="s">
        <v>424</v>
      </c>
      <c r="N318" s="33" t="s">
        <v>10</v>
      </c>
      <c r="O318" s="92"/>
      <c r="P318" s="35" t="s">
        <v>361</v>
      </c>
      <c r="Q318" s="92" t="s">
        <v>877</v>
      </c>
      <c r="R318" s="92" t="s">
        <v>877</v>
      </c>
      <c r="S318" s="80" t="s">
        <v>282</v>
      </c>
      <c r="T318" s="80"/>
      <c r="U318" s="92"/>
      <c r="V318" s="92" t="s">
        <v>1027</v>
      </c>
      <c r="W318" s="35" t="s">
        <v>451</v>
      </c>
      <c r="X318" s="37"/>
      <c r="Y318" s="37"/>
      <c r="Z318" s="154"/>
      <c r="AA318" s="154"/>
      <c r="AB318" s="154"/>
      <c r="AC318" s="154"/>
      <c r="AD318" s="154">
        <v>2</v>
      </c>
      <c r="AE318" s="154">
        <v>2</v>
      </c>
      <c r="AF318" s="38"/>
    </row>
    <row r="319" spans="1:32" ht="110.4" x14ac:dyDescent="0.25">
      <c r="A319" s="34" t="s">
        <v>17</v>
      </c>
      <c r="B319" s="83">
        <v>12</v>
      </c>
      <c r="C319" s="57">
        <v>43735</v>
      </c>
      <c r="D319" s="171"/>
      <c r="E319" s="181">
        <v>43797</v>
      </c>
      <c r="F319" s="51">
        <v>3</v>
      </c>
      <c r="G319" s="103" t="s">
        <v>1031</v>
      </c>
      <c r="H319" s="33" t="s">
        <v>1032</v>
      </c>
      <c r="I319" s="33"/>
      <c r="J319" s="45"/>
      <c r="K319" s="101" t="s">
        <v>288</v>
      </c>
      <c r="L319" s="101" t="s">
        <v>304</v>
      </c>
      <c r="M319" s="34" t="s">
        <v>1033</v>
      </c>
      <c r="N319" s="33" t="s">
        <v>10</v>
      </c>
      <c r="O319" s="92"/>
      <c r="P319" s="35" t="s">
        <v>361</v>
      </c>
      <c r="Q319" s="92" t="s">
        <v>877</v>
      </c>
      <c r="R319" s="92" t="s">
        <v>877</v>
      </c>
      <c r="S319" s="80" t="s">
        <v>282</v>
      </c>
      <c r="T319" s="80"/>
      <c r="U319" s="92"/>
      <c r="V319" s="92" t="s">
        <v>577</v>
      </c>
      <c r="W319" s="35" t="s">
        <v>451</v>
      </c>
      <c r="X319" s="37"/>
      <c r="Y319" s="37" t="s">
        <v>1036</v>
      </c>
      <c r="Z319" s="154">
        <v>8</v>
      </c>
      <c r="AA319" s="154"/>
      <c r="AB319" s="154"/>
      <c r="AC319" s="154">
        <v>120</v>
      </c>
      <c r="AD319" s="154">
        <v>3</v>
      </c>
      <c r="AE319" s="154">
        <v>3</v>
      </c>
      <c r="AF319" s="38"/>
    </row>
    <row r="320" spans="1:32" ht="27.6" x14ac:dyDescent="0.25">
      <c r="A320" s="34" t="s">
        <v>17</v>
      </c>
      <c r="B320" s="83">
        <v>11</v>
      </c>
      <c r="C320" s="57">
        <v>43661</v>
      </c>
      <c r="D320" s="171"/>
      <c r="E320" s="181">
        <v>43780</v>
      </c>
      <c r="F320" s="51">
        <v>2</v>
      </c>
      <c r="G320" s="103" t="s">
        <v>1034</v>
      </c>
      <c r="H320" s="33" t="s">
        <v>1035</v>
      </c>
      <c r="I320" s="33"/>
      <c r="J320" s="42"/>
      <c r="K320" s="101" t="s">
        <v>288</v>
      </c>
      <c r="L320" s="101" t="s">
        <v>304</v>
      </c>
      <c r="M320" s="101" t="s">
        <v>337</v>
      </c>
      <c r="N320" s="33" t="s">
        <v>10</v>
      </c>
      <c r="O320" s="92"/>
      <c r="P320" s="35" t="s">
        <v>361</v>
      </c>
      <c r="Q320" s="92" t="s">
        <v>877</v>
      </c>
      <c r="R320" s="92" t="s">
        <v>877</v>
      </c>
      <c r="S320" s="80" t="s">
        <v>282</v>
      </c>
      <c r="T320" s="80"/>
      <c r="U320" s="92"/>
      <c r="V320" s="92" t="s">
        <v>577</v>
      </c>
      <c r="W320" s="35" t="s">
        <v>451</v>
      </c>
      <c r="X320" s="37"/>
      <c r="Y320" s="37"/>
      <c r="Z320" s="154"/>
      <c r="AA320" s="154"/>
      <c r="AB320" s="154"/>
      <c r="AC320" s="154"/>
      <c r="AD320" s="154"/>
      <c r="AE320" s="154"/>
      <c r="AF320" s="38"/>
    </row>
    <row r="321" spans="1:32" ht="27.6" x14ac:dyDescent="0.25">
      <c r="A321" s="34" t="s">
        <v>17</v>
      </c>
      <c r="B321" s="83">
        <v>11</v>
      </c>
      <c r="C321" s="57">
        <v>43661</v>
      </c>
      <c r="D321" s="140"/>
      <c r="E321" s="175">
        <v>43780</v>
      </c>
      <c r="F321" s="51">
        <v>1</v>
      </c>
      <c r="G321" s="103" t="s">
        <v>1037</v>
      </c>
      <c r="H321" s="33" t="s">
        <v>1038</v>
      </c>
      <c r="I321" s="33"/>
      <c r="J321" s="45"/>
      <c r="K321" s="101" t="s">
        <v>309</v>
      </c>
      <c r="L321" s="101" t="s">
        <v>280</v>
      </c>
      <c r="M321" s="34" t="s">
        <v>281</v>
      </c>
      <c r="N321" s="33" t="s">
        <v>10</v>
      </c>
      <c r="O321" s="92"/>
      <c r="P321" s="35" t="s">
        <v>361</v>
      </c>
      <c r="Q321" s="92" t="s">
        <v>877</v>
      </c>
      <c r="R321" s="92" t="s">
        <v>877</v>
      </c>
      <c r="S321" s="80" t="s">
        <v>282</v>
      </c>
      <c r="T321" s="80"/>
      <c r="U321" s="92"/>
      <c r="V321" s="92" t="s">
        <v>577</v>
      </c>
      <c r="W321" s="35" t="s">
        <v>451</v>
      </c>
      <c r="X321" s="37"/>
      <c r="Y321" s="37"/>
      <c r="Z321" s="154"/>
      <c r="AA321" s="154"/>
      <c r="AB321" s="154"/>
      <c r="AC321" s="154"/>
      <c r="AD321" s="154"/>
      <c r="AE321" s="154"/>
      <c r="AF321" s="38"/>
    </row>
    <row r="322" spans="1:32" ht="138" x14ac:dyDescent="0.25">
      <c r="A322" s="34" t="s">
        <v>9</v>
      </c>
      <c r="B322" s="83">
        <v>11</v>
      </c>
      <c r="C322" s="57">
        <v>43661</v>
      </c>
      <c r="D322" s="140"/>
      <c r="E322" s="175">
        <v>43780</v>
      </c>
      <c r="F322" s="51">
        <v>3</v>
      </c>
      <c r="G322" s="103" t="s">
        <v>1039</v>
      </c>
      <c r="H322" s="33" t="s">
        <v>1040</v>
      </c>
      <c r="I322" s="33"/>
      <c r="J322" s="42"/>
      <c r="K322" s="34" t="s">
        <v>294</v>
      </c>
      <c r="L322" s="101" t="s">
        <v>304</v>
      </c>
      <c r="M322" s="101" t="s">
        <v>322</v>
      </c>
      <c r="N322" s="33" t="s">
        <v>10</v>
      </c>
      <c r="O322" s="92"/>
      <c r="P322" s="35" t="s">
        <v>361</v>
      </c>
      <c r="Q322" s="92" t="s">
        <v>282</v>
      </c>
      <c r="R322" s="92" t="s">
        <v>282</v>
      </c>
      <c r="S322" s="80" t="s">
        <v>282</v>
      </c>
      <c r="T322" s="80"/>
      <c r="U322" s="92"/>
      <c r="V322" s="92" t="s">
        <v>577</v>
      </c>
      <c r="W322" s="35" t="s">
        <v>451</v>
      </c>
      <c r="X322" s="37"/>
      <c r="Y322" s="37" t="s">
        <v>1044</v>
      </c>
      <c r="Z322" s="154">
        <v>10</v>
      </c>
      <c r="AA322" s="154"/>
      <c r="AB322" s="154"/>
      <c r="AC322" s="154">
        <v>180</v>
      </c>
      <c r="AD322" s="154"/>
      <c r="AE322" s="154"/>
      <c r="AF322" s="38"/>
    </row>
    <row r="323" spans="1:32" ht="27.6" x14ac:dyDescent="0.25">
      <c r="A323" s="34" t="s">
        <v>9</v>
      </c>
      <c r="B323" s="83">
        <v>10</v>
      </c>
      <c r="C323" s="57">
        <v>43612</v>
      </c>
      <c r="D323" s="140">
        <v>43613</v>
      </c>
      <c r="E323" s="175">
        <v>43914</v>
      </c>
      <c r="F323" s="51">
        <v>1</v>
      </c>
      <c r="G323" s="103" t="s">
        <v>1041</v>
      </c>
      <c r="H323" s="33" t="s">
        <v>1042</v>
      </c>
      <c r="I323" s="33" t="s">
        <v>1043</v>
      </c>
      <c r="J323" s="42"/>
      <c r="K323" s="34" t="s">
        <v>427</v>
      </c>
      <c r="L323" s="34" t="s">
        <v>304</v>
      </c>
      <c r="M323" s="101" t="s">
        <v>281</v>
      </c>
      <c r="N323" s="33" t="s">
        <v>24</v>
      </c>
      <c r="O323" s="92"/>
      <c r="P323" s="35" t="s">
        <v>361</v>
      </c>
      <c r="Q323" s="92" t="s">
        <v>282</v>
      </c>
      <c r="R323" s="92" t="s">
        <v>282</v>
      </c>
      <c r="S323" s="80" t="s">
        <v>282</v>
      </c>
      <c r="T323" s="80"/>
      <c r="U323" s="92"/>
      <c r="V323" s="92" t="s">
        <v>577</v>
      </c>
      <c r="W323" s="35" t="s">
        <v>451</v>
      </c>
      <c r="X323" s="37"/>
      <c r="Y323" s="37"/>
      <c r="Z323" s="154"/>
      <c r="AA323" s="154"/>
      <c r="AB323" s="154"/>
      <c r="AC323" s="154"/>
      <c r="AD323" s="154"/>
      <c r="AE323" s="154"/>
      <c r="AF323" s="38"/>
    </row>
    <row r="324" spans="1:32" ht="27.6" x14ac:dyDescent="0.25">
      <c r="A324" s="34" t="s">
        <v>9</v>
      </c>
      <c r="B324" s="83">
        <v>10</v>
      </c>
      <c r="C324" s="57">
        <v>43612</v>
      </c>
      <c r="D324" s="140">
        <v>43613</v>
      </c>
      <c r="E324" s="175">
        <v>43914</v>
      </c>
      <c r="F324" s="51">
        <v>2</v>
      </c>
      <c r="G324" s="103" t="s">
        <v>1045</v>
      </c>
      <c r="H324" s="33" t="s">
        <v>1046</v>
      </c>
      <c r="I324" s="33" t="s">
        <v>1047</v>
      </c>
      <c r="J324" s="45"/>
      <c r="K324" s="34" t="s">
        <v>316</v>
      </c>
      <c r="L324" s="34" t="s">
        <v>304</v>
      </c>
      <c r="M324" s="34" t="s">
        <v>281</v>
      </c>
      <c r="N324" s="33" t="s">
        <v>24</v>
      </c>
      <c r="O324" s="92"/>
      <c r="P324" s="35" t="s">
        <v>361</v>
      </c>
      <c r="Q324" s="92" t="s">
        <v>282</v>
      </c>
      <c r="R324" s="92" t="s">
        <v>282</v>
      </c>
      <c r="S324" s="80" t="s">
        <v>282</v>
      </c>
      <c r="T324" s="80"/>
      <c r="U324" s="92"/>
      <c r="V324" s="92" t="s">
        <v>577</v>
      </c>
      <c r="W324" s="35" t="s">
        <v>451</v>
      </c>
      <c r="X324" s="37"/>
      <c r="Y324" s="37"/>
      <c r="Z324" s="154"/>
      <c r="AA324" s="154"/>
      <c r="AB324" s="154"/>
      <c r="AC324" s="154"/>
      <c r="AD324" s="154"/>
      <c r="AE324" s="154"/>
      <c r="AF324" s="38"/>
    </row>
    <row r="325" spans="1:32" ht="110.4" x14ac:dyDescent="0.25">
      <c r="A325" s="34" t="s">
        <v>17</v>
      </c>
      <c r="B325" s="83">
        <v>10</v>
      </c>
      <c r="C325" s="57">
        <v>43612</v>
      </c>
      <c r="D325" s="140">
        <v>43613</v>
      </c>
      <c r="E325" s="175">
        <v>43914</v>
      </c>
      <c r="F325" s="51">
        <v>3</v>
      </c>
      <c r="G325" s="103" t="s">
        <v>1048</v>
      </c>
      <c r="H325" s="33" t="s">
        <v>1049</v>
      </c>
      <c r="I325" s="33" t="s">
        <v>1050</v>
      </c>
      <c r="J325" s="45"/>
      <c r="K325" s="34" t="s">
        <v>303</v>
      </c>
      <c r="L325" s="101" t="s">
        <v>304</v>
      </c>
      <c r="M325" s="34" t="s">
        <v>355</v>
      </c>
      <c r="N325" s="33" t="s">
        <v>67</v>
      </c>
      <c r="O325" s="92"/>
      <c r="P325" s="35" t="s">
        <v>361</v>
      </c>
      <c r="Q325" s="92">
        <v>43606</v>
      </c>
      <c r="R325" s="92" t="s">
        <v>877</v>
      </c>
      <c r="S325" s="80" t="s">
        <v>282</v>
      </c>
      <c r="T325" s="80"/>
      <c r="U325" s="92"/>
      <c r="V325" s="92" t="s">
        <v>577</v>
      </c>
      <c r="W325" s="35" t="s">
        <v>451</v>
      </c>
      <c r="X325" s="37"/>
      <c r="Y325" s="37" t="s">
        <v>1053</v>
      </c>
      <c r="Z325" s="154">
        <v>8</v>
      </c>
      <c r="AA325" s="154"/>
      <c r="AB325" s="154"/>
      <c r="AC325" s="154">
        <v>60</v>
      </c>
      <c r="AD325" s="154">
        <v>1</v>
      </c>
      <c r="AE325" s="154"/>
      <c r="AF325" s="38"/>
    </row>
    <row r="326" spans="1:32" ht="27.6" x14ac:dyDescent="0.25">
      <c r="A326" s="34" t="s">
        <v>17</v>
      </c>
      <c r="B326" s="83">
        <v>9</v>
      </c>
      <c r="C326" s="57">
        <v>43600</v>
      </c>
      <c r="D326" s="140"/>
      <c r="E326" s="175">
        <v>43656</v>
      </c>
      <c r="F326" s="51">
        <v>1</v>
      </c>
      <c r="G326" s="103" t="s">
        <v>1051</v>
      </c>
      <c r="H326" s="33" t="s">
        <v>1052</v>
      </c>
      <c r="I326" s="33"/>
      <c r="J326" s="42"/>
      <c r="K326" s="101" t="s">
        <v>309</v>
      </c>
      <c r="L326" s="101" t="s">
        <v>280</v>
      </c>
      <c r="M326" s="101" t="s">
        <v>281</v>
      </c>
      <c r="N326" s="33" t="s">
        <v>10</v>
      </c>
      <c r="O326" s="92"/>
      <c r="P326" s="35" t="s">
        <v>361</v>
      </c>
      <c r="Q326" s="92">
        <v>43606</v>
      </c>
      <c r="R326" s="92" t="s">
        <v>877</v>
      </c>
      <c r="S326" s="80" t="s">
        <v>282</v>
      </c>
      <c r="T326" s="80"/>
      <c r="U326" s="92"/>
      <c r="V326" s="92" t="s">
        <v>577</v>
      </c>
      <c r="W326" s="35" t="s">
        <v>451</v>
      </c>
      <c r="X326" s="37"/>
      <c r="Y326" s="37"/>
      <c r="Z326" s="154"/>
      <c r="AA326" s="154"/>
      <c r="AB326" s="154"/>
      <c r="AC326" s="154"/>
      <c r="AD326" s="154">
        <v>1</v>
      </c>
      <c r="AE326" s="154">
        <v>1</v>
      </c>
      <c r="AF326" s="38"/>
    </row>
    <row r="327" spans="1:32" ht="151.80000000000001" x14ac:dyDescent="0.25">
      <c r="A327" s="34" t="s">
        <v>17</v>
      </c>
      <c r="B327" s="83">
        <v>9</v>
      </c>
      <c r="C327" s="57">
        <v>43600</v>
      </c>
      <c r="D327" s="140"/>
      <c r="E327" s="175">
        <v>43656</v>
      </c>
      <c r="F327" s="51">
        <v>2</v>
      </c>
      <c r="G327" s="103" t="s">
        <v>1054</v>
      </c>
      <c r="H327" s="33" t="s">
        <v>1055</v>
      </c>
      <c r="I327" s="33"/>
      <c r="J327" s="45"/>
      <c r="K327" s="34" t="s">
        <v>288</v>
      </c>
      <c r="L327" s="101" t="s">
        <v>304</v>
      </c>
      <c r="M327" s="34" t="s">
        <v>424</v>
      </c>
      <c r="N327" s="33" t="s">
        <v>10</v>
      </c>
      <c r="O327" s="92"/>
      <c r="P327" s="35" t="s">
        <v>361</v>
      </c>
      <c r="Q327" s="92">
        <v>43606</v>
      </c>
      <c r="R327" s="92" t="s">
        <v>877</v>
      </c>
      <c r="S327" s="80" t="s">
        <v>282</v>
      </c>
      <c r="T327" s="80"/>
      <c r="U327" s="92"/>
      <c r="V327" s="92" t="s">
        <v>1060</v>
      </c>
      <c r="W327" s="35" t="s">
        <v>451</v>
      </c>
      <c r="X327" s="37" t="s">
        <v>1061</v>
      </c>
      <c r="Y327" s="37" t="s">
        <v>1062</v>
      </c>
      <c r="Z327" s="154">
        <v>11</v>
      </c>
      <c r="AA327" s="154" t="s">
        <v>1063</v>
      </c>
      <c r="AB327" s="154">
        <v>2</v>
      </c>
      <c r="AC327" s="154">
        <v>60</v>
      </c>
      <c r="AD327" s="154">
        <v>8</v>
      </c>
      <c r="AE327" s="154">
        <v>7</v>
      </c>
      <c r="AF327" s="38"/>
    </row>
    <row r="328" spans="1:32" ht="151.80000000000001" x14ac:dyDescent="0.25">
      <c r="A328" s="34" t="s">
        <v>17</v>
      </c>
      <c r="B328" s="83">
        <v>8</v>
      </c>
      <c r="C328" s="57">
        <v>43600</v>
      </c>
      <c r="D328" s="140"/>
      <c r="E328" s="175">
        <v>43656</v>
      </c>
      <c r="F328" s="51">
        <v>1</v>
      </c>
      <c r="G328" s="103" t="s">
        <v>1056</v>
      </c>
      <c r="H328" s="125" t="s">
        <v>1057</v>
      </c>
      <c r="I328" s="33" t="s">
        <v>1058</v>
      </c>
      <c r="J328" s="42"/>
      <c r="K328" s="34" t="s">
        <v>279</v>
      </c>
      <c r="L328" s="101" t="s">
        <v>304</v>
      </c>
      <c r="M328" s="101" t="s">
        <v>1059</v>
      </c>
      <c r="N328" s="33" t="s">
        <v>10</v>
      </c>
      <c r="O328" s="92"/>
      <c r="P328" s="35" t="s">
        <v>361</v>
      </c>
      <c r="Q328" s="92">
        <v>43538</v>
      </c>
      <c r="R328" s="92">
        <v>43538</v>
      </c>
      <c r="S328" s="80" t="s">
        <v>282</v>
      </c>
      <c r="T328" s="80"/>
      <c r="U328" s="92"/>
      <c r="V328" s="92" t="s">
        <v>1060</v>
      </c>
      <c r="W328" s="35" t="s">
        <v>451</v>
      </c>
      <c r="X328" s="37" t="s">
        <v>1061</v>
      </c>
      <c r="Y328" s="37" t="s">
        <v>1067</v>
      </c>
      <c r="Z328" s="154">
        <v>11</v>
      </c>
      <c r="AA328" s="154" t="s">
        <v>1063</v>
      </c>
      <c r="AB328" s="154">
        <v>2</v>
      </c>
      <c r="AC328" s="154">
        <v>150</v>
      </c>
      <c r="AD328" s="154">
        <v>9</v>
      </c>
      <c r="AE328" s="154">
        <v>6</v>
      </c>
      <c r="AF328" s="38"/>
    </row>
    <row r="329" spans="1:32" ht="96.6" x14ac:dyDescent="0.25">
      <c r="A329" s="34" t="s">
        <v>9</v>
      </c>
      <c r="B329" s="83">
        <v>7</v>
      </c>
      <c r="C329" s="57">
        <v>43514</v>
      </c>
      <c r="D329" s="140"/>
      <c r="E329" s="175">
        <v>43759</v>
      </c>
      <c r="F329" s="51">
        <v>1</v>
      </c>
      <c r="G329" s="103" t="s">
        <v>1064</v>
      </c>
      <c r="H329" s="33" t="s">
        <v>1065</v>
      </c>
      <c r="I329" s="33" t="s">
        <v>1066</v>
      </c>
      <c r="J329" s="42"/>
      <c r="K329" s="34" t="s">
        <v>325</v>
      </c>
      <c r="L329" s="101" t="s">
        <v>304</v>
      </c>
      <c r="M329" s="101" t="s">
        <v>1059</v>
      </c>
      <c r="N329" s="33" t="s">
        <v>10</v>
      </c>
      <c r="O329" s="92"/>
      <c r="P329" s="35" t="s">
        <v>361</v>
      </c>
      <c r="Q329" s="92"/>
      <c r="R329" s="92"/>
      <c r="S329" s="80"/>
      <c r="T329" s="80"/>
      <c r="U329" s="92"/>
      <c r="V329" s="92" t="s">
        <v>611</v>
      </c>
      <c r="W329" s="35" t="s">
        <v>451</v>
      </c>
      <c r="X329" s="37"/>
      <c r="Y329" s="37" t="s">
        <v>1071</v>
      </c>
      <c r="Z329" s="154">
        <v>7</v>
      </c>
      <c r="AA329" s="154"/>
      <c r="AB329" s="154"/>
      <c r="AC329" s="154"/>
      <c r="AD329" s="154"/>
      <c r="AE329" s="154"/>
      <c r="AF329" s="38"/>
    </row>
    <row r="330" spans="1:32" ht="27.6" x14ac:dyDescent="0.25">
      <c r="A330" s="34" t="s">
        <v>9</v>
      </c>
      <c r="B330" s="83">
        <v>6</v>
      </c>
      <c r="C330" s="57">
        <v>43495</v>
      </c>
      <c r="D330" s="140"/>
      <c r="E330" s="175">
        <v>43496</v>
      </c>
      <c r="F330" s="51" t="s">
        <v>1068</v>
      </c>
      <c r="G330" s="103" t="s">
        <v>1069</v>
      </c>
      <c r="H330" s="33" t="s">
        <v>1070</v>
      </c>
      <c r="I330" s="33"/>
      <c r="J330" s="42"/>
      <c r="K330" s="34" t="s">
        <v>294</v>
      </c>
      <c r="L330" s="34" t="s">
        <v>299</v>
      </c>
      <c r="M330" s="101" t="s">
        <v>351</v>
      </c>
      <c r="N330" s="33" t="s">
        <v>10</v>
      </c>
      <c r="O330" s="92"/>
      <c r="P330" s="35" t="s">
        <v>361</v>
      </c>
      <c r="Q330" s="92"/>
      <c r="R330" s="92"/>
      <c r="S330" s="80"/>
      <c r="T330" s="80"/>
      <c r="U330" s="92"/>
      <c r="V330" s="92" t="s">
        <v>611</v>
      </c>
      <c r="W330" s="35" t="s">
        <v>451</v>
      </c>
      <c r="X330" s="37"/>
      <c r="Y330" s="37"/>
      <c r="Z330" s="154"/>
      <c r="AA330" s="154"/>
      <c r="AB330" s="154"/>
      <c r="AC330" s="154"/>
      <c r="AD330" s="154"/>
      <c r="AE330" s="154"/>
      <c r="AF330" s="38"/>
    </row>
    <row r="331" spans="1:32" ht="27.6" x14ac:dyDescent="0.25">
      <c r="A331" s="34" t="s">
        <v>9</v>
      </c>
      <c r="B331" s="83">
        <v>6</v>
      </c>
      <c r="C331" s="57">
        <v>43495</v>
      </c>
      <c r="D331" s="140"/>
      <c r="E331" s="175">
        <v>43496</v>
      </c>
      <c r="F331" s="51" t="s">
        <v>1072</v>
      </c>
      <c r="G331" s="103" t="s">
        <v>1073</v>
      </c>
      <c r="H331" s="33" t="s">
        <v>1074</v>
      </c>
      <c r="I331" s="33"/>
      <c r="J331" s="42"/>
      <c r="K331" s="34" t="s">
        <v>325</v>
      </c>
      <c r="L331" s="34" t="s">
        <v>299</v>
      </c>
      <c r="M331" s="101" t="s">
        <v>428</v>
      </c>
      <c r="N331" s="33" t="s">
        <v>10</v>
      </c>
      <c r="O331" s="92"/>
      <c r="P331" s="35" t="s">
        <v>361</v>
      </c>
      <c r="Q331" s="92"/>
      <c r="R331" s="92"/>
      <c r="S331" s="80"/>
      <c r="T331" s="80"/>
      <c r="U331" s="92"/>
      <c r="V331" s="92" t="s">
        <v>611</v>
      </c>
      <c r="W331" s="35" t="s">
        <v>451</v>
      </c>
      <c r="X331" s="37"/>
      <c r="Y331" s="37"/>
      <c r="Z331" s="154"/>
      <c r="AA331" s="154"/>
      <c r="AB331" s="154"/>
      <c r="AC331" s="154"/>
      <c r="AD331" s="154"/>
      <c r="AE331" s="154"/>
      <c r="AF331" s="38"/>
    </row>
    <row r="332" spans="1:32" ht="27.6" x14ac:dyDescent="0.25">
      <c r="A332" s="34" t="s">
        <v>9</v>
      </c>
      <c r="B332" s="83">
        <v>6</v>
      </c>
      <c r="C332" s="57">
        <v>43495</v>
      </c>
      <c r="D332" s="140"/>
      <c r="E332" s="175">
        <v>43496</v>
      </c>
      <c r="F332" s="51" t="s">
        <v>1075</v>
      </c>
      <c r="G332" s="103" t="s">
        <v>1076</v>
      </c>
      <c r="H332" s="33" t="s">
        <v>1077</v>
      </c>
      <c r="I332" s="33"/>
      <c r="J332" s="42"/>
      <c r="K332" s="34" t="s">
        <v>288</v>
      </c>
      <c r="L332" s="34" t="s">
        <v>304</v>
      </c>
      <c r="M332" s="101" t="s">
        <v>460</v>
      </c>
      <c r="N332" s="33" t="s">
        <v>10</v>
      </c>
      <c r="O332" s="92"/>
      <c r="P332" s="35" t="s">
        <v>361</v>
      </c>
      <c r="Q332" s="92"/>
      <c r="R332" s="92"/>
      <c r="S332" s="80"/>
      <c r="T332" s="80"/>
      <c r="U332" s="92"/>
      <c r="V332" s="92" t="s">
        <v>611</v>
      </c>
      <c r="W332" s="35" t="s">
        <v>451</v>
      </c>
      <c r="X332" s="37"/>
      <c r="Y332" s="37"/>
      <c r="Z332" s="154"/>
      <c r="AA332" s="154"/>
      <c r="AB332" s="154"/>
      <c r="AC332" s="154"/>
      <c r="AD332" s="154"/>
      <c r="AE332" s="154"/>
      <c r="AF332" s="38"/>
    </row>
    <row r="333" spans="1:32" ht="27.6" x14ac:dyDescent="0.25">
      <c r="A333" s="34" t="s">
        <v>9</v>
      </c>
      <c r="B333" s="83">
        <v>6</v>
      </c>
      <c r="C333" s="57">
        <v>43495</v>
      </c>
      <c r="D333" s="140"/>
      <c r="E333" s="175">
        <v>43496</v>
      </c>
      <c r="F333" s="51" t="s">
        <v>1078</v>
      </c>
      <c r="G333" s="103" t="s">
        <v>1079</v>
      </c>
      <c r="H333" s="33" t="s">
        <v>1080</v>
      </c>
      <c r="I333" s="33"/>
      <c r="J333" s="42"/>
      <c r="K333" s="34" t="s">
        <v>288</v>
      </c>
      <c r="L333" s="34" t="s">
        <v>304</v>
      </c>
      <c r="M333" s="101" t="s">
        <v>388</v>
      </c>
      <c r="N333" s="33" t="s">
        <v>10</v>
      </c>
      <c r="O333" s="92"/>
      <c r="P333" s="35" t="s">
        <v>361</v>
      </c>
      <c r="Q333" s="92"/>
      <c r="R333" s="92"/>
      <c r="S333" s="80"/>
      <c r="T333" s="80"/>
      <c r="U333" s="92"/>
      <c r="V333" s="92" t="s">
        <v>611</v>
      </c>
      <c r="W333" s="35" t="s">
        <v>451</v>
      </c>
      <c r="X333" s="37"/>
      <c r="Y333" s="37"/>
      <c r="Z333" s="154"/>
      <c r="AA333" s="154"/>
      <c r="AB333" s="154"/>
      <c r="AC333" s="154"/>
      <c r="AD333" s="154"/>
      <c r="AE333" s="154"/>
      <c r="AF333" s="38"/>
    </row>
    <row r="334" spans="1:32" ht="124.2" x14ac:dyDescent="0.25">
      <c r="A334" s="34" t="s">
        <v>17</v>
      </c>
      <c r="B334" s="83">
        <v>6</v>
      </c>
      <c r="C334" s="57">
        <v>43495</v>
      </c>
      <c r="D334" s="140"/>
      <c r="E334" s="175">
        <v>43496</v>
      </c>
      <c r="F334" s="51" t="s">
        <v>1081</v>
      </c>
      <c r="G334" s="103" t="s">
        <v>1082</v>
      </c>
      <c r="H334" s="33" t="s">
        <v>1083</v>
      </c>
      <c r="I334" s="33"/>
      <c r="J334" s="45"/>
      <c r="K334" s="34" t="s">
        <v>288</v>
      </c>
      <c r="L334" s="101" t="s">
        <v>304</v>
      </c>
      <c r="M334" s="34" t="s">
        <v>424</v>
      </c>
      <c r="N334" s="33" t="s">
        <v>10</v>
      </c>
      <c r="O334" s="92"/>
      <c r="P334" s="35" t="s">
        <v>361</v>
      </c>
      <c r="Q334" s="92"/>
      <c r="R334" s="92"/>
      <c r="S334" s="80"/>
      <c r="T334" s="80"/>
      <c r="U334" s="92"/>
      <c r="V334" s="92" t="s">
        <v>611</v>
      </c>
      <c r="W334" s="92" t="s">
        <v>1086</v>
      </c>
      <c r="X334" s="37"/>
      <c r="Y334" s="37" t="s">
        <v>1087</v>
      </c>
      <c r="Z334" s="154">
        <v>9</v>
      </c>
      <c r="AA334" s="154"/>
      <c r="AB334" s="154"/>
      <c r="AC334" s="154"/>
      <c r="AD334" s="154"/>
      <c r="AE334" s="154"/>
      <c r="AF334" s="38"/>
    </row>
    <row r="335" spans="1:32" ht="110.4" x14ac:dyDescent="0.25">
      <c r="A335" s="34" t="s">
        <v>17</v>
      </c>
      <c r="B335" s="83">
        <v>5</v>
      </c>
      <c r="C335" s="57">
        <v>43472</v>
      </c>
      <c r="D335" s="140"/>
      <c r="E335" s="175">
        <v>43495</v>
      </c>
      <c r="F335" s="51">
        <v>7</v>
      </c>
      <c r="G335" s="103" t="s">
        <v>1084</v>
      </c>
      <c r="H335" s="33" t="s">
        <v>1085</v>
      </c>
      <c r="I335" s="33"/>
      <c r="J335" s="45"/>
      <c r="K335" s="34" t="s">
        <v>641</v>
      </c>
      <c r="L335" s="34" t="s">
        <v>304</v>
      </c>
      <c r="M335" s="34" t="s">
        <v>281</v>
      </c>
      <c r="N335" s="33" t="s">
        <v>24</v>
      </c>
      <c r="O335" s="92"/>
      <c r="P335" s="35" t="s">
        <v>361</v>
      </c>
      <c r="Q335" s="92"/>
      <c r="R335" s="92"/>
      <c r="S335" s="80"/>
      <c r="T335" s="80"/>
      <c r="U335" s="92"/>
      <c r="V335" s="92" t="s">
        <v>577</v>
      </c>
      <c r="W335" s="35" t="s">
        <v>451</v>
      </c>
      <c r="X335" s="37"/>
      <c r="Y335" s="37" t="s">
        <v>1090</v>
      </c>
      <c r="Z335" s="154">
        <v>8</v>
      </c>
      <c r="AA335" s="154"/>
      <c r="AB335" s="154"/>
      <c r="AC335" s="154">
        <v>120</v>
      </c>
      <c r="AD335" s="154">
        <v>4</v>
      </c>
      <c r="AE335" s="154"/>
      <c r="AF335" s="38"/>
    </row>
    <row r="336" spans="1:32" ht="27.6" x14ac:dyDescent="0.25">
      <c r="A336" s="34" t="s">
        <v>17</v>
      </c>
      <c r="B336" s="83">
        <v>4</v>
      </c>
      <c r="C336" s="57">
        <v>43419</v>
      </c>
      <c r="D336" s="140"/>
      <c r="E336" s="175">
        <v>43494</v>
      </c>
      <c r="F336" s="51" t="s">
        <v>1068</v>
      </c>
      <c r="G336" s="103" t="s">
        <v>1088</v>
      </c>
      <c r="H336" s="33" t="s">
        <v>1089</v>
      </c>
      <c r="I336" s="33"/>
      <c r="J336" s="42"/>
      <c r="K336" s="34" t="s">
        <v>538</v>
      </c>
      <c r="L336" s="101" t="s">
        <v>304</v>
      </c>
      <c r="M336" s="101" t="s">
        <v>424</v>
      </c>
      <c r="N336" s="33" t="s">
        <v>24</v>
      </c>
      <c r="O336" s="92"/>
      <c r="P336" s="35" t="s">
        <v>361</v>
      </c>
      <c r="Q336" s="92"/>
      <c r="R336" s="92"/>
      <c r="S336" s="80"/>
      <c r="T336" s="80"/>
      <c r="U336" s="92"/>
      <c r="V336" s="92" t="s">
        <v>577</v>
      </c>
      <c r="W336" s="35" t="s">
        <v>451</v>
      </c>
      <c r="X336" s="37"/>
      <c r="Y336" s="37"/>
      <c r="Z336" s="154"/>
      <c r="AA336" s="154"/>
      <c r="AB336" s="154"/>
      <c r="AC336" s="154"/>
      <c r="AD336" s="154">
        <v>2</v>
      </c>
      <c r="AE336" s="154"/>
      <c r="AF336" s="38"/>
    </row>
    <row r="337" spans="1:32" ht="96.6" x14ac:dyDescent="0.25">
      <c r="A337" s="34" t="s">
        <v>17</v>
      </c>
      <c r="B337" s="83">
        <v>4</v>
      </c>
      <c r="C337" s="57">
        <v>43419</v>
      </c>
      <c r="D337" s="140"/>
      <c r="E337" s="175">
        <v>43494</v>
      </c>
      <c r="F337" s="51" t="s">
        <v>1072</v>
      </c>
      <c r="G337" s="103" t="s">
        <v>1091</v>
      </c>
      <c r="H337" s="33" t="s">
        <v>1092</v>
      </c>
      <c r="I337" s="33"/>
      <c r="J337" s="45"/>
      <c r="K337" s="34" t="s">
        <v>288</v>
      </c>
      <c r="L337" s="101" t="s">
        <v>304</v>
      </c>
      <c r="M337" s="101" t="s">
        <v>424</v>
      </c>
      <c r="N337" s="33" t="s">
        <v>10</v>
      </c>
      <c r="O337" s="92"/>
      <c r="P337" s="35" t="s">
        <v>361</v>
      </c>
      <c r="Q337" s="92"/>
      <c r="R337" s="92"/>
      <c r="S337" s="80"/>
      <c r="T337" s="80"/>
      <c r="U337" s="92"/>
      <c r="V337" s="92" t="s">
        <v>577</v>
      </c>
      <c r="W337" s="35" t="s">
        <v>451</v>
      </c>
      <c r="X337" s="37"/>
      <c r="Y337" s="37" t="s">
        <v>1095</v>
      </c>
      <c r="Z337" s="154">
        <v>7</v>
      </c>
      <c r="AA337" s="154"/>
      <c r="AB337" s="154"/>
      <c r="AC337" s="154">
        <v>60</v>
      </c>
      <c r="AD337" s="154">
        <v>3</v>
      </c>
      <c r="AE337" s="154"/>
      <c r="AF337" s="38"/>
    </row>
    <row r="338" spans="1:32" x14ac:dyDescent="0.25">
      <c r="A338" s="34" t="s">
        <v>17</v>
      </c>
      <c r="B338" s="83">
        <v>3</v>
      </c>
      <c r="C338" s="57">
        <v>43410</v>
      </c>
      <c r="D338" s="140"/>
      <c r="E338" s="175">
        <v>43494</v>
      </c>
      <c r="F338" s="51" t="s">
        <v>1075</v>
      </c>
      <c r="G338" s="103" t="s">
        <v>1093</v>
      </c>
      <c r="H338" s="33" t="s">
        <v>1094</v>
      </c>
      <c r="I338" s="33"/>
      <c r="J338" s="45"/>
      <c r="K338" s="34" t="s">
        <v>390</v>
      </c>
      <c r="L338" s="34" t="s">
        <v>304</v>
      </c>
      <c r="M338" s="34" t="s">
        <v>424</v>
      </c>
      <c r="N338" s="33" t="s">
        <v>10</v>
      </c>
      <c r="O338" s="92"/>
      <c r="P338" s="35" t="s">
        <v>361</v>
      </c>
      <c r="Q338" s="92"/>
      <c r="R338" s="92"/>
      <c r="S338" s="80"/>
      <c r="T338" s="80"/>
      <c r="U338" s="92"/>
      <c r="V338" s="92" t="s">
        <v>577</v>
      </c>
      <c r="W338" s="35" t="s">
        <v>451</v>
      </c>
      <c r="X338" s="37"/>
      <c r="Y338" s="37"/>
      <c r="Z338" s="154"/>
      <c r="AA338" s="154"/>
      <c r="AB338" s="154"/>
      <c r="AC338" s="154"/>
      <c r="AD338" s="154">
        <v>1</v>
      </c>
      <c r="AE338" s="154"/>
      <c r="AF338" s="38"/>
    </row>
    <row r="339" spans="1:32" ht="41.4" x14ac:dyDescent="0.25">
      <c r="A339" s="34" t="s">
        <v>17</v>
      </c>
      <c r="B339" s="83">
        <v>3</v>
      </c>
      <c r="C339" s="57">
        <v>43410</v>
      </c>
      <c r="D339" s="140"/>
      <c r="E339" s="175">
        <v>43494</v>
      </c>
      <c r="F339" s="51" t="s">
        <v>1078</v>
      </c>
      <c r="G339" s="103" t="s">
        <v>1096</v>
      </c>
      <c r="H339" s="33" t="s">
        <v>1094</v>
      </c>
      <c r="I339" s="33"/>
      <c r="J339" s="45"/>
      <c r="K339" s="34" t="s">
        <v>325</v>
      </c>
      <c r="L339" s="34" t="s">
        <v>299</v>
      </c>
      <c r="M339" s="34" t="s">
        <v>424</v>
      </c>
      <c r="N339" s="33" t="s">
        <v>10</v>
      </c>
      <c r="O339" s="92"/>
      <c r="P339" s="35" t="s">
        <v>361</v>
      </c>
      <c r="Q339" s="92"/>
      <c r="R339" s="92"/>
      <c r="S339" s="80"/>
      <c r="T339" s="80"/>
      <c r="U339" s="92"/>
      <c r="V339" s="92" t="s">
        <v>577</v>
      </c>
      <c r="W339" s="35" t="s">
        <v>451</v>
      </c>
      <c r="X339" s="37"/>
      <c r="Y339" s="37"/>
      <c r="Z339" s="154"/>
      <c r="AA339" s="154"/>
      <c r="AB339" s="154"/>
      <c r="AC339" s="154"/>
      <c r="AD339" s="154">
        <v>2</v>
      </c>
      <c r="AE339" s="154"/>
      <c r="AF339" s="38" t="s">
        <v>1098</v>
      </c>
    </row>
    <row r="340" spans="1:32" ht="27.6" x14ac:dyDescent="0.25">
      <c r="A340" s="34" t="s">
        <v>17</v>
      </c>
      <c r="B340" s="83">
        <v>3</v>
      </c>
      <c r="C340" s="57">
        <v>43410</v>
      </c>
      <c r="D340" s="140"/>
      <c r="E340" s="175">
        <v>43494</v>
      </c>
      <c r="F340" s="51" t="s">
        <v>1068</v>
      </c>
      <c r="G340" s="103" t="s">
        <v>1097</v>
      </c>
      <c r="H340" s="33" t="s">
        <v>1094</v>
      </c>
      <c r="I340" s="33"/>
      <c r="J340" s="45"/>
      <c r="K340" s="34" t="s">
        <v>279</v>
      </c>
      <c r="L340" s="101" t="s">
        <v>280</v>
      </c>
      <c r="M340" s="34" t="s">
        <v>281</v>
      </c>
      <c r="N340" s="33" t="s">
        <v>10</v>
      </c>
      <c r="O340" s="92"/>
      <c r="P340" s="35" t="s">
        <v>361</v>
      </c>
      <c r="Q340" s="92"/>
      <c r="R340" s="92"/>
      <c r="S340" s="80"/>
      <c r="T340" s="80"/>
      <c r="U340" s="92"/>
      <c r="V340" s="92" t="s">
        <v>577</v>
      </c>
      <c r="W340" s="35" t="s">
        <v>451</v>
      </c>
      <c r="X340" s="37"/>
      <c r="Y340" s="37"/>
      <c r="Z340" s="154"/>
      <c r="AA340" s="154"/>
      <c r="AB340" s="154"/>
      <c r="AC340" s="154"/>
      <c r="AD340" s="154">
        <v>1</v>
      </c>
      <c r="AE340" s="154"/>
      <c r="AF340" s="38"/>
    </row>
    <row r="341" spans="1:32" ht="55.2" x14ac:dyDescent="0.25">
      <c r="A341" s="34" t="s">
        <v>9</v>
      </c>
      <c r="B341" s="83">
        <v>3</v>
      </c>
      <c r="C341" s="57">
        <v>43410</v>
      </c>
      <c r="D341" s="140"/>
      <c r="E341" s="175">
        <v>43494</v>
      </c>
      <c r="F341" s="51" t="s">
        <v>1072</v>
      </c>
      <c r="G341" s="103" t="s">
        <v>1099</v>
      </c>
      <c r="H341" s="33" t="s">
        <v>1094</v>
      </c>
      <c r="I341" s="33"/>
      <c r="J341" s="45"/>
      <c r="K341" s="101" t="s">
        <v>316</v>
      </c>
      <c r="L341" s="101" t="s">
        <v>280</v>
      </c>
      <c r="M341" s="34" t="s">
        <v>355</v>
      </c>
      <c r="N341" s="33" t="s">
        <v>24</v>
      </c>
      <c r="O341" s="92"/>
      <c r="P341" s="35" t="s">
        <v>361</v>
      </c>
      <c r="Q341" s="92"/>
      <c r="R341" s="92"/>
      <c r="S341" s="80"/>
      <c r="T341" s="80"/>
      <c r="U341" s="92"/>
      <c r="V341" s="92" t="s">
        <v>611</v>
      </c>
      <c r="W341" s="35" t="s">
        <v>451</v>
      </c>
      <c r="X341" s="37"/>
      <c r="Y341" s="37" t="s">
        <v>1102</v>
      </c>
      <c r="Z341" s="154">
        <v>4</v>
      </c>
      <c r="AA341" s="154"/>
      <c r="AB341" s="154"/>
      <c r="AC341" s="154"/>
      <c r="AD341" s="154">
        <v>3</v>
      </c>
      <c r="AE341" s="154"/>
      <c r="AF341" s="38"/>
    </row>
    <row r="342" spans="1:32" x14ac:dyDescent="0.25">
      <c r="A342" s="34" t="s">
        <v>9</v>
      </c>
      <c r="B342" s="83">
        <v>2</v>
      </c>
      <c r="C342" s="57">
        <v>43396</v>
      </c>
      <c r="D342" s="140"/>
      <c r="E342" s="175">
        <v>43525</v>
      </c>
      <c r="F342" s="51" t="s">
        <v>1068</v>
      </c>
      <c r="G342" s="103" t="s">
        <v>1100</v>
      </c>
      <c r="H342" s="33" t="s">
        <v>1101</v>
      </c>
      <c r="I342" s="33"/>
      <c r="J342" s="45"/>
      <c r="K342" s="34" t="s">
        <v>309</v>
      </c>
      <c r="L342" s="101" t="s">
        <v>280</v>
      </c>
      <c r="M342" s="34" t="s">
        <v>281</v>
      </c>
      <c r="N342" s="33" t="s">
        <v>10</v>
      </c>
      <c r="O342" s="92"/>
      <c r="P342" s="35" t="s">
        <v>361</v>
      </c>
      <c r="Q342" s="92"/>
      <c r="R342" s="92"/>
      <c r="S342" s="80"/>
      <c r="T342" s="80"/>
      <c r="U342" s="92"/>
      <c r="V342" s="92" t="s">
        <v>611</v>
      </c>
      <c r="W342" s="35" t="s">
        <v>451</v>
      </c>
      <c r="X342" s="37"/>
      <c r="Y342" s="37"/>
      <c r="Z342" s="154"/>
      <c r="AA342" s="154"/>
      <c r="AB342" s="154"/>
      <c r="AC342" s="154"/>
      <c r="AD342" s="154">
        <v>1</v>
      </c>
      <c r="AE342" s="154">
        <v>1</v>
      </c>
      <c r="AF342" s="38"/>
    </row>
    <row r="343" spans="1:32" ht="27.6" x14ac:dyDescent="0.25">
      <c r="A343" s="34" t="s">
        <v>9</v>
      </c>
      <c r="B343" s="83">
        <v>2</v>
      </c>
      <c r="C343" s="57">
        <v>43396</v>
      </c>
      <c r="D343" s="140"/>
      <c r="E343" s="175">
        <v>43525</v>
      </c>
      <c r="F343" s="51" t="s">
        <v>1072</v>
      </c>
      <c r="G343" s="103" t="s">
        <v>1103</v>
      </c>
      <c r="H343" s="33" t="s">
        <v>1101</v>
      </c>
      <c r="I343" s="33"/>
      <c r="J343" s="45"/>
      <c r="K343" s="101" t="s">
        <v>316</v>
      </c>
      <c r="L343" s="101" t="s">
        <v>304</v>
      </c>
      <c r="M343" s="34" t="s">
        <v>355</v>
      </c>
      <c r="N343" s="33" t="s">
        <v>24</v>
      </c>
      <c r="O343" s="92"/>
      <c r="P343" s="35" t="s">
        <v>361</v>
      </c>
      <c r="Q343" s="92"/>
      <c r="R343" s="92"/>
      <c r="S343" s="80"/>
      <c r="T343" s="80"/>
      <c r="U343" s="92"/>
      <c r="V343" s="92" t="s">
        <v>611</v>
      </c>
      <c r="W343" s="35" t="s">
        <v>451</v>
      </c>
      <c r="X343" s="37"/>
      <c r="Y343" s="37"/>
      <c r="Z343" s="154"/>
      <c r="AA343" s="154"/>
      <c r="AB343" s="154"/>
      <c r="AC343" s="154"/>
      <c r="AD343" s="154">
        <v>2</v>
      </c>
      <c r="AE343" s="154">
        <v>1</v>
      </c>
      <c r="AF343" s="38"/>
    </row>
    <row r="344" spans="1:32" ht="27.6" x14ac:dyDescent="0.25">
      <c r="A344" s="34" t="s">
        <v>9</v>
      </c>
      <c r="B344" s="83">
        <v>2</v>
      </c>
      <c r="C344" s="57">
        <v>43396</v>
      </c>
      <c r="D344" s="140"/>
      <c r="E344" s="175">
        <v>43525</v>
      </c>
      <c r="F344" s="51" t="s">
        <v>1075</v>
      </c>
      <c r="G344" s="103" t="s">
        <v>1104</v>
      </c>
      <c r="H344" s="33" t="s">
        <v>1101</v>
      </c>
      <c r="I344" s="33"/>
      <c r="J344" s="42"/>
      <c r="K344" s="101" t="s">
        <v>1105</v>
      </c>
      <c r="L344" s="34" t="s">
        <v>304</v>
      </c>
      <c r="M344" s="101" t="s">
        <v>1106</v>
      </c>
      <c r="N344" s="33" t="s">
        <v>416</v>
      </c>
      <c r="O344" s="92"/>
      <c r="P344" s="35" t="s">
        <v>361</v>
      </c>
      <c r="Q344" s="92"/>
      <c r="R344" s="92"/>
      <c r="S344" s="80"/>
      <c r="T344" s="80"/>
      <c r="U344" s="92"/>
      <c r="V344" s="92" t="s">
        <v>611</v>
      </c>
      <c r="W344" s="35" t="s">
        <v>451</v>
      </c>
      <c r="X344" s="37"/>
      <c r="Y344" s="37"/>
      <c r="Z344" s="154"/>
      <c r="AA344" s="154"/>
      <c r="AB344" s="154"/>
      <c r="AC344" s="154"/>
      <c r="AD344" s="154"/>
      <c r="AE344" s="154"/>
      <c r="AF344" s="38" t="s">
        <v>1107</v>
      </c>
    </row>
    <row r="345" spans="1:32" ht="96.6" x14ac:dyDescent="0.25">
      <c r="A345" s="34" t="s">
        <v>9</v>
      </c>
      <c r="B345" s="83">
        <v>2</v>
      </c>
      <c r="C345" s="57">
        <v>43396</v>
      </c>
      <c r="D345" s="140"/>
      <c r="E345" s="175">
        <v>43525</v>
      </c>
      <c r="F345" s="51" t="s">
        <v>1078</v>
      </c>
      <c r="G345" s="103" t="s">
        <v>354</v>
      </c>
      <c r="H345" s="33" t="s">
        <v>1101</v>
      </c>
      <c r="I345" s="33"/>
      <c r="J345" s="45"/>
      <c r="K345" s="34" t="s">
        <v>571</v>
      </c>
      <c r="L345" s="101" t="s">
        <v>378</v>
      </c>
      <c r="M345" s="34" t="s">
        <v>424</v>
      </c>
      <c r="N345" s="33" t="s">
        <v>416</v>
      </c>
      <c r="O345" s="92"/>
      <c r="P345" s="35" t="s">
        <v>361</v>
      </c>
      <c r="Q345" s="92"/>
      <c r="R345" s="92"/>
      <c r="S345" s="80"/>
      <c r="T345" s="80"/>
      <c r="U345" s="92"/>
      <c r="V345" s="92" t="s">
        <v>611</v>
      </c>
      <c r="W345" s="35" t="s">
        <v>451</v>
      </c>
      <c r="X345" s="37" t="s">
        <v>1111</v>
      </c>
      <c r="Y345" s="37" t="s">
        <v>1112</v>
      </c>
      <c r="Z345" s="154">
        <v>7</v>
      </c>
      <c r="AA345" s="154" t="s">
        <v>1113</v>
      </c>
      <c r="AB345" s="154">
        <v>2</v>
      </c>
      <c r="AC345" s="154">
        <v>150</v>
      </c>
      <c r="AD345" s="154">
        <v>2</v>
      </c>
      <c r="AE345" s="154"/>
      <c r="AF345" s="38"/>
    </row>
    <row r="346" spans="1:32" ht="27.6" x14ac:dyDescent="0.25">
      <c r="A346" s="34" t="s">
        <v>9</v>
      </c>
      <c r="B346" s="83">
        <v>1</v>
      </c>
      <c r="C346" s="57">
        <v>43370</v>
      </c>
      <c r="D346" s="140"/>
      <c r="E346" s="175">
        <v>43494</v>
      </c>
      <c r="F346" s="51">
        <v>1</v>
      </c>
      <c r="G346" s="103" t="s">
        <v>1108</v>
      </c>
      <c r="H346" s="33" t="s">
        <v>1109</v>
      </c>
      <c r="I346" s="33" t="s">
        <v>1110</v>
      </c>
      <c r="J346" s="45"/>
      <c r="K346" s="34" t="s">
        <v>316</v>
      </c>
      <c r="L346" s="34" t="s">
        <v>299</v>
      </c>
      <c r="M346" s="34" t="s">
        <v>355</v>
      </c>
      <c r="N346" s="33" t="s">
        <v>24</v>
      </c>
      <c r="O346" s="92"/>
      <c r="P346" s="35" t="s">
        <v>361</v>
      </c>
      <c r="Q346" s="92"/>
      <c r="R346" s="92"/>
      <c r="S346" s="80"/>
      <c r="T346" s="80"/>
      <c r="U346" s="92"/>
      <c r="V346" s="92" t="s">
        <v>611</v>
      </c>
      <c r="W346" s="35" t="s">
        <v>451</v>
      </c>
      <c r="X346" s="37" t="s">
        <v>1111</v>
      </c>
      <c r="Y346" s="37"/>
      <c r="Z346" s="154"/>
      <c r="AA346" s="154"/>
      <c r="AB346" s="154"/>
      <c r="AC346" s="154"/>
      <c r="AD346" s="154">
        <v>1</v>
      </c>
      <c r="AE346" s="154"/>
      <c r="AF346" s="38"/>
    </row>
    <row r="347" spans="1:32" x14ac:dyDescent="0.25">
      <c r="A347" s="34" t="s">
        <v>9</v>
      </c>
      <c r="B347" s="83">
        <v>1</v>
      </c>
      <c r="C347" s="57">
        <v>43370</v>
      </c>
      <c r="D347" s="140"/>
      <c r="E347" s="175">
        <v>43494</v>
      </c>
      <c r="F347" s="51">
        <v>2</v>
      </c>
      <c r="G347" s="103" t="s">
        <v>1114</v>
      </c>
      <c r="H347" s="33" t="s">
        <v>1109</v>
      </c>
      <c r="I347" s="33" t="s">
        <v>1110</v>
      </c>
      <c r="J347" s="45"/>
      <c r="K347" s="101" t="s">
        <v>350</v>
      </c>
      <c r="L347" s="34" t="s">
        <v>304</v>
      </c>
      <c r="M347" s="34" t="s">
        <v>281</v>
      </c>
      <c r="N347" s="33" t="s">
        <v>24</v>
      </c>
      <c r="O347" s="92"/>
      <c r="P347" s="35" t="s">
        <v>361</v>
      </c>
      <c r="Q347" s="92"/>
      <c r="R347" s="92"/>
      <c r="S347" s="80"/>
      <c r="T347" s="80"/>
      <c r="U347" s="92"/>
      <c r="V347" s="92" t="s">
        <v>611</v>
      </c>
      <c r="W347" s="35" t="s">
        <v>451</v>
      </c>
      <c r="X347" s="37" t="s">
        <v>1111</v>
      </c>
      <c r="Y347" s="37"/>
      <c r="Z347" s="154"/>
      <c r="AA347" s="154"/>
      <c r="AB347" s="154"/>
      <c r="AC347" s="154"/>
      <c r="AD347" s="154">
        <v>1</v>
      </c>
      <c r="AE347" s="154"/>
      <c r="AF347" s="38"/>
    </row>
    <row r="348" spans="1:32" x14ac:dyDescent="0.25">
      <c r="A348" s="34" t="s">
        <v>9</v>
      </c>
      <c r="B348" s="83">
        <v>1</v>
      </c>
      <c r="C348" s="57">
        <v>43370</v>
      </c>
      <c r="D348" s="140"/>
      <c r="E348" s="175">
        <v>43494</v>
      </c>
      <c r="F348" s="51">
        <v>3</v>
      </c>
      <c r="G348" s="103" t="s">
        <v>1115</v>
      </c>
      <c r="H348" s="33" t="s">
        <v>1109</v>
      </c>
      <c r="I348" s="33" t="s">
        <v>1110</v>
      </c>
      <c r="J348" s="45"/>
      <c r="K348" s="34" t="s">
        <v>472</v>
      </c>
      <c r="L348" s="101" t="s">
        <v>280</v>
      </c>
      <c r="M348" s="34" t="s">
        <v>281</v>
      </c>
      <c r="N348" s="33" t="s">
        <v>24</v>
      </c>
      <c r="O348" s="92"/>
      <c r="P348" s="35" t="s">
        <v>361</v>
      </c>
      <c r="Q348" s="92"/>
      <c r="R348" s="92"/>
      <c r="S348" s="80"/>
      <c r="T348" s="80"/>
      <c r="U348" s="92"/>
      <c r="V348" s="92" t="s">
        <v>611</v>
      </c>
      <c r="W348" s="35" t="s">
        <v>451</v>
      </c>
      <c r="X348" s="37"/>
      <c r="Y348" s="37"/>
      <c r="Z348" s="154"/>
      <c r="AA348" s="154"/>
      <c r="AB348" s="154"/>
      <c r="AC348" s="154"/>
      <c r="AD348" s="154">
        <v>1</v>
      </c>
      <c r="AE348" s="154"/>
      <c r="AF348" s="38"/>
    </row>
    <row r="349" spans="1:32" ht="27.6" x14ac:dyDescent="0.25">
      <c r="B349" s="83">
        <v>1</v>
      </c>
      <c r="C349" s="50">
        <v>43370</v>
      </c>
      <c r="D349" s="52"/>
      <c r="E349" s="44">
        <v>43494</v>
      </c>
      <c r="F349" s="51">
        <v>4</v>
      </c>
      <c r="G349" s="103" t="s">
        <v>1116</v>
      </c>
      <c r="H349" s="33" t="s">
        <v>1117</v>
      </c>
      <c r="I349" s="33" t="s">
        <v>1110</v>
      </c>
      <c r="J349" s="42"/>
      <c r="K349" s="101" t="s">
        <v>316</v>
      </c>
      <c r="L349" s="101" t="s">
        <v>304</v>
      </c>
      <c r="M349" s="101" t="s">
        <v>355</v>
      </c>
      <c r="N349" s="33" t="s">
        <v>10</v>
      </c>
      <c r="Z349" s="159"/>
      <c r="AA349" s="159"/>
      <c r="AB349" s="159"/>
      <c r="AC349" s="159"/>
      <c r="AD349" s="159"/>
      <c r="AE349" s="159"/>
    </row>
    <row r="350" spans="1:32" x14ac:dyDescent="0.25">
      <c r="K350" s="139" t="s">
        <v>1118</v>
      </c>
      <c r="L350" s="139"/>
      <c r="M350" s="139"/>
    </row>
  </sheetData>
  <phoneticPr fontId="3" type="noConversion"/>
  <hyperlinks>
    <hyperlink ref="I240" r:id="rId1" xr:uid="{37114CD7-EF8E-4257-AE38-3F021E0D7D67}"/>
    <hyperlink ref="I241" r:id="rId2" xr:uid="{18DC58A5-7A47-4302-AA38-AB686084D2E0}"/>
    <hyperlink ref="B253" r:id="rId3" display="42" xr:uid="{97271E8C-64E9-430C-9648-EBD85866BC02}"/>
    <hyperlink ref="B242" r:id="rId4" display="46" xr:uid="{4404B2F0-6FC1-46B2-8299-184A73643CFA}"/>
    <hyperlink ref="B251" r:id="rId5" display="43" xr:uid="{71CEC82F-F24F-4A99-AD0D-831535B8608C}"/>
    <hyperlink ref="B252" r:id="rId6" display="43" xr:uid="{255BB959-F5D5-404A-8A71-7F11ACB4129B}"/>
    <hyperlink ref="B247" r:id="rId7" display="44" xr:uid="{B8922988-9775-4D52-90A7-83BF7CB30782}"/>
    <hyperlink ref="B246" r:id="rId8" display="45" xr:uid="{D02C7A2A-A68E-4110-815A-8BD79FC4CABA}"/>
    <hyperlink ref="B236" r:id="rId9" display="47" xr:uid="{69389DB8-ED9C-43A2-AFD5-B8D3BEFA3E69}"/>
    <hyperlink ref="B271" r:id="rId10" display="34" xr:uid="{2C014C8A-EDBF-45EA-8EBD-A8ED93BDE987}"/>
    <hyperlink ref="B263" r:id="rId11" display="38" xr:uid="{0B20E857-C81E-43DC-B511-8CEFC22D9BBB}"/>
    <hyperlink ref="B230" r:id="rId12" display="50" xr:uid="{5378BA92-A81A-4988-8776-5867E34F4B76}"/>
    <hyperlink ref="B256" r:id="rId13" display="40" xr:uid="{C7335A4D-2956-4E81-A150-4A20F88C489B}"/>
    <hyperlink ref="B257" r:id="rId14" display="40" xr:uid="{65930D7B-5D53-4B16-BE05-343FB6D33B1F}"/>
    <hyperlink ref="B258" r:id="rId15" display="40" xr:uid="{EA76ED50-7DFE-4905-AB9B-604927328A35}"/>
    <hyperlink ref="B223" r:id="rId16" display="51" xr:uid="{8671F302-DF25-4943-A897-A6A3EA31ECEA}"/>
    <hyperlink ref="B231" r:id="rId17" display="49" xr:uid="{C1606263-8D10-40CF-BEF2-3862567473B0}"/>
    <hyperlink ref="B207" r:id="rId18" display="53" xr:uid="{10C26AEE-2163-4869-801C-C8B18DF6F5F4}"/>
    <hyperlink ref="B201" r:id="rId19" display="54" xr:uid="{34B49D8B-DD6C-4F3B-AD4D-82E8A351FAA4}"/>
    <hyperlink ref="B200" r:id="rId20" display="55" xr:uid="{68C693DD-6A92-4B79-8EBF-12DEFBD437AD}"/>
    <hyperlink ref="B235" r:id="rId21" display="2022_Atas 48 a 65/48_CMA_Acta_2022_01_17.pdf" xr:uid="{68F7529F-48A1-48C5-A4C3-C8DCDA09EF94}"/>
    <hyperlink ref="B183" r:id="rId22" display="2022_Atas 48 a 65/57_CMA_Acta_2022_07_18.pdf" xr:uid="{31E673AB-DE26-4EB3-B381-922C66781429}"/>
    <hyperlink ref="B181" r:id="rId23" display="2022_Atas 48 a 65/58_CMA_Acta_2022_09_14.pdf" xr:uid="{4BBA3601-DD03-4751-92A4-31B9D17CC898}"/>
    <hyperlink ref="B177" r:id="rId24" display="2022_Atas 48 a 65/60_CMA_Acta_2022_10_13.pdf" xr:uid="{FFE55D29-AFB2-4D64-A151-9A9CC0262F11}"/>
    <hyperlink ref="B161" r:id="rId25" display="2022_Atas 48 a 65/64_CMA_Acta_2022_12_22.pdf" xr:uid="{99059E81-884E-4B21-901F-5B8643E82350}"/>
    <hyperlink ref="B159" r:id="rId26" display="2022_Atas 48 a 65/65_CM Extraordinario_Acta_2022_12_28.pdf" xr:uid="{FCDD0E59-F50C-4D29-9530-D88714446984}"/>
    <hyperlink ref="B157" r:id="rId27" display="2023_Atas_66 a XX/66_CMA_Acta_2023_01_12.pdf" xr:uid="{CB385A0E-7B26-44B3-901C-C387F4F1DDB4}"/>
    <hyperlink ref="B156" r:id="rId28" display="2023_Atas_66 a XX/67_CM Extraordinario_Acta_2023_01_31.pdf" xr:uid="{A281493E-7608-460B-80C4-6B4E6D63AF73}"/>
    <hyperlink ref="B137" r:id="rId29" display="2023_Atas_66 a XX/72_CM Extraordinario_Acta_2023.04.21.pdf" xr:uid="{79E722F0-D422-49CB-8158-7F72F04701DC}"/>
    <hyperlink ref="B191" r:id="rId30" display="2022_Atas 48 a 65/56_CMA_Acta_2022_06_27.pdf" xr:uid="{ACF9CDB7-5D95-4331-A062-A4B19AA2DFA4}"/>
    <hyperlink ref="B142" r:id="rId31" display="2023_Atas_66 a XX/71_CMA Extraordinario_Acta_2023_04_11.pdf" xr:uid="{ADF7778A-3BD6-4892-BBF7-7C917F83FFD6}"/>
    <hyperlink ref="B127" r:id="rId32" display="2023_Atas_66 a XX/75_CMA_Acta_2023_05_23.pdf" xr:uid="{5B456D3F-E26B-4701-BB10-EF7212A2BB80}"/>
    <hyperlink ref="B125" r:id="rId33" display="2023_Atas_66 a XX/76_CMA_Acta_2023_06_06.pdf" xr:uid="{9F8C44EE-C0E4-4135-AD87-2A59780293A0}"/>
    <hyperlink ref="B124" r:id="rId34" display="2023_Atas_66 a XX/77_CMA Extraordinario_Acta_2023_06_15.pdf" xr:uid="{981DC01C-28A3-48DB-A6D5-7E8F623CEDC5}"/>
    <hyperlink ref="B116" r:id="rId35" display="2023_Atas_66 a XX/78_CMA_Acta_2023_06_23.pdf" xr:uid="{9CF2D0CB-3802-498B-9A62-0448B01559FE}"/>
    <hyperlink ref="B143" r:id="rId36" display="2023_Atas_66 a XX/70_CMA Extraordinario_Acta_2023_03_28.pdf" xr:uid="{1332CCDB-5E0F-4FEA-AC02-4CE2C7C9ABBC}"/>
    <hyperlink ref="B150" r:id="rId37" display="2023_Atas_66 a XX/68_CMA_Acta_2023_02_24.pdf" xr:uid="{5CD52349-A31C-459B-A0A9-B566D7023C8E}"/>
    <hyperlink ref="B132" r:id="rId38" display="2023_Atas_66 a XX/74_CMA_Acta_2023_04_28.pdf" xr:uid="{6181C585-1C9A-4C31-B945-E76DE8E9F624}"/>
    <hyperlink ref="B282" r:id="rId39" display="2020_Atas 13 a 31/31_CM_Acta_2020.12.22.pdf" xr:uid="{4C6541D7-2294-41BE-9E60-E42F99DCEB0C}"/>
    <hyperlink ref="B166" r:id="rId40" display="2022_Atas 48 a 65/63_CM Extraordinario_Acta_2022_12_16.pdf" xr:uid="{8270CD62-55E0-4C2E-A5BB-447B560CB5AC}"/>
    <hyperlink ref="B93" r:id="rId41" display="2023_Atas_66 a XX/82_CMA_Acta_2023_09_26.pdf" xr:uid="{D2FE2615-90CC-4CBC-BD7B-19B480AED047}"/>
    <hyperlink ref="B136" r:id="rId42" display="2023_Atas_66 a XX/73_CMA_Acta_2023_04_21.pdf" xr:uid="{6E0BADA1-E272-43B2-8377-3C99DA780DC4}"/>
    <hyperlink ref="B144" r:id="rId43" display="2023_Atas_66 a XX/69_CMA_Acta_2023_03_23.pdf" xr:uid="{EF1386EA-9862-4545-91E4-92FFD71491B1}"/>
    <hyperlink ref="B89" r:id="rId44" display="2023_Atas_66 a XX/83_CMA Extraordinario_Acta_2023_10_20.pdf" xr:uid="{BFA0A1EF-17D4-4BCD-B7A7-5B8F45D0DDF6}"/>
    <hyperlink ref="B84" r:id="rId45" display="2023_Atas_66 a XX/84_CMA_Acta_2023_10_27.pdf" xr:uid="{E7444C88-05DE-4B62-83DD-74EB8C04C26F}"/>
    <hyperlink ref="B83" r:id="rId46" display="2023_Atas_66 a XX/85_CMA Extraordinario_Acta_2023_11_02.pdf" xr:uid="{351362ED-CA11-40A3-B9FB-0B547BDE2BBB}"/>
    <hyperlink ref="B178" r:id="rId47" display="2022_Atas 48 a 65/59_CMA_Acta_2022_09_21.pdf" xr:uid="{9A9C4ED0-B8E6-4524-9139-1294337CAC25}"/>
    <hyperlink ref="B103" r:id="rId48" display="2023_Atas_66 a XX/81_CMA Extraordinario_Acta_2023_09_20.pdf" xr:uid="{3B7042E1-D4BB-4A39-8995-B20A1FC81A82}"/>
    <hyperlink ref="B110" r:id="rId49" display="2023_Atas_66 a XX/79_CMA_Acta_2023_07_25.pdf" xr:uid="{097F8629-73E3-484A-B488-34049E04C027}"/>
    <hyperlink ref="B109" r:id="rId50" display="2023_Atas_66 a XX/80_CMA Extraordinario_Acta_2023_08_25.pdf" xr:uid="{C65645F7-E7ED-486F-A7EC-94B5BBAB3112}"/>
    <hyperlink ref="B74" r:id="rId51" display="2023_Atas_66 a 87/86_CMA_Acta_2023_11_30.pdf" xr:uid="{930AD044-8814-42FF-900F-E47C8E40003D}"/>
    <hyperlink ref="B65" r:id="rId52" display="2023_Atas_66 a 87/87_CMA_Acta_2023_12_27.pdf" xr:uid="{F5E711A2-7399-4316-8AB9-EC22C27F1997}"/>
    <hyperlink ref="B64" r:id="rId53" display="2024_Atas_88 a XX/88_CMA_Acta_2024_01_23.pdf" xr:uid="{ED5C70FA-90CA-4161-B5C3-BC68E4E6F994}"/>
    <hyperlink ref="B57" r:id="rId54" display="2024_Atas_88 a XX/89_CMA_Acta_2024_02_06.pdf" xr:uid="{182EB646-948E-443A-A80B-B3655EB9CDD6}"/>
    <hyperlink ref="B54" r:id="rId55" display="2024_Atas_88 a XX/90_CMA_Acta_2024_02_22.pdf" xr:uid="{776CB92C-6C21-4598-93CE-BA9721D30E47}"/>
    <hyperlink ref="B160" r:id="rId56" display="2022_Atas 48 a 65/65_CM Extraordinario_Acta_2022_12_28.pdf" xr:uid="{DFE2A27D-38D5-4033-A3A9-2B8933B4F210}"/>
  </hyperlinks>
  <pageMargins left="0.25" right="0.25" top="0.75" bottom="0.75" header="0.3" footer="0.3"/>
  <pageSetup paperSize="8" scale="84" fitToHeight="0" orientation="landscape" r:id="rId57"/>
  <legacyDrawing r:id="rId58"/>
  <tableParts count="1">
    <tablePart r:id="rId59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45B1A37-0723-4FC0-B46A-65DD8B5028C0}">
          <x14:formula1>
            <xm:f>'Glossário e Combo'!$H$5:$H$12</xm:f>
          </x14:formula1>
          <xm:sqref>J231:J232 J333:J349 J234:J331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DD58-DF46-4988-A270-A62E10025717}">
  <dimension ref="A1:J62"/>
  <sheetViews>
    <sheetView zoomScale="78" zoomScaleNormal="85" workbookViewId="0">
      <selection activeCell="I5" sqref="I5:I10"/>
    </sheetView>
  </sheetViews>
  <sheetFormatPr defaultRowHeight="13.8" x14ac:dyDescent="0.25"/>
  <cols>
    <col min="1" max="1" width="36.296875" bestFit="1" customWidth="1"/>
  </cols>
  <sheetData>
    <row r="1" spans="1:9" x14ac:dyDescent="0.25">
      <c r="A1" s="3" t="s">
        <v>1119</v>
      </c>
    </row>
    <row r="2" spans="1:9" x14ac:dyDescent="0.25"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 t="s">
        <v>1120</v>
      </c>
    </row>
    <row r="3" spans="1:9" x14ac:dyDescent="0.25">
      <c r="A3" t="s">
        <v>1121</v>
      </c>
      <c r="B3">
        <v>4</v>
      </c>
      <c r="C3">
        <v>8</v>
      </c>
      <c r="D3">
        <v>19</v>
      </c>
      <c r="E3">
        <v>20</v>
      </c>
      <c r="F3">
        <v>18</v>
      </c>
      <c r="G3">
        <v>23</v>
      </c>
      <c r="H3">
        <v>11</v>
      </c>
      <c r="I3">
        <f>SUM(B3:H3)</f>
        <v>103</v>
      </c>
    </row>
    <row r="4" spans="1:9" x14ac:dyDescent="0.25">
      <c r="A4" t="s">
        <v>1122</v>
      </c>
      <c r="B4">
        <f>COUNT('Ficheiro de controlo'!B336:B349)</f>
        <v>14</v>
      </c>
      <c r="C4">
        <f>COUNT('Ficheiro de controlo'!B317:B335)</f>
        <v>19</v>
      </c>
      <c r="D4">
        <f>COUNT('Ficheiro de controlo'!B282:B316)</f>
        <v>33</v>
      </c>
      <c r="E4">
        <f>COUNT('Ficheiro de controlo'!B236:B281)</f>
        <v>46</v>
      </c>
      <c r="F4">
        <f>COUNT('Ficheiro de controlo'!B159:B235)</f>
        <v>77</v>
      </c>
      <c r="G4">
        <f>COUNT('Ficheiro de controlo'!B65:B158)</f>
        <v>94</v>
      </c>
      <c r="H4">
        <f>COUNT('Ficheiro de controlo'!B7:B64)</f>
        <v>58</v>
      </c>
      <c r="I4">
        <f>SUM(B4:H4)</f>
        <v>341</v>
      </c>
    </row>
    <row r="5" spans="1:9" x14ac:dyDescent="0.25">
      <c r="A5" t="s">
        <v>1123</v>
      </c>
      <c r="B5">
        <v>2</v>
      </c>
      <c r="C5">
        <v>7</v>
      </c>
      <c r="D5">
        <v>11</v>
      </c>
      <c r="E5">
        <v>5</v>
      </c>
      <c r="F5">
        <v>13</v>
      </c>
      <c r="G5">
        <v>16</v>
      </c>
      <c r="H5">
        <v>14</v>
      </c>
      <c r="I5">
        <v>68</v>
      </c>
    </row>
    <row r="6" spans="1:9" x14ac:dyDescent="0.25">
      <c r="A6" t="s">
        <v>1124</v>
      </c>
      <c r="B6">
        <v>2</v>
      </c>
      <c r="C6">
        <v>2</v>
      </c>
      <c r="D6">
        <v>1</v>
      </c>
      <c r="E6">
        <v>8</v>
      </c>
      <c r="F6">
        <v>3</v>
      </c>
      <c r="G6">
        <v>5</v>
      </c>
      <c r="H6">
        <v>7</v>
      </c>
      <c r="I6">
        <v>28</v>
      </c>
    </row>
    <row r="7" spans="1:9" x14ac:dyDescent="0.25">
      <c r="A7" t="s">
        <v>309</v>
      </c>
      <c r="B7">
        <v>1</v>
      </c>
      <c r="C7">
        <v>3</v>
      </c>
      <c r="D7">
        <v>3</v>
      </c>
      <c r="E7">
        <v>7</v>
      </c>
      <c r="F7">
        <v>13</v>
      </c>
      <c r="G7">
        <v>6</v>
      </c>
      <c r="H7">
        <v>2</v>
      </c>
      <c r="I7">
        <f>COUNTIF('Ficheiro de controlo'!$K:$K,'CMA 100º - Estatísticas'!A7)</f>
        <v>35</v>
      </c>
    </row>
    <row r="8" spans="1:9" x14ac:dyDescent="0.25">
      <c r="A8" t="s">
        <v>312</v>
      </c>
      <c r="B8">
        <v>0</v>
      </c>
      <c r="C8">
        <v>0</v>
      </c>
      <c r="D8">
        <v>0</v>
      </c>
      <c r="E8">
        <v>1</v>
      </c>
      <c r="F8">
        <v>6</v>
      </c>
      <c r="G8">
        <v>6</v>
      </c>
      <c r="H8">
        <v>4</v>
      </c>
      <c r="I8">
        <v>17</v>
      </c>
    </row>
    <row r="9" spans="1:9" x14ac:dyDescent="0.25">
      <c r="A9" t="s">
        <v>350</v>
      </c>
      <c r="B9">
        <v>1</v>
      </c>
      <c r="C9">
        <v>0</v>
      </c>
      <c r="D9">
        <v>7</v>
      </c>
      <c r="E9">
        <v>7</v>
      </c>
      <c r="F9">
        <v>2</v>
      </c>
      <c r="G9">
        <v>10</v>
      </c>
      <c r="H9">
        <v>6</v>
      </c>
      <c r="I9">
        <f>COUNTIF('Ficheiro de controlo'!$K:$K,'CMA 100º - Estatísticas'!A9)</f>
        <v>33</v>
      </c>
    </row>
    <row r="10" spans="1:9" x14ac:dyDescent="0.25">
      <c r="A10" t="s">
        <v>316</v>
      </c>
      <c r="B10">
        <v>4</v>
      </c>
      <c r="C10">
        <v>1</v>
      </c>
      <c r="D10">
        <v>0</v>
      </c>
      <c r="E10">
        <v>0</v>
      </c>
      <c r="F10">
        <v>8</v>
      </c>
      <c r="G10">
        <v>12</v>
      </c>
      <c r="H10">
        <v>2</v>
      </c>
      <c r="I10">
        <f>COUNTIF('Ficheiro de controlo'!$K:$K,'CMA 100º - Estatísticas'!A10)</f>
        <v>27</v>
      </c>
    </row>
    <row r="11" spans="1:9" x14ac:dyDescent="0.25">
      <c r="A11" t="s">
        <v>304</v>
      </c>
      <c r="B11">
        <v>7</v>
      </c>
      <c r="C11">
        <v>14</v>
      </c>
      <c r="D11">
        <v>24</v>
      </c>
      <c r="E11">
        <v>34</v>
      </c>
      <c r="F11">
        <v>55</v>
      </c>
      <c r="G11">
        <v>58</v>
      </c>
      <c r="H11">
        <v>32</v>
      </c>
      <c r="I11">
        <f>SUM(B11:H11)</f>
        <v>224</v>
      </c>
    </row>
    <row r="12" spans="1:9" x14ac:dyDescent="0.25">
      <c r="A12" t="s">
        <v>299</v>
      </c>
      <c r="B12">
        <v>2</v>
      </c>
      <c r="C12">
        <v>2</v>
      </c>
      <c r="D12">
        <v>1</v>
      </c>
      <c r="E12">
        <v>4</v>
      </c>
      <c r="F12">
        <v>2</v>
      </c>
      <c r="G12">
        <v>13</v>
      </c>
      <c r="H12">
        <v>8</v>
      </c>
      <c r="I12">
        <f t="shared" ref="I12:I16" si="0">SUM(B12:H12)</f>
        <v>32</v>
      </c>
    </row>
    <row r="13" spans="1:9" x14ac:dyDescent="0.25">
      <c r="A13" t="s">
        <v>414</v>
      </c>
      <c r="B13">
        <v>0</v>
      </c>
      <c r="C13">
        <v>0</v>
      </c>
      <c r="D13">
        <v>0</v>
      </c>
      <c r="E13">
        <v>4</v>
      </c>
      <c r="F13">
        <v>0</v>
      </c>
      <c r="G13">
        <v>3</v>
      </c>
      <c r="H13">
        <v>2</v>
      </c>
      <c r="I13">
        <f t="shared" si="0"/>
        <v>9</v>
      </c>
    </row>
    <row r="14" spans="1:9" x14ac:dyDescent="0.25">
      <c r="A14" t="s">
        <v>1125</v>
      </c>
      <c r="B14">
        <v>0</v>
      </c>
      <c r="C14">
        <v>0</v>
      </c>
      <c r="D14">
        <v>0</v>
      </c>
      <c r="E14">
        <v>0</v>
      </c>
      <c r="F14">
        <v>3</v>
      </c>
      <c r="G14">
        <v>9</v>
      </c>
      <c r="H14">
        <v>5</v>
      </c>
      <c r="I14">
        <f t="shared" si="0"/>
        <v>17</v>
      </c>
    </row>
    <row r="15" spans="1:9" x14ac:dyDescent="0.25">
      <c r="A15" t="s">
        <v>378</v>
      </c>
      <c r="B15">
        <v>1</v>
      </c>
      <c r="C15">
        <v>0</v>
      </c>
      <c r="D15">
        <v>4</v>
      </c>
      <c r="E15">
        <v>0</v>
      </c>
      <c r="F15">
        <v>2</v>
      </c>
      <c r="G15">
        <v>0</v>
      </c>
      <c r="H15">
        <v>1</v>
      </c>
      <c r="I15">
        <f t="shared" si="0"/>
        <v>8</v>
      </c>
    </row>
    <row r="16" spans="1:9" x14ac:dyDescent="0.25">
      <c r="A16" t="s">
        <v>280</v>
      </c>
      <c r="B16">
        <v>4</v>
      </c>
      <c r="C16">
        <v>3</v>
      </c>
      <c r="D16">
        <v>3</v>
      </c>
      <c r="E16">
        <v>4</v>
      </c>
      <c r="F16">
        <v>16</v>
      </c>
      <c r="G16">
        <v>14</v>
      </c>
      <c r="H16">
        <v>11</v>
      </c>
      <c r="I16">
        <f t="shared" si="0"/>
        <v>55</v>
      </c>
    </row>
    <row r="19" spans="1:10" x14ac:dyDescent="0.25">
      <c r="A19" s="3" t="s">
        <v>1126</v>
      </c>
    </row>
    <row r="20" spans="1:10" x14ac:dyDescent="0.25">
      <c r="A20" s="3"/>
    </row>
    <row r="21" spans="1:10" x14ac:dyDescent="0.25">
      <c r="A21" s="1" t="s">
        <v>1127</v>
      </c>
      <c r="C21">
        <v>2018</v>
      </c>
      <c r="D21">
        <v>2019</v>
      </c>
      <c r="E21">
        <v>2020</v>
      </c>
      <c r="F21">
        <v>2021</v>
      </c>
      <c r="G21">
        <v>2022</v>
      </c>
      <c r="H21">
        <v>2023</v>
      </c>
      <c r="I21">
        <v>2024</v>
      </c>
      <c r="J21" t="s">
        <v>1120</v>
      </c>
    </row>
    <row r="22" spans="1:10" x14ac:dyDescent="0.25">
      <c r="A22" t="s">
        <v>1128</v>
      </c>
      <c r="B22" t="s">
        <v>1129</v>
      </c>
    </row>
    <row r="23" spans="1:10" x14ac:dyDescent="0.25">
      <c r="A23" t="s">
        <v>1130</v>
      </c>
      <c r="B23" t="s">
        <v>1131</v>
      </c>
    </row>
    <row r="24" spans="1:10" x14ac:dyDescent="0.25">
      <c r="A24" t="s">
        <v>1132</v>
      </c>
      <c r="B24" t="s">
        <v>1133</v>
      </c>
    </row>
    <row r="26" spans="1:10" x14ac:dyDescent="0.25">
      <c r="A26" s="1" t="s">
        <v>1134</v>
      </c>
    </row>
    <row r="27" spans="1:10" x14ac:dyDescent="0.25">
      <c r="A27" t="s">
        <v>1135</v>
      </c>
      <c r="B27" t="s">
        <v>1136</v>
      </c>
    </row>
    <row r="28" spans="1:10" x14ac:dyDescent="0.25">
      <c r="A28" t="s">
        <v>1137</v>
      </c>
      <c r="B28" t="s">
        <v>1138</v>
      </c>
    </row>
    <row r="29" spans="1:10" x14ac:dyDescent="0.25">
      <c r="A29" t="s">
        <v>1139</v>
      </c>
      <c r="B29" t="s">
        <v>1140</v>
      </c>
    </row>
    <row r="30" spans="1:10" x14ac:dyDescent="0.25">
      <c r="A30" t="s">
        <v>1141</v>
      </c>
    </row>
    <row r="32" spans="1:10" x14ac:dyDescent="0.25">
      <c r="A32" s="1" t="s">
        <v>1142</v>
      </c>
    </row>
    <row r="33" spans="1:2" x14ac:dyDescent="0.25">
      <c r="A33" t="s">
        <v>1143</v>
      </c>
      <c r="B33" t="s">
        <v>1144</v>
      </c>
    </row>
    <row r="34" spans="1:2" x14ac:dyDescent="0.25">
      <c r="A34" t="s">
        <v>1145</v>
      </c>
      <c r="B34" t="s">
        <v>1146</v>
      </c>
    </row>
    <row r="35" spans="1:2" x14ac:dyDescent="0.25">
      <c r="A35" t="s">
        <v>1147</v>
      </c>
      <c r="B35" t="s">
        <v>1148</v>
      </c>
    </row>
    <row r="37" spans="1:2" x14ac:dyDescent="0.25">
      <c r="A37" s="1" t="s">
        <v>1149</v>
      </c>
    </row>
    <row r="38" spans="1:2" x14ac:dyDescent="0.25">
      <c r="A38" t="s">
        <v>1150</v>
      </c>
      <c r="B38" t="s">
        <v>1151</v>
      </c>
    </row>
    <row r="39" spans="1:2" x14ac:dyDescent="0.25">
      <c r="A39" t="s">
        <v>1152</v>
      </c>
      <c r="B39" t="s">
        <v>1153</v>
      </c>
    </row>
    <row r="40" spans="1:2" x14ac:dyDescent="0.25">
      <c r="A40" t="s">
        <v>1154</v>
      </c>
    </row>
    <row r="42" spans="1:2" x14ac:dyDescent="0.25">
      <c r="A42" s="1" t="s">
        <v>1155</v>
      </c>
    </row>
    <row r="43" spans="1:2" x14ac:dyDescent="0.25">
      <c r="A43" t="s">
        <v>1156</v>
      </c>
      <c r="B43" t="s">
        <v>1157</v>
      </c>
    </row>
    <row r="44" spans="1:2" x14ac:dyDescent="0.25">
      <c r="A44" t="s">
        <v>1158</v>
      </c>
      <c r="B44" t="s">
        <v>1159</v>
      </c>
    </row>
    <row r="46" spans="1:2" x14ac:dyDescent="0.25">
      <c r="A46" t="s">
        <v>1160</v>
      </c>
    </row>
    <row r="49" spans="1:1" x14ac:dyDescent="0.25">
      <c r="A49" s="3" t="s">
        <v>1161</v>
      </c>
    </row>
    <row r="50" spans="1:1" x14ac:dyDescent="0.25">
      <c r="A50" t="s">
        <v>1162</v>
      </c>
    </row>
    <row r="51" spans="1:1" x14ac:dyDescent="0.25">
      <c r="A51" t="s">
        <v>1163</v>
      </c>
    </row>
    <row r="52" spans="1:1" x14ac:dyDescent="0.25">
      <c r="A52" t="s">
        <v>1164</v>
      </c>
    </row>
    <row r="53" spans="1:1" x14ac:dyDescent="0.25">
      <c r="A53" t="s">
        <v>1165</v>
      </c>
    </row>
    <row r="56" spans="1:1" x14ac:dyDescent="0.25">
      <c r="A56" s="3" t="s">
        <v>1166</v>
      </c>
    </row>
    <row r="57" spans="1:1" x14ac:dyDescent="0.25">
      <c r="A57" t="s">
        <v>1167</v>
      </c>
    </row>
    <row r="58" spans="1:1" x14ac:dyDescent="0.25">
      <c r="A58" t="s">
        <v>1168</v>
      </c>
    </row>
    <row r="60" spans="1:1" x14ac:dyDescent="0.25">
      <c r="A60" s="1" t="s">
        <v>1169</v>
      </c>
    </row>
    <row r="61" spans="1:1" x14ac:dyDescent="0.25">
      <c r="A61" t="s">
        <v>1170</v>
      </c>
    </row>
    <row r="62" spans="1:1" x14ac:dyDescent="0.25">
      <c r="A62" t="s">
        <v>1171</v>
      </c>
    </row>
  </sheetData>
  <pageMargins left="0.7" right="0.7" top="0.75" bottom="0.75" header="0.3" footer="0.3"/>
  <pageSetup paperSize="9" orientation="portrait" verticalDpi="0" r:id="rId1"/>
  <ignoredErrors>
    <ignoredError sqref="E4:G4 B4:C4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5071-50E2-44A5-9186-8C2A171F44BF}">
  <dimension ref="A1:J122"/>
  <sheetViews>
    <sheetView workbookViewId="0">
      <selection activeCell="B21" sqref="B21"/>
    </sheetView>
  </sheetViews>
  <sheetFormatPr defaultRowHeight="13.8" x14ac:dyDescent="0.25"/>
  <sheetData>
    <row r="1" spans="1:9" x14ac:dyDescent="0.25">
      <c r="A1" t="s">
        <v>1172</v>
      </c>
    </row>
    <row r="2" spans="1:9" x14ac:dyDescent="0.25">
      <c r="A2" t="s">
        <v>1173</v>
      </c>
      <c r="B2" s="161">
        <f>AVERAGE('Ficheiro de controlo'!Z2:Z348)</f>
        <v>12.938775510204081</v>
      </c>
    </row>
    <row r="3" spans="1:9" x14ac:dyDescent="0.25">
      <c r="A3" t="s">
        <v>1174</v>
      </c>
      <c r="B3" s="161">
        <f>AVERAGE('Ficheiro de controlo'!AB2:AB348)</f>
        <v>1.6086956521739131</v>
      </c>
    </row>
    <row r="4" spans="1:9" x14ac:dyDescent="0.25">
      <c r="A4" t="s">
        <v>1175</v>
      </c>
      <c r="B4" s="161">
        <f>AVERAGE('Ficheiro de controlo'!AC6:AC345)</f>
        <v>95.869565217391298</v>
      </c>
      <c r="C4" t="s">
        <v>1176</v>
      </c>
    </row>
    <row r="7" spans="1:9" x14ac:dyDescent="0.25">
      <c r="A7" t="s">
        <v>1177</v>
      </c>
    </row>
    <row r="8" spans="1:9" x14ac:dyDescent="0.25">
      <c r="B8">
        <v>2018</v>
      </c>
      <c r="C8">
        <v>2019</v>
      </c>
      <c r="D8">
        <v>2020</v>
      </c>
      <c r="E8">
        <v>2021</v>
      </c>
      <c r="F8">
        <v>2022</v>
      </c>
      <c r="G8">
        <v>2023</v>
      </c>
      <c r="H8">
        <v>2024</v>
      </c>
      <c r="I8" t="s">
        <v>1120</v>
      </c>
    </row>
    <row r="9" spans="1:9" x14ac:dyDescent="0.25">
      <c r="A9" t="s">
        <v>1178</v>
      </c>
      <c r="B9">
        <v>4</v>
      </c>
      <c r="C9">
        <v>8</v>
      </c>
      <c r="D9">
        <v>19</v>
      </c>
      <c r="E9">
        <v>20</v>
      </c>
      <c r="F9">
        <v>18</v>
      </c>
      <c r="G9">
        <v>22</v>
      </c>
      <c r="H9">
        <v>11</v>
      </c>
      <c r="I9">
        <f>SUM(B9:H9)</f>
        <v>102</v>
      </c>
    </row>
    <row r="10" spans="1:9" x14ac:dyDescent="0.25">
      <c r="A10" t="s">
        <v>1179</v>
      </c>
      <c r="B10">
        <v>14</v>
      </c>
      <c r="C10">
        <v>20</v>
      </c>
      <c r="D10">
        <v>34</v>
      </c>
      <c r="E10">
        <v>46</v>
      </c>
      <c r="F10">
        <v>73</v>
      </c>
      <c r="G10">
        <v>92</v>
      </c>
      <c r="H10">
        <f>COUNT('Ficheiro de controlo'!B7:B64)</f>
        <v>58</v>
      </c>
      <c r="I10">
        <f t="shared" ref="I10:I11" si="0">SUM(B10:H10)</f>
        <v>337</v>
      </c>
    </row>
    <row r="11" spans="1:9" x14ac:dyDescent="0.25">
      <c r="A11" t="s">
        <v>1180</v>
      </c>
      <c r="B11" s="161">
        <f>SUM('Ficheiro de controlo'!AD335:AD348)</f>
        <v>24</v>
      </c>
      <c r="C11" s="161">
        <f>SUM('Ficheiro de controlo'!AD316:AD334)</f>
        <v>29</v>
      </c>
      <c r="D11" s="161">
        <f>SUM('Ficheiro de controlo'!AD281:AD315)</f>
        <v>55</v>
      </c>
      <c r="E11" s="161">
        <f>SUM('Ficheiro de controlo'!AD235:AD280)</f>
        <v>60</v>
      </c>
      <c r="F11" s="161">
        <f>SUM('Ficheiro de controlo'!AD158:AD234)</f>
        <v>70</v>
      </c>
      <c r="G11" s="161">
        <f>SUM('Ficheiro de controlo'!AD64:AD157)</f>
        <v>108</v>
      </c>
      <c r="H11" s="161">
        <f>SUM('Ficheiro de controlo'!AD6:AD63)</f>
        <v>58</v>
      </c>
      <c r="I11">
        <f t="shared" si="0"/>
        <v>404</v>
      </c>
    </row>
    <row r="12" spans="1:9" x14ac:dyDescent="0.25">
      <c r="A12" t="s">
        <v>1181</v>
      </c>
      <c r="B12" s="161">
        <f>SUM('Ficheiro de controlo'!AE335:AE348)</f>
        <v>2</v>
      </c>
      <c r="C12" s="161">
        <f>SUM('Ficheiro de controlo'!AE316:AE334)</f>
        <v>24</v>
      </c>
      <c r="D12" s="161">
        <f>SUM('Ficheiro de controlo'!AE281:AE315)</f>
        <v>23</v>
      </c>
      <c r="E12" s="161">
        <f>SUM('Ficheiro de controlo'!AE235:AE280)</f>
        <v>3</v>
      </c>
      <c r="F12" s="161">
        <f>SUM('Ficheiro de controlo'!AE158:AE234)</f>
        <v>3</v>
      </c>
      <c r="G12" s="161">
        <f>SUM('Ficheiro de controlo'!AE64:AE157)</f>
        <v>24</v>
      </c>
      <c r="H12" s="161">
        <f>SUM('Ficheiro de controlo'!AE6:AE63)</f>
        <v>23</v>
      </c>
      <c r="I12" s="161">
        <f>SUM(B12:H12)</f>
        <v>102</v>
      </c>
    </row>
    <row r="13" spans="1:9" x14ac:dyDescent="0.25">
      <c r="A13" t="s">
        <v>1182</v>
      </c>
    </row>
    <row r="15" spans="1:9" x14ac:dyDescent="0.25">
      <c r="A15" t="s">
        <v>1183</v>
      </c>
    </row>
    <row r="16" spans="1:9" x14ac:dyDescent="0.25">
      <c r="A16" t="s">
        <v>1184</v>
      </c>
      <c r="B16">
        <v>6</v>
      </c>
      <c r="C16">
        <v>24</v>
      </c>
      <c r="D16">
        <v>32</v>
      </c>
      <c r="E16">
        <v>49</v>
      </c>
      <c r="F16">
        <v>71</v>
      </c>
      <c r="G16">
        <v>89</v>
      </c>
      <c r="H16">
        <v>64</v>
      </c>
      <c r="I16" s="161">
        <f>SUM(B16:H16)</f>
        <v>335</v>
      </c>
    </row>
    <row r="19" spans="1:10" x14ac:dyDescent="0.25">
      <c r="A19" t="s">
        <v>1185</v>
      </c>
    </row>
    <row r="20" spans="1:10" x14ac:dyDescent="0.25">
      <c r="A20" t="s">
        <v>1120</v>
      </c>
      <c r="B20">
        <v>33796</v>
      </c>
    </row>
    <row r="21" spans="1:10" x14ac:dyDescent="0.25">
      <c r="A21" t="s">
        <v>947</v>
      </c>
      <c r="B21">
        <v>233</v>
      </c>
      <c r="C21">
        <v>52</v>
      </c>
      <c r="J21">
        <v>233</v>
      </c>
    </row>
    <row r="22" spans="1:10" x14ac:dyDescent="0.25">
      <c r="A22" t="s">
        <v>1186</v>
      </c>
      <c r="B22">
        <v>218</v>
      </c>
      <c r="C22">
        <v>51</v>
      </c>
      <c r="J22">
        <v>218</v>
      </c>
    </row>
    <row r="23" spans="1:10" x14ac:dyDescent="0.25">
      <c r="A23" t="s">
        <v>1187</v>
      </c>
      <c r="B23">
        <v>201</v>
      </c>
      <c r="C23">
        <v>50</v>
      </c>
      <c r="J23">
        <v>201</v>
      </c>
    </row>
    <row r="24" spans="1:10" x14ac:dyDescent="0.25">
      <c r="A24" t="s">
        <v>1188</v>
      </c>
      <c r="B24">
        <v>198</v>
      </c>
      <c r="C24">
        <v>49</v>
      </c>
      <c r="J24">
        <v>198</v>
      </c>
    </row>
    <row r="25" spans="1:10" x14ac:dyDescent="0.25">
      <c r="A25" t="s">
        <v>1189</v>
      </c>
      <c r="B25">
        <v>170</v>
      </c>
      <c r="C25">
        <v>48</v>
      </c>
      <c r="J25">
        <v>170</v>
      </c>
    </row>
    <row r="26" spans="1:10" x14ac:dyDescent="0.25">
      <c r="A26" t="s">
        <v>1190</v>
      </c>
      <c r="B26">
        <v>113</v>
      </c>
      <c r="C26">
        <v>47</v>
      </c>
      <c r="J26">
        <v>113</v>
      </c>
    </row>
    <row r="27" spans="1:10" x14ac:dyDescent="0.25">
      <c r="A27" t="s">
        <v>1191</v>
      </c>
      <c r="B27">
        <v>103</v>
      </c>
      <c r="C27">
        <v>46</v>
      </c>
      <c r="J27">
        <v>103</v>
      </c>
    </row>
    <row r="28" spans="1:10" x14ac:dyDescent="0.25">
      <c r="A28" t="s">
        <v>1192</v>
      </c>
      <c r="B28">
        <v>102</v>
      </c>
      <c r="C28">
        <v>45</v>
      </c>
      <c r="J28">
        <v>102</v>
      </c>
    </row>
    <row r="29" spans="1:10" x14ac:dyDescent="0.25">
      <c r="A29" t="s">
        <v>1193</v>
      </c>
      <c r="B29">
        <v>92</v>
      </c>
      <c r="C29">
        <v>44</v>
      </c>
      <c r="J29">
        <v>92</v>
      </c>
    </row>
    <row r="30" spans="1:10" x14ac:dyDescent="0.25">
      <c r="A30" t="s">
        <v>1194</v>
      </c>
      <c r="B30">
        <v>90</v>
      </c>
      <c r="C30">
        <v>42</v>
      </c>
      <c r="J30">
        <v>90</v>
      </c>
    </row>
    <row r="31" spans="1:10" x14ac:dyDescent="0.25">
      <c r="A31" t="s">
        <v>1195</v>
      </c>
      <c r="B31">
        <v>90</v>
      </c>
      <c r="C31">
        <v>42</v>
      </c>
      <c r="J31">
        <v>88</v>
      </c>
    </row>
    <row r="32" spans="1:10" x14ac:dyDescent="0.25">
      <c r="A32" t="s">
        <v>1196</v>
      </c>
      <c r="B32">
        <v>88</v>
      </c>
      <c r="C32">
        <v>41</v>
      </c>
      <c r="J32">
        <v>82</v>
      </c>
    </row>
    <row r="33" spans="1:10" x14ac:dyDescent="0.25">
      <c r="A33" t="s">
        <v>1197</v>
      </c>
      <c r="B33">
        <v>82</v>
      </c>
      <c r="C33">
        <v>40</v>
      </c>
      <c r="J33">
        <v>76</v>
      </c>
    </row>
    <row r="34" spans="1:10" x14ac:dyDescent="0.25">
      <c r="A34" t="s">
        <v>1198</v>
      </c>
      <c r="B34">
        <v>76</v>
      </c>
      <c r="C34">
        <v>39</v>
      </c>
      <c r="J34">
        <v>74</v>
      </c>
    </row>
    <row r="35" spans="1:10" x14ac:dyDescent="0.25">
      <c r="A35" t="s">
        <v>1199</v>
      </c>
      <c r="B35">
        <v>74</v>
      </c>
      <c r="C35">
        <v>38</v>
      </c>
      <c r="J35">
        <v>73</v>
      </c>
    </row>
    <row r="36" spans="1:10" x14ac:dyDescent="0.25">
      <c r="A36" t="s">
        <v>1200</v>
      </c>
      <c r="B36">
        <v>73</v>
      </c>
      <c r="C36">
        <v>37</v>
      </c>
      <c r="J36">
        <v>72</v>
      </c>
    </row>
    <row r="37" spans="1:10" x14ac:dyDescent="0.25">
      <c r="A37" t="s">
        <v>1201</v>
      </c>
      <c r="B37">
        <v>72</v>
      </c>
      <c r="C37">
        <v>36</v>
      </c>
      <c r="J37">
        <v>71</v>
      </c>
    </row>
    <row r="38" spans="1:10" x14ac:dyDescent="0.25">
      <c r="A38" t="s">
        <v>1202</v>
      </c>
      <c r="B38">
        <v>71</v>
      </c>
      <c r="C38">
        <v>35</v>
      </c>
      <c r="J38">
        <v>70</v>
      </c>
    </row>
    <row r="39" spans="1:10" x14ac:dyDescent="0.25">
      <c r="A39" t="s">
        <v>1203</v>
      </c>
      <c r="B39">
        <v>70</v>
      </c>
      <c r="C39">
        <v>34</v>
      </c>
      <c r="J39">
        <v>68</v>
      </c>
    </row>
    <row r="40" spans="1:10" x14ac:dyDescent="0.25">
      <c r="A40" t="s">
        <v>1204</v>
      </c>
      <c r="B40">
        <v>68</v>
      </c>
      <c r="C40">
        <v>33</v>
      </c>
      <c r="J40">
        <v>65</v>
      </c>
    </row>
    <row r="41" spans="1:10" x14ac:dyDescent="0.25">
      <c r="A41" t="s">
        <v>1205</v>
      </c>
      <c r="B41">
        <v>65</v>
      </c>
      <c r="C41">
        <v>32</v>
      </c>
      <c r="J41">
        <v>64</v>
      </c>
    </row>
    <row r="42" spans="1:10" x14ac:dyDescent="0.25">
      <c r="A42" t="s">
        <v>1206</v>
      </c>
      <c r="B42">
        <v>64</v>
      </c>
      <c r="C42">
        <v>31</v>
      </c>
      <c r="J42">
        <v>61</v>
      </c>
    </row>
    <row r="43" spans="1:10" x14ac:dyDescent="0.25">
      <c r="A43" t="s">
        <v>1207</v>
      </c>
      <c r="B43">
        <v>64</v>
      </c>
      <c r="C43">
        <v>31</v>
      </c>
      <c r="J43">
        <v>60</v>
      </c>
    </row>
    <row r="44" spans="1:10" x14ac:dyDescent="0.25">
      <c r="A44" t="s">
        <v>1208</v>
      </c>
      <c r="B44">
        <v>61</v>
      </c>
      <c r="C44">
        <v>30</v>
      </c>
      <c r="J44">
        <v>59</v>
      </c>
    </row>
    <row r="45" spans="1:10" x14ac:dyDescent="0.25">
      <c r="A45" t="s">
        <v>1209</v>
      </c>
      <c r="B45">
        <v>61</v>
      </c>
      <c r="C45">
        <v>30</v>
      </c>
      <c r="J45">
        <v>53</v>
      </c>
    </row>
    <row r="46" spans="1:10" x14ac:dyDescent="0.25">
      <c r="A46" t="s">
        <v>1210</v>
      </c>
      <c r="B46">
        <v>60</v>
      </c>
      <c r="C46">
        <v>29</v>
      </c>
      <c r="J46">
        <v>52</v>
      </c>
    </row>
    <row r="47" spans="1:10" x14ac:dyDescent="0.25">
      <c r="A47" t="s">
        <v>1211</v>
      </c>
      <c r="B47">
        <v>60</v>
      </c>
      <c r="C47">
        <v>29</v>
      </c>
      <c r="J47">
        <v>51</v>
      </c>
    </row>
    <row r="48" spans="1:10" x14ac:dyDescent="0.25">
      <c r="A48" t="s">
        <v>1212</v>
      </c>
      <c r="B48">
        <v>59</v>
      </c>
      <c r="C48">
        <v>28</v>
      </c>
      <c r="J48">
        <v>50</v>
      </c>
    </row>
    <row r="49" spans="1:10" x14ac:dyDescent="0.25">
      <c r="A49" t="s">
        <v>1213</v>
      </c>
      <c r="B49">
        <v>59</v>
      </c>
      <c r="C49">
        <v>28</v>
      </c>
      <c r="J49">
        <v>49</v>
      </c>
    </row>
    <row r="50" spans="1:10" x14ac:dyDescent="0.25">
      <c r="A50" t="s">
        <v>1214</v>
      </c>
      <c r="B50">
        <v>53</v>
      </c>
      <c r="C50">
        <v>27</v>
      </c>
      <c r="J50">
        <v>48</v>
      </c>
    </row>
    <row r="51" spans="1:10" x14ac:dyDescent="0.25">
      <c r="A51" t="s">
        <v>1215</v>
      </c>
      <c r="B51">
        <v>53</v>
      </c>
      <c r="C51">
        <v>27</v>
      </c>
      <c r="J51">
        <v>47</v>
      </c>
    </row>
    <row r="52" spans="1:10" x14ac:dyDescent="0.25">
      <c r="A52" t="s">
        <v>1216</v>
      </c>
      <c r="B52">
        <v>52</v>
      </c>
      <c r="C52">
        <v>26</v>
      </c>
      <c r="J52">
        <v>46</v>
      </c>
    </row>
    <row r="53" spans="1:10" x14ac:dyDescent="0.25">
      <c r="A53" t="s">
        <v>1217</v>
      </c>
      <c r="B53">
        <v>52</v>
      </c>
      <c r="C53">
        <v>26</v>
      </c>
      <c r="J53">
        <v>44</v>
      </c>
    </row>
    <row r="54" spans="1:10" x14ac:dyDescent="0.25">
      <c r="A54" t="s">
        <v>1218</v>
      </c>
      <c r="B54">
        <v>51</v>
      </c>
      <c r="C54">
        <v>25</v>
      </c>
      <c r="J54">
        <v>43</v>
      </c>
    </row>
    <row r="55" spans="1:10" x14ac:dyDescent="0.25">
      <c r="A55" t="s">
        <v>1219</v>
      </c>
      <c r="B55">
        <v>51</v>
      </c>
      <c r="C55">
        <v>25</v>
      </c>
      <c r="J55">
        <v>42</v>
      </c>
    </row>
    <row r="56" spans="1:10" x14ac:dyDescent="0.25">
      <c r="A56" t="s">
        <v>1220</v>
      </c>
      <c r="B56">
        <v>51</v>
      </c>
      <c r="C56">
        <v>25</v>
      </c>
      <c r="J56">
        <v>41</v>
      </c>
    </row>
    <row r="57" spans="1:10" x14ac:dyDescent="0.25">
      <c r="A57" t="s">
        <v>1221</v>
      </c>
      <c r="B57">
        <v>50</v>
      </c>
      <c r="C57">
        <v>24</v>
      </c>
      <c r="J57">
        <v>39</v>
      </c>
    </row>
    <row r="58" spans="1:10" x14ac:dyDescent="0.25">
      <c r="A58" t="s">
        <v>1222</v>
      </c>
      <c r="B58">
        <v>50</v>
      </c>
      <c r="C58">
        <v>24</v>
      </c>
      <c r="J58">
        <v>38</v>
      </c>
    </row>
    <row r="59" spans="1:10" x14ac:dyDescent="0.25">
      <c r="A59" t="s">
        <v>1223</v>
      </c>
      <c r="B59">
        <v>50</v>
      </c>
      <c r="C59">
        <v>24</v>
      </c>
      <c r="J59">
        <v>37</v>
      </c>
    </row>
    <row r="60" spans="1:10" x14ac:dyDescent="0.25">
      <c r="A60" t="s">
        <v>1224</v>
      </c>
      <c r="B60">
        <v>49</v>
      </c>
      <c r="C60">
        <v>23</v>
      </c>
      <c r="J60">
        <v>36</v>
      </c>
    </row>
    <row r="61" spans="1:10" x14ac:dyDescent="0.25">
      <c r="A61" t="s">
        <v>1225</v>
      </c>
      <c r="B61">
        <v>49</v>
      </c>
      <c r="C61">
        <v>23</v>
      </c>
      <c r="J61">
        <v>35</v>
      </c>
    </row>
    <row r="62" spans="1:10" x14ac:dyDescent="0.25">
      <c r="A62" t="s">
        <v>1226</v>
      </c>
      <c r="B62">
        <v>49</v>
      </c>
      <c r="C62">
        <v>23</v>
      </c>
      <c r="J62">
        <v>34</v>
      </c>
    </row>
    <row r="63" spans="1:10" x14ac:dyDescent="0.25">
      <c r="A63" t="s">
        <v>1227</v>
      </c>
      <c r="B63">
        <v>48</v>
      </c>
      <c r="C63">
        <v>22</v>
      </c>
      <c r="J63">
        <v>33</v>
      </c>
    </row>
    <row r="64" spans="1:10" x14ac:dyDescent="0.25">
      <c r="A64" t="s">
        <v>1228</v>
      </c>
      <c r="B64">
        <v>47</v>
      </c>
      <c r="C64">
        <v>21</v>
      </c>
      <c r="J64">
        <v>32</v>
      </c>
    </row>
    <row r="65" spans="1:10" x14ac:dyDescent="0.25">
      <c r="A65" t="s">
        <v>1229</v>
      </c>
      <c r="B65">
        <v>47</v>
      </c>
      <c r="C65">
        <v>21</v>
      </c>
      <c r="J65">
        <v>31</v>
      </c>
    </row>
    <row r="66" spans="1:10" x14ac:dyDescent="0.25">
      <c r="A66" t="s">
        <v>1230</v>
      </c>
      <c r="B66">
        <v>46</v>
      </c>
      <c r="C66">
        <v>20</v>
      </c>
      <c r="J66">
        <v>30</v>
      </c>
    </row>
    <row r="67" spans="1:10" x14ac:dyDescent="0.25">
      <c r="A67" t="s">
        <v>1231</v>
      </c>
      <c r="B67">
        <v>44</v>
      </c>
      <c r="C67">
        <v>19</v>
      </c>
      <c r="J67">
        <v>29</v>
      </c>
    </row>
    <row r="68" spans="1:10" x14ac:dyDescent="0.25">
      <c r="A68" t="s">
        <v>1232</v>
      </c>
      <c r="B68">
        <v>44</v>
      </c>
      <c r="C68">
        <v>19</v>
      </c>
      <c r="J68">
        <v>28</v>
      </c>
    </row>
    <row r="69" spans="1:10" x14ac:dyDescent="0.25">
      <c r="A69" t="s">
        <v>1233</v>
      </c>
      <c r="B69">
        <v>43</v>
      </c>
      <c r="C69">
        <v>18</v>
      </c>
      <c r="J69">
        <v>27</v>
      </c>
    </row>
    <row r="70" spans="1:10" x14ac:dyDescent="0.25">
      <c r="A70" t="s">
        <v>1234</v>
      </c>
      <c r="B70">
        <v>42</v>
      </c>
      <c r="C70">
        <v>17</v>
      </c>
      <c r="J70">
        <v>26</v>
      </c>
    </row>
    <row r="71" spans="1:10" x14ac:dyDescent="0.25">
      <c r="A71" t="s">
        <v>1235</v>
      </c>
      <c r="B71">
        <v>41</v>
      </c>
      <c r="C71">
        <v>16</v>
      </c>
      <c r="J71">
        <v>25</v>
      </c>
    </row>
    <row r="72" spans="1:10" x14ac:dyDescent="0.25">
      <c r="A72" t="s">
        <v>1236</v>
      </c>
      <c r="B72">
        <v>41</v>
      </c>
      <c r="C72">
        <v>16</v>
      </c>
    </row>
    <row r="73" spans="1:10" x14ac:dyDescent="0.25">
      <c r="A73" t="s">
        <v>1237</v>
      </c>
      <c r="B73">
        <v>39</v>
      </c>
      <c r="C73">
        <v>15</v>
      </c>
    </row>
    <row r="74" spans="1:10" x14ac:dyDescent="0.25">
      <c r="A74" t="s">
        <v>1238</v>
      </c>
      <c r="B74">
        <v>38</v>
      </c>
      <c r="C74">
        <v>14</v>
      </c>
    </row>
    <row r="75" spans="1:10" x14ac:dyDescent="0.25">
      <c r="A75" t="s">
        <v>1239</v>
      </c>
      <c r="B75">
        <v>38</v>
      </c>
      <c r="C75">
        <v>14</v>
      </c>
    </row>
    <row r="76" spans="1:10" x14ac:dyDescent="0.25">
      <c r="A76" t="s">
        <v>1240</v>
      </c>
      <c r="B76">
        <v>38</v>
      </c>
      <c r="C76">
        <v>14</v>
      </c>
    </row>
    <row r="77" spans="1:10" x14ac:dyDescent="0.25">
      <c r="A77" t="s">
        <v>1241</v>
      </c>
      <c r="B77">
        <v>38</v>
      </c>
      <c r="C77">
        <v>14</v>
      </c>
    </row>
    <row r="78" spans="1:10" x14ac:dyDescent="0.25">
      <c r="A78" t="s">
        <v>1242</v>
      </c>
      <c r="B78">
        <v>38</v>
      </c>
      <c r="C78">
        <v>14</v>
      </c>
    </row>
    <row r="79" spans="1:10" x14ac:dyDescent="0.25">
      <c r="A79" t="s">
        <v>1243</v>
      </c>
      <c r="B79">
        <v>37</v>
      </c>
      <c r="C79">
        <v>13</v>
      </c>
    </row>
    <row r="80" spans="1:10" x14ac:dyDescent="0.25">
      <c r="A80" t="s">
        <v>1244</v>
      </c>
      <c r="B80">
        <v>36</v>
      </c>
      <c r="C80">
        <v>12</v>
      </c>
    </row>
    <row r="81" spans="1:3" x14ac:dyDescent="0.25">
      <c r="A81" t="s">
        <v>1245</v>
      </c>
      <c r="B81">
        <v>36</v>
      </c>
      <c r="C81">
        <v>12</v>
      </c>
    </row>
    <row r="82" spans="1:3" x14ac:dyDescent="0.25">
      <c r="A82" t="s">
        <v>1246</v>
      </c>
      <c r="B82">
        <v>36</v>
      </c>
      <c r="C82">
        <v>12</v>
      </c>
    </row>
    <row r="83" spans="1:3" x14ac:dyDescent="0.25">
      <c r="A83" t="s">
        <v>1247</v>
      </c>
      <c r="B83">
        <v>35</v>
      </c>
      <c r="C83">
        <v>11</v>
      </c>
    </row>
    <row r="84" spans="1:3" x14ac:dyDescent="0.25">
      <c r="A84" t="s">
        <v>1248</v>
      </c>
      <c r="B84">
        <v>35</v>
      </c>
      <c r="C84">
        <v>11</v>
      </c>
    </row>
    <row r="85" spans="1:3" x14ac:dyDescent="0.25">
      <c r="A85" t="s">
        <v>1249</v>
      </c>
      <c r="B85">
        <v>34</v>
      </c>
      <c r="C85">
        <v>10</v>
      </c>
    </row>
    <row r="86" spans="1:3" x14ac:dyDescent="0.25">
      <c r="A86" t="s">
        <v>1250</v>
      </c>
      <c r="B86">
        <v>34</v>
      </c>
      <c r="C86">
        <v>10</v>
      </c>
    </row>
    <row r="87" spans="1:3" x14ac:dyDescent="0.25">
      <c r="A87" t="s">
        <v>1251</v>
      </c>
      <c r="B87">
        <v>33</v>
      </c>
      <c r="C87">
        <v>9</v>
      </c>
    </row>
    <row r="88" spans="1:3" x14ac:dyDescent="0.25">
      <c r="A88" t="s">
        <v>1252</v>
      </c>
      <c r="B88">
        <v>32</v>
      </c>
      <c r="C88">
        <v>8</v>
      </c>
    </row>
    <row r="89" spans="1:3" x14ac:dyDescent="0.25">
      <c r="A89" t="s">
        <v>1253</v>
      </c>
      <c r="B89">
        <v>32</v>
      </c>
      <c r="C89">
        <v>8</v>
      </c>
    </row>
    <row r="90" spans="1:3" x14ac:dyDescent="0.25">
      <c r="A90" t="s">
        <v>1254</v>
      </c>
      <c r="B90">
        <v>31</v>
      </c>
      <c r="C90">
        <v>7</v>
      </c>
    </row>
    <row r="91" spans="1:3" x14ac:dyDescent="0.25">
      <c r="A91" t="s">
        <v>1255</v>
      </c>
      <c r="B91">
        <v>31</v>
      </c>
      <c r="C91">
        <v>7</v>
      </c>
    </row>
    <row r="92" spans="1:3" x14ac:dyDescent="0.25">
      <c r="A92" t="s">
        <v>1256</v>
      </c>
      <c r="B92">
        <v>31</v>
      </c>
      <c r="C92">
        <v>7</v>
      </c>
    </row>
    <row r="93" spans="1:3" x14ac:dyDescent="0.25">
      <c r="A93" t="s">
        <v>1257</v>
      </c>
      <c r="B93">
        <v>30</v>
      </c>
      <c r="C93">
        <v>6</v>
      </c>
    </row>
    <row r="94" spans="1:3" x14ac:dyDescent="0.25">
      <c r="A94" t="s">
        <v>1258</v>
      </c>
      <c r="B94">
        <v>30</v>
      </c>
      <c r="C94">
        <v>6</v>
      </c>
    </row>
    <row r="95" spans="1:3" x14ac:dyDescent="0.25">
      <c r="A95" t="s">
        <v>1259</v>
      </c>
      <c r="B95">
        <v>30</v>
      </c>
      <c r="C95">
        <v>6</v>
      </c>
    </row>
    <row r="96" spans="1:3" x14ac:dyDescent="0.25">
      <c r="A96" t="s">
        <v>1260</v>
      </c>
      <c r="B96">
        <v>30</v>
      </c>
      <c r="C96">
        <v>6</v>
      </c>
    </row>
    <row r="97" spans="1:3" x14ac:dyDescent="0.25">
      <c r="A97" t="s">
        <v>1261</v>
      </c>
      <c r="B97">
        <v>30</v>
      </c>
      <c r="C97">
        <v>6</v>
      </c>
    </row>
    <row r="98" spans="1:3" x14ac:dyDescent="0.25">
      <c r="A98" t="s">
        <v>1262</v>
      </c>
      <c r="B98">
        <v>29</v>
      </c>
      <c r="C98">
        <v>5</v>
      </c>
    </row>
    <row r="99" spans="1:3" x14ac:dyDescent="0.25">
      <c r="A99" t="s">
        <v>1263</v>
      </c>
      <c r="B99">
        <v>29</v>
      </c>
      <c r="C99">
        <v>5</v>
      </c>
    </row>
    <row r="100" spans="1:3" x14ac:dyDescent="0.25">
      <c r="A100" t="s">
        <v>1264</v>
      </c>
      <c r="B100">
        <v>29</v>
      </c>
      <c r="C100">
        <v>5</v>
      </c>
    </row>
    <row r="101" spans="1:3" x14ac:dyDescent="0.25">
      <c r="A101" t="s">
        <v>1265</v>
      </c>
      <c r="B101">
        <v>29</v>
      </c>
      <c r="C101">
        <v>5</v>
      </c>
    </row>
    <row r="102" spans="1:3" x14ac:dyDescent="0.25">
      <c r="A102" t="s">
        <v>1266</v>
      </c>
      <c r="B102">
        <v>28</v>
      </c>
      <c r="C102">
        <v>4</v>
      </c>
    </row>
    <row r="103" spans="1:3" x14ac:dyDescent="0.25">
      <c r="A103" t="s">
        <v>1267</v>
      </c>
      <c r="B103">
        <v>28</v>
      </c>
      <c r="C103">
        <v>4</v>
      </c>
    </row>
    <row r="104" spans="1:3" x14ac:dyDescent="0.25">
      <c r="A104" t="s">
        <v>1268</v>
      </c>
      <c r="B104">
        <v>28</v>
      </c>
      <c r="C104">
        <v>4</v>
      </c>
    </row>
    <row r="105" spans="1:3" x14ac:dyDescent="0.25">
      <c r="A105" t="s">
        <v>1269</v>
      </c>
      <c r="B105">
        <v>27</v>
      </c>
      <c r="C105">
        <v>3</v>
      </c>
    </row>
    <row r="106" spans="1:3" x14ac:dyDescent="0.25">
      <c r="A106" t="s">
        <v>1270</v>
      </c>
      <c r="B106">
        <v>27</v>
      </c>
      <c r="C106">
        <v>3</v>
      </c>
    </row>
    <row r="107" spans="1:3" x14ac:dyDescent="0.25">
      <c r="A107" t="s">
        <v>1271</v>
      </c>
      <c r="B107">
        <v>27</v>
      </c>
      <c r="C107">
        <v>3</v>
      </c>
    </row>
    <row r="108" spans="1:3" x14ac:dyDescent="0.25">
      <c r="A108" t="s">
        <v>1272</v>
      </c>
      <c r="B108">
        <v>27</v>
      </c>
      <c r="C108">
        <v>3</v>
      </c>
    </row>
    <row r="109" spans="1:3" x14ac:dyDescent="0.25">
      <c r="A109" t="s">
        <v>1273</v>
      </c>
      <c r="B109">
        <v>27</v>
      </c>
      <c r="C109">
        <v>3</v>
      </c>
    </row>
    <row r="110" spans="1:3" x14ac:dyDescent="0.25">
      <c r="A110" t="s">
        <v>1274</v>
      </c>
      <c r="B110">
        <v>27</v>
      </c>
      <c r="C110">
        <v>3</v>
      </c>
    </row>
    <row r="111" spans="1:3" x14ac:dyDescent="0.25">
      <c r="A111" t="s">
        <v>1275</v>
      </c>
      <c r="B111">
        <v>26</v>
      </c>
      <c r="C111">
        <v>2</v>
      </c>
    </row>
    <row r="112" spans="1:3" x14ac:dyDescent="0.25">
      <c r="A112" t="s">
        <v>1276</v>
      </c>
      <c r="B112">
        <v>26</v>
      </c>
      <c r="C112">
        <v>2</v>
      </c>
    </row>
    <row r="113" spans="1:3" x14ac:dyDescent="0.25">
      <c r="A113" t="s">
        <v>1277</v>
      </c>
      <c r="B113">
        <v>26</v>
      </c>
      <c r="C113">
        <v>2</v>
      </c>
    </row>
    <row r="114" spans="1:3" x14ac:dyDescent="0.25">
      <c r="A114" t="s">
        <v>1278</v>
      </c>
      <c r="B114">
        <v>26</v>
      </c>
      <c r="C114">
        <v>2</v>
      </c>
    </row>
    <row r="115" spans="1:3" x14ac:dyDescent="0.25">
      <c r="A115" t="s">
        <v>1279</v>
      </c>
      <c r="B115">
        <v>25</v>
      </c>
      <c r="C115">
        <v>1</v>
      </c>
    </row>
    <row r="116" spans="1:3" x14ac:dyDescent="0.25">
      <c r="A116" t="s">
        <v>1280</v>
      </c>
      <c r="B116">
        <v>25</v>
      </c>
      <c r="C116">
        <v>1</v>
      </c>
    </row>
    <row r="117" spans="1:3" x14ac:dyDescent="0.25">
      <c r="A117" t="s">
        <v>1281</v>
      </c>
      <c r="B117">
        <v>25</v>
      </c>
      <c r="C117">
        <v>1</v>
      </c>
    </row>
    <row r="118" spans="1:3" x14ac:dyDescent="0.25">
      <c r="A118" t="s">
        <v>1282</v>
      </c>
      <c r="B118">
        <v>25</v>
      </c>
      <c r="C118">
        <v>1</v>
      </c>
    </row>
    <row r="119" spans="1:3" x14ac:dyDescent="0.25">
      <c r="A119" t="s">
        <v>1283</v>
      </c>
      <c r="B119">
        <v>25</v>
      </c>
      <c r="C119">
        <v>1</v>
      </c>
    </row>
    <row r="120" spans="1:3" x14ac:dyDescent="0.25">
      <c r="A120" t="s">
        <v>1284</v>
      </c>
      <c r="B120">
        <v>25</v>
      </c>
      <c r="C120">
        <v>1</v>
      </c>
    </row>
    <row r="122" spans="1:3" x14ac:dyDescent="0.25">
      <c r="A122" t="s">
        <v>1285</v>
      </c>
      <c r="B122">
        <v>25</v>
      </c>
    </row>
  </sheetData>
  <pageMargins left="0.7" right="0.7" top="0.75" bottom="0.75" header="0.3" footer="0.3"/>
  <ignoredErrors>
    <ignoredError sqref="H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642-D1F8-4A1B-9730-0ED83086E1E8}">
  <dimension ref="A1:Z48"/>
  <sheetViews>
    <sheetView tabSelected="1" topLeftCell="A32" workbookViewId="0">
      <selection activeCell="A49" sqref="A49"/>
    </sheetView>
  </sheetViews>
  <sheetFormatPr defaultRowHeight="13.8" x14ac:dyDescent="0.25"/>
  <cols>
    <col min="1" max="1" width="9.69921875" bestFit="1" customWidth="1"/>
    <col min="2" max="2" width="17.296875" bestFit="1" customWidth="1"/>
    <col min="5" max="5" width="9.69921875" bestFit="1" customWidth="1"/>
    <col min="10" max="10" width="9.69921875" bestFit="1" customWidth="1"/>
    <col min="14" max="14" width="9.69921875" bestFit="1" customWidth="1"/>
    <col min="20" max="20" width="9.69921875" bestFit="1" customWidth="1"/>
    <col min="25" max="25" width="9.69921875" bestFit="1" customWidth="1"/>
  </cols>
  <sheetData>
    <row r="1" spans="1:26" x14ac:dyDescent="0.25">
      <c r="A1" t="s">
        <v>1368</v>
      </c>
      <c r="E1" t="s">
        <v>1369</v>
      </c>
      <c r="J1" t="s">
        <v>1372</v>
      </c>
      <c r="N1" t="s">
        <v>1376</v>
      </c>
      <c r="T1" t="s">
        <v>1381</v>
      </c>
      <c r="Y1" t="s">
        <v>1383</v>
      </c>
    </row>
    <row r="3" spans="1:26" x14ac:dyDescent="0.25">
      <c r="A3" s="164">
        <v>44013</v>
      </c>
      <c r="B3" t="s">
        <v>1361</v>
      </c>
      <c r="E3" s="164">
        <v>43370</v>
      </c>
      <c r="F3" t="s">
        <v>1370</v>
      </c>
      <c r="J3" s="164">
        <v>45260</v>
      </c>
      <c r="K3" t="s">
        <v>1372</v>
      </c>
      <c r="N3" s="164">
        <v>43882</v>
      </c>
      <c r="O3" t="s">
        <v>1377</v>
      </c>
      <c r="T3" s="164">
        <v>44917</v>
      </c>
      <c r="U3" t="s">
        <v>1381</v>
      </c>
      <c r="Y3" s="164">
        <v>45287</v>
      </c>
      <c r="Z3" t="s">
        <v>1384</v>
      </c>
    </row>
    <row r="4" spans="1:26" x14ac:dyDescent="0.25">
      <c r="A4" s="164">
        <v>44147</v>
      </c>
      <c r="B4" t="s">
        <v>1362</v>
      </c>
      <c r="E4" s="164">
        <v>45226</v>
      </c>
      <c r="F4" t="s">
        <v>1371</v>
      </c>
      <c r="N4" s="164">
        <v>44266</v>
      </c>
      <c r="O4" t="s">
        <v>1378</v>
      </c>
      <c r="T4" s="164">
        <v>45195</v>
      </c>
      <c r="U4" t="s">
        <v>1382</v>
      </c>
    </row>
    <row r="5" spans="1:26" x14ac:dyDescent="0.25">
      <c r="A5" s="164">
        <v>44405</v>
      </c>
      <c r="B5" t="s">
        <v>1363</v>
      </c>
      <c r="N5" s="164">
        <v>44526</v>
      </c>
      <c r="O5" t="s">
        <v>1379</v>
      </c>
    </row>
    <row r="6" spans="1:26" x14ac:dyDescent="0.25">
      <c r="A6" s="164">
        <v>44526</v>
      </c>
      <c r="B6" t="s">
        <v>1364</v>
      </c>
      <c r="N6" s="164">
        <v>45490</v>
      </c>
      <c r="O6" t="s">
        <v>1380</v>
      </c>
    </row>
    <row r="7" spans="1:26" x14ac:dyDescent="0.25">
      <c r="A7" s="164">
        <v>45100</v>
      </c>
      <c r="B7" t="s">
        <v>1365</v>
      </c>
    </row>
    <row r="8" spans="1:26" x14ac:dyDescent="0.25">
      <c r="A8" s="164">
        <v>45226</v>
      </c>
      <c r="B8" t="s">
        <v>1366</v>
      </c>
    </row>
    <row r="9" spans="1:26" x14ac:dyDescent="0.25">
      <c r="A9" s="164">
        <v>45344</v>
      </c>
      <c r="B9" t="s">
        <v>1367</v>
      </c>
    </row>
    <row r="11" spans="1:26" x14ac:dyDescent="0.25">
      <c r="A11" s="164">
        <v>43354</v>
      </c>
      <c r="B11" t="s">
        <v>1385</v>
      </c>
    </row>
    <row r="12" spans="1:26" x14ac:dyDescent="0.25">
      <c r="A12" s="164">
        <v>43368</v>
      </c>
      <c r="B12" t="s">
        <v>1373</v>
      </c>
    </row>
    <row r="13" spans="1:26" x14ac:dyDescent="0.25">
      <c r="A13" s="164">
        <v>43441</v>
      </c>
      <c r="B13" t="s">
        <v>1374</v>
      </c>
    </row>
    <row r="14" spans="1:26" x14ac:dyDescent="0.25">
      <c r="A14" s="164">
        <v>43466</v>
      </c>
      <c r="B14" t="s">
        <v>1375</v>
      </c>
    </row>
    <row r="15" spans="1:26" x14ac:dyDescent="0.25">
      <c r="A15" s="164">
        <v>43483</v>
      </c>
      <c r="B15" t="s">
        <v>1388</v>
      </c>
    </row>
    <row r="16" spans="1:26" x14ac:dyDescent="0.25">
      <c r="A16" s="164">
        <v>43486</v>
      </c>
      <c r="B16" t="s">
        <v>1386</v>
      </c>
    </row>
    <row r="17" spans="1:2" x14ac:dyDescent="0.25">
      <c r="A17" s="164">
        <v>43494</v>
      </c>
      <c r="B17" t="s">
        <v>1387</v>
      </c>
    </row>
    <row r="18" spans="1:2" x14ac:dyDescent="0.25">
      <c r="A18" s="164">
        <v>43495</v>
      </c>
      <c r="B18" t="s">
        <v>1391</v>
      </c>
    </row>
    <row r="19" spans="1:2" x14ac:dyDescent="0.25">
      <c r="A19" s="164">
        <v>43593</v>
      </c>
      <c r="B19" t="s">
        <v>1389</v>
      </c>
    </row>
    <row r="20" spans="1:2" x14ac:dyDescent="0.25">
      <c r="A20" s="164">
        <v>43607</v>
      </c>
      <c r="B20" t="s">
        <v>1390</v>
      </c>
    </row>
    <row r="21" spans="1:2" x14ac:dyDescent="0.25">
      <c r="A21" s="164">
        <v>43633</v>
      </c>
      <c r="B21" t="s">
        <v>1392</v>
      </c>
    </row>
    <row r="22" spans="1:2" x14ac:dyDescent="0.25">
      <c r="A22" s="164">
        <v>43727</v>
      </c>
      <c r="B22" t="s">
        <v>1374</v>
      </c>
    </row>
    <row r="23" spans="1:2" x14ac:dyDescent="0.25">
      <c r="A23" s="164">
        <v>43735</v>
      </c>
      <c r="B23" t="s">
        <v>1393</v>
      </c>
    </row>
    <row r="24" spans="1:2" x14ac:dyDescent="0.25">
      <c r="A24" s="164">
        <v>43735</v>
      </c>
      <c r="B24" t="s">
        <v>1394</v>
      </c>
    </row>
    <row r="25" spans="1:2" x14ac:dyDescent="0.25">
      <c r="A25" s="164">
        <v>43836</v>
      </c>
      <c r="B25" t="s">
        <v>1395</v>
      </c>
    </row>
    <row r="26" spans="1:2" x14ac:dyDescent="0.25">
      <c r="A26" s="164">
        <v>43900</v>
      </c>
      <c r="B26" t="s">
        <v>1421</v>
      </c>
    </row>
    <row r="27" spans="1:2" x14ac:dyDescent="0.25">
      <c r="A27" s="164">
        <v>43928</v>
      </c>
      <c r="B27" t="s">
        <v>1422</v>
      </c>
    </row>
    <row r="28" spans="1:2" x14ac:dyDescent="0.25">
      <c r="A28" s="164">
        <v>43945</v>
      </c>
      <c r="B28" t="s">
        <v>1423</v>
      </c>
    </row>
    <row r="29" spans="1:2" x14ac:dyDescent="0.25">
      <c r="A29" s="164">
        <v>43986</v>
      </c>
      <c r="B29" t="s">
        <v>1424</v>
      </c>
    </row>
    <row r="30" spans="1:2" x14ac:dyDescent="0.25">
      <c r="A30" s="164">
        <v>44006</v>
      </c>
      <c r="B30" t="s">
        <v>1425</v>
      </c>
    </row>
    <row r="31" spans="1:2" x14ac:dyDescent="0.25">
      <c r="A31" s="164">
        <v>44047</v>
      </c>
      <c r="B31" t="s">
        <v>1426</v>
      </c>
    </row>
    <row r="32" spans="1:2" x14ac:dyDescent="0.25">
      <c r="A32" s="164">
        <v>44089</v>
      </c>
      <c r="B32" t="s">
        <v>1427</v>
      </c>
    </row>
    <row r="33" spans="1:2" x14ac:dyDescent="0.25">
      <c r="A33" s="164">
        <v>44131</v>
      </c>
      <c r="B33" t="s">
        <v>1428</v>
      </c>
    </row>
    <row r="34" spans="1:2" x14ac:dyDescent="0.25">
      <c r="A34" s="164">
        <v>44133</v>
      </c>
      <c r="B34" t="s">
        <v>1429</v>
      </c>
    </row>
    <row r="35" spans="1:2" x14ac:dyDescent="0.25">
      <c r="A35" s="164">
        <v>44147</v>
      </c>
      <c r="B35" t="s">
        <v>1374</v>
      </c>
    </row>
    <row r="36" spans="1:2" x14ac:dyDescent="0.25">
      <c r="A36" s="164">
        <v>44183</v>
      </c>
      <c r="B36" t="s">
        <v>1392</v>
      </c>
    </row>
    <row r="37" spans="1:2" x14ac:dyDescent="0.25">
      <c r="A37" s="164">
        <v>44271</v>
      </c>
      <c r="B37" t="s">
        <v>1430</v>
      </c>
    </row>
    <row r="38" spans="1:2" x14ac:dyDescent="0.25">
      <c r="A38" s="164">
        <v>44334</v>
      </c>
      <c r="B38" t="s">
        <v>1431</v>
      </c>
    </row>
    <row r="39" spans="1:2" x14ac:dyDescent="0.25">
      <c r="A39" t="s">
        <v>1432</v>
      </c>
      <c r="B39" t="s">
        <v>1433</v>
      </c>
    </row>
    <row r="40" spans="1:2" x14ac:dyDescent="0.25">
      <c r="A40" s="164">
        <v>44456</v>
      </c>
      <c r="B40" t="s">
        <v>1434</v>
      </c>
    </row>
    <row r="41" spans="1:2" x14ac:dyDescent="0.25">
      <c r="A41" s="164">
        <v>44487</v>
      </c>
      <c r="B41" t="s">
        <v>1431</v>
      </c>
    </row>
    <row r="42" spans="1:2" x14ac:dyDescent="0.25">
      <c r="A42" s="164">
        <v>44503</v>
      </c>
      <c r="B42" t="s">
        <v>1435</v>
      </c>
    </row>
    <row r="43" spans="1:2" x14ac:dyDescent="0.25">
      <c r="A43" s="164">
        <v>44526</v>
      </c>
      <c r="B43" t="s">
        <v>1373</v>
      </c>
    </row>
    <row r="44" spans="1:2" x14ac:dyDescent="0.25">
      <c r="A44" s="164">
        <v>44526</v>
      </c>
      <c r="B44" t="s">
        <v>1436</v>
      </c>
    </row>
    <row r="45" spans="1:2" x14ac:dyDescent="0.25">
      <c r="A45" s="164">
        <v>44547</v>
      </c>
      <c r="B45" t="s">
        <v>1426</v>
      </c>
    </row>
    <row r="46" spans="1:2" x14ac:dyDescent="0.25">
      <c r="A46" s="164">
        <v>44552</v>
      </c>
      <c r="B46" t="s">
        <v>1394</v>
      </c>
    </row>
    <row r="47" spans="1:2" x14ac:dyDescent="0.25">
      <c r="A47" s="164">
        <v>44557</v>
      </c>
      <c r="B47" t="s">
        <v>1437</v>
      </c>
    </row>
    <row r="48" spans="1:2" x14ac:dyDescent="0.25">
      <c r="A48" s="164">
        <v>44591</v>
      </c>
      <c r="B48" t="s">
        <v>1438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371-6F03-4A70-A358-1677A35EAA6C}">
  <dimension ref="A1:H41"/>
  <sheetViews>
    <sheetView workbookViewId="0"/>
  </sheetViews>
  <sheetFormatPr defaultRowHeight="13.8" x14ac:dyDescent="0.25"/>
  <cols>
    <col min="1" max="1" width="81.69921875" customWidth="1"/>
    <col min="2" max="2" width="22.296875" customWidth="1"/>
    <col min="3" max="3" width="52.296875" customWidth="1"/>
    <col min="4" max="4" width="106.09765625" customWidth="1"/>
  </cols>
  <sheetData>
    <row r="1" spans="1:8" ht="18" x14ac:dyDescent="0.35">
      <c r="A1" s="32" t="s">
        <v>1286</v>
      </c>
    </row>
    <row r="3" spans="1:8" s="22" customFormat="1" x14ac:dyDescent="0.25">
      <c r="A3" s="22" t="s">
        <v>1287</v>
      </c>
    </row>
    <row r="4" spans="1:8" x14ac:dyDescent="0.25">
      <c r="A4" t="s">
        <v>1288</v>
      </c>
    </row>
    <row r="5" spans="1:8" x14ac:dyDescent="0.25">
      <c r="A5" t="s">
        <v>1289</v>
      </c>
    </row>
    <row r="7" spans="1:8" x14ac:dyDescent="0.25">
      <c r="A7" s="22" t="s">
        <v>1290</v>
      </c>
      <c r="B7" s="23"/>
      <c r="C7" s="23"/>
      <c r="D7" s="23"/>
      <c r="E7" s="23"/>
      <c r="F7" s="23"/>
      <c r="G7" s="23"/>
      <c r="H7" s="23"/>
    </row>
    <row r="8" spans="1:8" x14ac:dyDescent="0.25">
      <c r="A8" t="s">
        <v>1291</v>
      </c>
      <c r="B8" s="1" t="s">
        <v>1292</v>
      </c>
      <c r="C8" t="s">
        <v>1293</v>
      </c>
    </row>
    <row r="9" spans="1:8" x14ac:dyDescent="0.25">
      <c r="A9" t="s">
        <v>1294</v>
      </c>
      <c r="B9" t="s">
        <v>1295</v>
      </c>
      <c r="C9" t="s">
        <v>1293</v>
      </c>
    </row>
    <row r="10" spans="1:8" x14ac:dyDescent="0.25">
      <c r="A10" t="s">
        <v>1296</v>
      </c>
      <c r="B10" s="1" t="s">
        <v>1292</v>
      </c>
      <c r="C10" t="s">
        <v>1297</v>
      </c>
    </row>
    <row r="11" spans="1:8" x14ac:dyDescent="0.25">
      <c r="A11" t="s">
        <v>1298</v>
      </c>
      <c r="B11" s="1" t="s">
        <v>1292</v>
      </c>
      <c r="C11" t="s">
        <v>1297</v>
      </c>
    </row>
    <row r="12" spans="1:8" x14ac:dyDescent="0.25">
      <c r="A12" t="s">
        <v>1299</v>
      </c>
      <c r="B12" s="1" t="s">
        <v>1300</v>
      </c>
      <c r="C12" t="s">
        <v>1301</v>
      </c>
    </row>
    <row r="13" spans="1:8" x14ac:dyDescent="0.25">
      <c r="A13" t="s">
        <v>1302</v>
      </c>
      <c r="B13" t="s">
        <v>1295</v>
      </c>
      <c r="C13" t="s">
        <v>1301</v>
      </c>
    </row>
    <row r="15" spans="1:8" x14ac:dyDescent="0.25">
      <c r="A15" s="22" t="s">
        <v>1303</v>
      </c>
      <c r="B15" s="23" t="s">
        <v>1304</v>
      </c>
      <c r="C15" s="23"/>
      <c r="D15" s="23"/>
      <c r="E15" s="23"/>
      <c r="F15" s="23"/>
      <c r="G15" s="23"/>
      <c r="H15" s="23"/>
    </row>
    <row r="16" spans="1:8" x14ac:dyDescent="0.25">
      <c r="A16" t="s">
        <v>1305</v>
      </c>
      <c r="B16" s="4" t="s">
        <v>1306</v>
      </c>
    </row>
    <row r="17" spans="1:8" ht="27.6" x14ac:dyDescent="0.25">
      <c r="A17" s="2" t="s">
        <v>1307</v>
      </c>
      <c r="B17" s="4" t="s">
        <v>1308</v>
      </c>
    </row>
    <row r="18" spans="1:8" x14ac:dyDescent="0.25">
      <c r="A18" t="s">
        <v>1309</v>
      </c>
      <c r="B18" s="4" t="s">
        <v>1310</v>
      </c>
    </row>
    <row r="19" spans="1:8" x14ac:dyDescent="0.25">
      <c r="B19" s="4"/>
    </row>
    <row r="20" spans="1:8" ht="27.6" x14ac:dyDescent="0.25">
      <c r="A20" s="2" t="s">
        <v>1311</v>
      </c>
      <c r="B20" s="4"/>
    </row>
    <row r="21" spans="1:8" ht="41.4" x14ac:dyDescent="0.25">
      <c r="A21" s="2" t="s">
        <v>1312</v>
      </c>
      <c r="B21" s="4" t="s">
        <v>1313</v>
      </c>
    </row>
    <row r="22" spans="1:8" x14ac:dyDescent="0.25">
      <c r="A22" s="2"/>
      <c r="B22" s="4"/>
    </row>
    <row r="23" spans="1:8" x14ac:dyDescent="0.25">
      <c r="A23" s="2"/>
      <c r="B23" s="4"/>
    </row>
    <row r="24" spans="1:8" x14ac:dyDescent="0.25">
      <c r="A24" s="22" t="s">
        <v>1314</v>
      </c>
      <c r="B24" s="23"/>
      <c r="C24" s="23"/>
      <c r="D24" s="23"/>
      <c r="E24" s="23"/>
      <c r="F24" s="23"/>
      <c r="G24" s="23"/>
      <c r="H24" s="23"/>
    </row>
    <row r="25" spans="1:8" x14ac:dyDescent="0.25">
      <c r="A25" s="2" t="s">
        <v>1315</v>
      </c>
      <c r="B25" s="189" t="s">
        <v>1316</v>
      </c>
    </row>
    <row r="26" spans="1:8" ht="29.25" customHeight="1" x14ac:dyDescent="0.25">
      <c r="A26" s="2" t="s">
        <v>1317</v>
      </c>
      <c r="B26" s="189"/>
    </row>
    <row r="27" spans="1:8" ht="27.6" x14ac:dyDescent="0.25">
      <c r="A27" s="2" t="s">
        <v>1318</v>
      </c>
      <c r="B27" s="189"/>
    </row>
    <row r="28" spans="1:8" ht="27.6" x14ac:dyDescent="0.25">
      <c r="A28" s="2" t="s">
        <v>1319</v>
      </c>
      <c r="B28" s="189"/>
    </row>
    <row r="29" spans="1:8" x14ac:dyDescent="0.25">
      <c r="A29" s="2" t="s">
        <v>1320</v>
      </c>
      <c r="B29" s="189"/>
    </row>
    <row r="30" spans="1:8" x14ac:dyDescent="0.25">
      <c r="A30" s="2" t="s">
        <v>1321</v>
      </c>
      <c r="B30" s="189"/>
    </row>
    <row r="31" spans="1:8" ht="27.6" x14ac:dyDescent="0.25">
      <c r="A31" s="2" t="s">
        <v>1322</v>
      </c>
      <c r="B31" s="189"/>
    </row>
    <row r="32" spans="1:8" ht="27.6" x14ac:dyDescent="0.25">
      <c r="A32" s="2" t="s">
        <v>1323</v>
      </c>
      <c r="B32" s="189"/>
    </row>
    <row r="33" spans="1:8" ht="41.4" x14ac:dyDescent="0.25">
      <c r="A33" s="2" t="s">
        <v>1324</v>
      </c>
      <c r="B33" s="189"/>
    </row>
    <row r="34" spans="1:8" x14ac:dyDescent="0.25">
      <c r="A34" s="2" t="s">
        <v>1325</v>
      </c>
      <c r="B34" s="5"/>
    </row>
    <row r="35" spans="1:8" x14ac:dyDescent="0.25">
      <c r="A35" s="2"/>
      <c r="B35" s="5"/>
    </row>
    <row r="36" spans="1:8" x14ac:dyDescent="0.25">
      <c r="A36" s="22" t="s">
        <v>1326</v>
      </c>
      <c r="B36" s="23"/>
      <c r="C36" s="23"/>
      <c r="D36" s="23"/>
      <c r="E36" s="23"/>
      <c r="F36" s="23"/>
      <c r="G36" s="23"/>
      <c r="H36" s="23"/>
    </row>
    <row r="37" spans="1:8" ht="14.85" customHeight="1" x14ac:dyDescent="0.25">
      <c r="A37" t="s">
        <v>1327</v>
      </c>
      <c r="B37" s="4"/>
    </row>
    <row r="38" spans="1:8" x14ac:dyDescent="0.25">
      <c r="A38" t="s">
        <v>1328</v>
      </c>
      <c r="B38" s="5"/>
    </row>
    <row r="39" spans="1:8" ht="27.6" x14ac:dyDescent="0.25">
      <c r="A39" s="2" t="s">
        <v>1329</v>
      </c>
      <c r="B39" s="4"/>
    </row>
    <row r="40" spans="1:8" ht="27.6" x14ac:dyDescent="0.25">
      <c r="A40" s="2" t="s">
        <v>1330</v>
      </c>
      <c r="B40" s="4"/>
    </row>
    <row r="41" spans="1:8" x14ac:dyDescent="0.25">
      <c r="B41" s="4"/>
    </row>
  </sheetData>
  <mergeCells count="1">
    <mergeCell ref="B25:B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F4E6-0781-463B-B158-DFF7A9A552F7}">
  <dimension ref="A2:H31"/>
  <sheetViews>
    <sheetView showGridLines="0" workbookViewId="0">
      <selection activeCell="B27" sqref="B27"/>
    </sheetView>
  </sheetViews>
  <sheetFormatPr defaultRowHeight="13.8" x14ac:dyDescent="0.25"/>
  <cols>
    <col min="1" max="1" width="35.296875" customWidth="1"/>
    <col min="2" max="2" width="23.796875" customWidth="1"/>
    <col min="5" max="5" width="16.796875" customWidth="1"/>
    <col min="8" max="8" width="36.5" customWidth="1"/>
  </cols>
  <sheetData>
    <row r="2" spans="1:8" x14ac:dyDescent="0.25">
      <c r="A2" s="22" t="s">
        <v>1331</v>
      </c>
      <c r="B2" s="23"/>
      <c r="C2" s="23"/>
      <c r="D2" s="23"/>
      <c r="E2" s="23"/>
      <c r="F2" s="23"/>
      <c r="G2" s="23"/>
      <c r="H2" s="23"/>
    </row>
    <row r="3" spans="1:8" s="27" customFormat="1" ht="26.1" customHeight="1" thickBot="1" x14ac:dyDescent="0.3">
      <c r="A3" s="26" t="s">
        <v>1332</v>
      </c>
      <c r="E3" s="26" t="s">
        <v>1332</v>
      </c>
      <c r="H3" s="26" t="s">
        <v>1332</v>
      </c>
    </row>
    <row r="4" spans="1:8" ht="15" thickTop="1" thickBot="1" x14ac:dyDescent="0.3">
      <c r="A4" s="24" t="s">
        <v>255</v>
      </c>
      <c r="E4" s="24" t="s">
        <v>256</v>
      </c>
      <c r="F4" s="1"/>
      <c r="G4" s="1"/>
      <c r="H4" s="24" t="s">
        <v>257</v>
      </c>
    </row>
    <row r="5" spans="1:8" ht="14.4" thickTop="1" x14ac:dyDescent="0.25">
      <c r="A5" t="s">
        <v>288</v>
      </c>
      <c r="E5" t="s">
        <v>304</v>
      </c>
      <c r="H5" t="s">
        <v>346</v>
      </c>
    </row>
    <row r="6" spans="1:8" x14ac:dyDescent="0.25">
      <c r="A6" t="s">
        <v>1333</v>
      </c>
      <c r="E6" t="s">
        <v>299</v>
      </c>
      <c r="H6" t="s">
        <v>1334</v>
      </c>
    </row>
    <row r="7" spans="1:8" x14ac:dyDescent="0.25">
      <c r="A7" t="s">
        <v>1335</v>
      </c>
      <c r="E7" t="s">
        <v>442</v>
      </c>
      <c r="H7" t="s">
        <v>1336</v>
      </c>
    </row>
    <row r="8" spans="1:8" x14ac:dyDescent="0.25">
      <c r="A8" t="s">
        <v>1337</v>
      </c>
      <c r="E8" t="s">
        <v>414</v>
      </c>
      <c r="H8" t="s">
        <v>1338</v>
      </c>
    </row>
    <row r="9" spans="1:8" x14ac:dyDescent="0.25">
      <c r="A9" t="s">
        <v>607</v>
      </c>
      <c r="E9" t="s">
        <v>289</v>
      </c>
      <c r="H9" t="s">
        <v>1339</v>
      </c>
    </row>
    <row r="10" spans="1:8" x14ac:dyDescent="0.25">
      <c r="A10" t="s">
        <v>1340</v>
      </c>
      <c r="E10" t="s">
        <v>1341</v>
      </c>
      <c r="H10" t="s">
        <v>1342</v>
      </c>
    </row>
    <row r="11" spans="1:8" x14ac:dyDescent="0.25">
      <c r="A11" t="s">
        <v>309</v>
      </c>
      <c r="E11" t="s">
        <v>378</v>
      </c>
      <c r="H11" t="s">
        <v>355</v>
      </c>
    </row>
    <row r="12" spans="1:8" x14ac:dyDescent="0.25">
      <c r="A12" t="s">
        <v>1343</v>
      </c>
      <c r="E12" t="s">
        <v>280</v>
      </c>
    </row>
    <row r="13" spans="1:8" x14ac:dyDescent="0.25">
      <c r="A13" t="s">
        <v>571</v>
      </c>
    </row>
    <row r="16" spans="1:8" x14ac:dyDescent="0.25">
      <c r="A16" s="22" t="s">
        <v>1344</v>
      </c>
      <c r="B16" s="23"/>
      <c r="C16" s="23"/>
      <c r="D16" s="23"/>
      <c r="E16" s="23"/>
      <c r="F16" s="23"/>
      <c r="G16" s="23"/>
      <c r="H16" s="23"/>
    </row>
    <row r="17" spans="1:2" x14ac:dyDescent="0.25">
      <c r="A17" s="25"/>
    </row>
    <row r="18" spans="1:2" x14ac:dyDescent="0.25">
      <c r="A18" t="s">
        <v>304</v>
      </c>
      <c r="B18" t="s">
        <v>1345</v>
      </c>
    </row>
    <row r="19" spans="1:2" x14ac:dyDescent="0.25">
      <c r="A19" t="s">
        <v>1346</v>
      </c>
      <c r="B19" t="s">
        <v>1347</v>
      </c>
    </row>
    <row r="20" spans="1:2" x14ac:dyDescent="0.25">
      <c r="A20" t="s">
        <v>1348</v>
      </c>
      <c r="B20" t="s">
        <v>1349</v>
      </c>
    </row>
    <row r="21" spans="1:2" x14ac:dyDescent="0.25">
      <c r="A21" t="s">
        <v>1350</v>
      </c>
    </row>
    <row r="22" spans="1:2" x14ac:dyDescent="0.25">
      <c r="A22" t="s">
        <v>1351</v>
      </c>
    </row>
    <row r="23" spans="1:2" x14ac:dyDescent="0.25">
      <c r="A23" t="s">
        <v>1352</v>
      </c>
    </row>
    <row r="24" spans="1:2" x14ac:dyDescent="0.25">
      <c r="A24" t="s">
        <v>1353</v>
      </c>
    </row>
    <row r="25" spans="1:2" x14ac:dyDescent="0.25">
      <c r="A25" t="s">
        <v>1354</v>
      </c>
      <c r="B25" t="s">
        <v>346</v>
      </c>
    </row>
    <row r="26" spans="1:2" x14ac:dyDescent="0.25">
      <c r="A26" t="s">
        <v>1355</v>
      </c>
      <c r="B26" t="s">
        <v>428</v>
      </c>
    </row>
    <row r="29" spans="1:2" x14ac:dyDescent="0.25">
      <c r="A29" s="3" t="s">
        <v>1356</v>
      </c>
    </row>
    <row r="30" spans="1:2" x14ac:dyDescent="0.25">
      <c r="A30" t="s">
        <v>1357</v>
      </c>
      <c r="B30" t="s">
        <v>1358</v>
      </c>
    </row>
    <row r="31" spans="1:2" x14ac:dyDescent="0.25">
      <c r="A31" t="s">
        <v>1359</v>
      </c>
      <c r="B31" t="s">
        <v>1360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aff8f7-bc1a-4ef1-8772-ac357fceebda">
      <Terms xmlns="http://schemas.microsoft.com/office/infopath/2007/PartnerControls"/>
    </lcf76f155ced4ddcb4097134ff3c332f>
    <TaxCatchAll xmlns="29b83df6-e216-42c9-8d56-5e123ca48b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E3D3562A15749A23E8210DB3A61EC" ma:contentTypeVersion="17" ma:contentTypeDescription="Create a new document." ma:contentTypeScope="" ma:versionID="ab260bceb5a0faafd074fde974a07247">
  <xsd:schema xmlns:xsd="http://www.w3.org/2001/XMLSchema" xmlns:xs="http://www.w3.org/2001/XMLSchema" xmlns:p="http://schemas.microsoft.com/office/2006/metadata/properties" xmlns:ns2="15aff8f7-bc1a-4ef1-8772-ac357fceebda" xmlns:ns3="29b83df6-e216-42c9-8d56-5e123ca48bff" targetNamespace="http://schemas.microsoft.com/office/2006/metadata/properties" ma:root="true" ma:fieldsID="bc8a69a2615b2fbde4efcc64369137c8" ns2:_="" ns3:_="">
    <xsd:import namespace="15aff8f7-bc1a-4ef1-8772-ac357fceebda"/>
    <xsd:import namespace="29b83df6-e216-42c9-8d56-5e123ca48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f8f7-bc1a-4ef1-8772-ac357fcee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e1620d4-614e-4ea4-8ddb-e0400bb41e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83df6-e216-42c9-8d56-5e123ca48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b8a864e-6932-465e-a51d-3b770db4be7e}" ma:internalName="TaxCatchAll" ma:showField="CatchAllData" ma:web="29b83df6-e216-42c9-8d56-5e123ca48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5A5D3-18B8-4E7A-B3B7-3E78895A593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15aff8f7-bc1a-4ef1-8772-ac357fceebda"/>
    <ds:schemaRef ds:uri="29b83df6-e216-42c9-8d56-5e123ca48b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FE57DF-D522-4BF0-B26D-C5B21A7CB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9339C1-B0EB-45E5-94DE-1E419FDC8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ff8f7-bc1a-4ef1-8772-ac357fceebda"/>
    <ds:schemaRef ds:uri="29b83df6-e216-42c9-8d56-5e123ca48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0338048-193a-4298-abea-3596ae88b05e}" enabled="0" method="" siteId="{10338048-193a-4298-abea-3596ae88b0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CM_Numeração</vt:lpstr>
      <vt:lpstr>Ficheiro de controlo</vt:lpstr>
      <vt:lpstr>CMA 100º - Estatísticas</vt:lpstr>
      <vt:lpstr>KPI - CMA 100</vt:lpstr>
      <vt:lpstr>Sheet2</vt:lpstr>
      <vt:lpstr>Procedimentos Atas e SLAs</vt:lpstr>
      <vt:lpstr>Glossário e Combo</vt:lpstr>
      <vt:lpstr>'Ficheiro de controlo'!Print_Area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Céu Vilaça (NOVO BANCO GC - UIRPT)</dc:creator>
  <cp:keywords/>
  <dc:description/>
  <cp:lastModifiedBy>Ricardo Oliveira Marques (novobanco GVM)</cp:lastModifiedBy>
  <cp:revision/>
  <dcterms:created xsi:type="dcterms:W3CDTF">2021-12-10T12:45:06Z</dcterms:created>
  <dcterms:modified xsi:type="dcterms:W3CDTF">2024-12-03T11:38:57Z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0x010100D26E3D3562A15749A23E8210DB3A61EC</vt:lpwstr>
  </property>
  <property fmtid="{D5CDD505-2E9C-101B-9397-08002B2CF9AE}" pid="3" name="MediaServiceImageTags">
    <vt:lpwstr/>
  </property>
</Properties>
</file>