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nakajima\Documents\GitHub\2020-Reach-Codes-Modeling\framework\analysis\qsr-nc\reformatted_results\"/>
    </mc:Choice>
  </mc:AlternateContent>
  <xr:revisionPtr revIDLastSave="0" documentId="13_ncr:1_{223AD495-4D46-4C4A-9B8D-C9E36EB568AE}" xr6:coauthVersionLast="44" xr6:coauthVersionMax="44" xr10:uidLastSave="{00000000-0000-0000-0000-000000000000}"/>
  <bookViews>
    <workbookView xWindow="-120" yWindow="-120" windowWidth="29040" windowHeight="15840" activeTab="7" xr2:uid="{00000000-000D-0000-FFFF-FFFF00000000}"/>
  </bookViews>
  <sheets>
    <sheet name="nc-mf-code" sheetId="2" r:id="rId1"/>
    <sheet name="nc-ae-code" sheetId="5" r:id="rId2"/>
    <sheet name="meas3" sheetId="4" r:id="rId3"/>
    <sheet name="meas4" sheetId="3" r:id="rId4"/>
    <sheet name="Summary Graphs - Total" sheetId="1" r:id="rId5"/>
    <sheet name="Summary Graphs - End Use" sheetId="6" r:id="rId6"/>
    <sheet name="End-Use (kWh)" sheetId="48" r:id="rId7"/>
    <sheet name="End-Use (kBtu)" sheetId="4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61" i="2" l="1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</calcChain>
</file>

<file path=xl/sharedStrings.xml><?xml version="1.0" encoding="utf-8"?>
<sst xmlns="http://schemas.openxmlformats.org/spreadsheetml/2006/main" count="573" uniqueCount="99">
  <si>
    <t>AnnualUsage</t>
  </si>
  <si>
    <t>CZ01</t>
  </si>
  <si>
    <t>CZ02</t>
  </si>
  <si>
    <t>CZ03</t>
  </si>
  <si>
    <t>CZ04</t>
  </si>
  <si>
    <t>CZ05</t>
  </si>
  <si>
    <t>CZ06</t>
  </si>
  <si>
    <t>CZ07</t>
  </si>
  <si>
    <t>CZ08</t>
  </si>
  <si>
    <t>CZ09</t>
  </si>
  <si>
    <t>CZ10</t>
  </si>
  <si>
    <t>CZ11</t>
  </si>
  <si>
    <t>CZ12</t>
  </si>
  <si>
    <t>CZ13</t>
  </si>
  <si>
    <t>CZ14</t>
  </si>
  <si>
    <t>CZ15</t>
  </si>
  <si>
    <t>CZ16</t>
  </si>
  <si>
    <t>Electricity (kWh)</t>
  </si>
  <si>
    <t>Natural Gas (kBTU)</t>
  </si>
  <si>
    <t>TDV</t>
  </si>
  <si>
    <t>EndUse</t>
  </si>
  <si>
    <t>Spc Heating</t>
  </si>
  <si>
    <t>Spc Cooling</t>
  </si>
  <si>
    <t>Indoor Fans</t>
  </si>
  <si>
    <t>Ht Reject</t>
  </si>
  <si>
    <t>Pumps &amp; Misc</t>
  </si>
  <si>
    <t>Domestic Hot Water</t>
  </si>
  <si>
    <t>Indoor Lighting</t>
  </si>
  <si>
    <t>Comp Total</t>
  </si>
  <si>
    <t>Receptacle</t>
  </si>
  <si>
    <t>Process</t>
  </si>
  <si>
    <t>Other Ltg</t>
  </si>
  <si>
    <t>Proc Mtrs</t>
  </si>
  <si>
    <t>PV</t>
  </si>
  <si>
    <t>Battery</t>
  </si>
  <si>
    <t>TOTAL</t>
  </si>
  <si>
    <t>Total Units</t>
  </si>
  <si>
    <t>kWh End-use per Dwelling Unit</t>
  </si>
  <si>
    <t>Totals per Dwelling Unit</t>
  </si>
  <si>
    <t>Natural Gas (kBTU) by End-Use per dwelling unit</t>
  </si>
  <si>
    <t>kTDV by End-Use per Dwelling Unit</t>
  </si>
  <si>
    <t>Annual Results per square foot</t>
  </si>
  <si>
    <t>Prototype</t>
  </si>
  <si>
    <t>Measure</t>
  </si>
  <si>
    <t>CFA</t>
  </si>
  <si>
    <t>qsr</t>
  </si>
  <si>
    <t>Electricity (kWh) by End-Use per square foot</t>
  </si>
  <si>
    <t>Natural Gas (kBTU) by End-Use per square foot</t>
  </si>
  <si>
    <t>kTDV by End-Use per square foot</t>
  </si>
  <si>
    <t>Electric</t>
  </si>
  <si>
    <t>Natural Gas</t>
  </si>
  <si>
    <t>Annual Results per square foot</t>
  </si>
  <si>
    <t>Prototype</t>
  </si>
  <si>
    <t>Measure</t>
  </si>
  <si>
    <t>CFA</t>
  </si>
  <si>
    <t>AnnualUsage</t>
  </si>
  <si>
    <t>CZ01</t>
  </si>
  <si>
    <t>CZ02</t>
  </si>
  <si>
    <t>CZ03</t>
  </si>
  <si>
    <t>CZ04</t>
  </si>
  <si>
    <t>CZ05</t>
  </si>
  <si>
    <t>CZ06</t>
  </si>
  <si>
    <t>CZ07</t>
  </si>
  <si>
    <t>CZ08</t>
  </si>
  <si>
    <t>CZ09</t>
  </si>
  <si>
    <t>CZ10</t>
  </si>
  <si>
    <t>CZ11</t>
  </si>
  <si>
    <t>CZ12</t>
  </si>
  <si>
    <t>CZ13</t>
  </si>
  <si>
    <t>CZ14</t>
  </si>
  <si>
    <t>CZ15</t>
  </si>
  <si>
    <t>CZ16</t>
  </si>
  <si>
    <t>qsr</t>
  </si>
  <si>
    <t>nc-mf-code</t>
  </si>
  <si>
    <t>Electricity (kWh)</t>
  </si>
  <si>
    <t>Natural Gas (kBTU)</t>
  </si>
  <si>
    <t>TDV</t>
  </si>
  <si>
    <t>Electricity (kWh) by End-Use per square foot</t>
  </si>
  <si>
    <t>EndUse</t>
  </si>
  <si>
    <t>Spc Heating</t>
  </si>
  <si>
    <t>Spc Cooling</t>
  </si>
  <si>
    <t>Indoor Fans</t>
  </si>
  <si>
    <t>Ht Reject</t>
  </si>
  <si>
    <t>Pumps &amp; Misc</t>
  </si>
  <si>
    <t>Domestic Hot Water</t>
  </si>
  <si>
    <t>Indoor Lighting</t>
  </si>
  <si>
    <t>Comp Total</t>
  </si>
  <si>
    <t>Receptacle</t>
  </si>
  <si>
    <t>Process</t>
  </si>
  <si>
    <t>Other Ltg</t>
  </si>
  <si>
    <t>Proc Mtrs</t>
  </si>
  <si>
    <t>PV</t>
  </si>
  <si>
    <t>Battery</t>
  </si>
  <si>
    <t>TOTAL</t>
  </si>
  <si>
    <t>Natural Gas (kBTU) by End-Use per square foot</t>
  </si>
  <si>
    <t>kTDV by End-Use per square foot</t>
  </si>
  <si>
    <t>Electric</t>
  </si>
  <si>
    <t>Natural Gas</t>
  </si>
  <si>
    <t>nc-ae-code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</si>
</sst>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1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Electricity (kWh/sf)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'nc-mf-code'!$C$6</c:f>
              <c:strCache>
                <c:ptCount val="1"/>
                <c:pt idx="0">
                  <c:v>nc-mf-code</c:v>
                </c:pt>
              </c:strCache>
            </c:strRef>
          </c:tx>
          <c:spPr>
            <a:solidFill>
              <a:srgbClr val="60B849"/>
            </a:solidFill>
            <a:ln>
              <a:noFill/>
            </a:ln>
            <a:effectLst/>
          </c:spPr>
          <c:invertIfNegative val="0"/>
          <c:cat>
            <c:strRef>
              <c:f>'nc-mf-code'!$F$5:$U$5</c:f>
              <c:strCache>
                <c:ptCount val="16"/>
                <c:pt idx="0">
                  <c:v>CZ01</c:v>
                </c:pt>
                <c:pt idx="1">
                  <c:v>CZ02</c:v>
                </c:pt>
                <c:pt idx="2">
                  <c:v>CZ03</c:v>
                </c:pt>
                <c:pt idx="3">
                  <c:v>CZ04</c:v>
                </c:pt>
                <c:pt idx="4">
                  <c:v>CZ05</c:v>
                </c:pt>
                <c:pt idx="5">
                  <c:v>CZ06</c:v>
                </c:pt>
                <c:pt idx="6">
                  <c:v>CZ07</c:v>
                </c:pt>
                <c:pt idx="7">
                  <c:v>CZ08</c:v>
                </c:pt>
                <c:pt idx="8">
                  <c:v>CZ09</c:v>
                </c:pt>
                <c:pt idx="9">
                  <c:v>CZ10</c:v>
                </c:pt>
                <c:pt idx="10">
                  <c:v>CZ11</c:v>
                </c:pt>
                <c:pt idx="11">
                  <c:v>CZ12</c:v>
                </c:pt>
                <c:pt idx="12">
                  <c:v>CZ13</c:v>
                </c:pt>
                <c:pt idx="13">
                  <c:v>CZ14</c:v>
                </c:pt>
                <c:pt idx="14">
                  <c:v>CZ15</c:v>
                </c:pt>
                <c:pt idx="15">
                  <c:v>CZ16</c:v>
                </c:pt>
              </c:strCache>
            </c:strRef>
          </c:cat>
          <c:val>
            <c:numRef>
              <c:f>'nc-mf-code'!$F$6:$U$6</c:f>
              <c:numCache>
                <c:formatCode>0.0</c:formatCode>
                <c:ptCount val="16"/>
                <c:pt idx="0">
                  <c:v>23.7453417142492</c:v>
                </c:pt>
                <c:pt idx="1">
                  <c:v>26.174807670777199</c:v>
                </c:pt>
                <c:pt idx="2">
                  <c:v>24.514858532060199</c:v>
                </c:pt>
                <c:pt idx="3">
                  <c:v>25.773115493498398</c:v>
                </c:pt>
                <c:pt idx="4">
                  <c:v>24.575196327751399</c:v>
                </c:pt>
                <c:pt idx="5">
                  <c:v>25.9844377269165</c:v>
                </c:pt>
                <c:pt idx="6">
                  <c:v>25.385178254402401</c:v>
                </c:pt>
                <c:pt idx="7">
                  <c:v>26.786662508197001</c:v>
                </c:pt>
                <c:pt idx="8">
                  <c:v>27.6689378308782</c:v>
                </c:pt>
                <c:pt idx="9">
                  <c:v>28.270436479375601</c:v>
                </c:pt>
                <c:pt idx="10">
                  <c:v>29.3442813044799</c:v>
                </c:pt>
                <c:pt idx="11">
                  <c:v>27.794251715368699</c:v>
                </c:pt>
                <c:pt idx="12">
                  <c:v>29.492826639796601</c:v>
                </c:pt>
                <c:pt idx="13">
                  <c:v>29.373870415687001</c:v>
                </c:pt>
                <c:pt idx="14">
                  <c:v>34.785039105609101</c:v>
                </c:pt>
                <c:pt idx="15">
                  <c:v>25.882635190249999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8-45AE-B918-E1838B474DD1}"/>
            </c:ext>
          </c:extLst>
        </c:ser>
        <c:ser>
          <c:idx val="3"/>
          <c:order val="1"/>
          <c:tx>
            <c:strRef>
              <c:f>'nc-ae-code'!$C$6</c:f>
              <c:strCache>
                <c:ptCount val="1"/>
                <c:pt idx="0">
                  <c:v>nc-ae-code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'nc-ae-code'!$F$6:$U$6</c:f>
              <c:numCache>
                <c:formatCode>0.0</c:formatCode>
                <c:ptCount val="16"/>
                <c:pt idx="0">
                  <c:v>23.7453417142492</c:v>
                </c:pt>
                <c:pt idx="1">
                  <c:v>26.174807670777199</c:v>
                </c:pt>
                <c:pt idx="2">
                  <c:v>24.514858532060199</c:v>
                </c:pt>
                <c:pt idx="3">
                  <c:v>25.773115493498398</c:v>
                </c:pt>
                <c:pt idx="4">
                  <c:v>24.575196327751399</c:v>
                </c:pt>
                <c:pt idx="5">
                  <c:v>25.9844377269165</c:v>
                </c:pt>
                <c:pt idx="6">
                  <c:v>25.385178254402401</c:v>
                </c:pt>
                <c:pt idx="7">
                  <c:v>26.786662508197001</c:v>
                </c:pt>
                <c:pt idx="8">
                  <c:v>27.6689378308782</c:v>
                </c:pt>
                <c:pt idx="9">
                  <c:v>28.270436479375601</c:v>
                </c:pt>
                <c:pt idx="10">
                  <c:v>29.3442813044799</c:v>
                </c:pt>
                <c:pt idx="11">
                  <c:v>27.794251715368699</c:v>
                </c:pt>
                <c:pt idx="12">
                  <c:v>29.492826639796601</c:v>
                </c:pt>
                <c:pt idx="13">
                  <c:v>29.373870415687001</c:v>
                </c:pt>
                <c:pt idx="14">
                  <c:v>34.785039105609101</c:v>
                </c:pt>
                <c:pt idx="15">
                  <c:v>25.882635190249999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F18-45AE-B918-E1838B474DD1}"/>
            </c:ext>
          </c:extLst>
        </c:ser>
        <c:ser>
          <c:idx val="1"/>
          <c:order val="2"/>
          <c:tx>
            <c:strRef>
              <c:f>meas3!$C$6</c:f>
              <c:strCache>
                <c:ptCount val="1"/>
              </c:strCache>
            </c:strRef>
          </c:tx>
          <c:spPr>
            <a:solidFill>
              <a:srgbClr val="357E22"/>
            </a:solidFill>
            <a:ln>
              <a:noFill/>
            </a:ln>
            <a:effectLst/>
          </c:spPr>
          <c:invertIfNegative val="0"/>
          <c:val>
            <c:numRef>
              <c:f>meas3!$F$6:$U$6</c:f>
              <c:numCache>
                <c:formatCode>General</c:formatCode>
                <c:ptCount val="16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F18-45AE-B918-E1838B474DD1}"/>
            </c:ext>
          </c:extLst>
        </c:ser>
        <c:ser>
          <c:idx val="2"/>
          <c:order val="3"/>
          <c:tx>
            <c:strRef>
              <c:f>meas4!$C$6</c:f>
              <c:strCache>
                <c:ptCount val="1"/>
              </c:strCache>
            </c:strRef>
          </c:tx>
          <c:spPr>
            <a:solidFill>
              <a:srgbClr val="70A9FF"/>
            </a:solidFill>
            <a:ln>
              <a:noFill/>
            </a:ln>
            <a:effectLst/>
          </c:spPr>
          <c:invertIfNegative val="0"/>
          <c:val>
            <c:numRef>
              <c:f>meas4!$F$6:$U$6</c:f>
              <c:numCache>
                <c:formatCode>General</c:formatCode>
                <c:ptCount val="16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F18-45AE-B918-E1838B47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1083489464"/>
        <c:axId val="1083487168"/>
        <c:extLst/>
      </c:barChart>
      <c:catAx>
        <c:axId val="108348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87168"/>
        <c:crosses val="autoZero"/>
        <c:auto val="1"/>
        <c:lblAlgn val="ctr"/>
        <c:lblOffset val="100"/>
        <c:noMultiLvlLbl val="0"/>
      </c:catAx>
      <c:valAx>
        <c:axId val="108348716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8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Natural Gas (kBtu/sf)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'nc-mf-code'!$C$6</c:f>
              <c:strCache>
                <c:ptCount val="1"/>
                <c:pt idx="0">
                  <c:v>nc-mf-code</c:v>
                </c:pt>
              </c:strCache>
            </c:strRef>
          </c:tx>
          <c:spPr>
            <a:solidFill>
              <a:srgbClr val="60B849"/>
            </a:solidFill>
            <a:ln>
              <a:noFill/>
            </a:ln>
            <a:effectLst/>
          </c:spPr>
          <c:invertIfNegative val="0"/>
          <c:cat>
            <c:strRef>
              <c:f>'nc-mf-code'!$F$5:$U$5</c:f>
              <c:strCache>
                <c:ptCount val="16"/>
                <c:pt idx="0">
                  <c:v>CZ01</c:v>
                </c:pt>
                <c:pt idx="1">
                  <c:v>CZ02</c:v>
                </c:pt>
                <c:pt idx="2">
                  <c:v>CZ03</c:v>
                </c:pt>
                <c:pt idx="3">
                  <c:v>CZ04</c:v>
                </c:pt>
                <c:pt idx="4">
                  <c:v>CZ05</c:v>
                </c:pt>
                <c:pt idx="5">
                  <c:v>CZ06</c:v>
                </c:pt>
                <c:pt idx="6">
                  <c:v>CZ07</c:v>
                </c:pt>
                <c:pt idx="7">
                  <c:v>CZ08</c:v>
                </c:pt>
                <c:pt idx="8">
                  <c:v>CZ09</c:v>
                </c:pt>
                <c:pt idx="9">
                  <c:v>CZ10</c:v>
                </c:pt>
                <c:pt idx="10">
                  <c:v>CZ11</c:v>
                </c:pt>
                <c:pt idx="11">
                  <c:v>CZ12</c:v>
                </c:pt>
                <c:pt idx="12">
                  <c:v>CZ13</c:v>
                </c:pt>
                <c:pt idx="13">
                  <c:v>CZ14</c:v>
                </c:pt>
                <c:pt idx="14">
                  <c:v>CZ15</c:v>
                </c:pt>
                <c:pt idx="15">
                  <c:v>CZ16</c:v>
                </c:pt>
              </c:strCache>
            </c:strRef>
          </c:cat>
          <c:val>
            <c:numRef>
              <c:f>'nc-mf-code'!$F$7:$U$7</c:f>
              <c:numCache>
                <c:formatCode>0.0</c:formatCode>
                <c:ptCount val="16"/>
                <c:pt idx="0">
                  <c:v>241.899931639957</c:v>
                </c:pt>
                <c:pt idx="1">
                  <c:v>184.31609338563399</c:v>
                </c:pt>
                <c:pt idx="2">
                  <c:v>168.43053822273399</c:v>
                </c:pt>
                <c:pt idx="3">
                  <c:v>150.26916481174899</c:v>
                </c:pt>
                <c:pt idx="4">
                  <c:v>178.325730405211</c:v>
                </c:pt>
                <c:pt idx="5">
                  <c:v>120.85102589087199</c:v>
                </c:pt>
                <c:pt idx="6">
                  <c:v>103.453988417063</c:v>
                </c:pt>
                <c:pt idx="7">
                  <c:v>105.75179331606</c:v>
                </c:pt>
                <c:pt idx="8">
                  <c:v>111.513095369704</c:v>
                </c:pt>
                <c:pt idx="9">
                  <c:v>116.440903475121</c:v>
                </c:pt>
                <c:pt idx="10">
                  <c:v>148.23879753930601</c:v>
                </c:pt>
                <c:pt idx="11">
                  <c:v>164.31463717192099</c:v>
                </c:pt>
                <c:pt idx="12">
                  <c:v>142.19806514042801</c:v>
                </c:pt>
                <c:pt idx="13">
                  <c:v>144.65777174159899</c:v>
                </c:pt>
                <c:pt idx="14">
                  <c:v>87.4888815535883</c:v>
                </c:pt>
                <c:pt idx="15">
                  <c:v>226.47209857332501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1-490F-81E9-2AC0A7400B13}"/>
            </c:ext>
          </c:extLst>
        </c:ser>
        <c:ser>
          <c:idx val="3"/>
          <c:order val="1"/>
          <c:tx>
            <c:strRef>
              <c:f>'nc-ae-code'!$C$6</c:f>
              <c:strCache>
                <c:ptCount val="1"/>
                <c:pt idx="0">
                  <c:v>nc-ae-code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'nc-ae-code'!$F$7:$U$7</c:f>
              <c:numCache>
                <c:formatCode>0.0</c:formatCode>
                <c:ptCount val="16"/>
                <c:pt idx="0">
                  <c:v>241.899931639957</c:v>
                </c:pt>
                <c:pt idx="1">
                  <c:v>184.31609338563399</c:v>
                </c:pt>
                <c:pt idx="2">
                  <c:v>168.43053822273399</c:v>
                </c:pt>
                <c:pt idx="3">
                  <c:v>150.26916481174899</c:v>
                </c:pt>
                <c:pt idx="4">
                  <c:v>178.325730405211</c:v>
                </c:pt>
                <c:pt idx="5">
                  <c:v>120.85102589087199</c:v>
                </c:pt>
                <c:pt idx="6">
                  <c:v>103.453988417063</c:v>
                </c:pt>
                <c:pt idx="7">
                  <c:v>105.75179331606</c:v>
                </c:pt>
                <c:pt idx="8">
                  <c:v>111.513095369704</c:v>
                </c:pt>
                <c:pt idx="9">
                  <c:v>116.440903475121</c:v>
                </c:pt>
                <c:pt idx="10">
                  <c:v>148.23879753930601</c:v>
                </c:pt>
                <c:pt idx="11">
                  <c:v>164.31463717192099</c:v>
                </c:pt>
                <c:pt idx="12">
                  <c:v>142.19806514042801</c:v>
                </c:pt>
                <c:pt idx="13">
                  <c:v>144.65777174159899</c:v>
                </c:pt>
                <c:pt idx="14">
                  <c:v>87.4888815535883</c:v>
                </c:pt>
                <c:pt idx="15">
                  <c:v>226.47209857332501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FA1-490F-81E9-2AC0A7400B13}"/>
            </c:ext>
          </c:extLst>
        </c:ser>
        <c:ser>
          <c:idx val="1"/>
          <c:order val="2"/>
          <c:tx>
            <c:strRef>
              <c:f>meas3!$C$6</c:f>
              <c:strCache>
                <c:ptCount val="1"/>
              </c:strCache>
            </c:strRef>
          </c:tx>
          <c:spPr>
            <a:solidFill>
              <a:srgbClr val="357E22"/>
            </a:solidFill>
            <a:ln>
              <a:noFill/>
            </a:ln>
            <a:effectLst/>
          </c:spPr>
          <c:invertIfNegative val="0"/>
          <c:val>
            <c:numRef>
              <c:f>meas3!$F$7:$U$7</c:f>
              <c:numCache>
                <c:formatCode>General</c:formatCode>
                <c:ptCount val="16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FA1-490F-81E9-2AC0A7400B13}"/>
            </c:ext>
          </c:extLst>
        </c:ser>
        <c:ser>
          <c:idx val="2"/>
          <c:order val="3"/>
          <c:tx>
            <c:strRef>
              <c:f>meas4!$C$6</c:f>
              <c:strCache>
                <c:ptCount val="1"/>
              </c:strCache>
            </c:strRef>
          </c:tx>
          <c:spPr>
            <a:solidFill>
              <a:srgbClr val="70A9FF"/>
            </a:solidFill>
            <a:ln>
              <a:noFill/>
            </a:ln>
            <a:effectLst/>
          </c:spPr>
          <c:invertIfNegative val="0"/>
          <c:val>
            <c:numRef>
              <c:f>meas4!$F$7:$U$7</c:f>
              <c:numCache>
                <c:formatCode>General</c:formatCode>
                <c:ptCount val="16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FA1-490F-81E9-2AC0A7400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1083489464"/>
        <c:axId val="1083487168"/>
        <c:extLst/>
      </c:barChart>
      <c:catAx>
        <c:axId val="108348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87168"/>
        <c:crosses val="autoZero"/>
        <c:auto val="1"/>
        <c:lblAlgn val="ctr"/>
        <c:lblOffset val="100"/>
        <c:noMultiLvlLbl val="0"/>
      </c:catAx>
      <c:valAx>
        <c:axId val="10834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8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TDV (kTDV/sf)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'nc-mf-code'!$C$6</c:f>
              <c:strCache>
                <c:ptCount val="1"/>
                <c:pt idx="0">
                  <c:v>nc-mf-code</c:v>
                </c:pt>
              </c:strCache>
            </c:strRef>
          </c:tx>
          <c:spPr>
            <a:solidFill>
              <a:srgbClr val="60B849"/>
            </a:solidFill>
            <a:ln>
              <a:noFill/>
            </a:ln>
            <a:effectLst/>
          </c:spPr>
          <c:invertIfNegative val="0"/>
          <c:cat>
            <c:strRef>
              <c:f>'nc-mf-code'!$F$5:$U$5</c:f>
              <c:strCache>
                <c:ptCount val="16"/>
                <c:pt idx="0">
                  <c:v>CZ01</c:v>
                </c:pt>
                <c:pt idx="1">
                  <c:v>CZ02</c:v>
                </c:pt>
                <c:pt idx="2">
                  <c:v>CZ03</c:v>
                </c:pt>
                <c:pt idx="3">
                  <c:v>CZ04</c:v>
                </c:pt>
                <c:pt idx="4">
                  <c:v>CZ05</c:v>
                </c:pt>
                <c:pt idx="5">
                  <c:v>CZ06</c:v>
                </c:pt>
                <c:pt idx="6">
                  <c:v>CZ07</c:v>
                </c:pt>
                <c:pt idx="7">
                  <c:v>CZ08</c:v>
                </c:pt>
                <c:pt idx="8">
                  <c:v>CZ09</c:v>
                </c:pt>
                <c:pt idx="9">
                  <c:v>CZ10</c:v>
                </c:pt>
                <c:pt idx="10">
                  <c:v>CZ11</c:v>
                </c:pt>
                <c:pt idx="11">
                  <c:v>CZ12</c:v>
                </c:pt>
                <c:pt idx="12">
                  <c:v>CZ13</c:v>
                </c:pt>
                <c:pt idx="13">
                  <c:v>CZ14</c:v>
                </c:pt>
                <c:pt idx="14">
                  <c:v>CZ15</c:v>
                </c:pt>
                <c:pt idx="15">
                  <c:v>CZ16</c:v>
                </c:pt>
              </c:strCache>
            </c:strRef>
          </c:cat>
          <c:val>
            <c:numRef>
              <c:f>'nc-mf-code'!$F$8:$U$8</c:f>
              <c:numCache>
                <c:formatCode>0.0</c:formatCode>
                <c:ptCount val="16"/>
                <c:pt idx="0">
                  <c:v>1119.9000000000001</c:v>
                </c:pt>
                <c:pt idx="1">
                  <c:v>1150.21</c:v>
                </c:pt>
                <c:pt idx="2">
                  <c:v>1029.3</c:v>
                </c:pt>
                <c:pt idx="3">
                  <c:v>1074.3900000000001</c:v>
                </c:pt>
                <c:pt idx="4">
                  <c:v>1038.1400000000001</c:v>
                </c:pt>
                <c:pt idx="5">
                  <c:v>1004.94</c:v>
                </c:pt>
                <c:pt idx="6">
                  <c:v>949.28700000000003</c:v>
                </c:pt>
                <c:pt idx="7">
                  <c:v>1018.85</c:v>
                </c:pt>
                <c:pt idx="8">
                  <c:v>1081.3499999999999</c:v>
                </c:pt>
                <c:pt idx="9">
                  <c:v>1102.6400000000001</c:v>
                </c:pt>
                <c:pt idx="10">
                  <c:v>1214.45</c:v>
                </c:pt>
                <c:pt idx="11">
                  <c:v>1201.3699999999999</c:v>
                </c:pt>
                <c:pt idx="12">
                  <c:v>1214.51</c:v>
                </c:pt>
                <c:pt idx="13">
                  <c:v>1193.69</c:v>
                </c:pt>
                <c:pt idx="14">
                  <c:v>1243.4000000000001</c:v>
                </c:pt>
                <c:pt idx="15">
                  <c:v>1190.76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F-4CF5-94AA-057BF79C2DF8}"/>
            </c:ext>
          </c:extLst>
        </c:ser>
        <c:ser>
          <c:idx val="3"/>
          <c:order val="1"/>
          <c:tx>
            <c:strRef>
              <c:f>'nc-ae-code'!$C$6</c:f>
              <c:strCache>
                <c:ptCount val="1"/>
                <c:pt idx="0">
                  <c:v>nc-ae-code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'nc-ae-code'!$F$8:$U$8</c:f>
              <c:numCache>
                <c:formatCode>0.0</c:formatCode>
                <c:ptCount val="16"/>
                <c:pt idx="0">
                  <c:v>1119.9000000000001</c:v>
                </c:pt>
                <c:pt idx="1">
                  <c:v>1150.21</c:v>
                </c:pt>
                <c:pt idx="2">
                  <c:v>1029.3</c:v>
                </c:pt>
                <c:pt idx="3">
                  <c:v>1074.3900000000001</c:v>
                </c:pt>
                <c:pt idx="4">
                  <c:v>1038.1400000000001</c:v>
                </c:pt>
                <c:pt idx="5">
                  <c:v>1004.94</c:v>
                </c:pt>
                <c:pt idx="6">
                  <c:v>949.28700000000003</c:v>
                </c:pt>
                <c:pt idx="7">
                  <c:v>1018.85</c:v>
                </c:pt>
                <c:pt idx="8">
                  <c:v>1081.3499999999999</c:v>
                </c:pt>
                <c:pt idx="9">
                  <c:v>1102.6400000000001</c:v>
                </c:pt>
                <c:pt idx="10">
                  <c:v>1214.45</c:v>
                </c:pt>
                <c:pt idx="11">
                  <c:v>1201.3699999999999</c:v>
                </c:pt>
                <c:pt idx="12">
                  <c:v>1214.51</c:v>
                </c:pt>
                <c:pt idx="13">
                  <c:v>1193.69</c:v>
                </c:pt>
                <c:pt idx="14">
                  <c:v>1243.4000000000001</c:v>
                </c:pt>
                <c:pt idx="15">
                  <c:v>1190.76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01F-4CF5-94AA-057BF79C2DF8}"/>
            </c:ext>
          </c:extLst>
        </c:ser>
        <c:ser>
          <c:idx val="1"/>
          <c:order val="2"/>
          <c:tx>
            <c:strRef>
              <c:f>meas3!$C$6</c:f>
              <c:strCache>
                <c:ptCount val="1"/>
              </c:strCache>
            </c:strRef>
          </c:tx>
          <c:spPr>
            <a:solidFill>
              <a:srgbClr val="357E22"/>
            </a:solidFill>
            <a:ln>
              <a:noFill/>
            </a:ln>
            <a:effectLst/>
          </c:spPr>
          <c:invertIfNegative val="0"/>
          <c:val>
            <c:numRef>
              <c:f>meas3!$F$8:$U$8</c:f>
              <c:numCache>
                <c:formatCode>General</c:formatCode>
                <c:ptCount val="16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01F-4CF5-94AA-057BF79C2DF8}"/>
            </c:ext>
          </c:extLst>
        </c:ser>
        <c:ser>
          <c:idx val="2"/>
          <c:order val="3"/>
          <c:tx>
            <c:strRef>
              <c:f>meas4!$C$6</c:f>
              <c:strCache>
                <c:ptCount val="1"/>
              </c:strCache>
            </c:strRef>
          </c:tx>
          <c:spPr>
            <a:solidFill>
              <a:srgbClr val="70A9FF"/>
            </a:solidFill>
            <a:ln>
              <a:noFill/>
            </a:ln>
            <a:effectLst/>
          </c:spPr>
          <c:invertIfNegative val="0"/>
          <c:val>
            <c:numRef>
              <c:f>meas4!$F$8:$U$8</c:f>
              <c:numCache>
                <c:formatCode>General</c:formatCode>
                <c:ptCount val="16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01F-4CF5-94AA-057BF79C2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1083489464"/>
        <c:axId val="1083487168"/>
        <c:extLst/>
      </c:barChart>
      <c:catAx>
        <c:axId val="108348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87168"/>
        <c:crosses val="autoZero"/>
        <c:auto val="1"/>
        <c:lblAlgn val="ctr"/>
        <c:lblOffset val="100"/>
        <c:noMultiLvlLbl val="0"/>
      </c:catAx>
      <c:valAx>
        <c:axId val="10834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8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</a:t>
            </a:r>
            <a:r>
              <a:rPr lang="en-US" baseline="0"/>
              <a:t> Cooling</a:t>
            </a:r>
            <a:r>
              <a:rPr lang="en-US"/>
              <a:t> Electricity (kWh/sf)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'nc-mf-code'!$C$6</c:f>
              <c:strCache>
                <c:ptCount val="1"/>
                <c:pt idx="0">
                  <c:v>nc-mf-code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'nc-mf-code'!$F$5:$U$5</c:f>
              <c:strCache>
                <c:ptCount val="16"/>
                <c:pt idx="0">
                  <c:v>CZ01</c:v>
                </c:pt>
                <c:pt idx="1">
                  <c:v>CZ02</c:v>
                </c:pt>
                <c:pt idx="2">
                  <c:v>CZ03</c:v>
                </c:pt>
                <c:pt idx="3">
                  <c:v>CZ04</c:v>
                </c:pt>
                <c:pt idx="4">
                  <c:v>CZ05</c:v>
                </c:pt>
                <c:pt idx="5">
                  <c:v>CZ06</c:v>
                </c:pt>
                <c:pt idx="6">
                  <c:v>CZ07</c:v>
                </c:pt>
                <c:pt idx="7">
                  <c:v>CZ08</c:v>
                </c:pt>
                <c:pt idx="8">
                  <c:v>CZ09</c:v>
                </c:pt>
                <c:pt idx="9">
                  <c:v>CZ10</c:v>
                </c:pt>
                <c:pt idx="10">
                  <c:v>CZ11</c:v>
                </c:pt>
                <c:pt idx="11">
                  <c:v>CZ12</c:v>
                </c:pt>
                <c:pt idx="12">
                  <c:v>CZ13</c:v>
                </c:pt>
                <c:pt idx="13">
                  <c:v>CZ14</c:v>
                </c:pt>
                <c:pt idx="14">
                  <c:v>CZ15</c:v>
                </c:pt>
                <c:pt idx="15">
                  <c:v>CZ16</c:v>
                </c:pt>
              </c:strCache>
            </c:strRef>
          </c:cat>
          <c:val>
            <c:numRef>
              <c:f>'nc-mf-code'!$F$14:$U$14</c:f>
              <c:numCache>
                <c:formatCode>0.0</c:formatCode>
                <c:ptCount val="16"/>
                <c:pt idx="0">
                  <c:v>3.9961854037714101E-2</c:v>
                </c:pt>
                <c:pt idx="1">
                  <c:v>2.1329870607616401</c:v>
                </c:pt>
                <c:pt idx="2">
                  <c:v>0.60341394366873002</c:v>
                </c:pt>
                <c:pt idx="3">
                  <c:v>1.7718599555363601</c:v>
                </c:pt>
                <c:pt idx="4">
                  <c:v>0.56446027861746895</c:v>
                </c:pt>
                <c:pt idx="5">
                  <c:v>1.9087775698542899</c:v>
                </c:pt>
                <c:pt idx="6">
                  <c:v>1.4014962493802301</c:v>
                </c:pt>
                <c:pt idx="7">
                  <c:v>2.5482862306671099</c:v>
                </c:pt>
                <c:pt idx="8">
                  <c:v>3.4614621819170499</c:v>
                </c:pt>
                <c:pt idx="9">
                  <c:v>4.0060457751547398</c:v>
                </c:pt>
                <c:pt idx="10">
                  <c:v>4.9940022071877603</c:v>
                </c:pt>
                <c:pt idx="11">
                  <c:v>3.6679421972714001</c:v>
                </c:pt>
                <c:pt idx="12">
                  <c:v>5.2193192905011001</c:v>
                </c:pt>
                <c:pt idx="13">
                  <c:v>4.8934392143691099</c:v>
                </c:pt>
                <c:pt idx="14">
                  <c:v>10.2467491962958</c:v>
                </c:pt>
                <c:pt idx="15">
                  <c:v>1.3579962573772899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1-4CE7-A59E-90F79A7CF1BA}"/>
            </c:ext>
          </c:extLst>
        </c:ser>
        <c:ser>
          <c:idx val="3"/>
          <c:order val="1"/>
          <c:tx>
            <c:strRef>
              <c:f>'nc-ae-code'!$C$6</c:f>
              <c:strCache>
                <c:ptCount val="1"/>
                <c:pt idx="0">
                  <c:v>nc-ae-code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'nc-ae-code'!$F$14:$U$14</c:f>
              <c:numCache>
                <c:formatCode>0.0</c:formatCode>
                <c:ptCount val="16"/>
                <c:pt idx="0">
                  <c:v>3.9961854037714101E-2</c:v>
                </c:pt>
                <c:pt idx="1">
                  <c:v>2.1329870607616401</c:v>
                </c:pt>
                <c:pt idx="2">
                  <c:v>0.60341394366873002</c:v>
                </c:pt>
                <c:pt idx="3">
                  <c:v>1.7718599555363601</c:v>
                </c:pt>
                <c:pt idx="4">
                  <c:v>0.56446027861746895</c:v>
                </c:pt>
                <c:pt idx="5">
                  <c:v>1.9087775698542899</c:v>
                </c:pt>
                <c:pt idx="6">
                  <c:v>1.4014962493802301</c:v>
                </c:pt>
                <c:pt idx="7">
                  <c:v>2.5482862306671099</c:v>
                </c:pt>
                <c:pt idx="8">
                  <c:v>3.4614621819170499</c:v>
                </c:pt>
                <c:pt idx="9">
                  <c:v>4.0060457751547398</c:v>
                </c:pt>
                <c:pt idx="10">
                  <c:v>4.9940022071877603</c:v>
                </c:pt>
                <c:pt idx="11">
                  <c:v>3.6679421972714001</c:v>
                </c:pt>
                <c:pt idx="12">
                  <c:v>5.2193192905011001</c:v>
                </c:pt>
                <c:pt idx="13">
                  <c:v>4.8934392143691099</c:v>
                </c:pt>
                <c:pt idx="14">
                  <c:v>10.2467491962958</c:v>
                </c:pt>
                <c:pt idx="15">
                  <c:v>1.3579962573772899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F31-4CE7-A59E-90F79A7CF1BA}"/>
            </c:ext>
          </c:extLst>
        </c:ser>
        <c:ser>
          <c:idx val="1"/>
          <c:order val="2"/>
          <c:tx>
            <c:strRef>
              <c:f>meas3!$C$6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meas3!$F$14:$U$14</c:f>
              <c:numCache>
                <c:formatCode>General</c:formatCode>
                <c:ptCount val="16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F31-4CE7-A59E-90F79A7CF1BA}"/>
            </c:ext>
          </c:extLst>
        </c:ser>
        <c:ser>
          <c:idx val="2"/>
          <c:order val="3"/>
          <c:tx>
            <c:strRef>
              <c:f>meas4!$C$6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meas4!$F$14:$U$14</c:f>
              <c:numCache>
                <c:formatCode>General</c:formatCode>
                <c:ptCount val="16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F31-4CE7-A59E-90F79A7CF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1083489464"/>
        <c:axId val="1083487168"/>
        <c:extLst/>
      </c:barChart>
      <c:catAx>
        <c:axId val="108348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87168"/>
        <c:crosses val="autoZero"/>
        <c:auto val="1"/>
        <c:lblAlgn val="ctr"/>
        <c:lblOffset val="100"/>
        <c:noMultiLvlLbl val="0"/>
      </c:catAx>
      <c:valAx>
        <c:axId val="10834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8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Space Heating Natural Gas (kBtu/sf)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'nc-mf-code'!$C$6</c:f>
              <c:strCache>
                <c:ptCount val="1"/>
                <c:pt idx="0">
                  <c:v>nc-mf-code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'nc-mf-code'!$F$5:$U$5</c:f>
              <c:strCache>
                <c:ptCount val="16"/>
                <c:pt idx="0">
                  <c:v>CZ01</c:v>
                </c:pt>
                <c:pt idx="1">
                  <c:v>CZ02</c:v>
                </c:pt>
                <c:pt idx="2">
                  <c:v>CZ03</c:v>
                </c:pt>
                <c:pt idx="3">
                  <c:v>CZ04</c:v>
                </c:pt>
                <c:pt idx="4">
                  <c:v>CZ05</c:v>
                </c:pt>
                <c:pt idx="5">
                  <c:v>CZ06</c:v>
                </c:pt>
                <c:pt idx="6">
                  <c:v>CZ07</c:v>
                </c:pt>
                <c:pt idx="7">
                  <c:v>CZ08</c:v>
                </c:pt>
                <c:pt idx="8">
                  <c:v>CZ09</c:v>
                </c:pt>
                <c:pt idx="9">
                  <c:v>CZ10</c:v>
                </c:pt>
                <c:pt idx="10">
                  <c:v>CZ11</c:v>
                </c:pt>
                <c:pt idx="11">
                  <c:v>CZ12</c:v>
                </c:pt>
                <c:pt idx="12">
                  <c:v>CZ13</c:v>
                </c:pt>
                <c:pt idx="13">
                  <c:v>CZ14</c:v>
                </c:pt>
                <c:pt idx="14">
                  <c:v>CZ15</c:v>
                </c:pt>
                <c:pt idx="15">
                  <c:v>CZ16</c:v>
                </c:pt>
              </c:strCache>
            </c:strRef>
          </c:cat>
          <c:val>
            <c:numRef>
              <c:f>'nc-mf-code'!$F$32:$U$32</c:f>
              <c:numCache>
                <c:formatCode>0.0</c:formatCode>
                <c:ptCount val="16"/>
                <c:pt idx="0">
                  <c:v>172.965384912752</c:v>
                </c:pt>
                <c:pt idx="1">
                  <c:v>116.69514911112699</c:v>
                </c:pt>
                <c:pt idx="2">
                  <c:v>100.97029637853301</c:v>
                </c:pt>
                <c:pt idx="3">
                  <c:v>83.231866179645905</c:v>
                </c:pt>
                <c:pt idx="4">
                  <c:v>110.604846808375</c:v>
                </c:pt>
                <c:pt idx="5">
                  <c:v>54.685198149481003</c:v>
                </c:pt>
                <c:pt idx="6">
                  <c:v>37.625795682228897</c:v>
                </c:pt>
                <c:pt idx="7">
                  <c:v>40.1032515070454</c:v>
                </c:pt>
                <c:pt idx="8">
                  <c:v>45.749023704076897</c:v>
                </c:pt>
                <c:pt idx="9">
                  <c:v>50.636456323273002</c:v>
                </c:pt>
                <c:pt idx="10">
                  <c:v>81.447349640132401</c:v>
                </c:pt>
                <c:pt idx="11">
                  <c:v>97.337701890504306</c:v>
                </c:pt>
                <c:pt idx="12">
                  <c:v>75.715229868608304</c:v>
                </c:pt>
                <c:pt idx="13">
                  <c:v>77.695227722598105</c:v>
                </c:pt>
                <c:pt idx="14">
                  <c:v>24.268625422804401</c:v>
                </c:pt>
                <c:pt idx="15">
                  <c:v>156.62530571189799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E-4309-877A-F0049B6BBEEB}"/>
            </c:ext>
          </c:extLst>
        </c:ser>
        <c:ser>
          <c:idx val="3"/>
          <c:order val="1"/>
          <c:tx>
            <c:strRef>
              <c:f>'nc-ae-code'!$C$6</c:f>
              <c:strCache>
                <c:ptCount val="1"/>
                <c:pt idx="0">
                  <c:v>nc-ae-code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'nc-ae-code'!$F$32:$U$32</c:f>
              <c:numCache>
                <c:formatCode>0.0</c:formatCode>
                <c:ptCount val="16"/>
                <c:pt idx="0">
                  <c:v>172.965384912752</c:v>
                </c:pt>
                <c:pt idx="1">
                  <c:v>116.69514911112699</c:v>
                </c:pt>
                <c:pt idx="2">
                  <c:v>100.97029637853301</c:v>
                </c:pt>
                <c:pt idx="3">
                  <c:v>83.231866179645905</c:v>
                </c:pt>
                <c:pt idx="4">
                  <c:v>110.604846808375</c:v>
                </c:pt>
                <c:pt idx="5">
                  <c:v>54.685198149481003</c:v>
                </c:pt>
                <c:pt idx="6">
                  <c:v>37.625795682228897</c:v>
                </c:pt>
                <c:pt idx="7">
                  <c:v>40.1032515070454</c:v>
                </c:pt>
                <c:pt idx="8">
                  <c:v>45.749023704076897</c:v>
                </c:pt>
                <c:pt idx="9">
                  <c:v>50.636456323273002</c:v>
                </c:pt>
                <c:pt idx="10">
                  <c:v>81.447349640132401</c:v>
                </c:pt>
                <c:pt idx="11">
                  <c:v>97.337701890504306</c:v>
                </c:pt>
                <c:pt idx="12">
                  <c:v>75.715229868608304</c:v>
                </c:pt>
                <c:pt idx="13">
                  <c:v>77.695227722598105</c:v>
                </c:pt>
                <c:pt idx="14">
                  <c:v>24.268625422804401</c:v>
                </c:pt>
                <c:pt idx="15">
                  <c:v>156.62530571189799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29E-4309-877A-F0049B6BBEEB}"/>
            </c:ext>
          </c:extLst>
        </c:ser>
        <c:ser>
          <c:idx val="1"/>
          <c:order val="2"/>
          <c:tx>
            <c:strRef>
              <c:f>meas3!$C$6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meas3!$F$32:$U$32</c:f>
              <c:numCache>
                <c:formatCode>General</c:formatCode>
                <c:ptCount val="16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29E-4309-877A-F0049B6BBEEB}"/>
            </c:ext>
          </c:extLst>
        </c:ser>
        <c:ser>
          <c:idx val="2"/>
          <c:order val="3"/>
          <c:tx>
            <c:strRef>
              <c:f>meas4!$C$6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meas4!$F$32:$U$32</c:f>
              <c:numCache>
                <c:formatCode>General</c:formatCode>
                <c:ptCount val="16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29E-4309-877A-F0049B6BB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1083489464"/>
        <c:axId val="1083487168"/>
        <c:extLst/>
      </c:barChart>
      <c:catAx>
        <c:axId val="108348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87168"/>
        <c:crosses val="autoZero"/>
        <c:auto val="1"/>
        <c:lblAlgn val="ctr"/>
        <c:lblOffset val="100"/>
        <c:noMultiLvlLbl val="0"/>
      </c:catAx>
      <c:valAx>
        <c:axId val="10834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8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Space Heating Electricity (kWh/sf)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'nc-mf-code'!$C$6</c:f>
              <c:strCache>
                <c:ptCount val="1"/>
                <c:pt idx="0">
                  <c:v>nc-mf-code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'nc-mf-code'!$F$5:$U$5</c:f>
              <c:strCache>
                <c:ptCount val="16"/>
                <c:pt idx="0">
                  <c:v>CZ01</c:v>
                </c:pt>
                <c:pt idx="1">
                  <c:v>CZ02</c:v>
                </c:pt>
                <c:pt idx="2">
                  <c:v>CZ03</c:v>
                </c:pt>
                <c:pt idx="3">
                  <c:v>CZ04</c:v>
                </c:pt>
                <c:pt idx="4">
                  <c:v>CZ05</c:v>
                </c:pt>
                <c:pt idx="5">
                  <c:v>CZ06</c:v>
                </c:pt>
                <c:pt idx="6">
                  <c:v>CZ07</c:v>
                </c:pt>
                <c:pt idx="7">
                  <c:v>CZ08</c:v>
                </c:pt>
                <c:pt idx="8">
                  <c:v>CZ09</c:v>
                </c:pt>
                <c:pt idx="9">
                  <c:v>CZ10</c:v>
                </c:pt>
                <c:pt idx="10">
                  <c:v>CZ11</c:v>
                </c:pt>
                <c:pt idx="11">
                  <c:v>CZ12</c:v>
                </c:pt>
                <c:pt idx="12">
                  <c:v>CZ13</c:v>
                </c:pt>
                <c:pt idx="13">
                  <c:v>CZ14</c:v>
                </c:pt>
                <c:pt idx="14">
                  <c:v>CZ15</c:v>
                </c:pt>
                <c:pt idx="15">
                  <c:v>CZ16</c:v>
                </c:pt>
              </c:strCache>
            </c:strRef>
          </c:cat>
          <c:val>
            <c:numRef>
              <c:f>'nc-mf-code'!$F$13:$U$13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5-4C2C-9083-A474D4BF0A14}"/>
            </c:ext>
          </c:extLst>
        </c:ser>
        <c:ser>
          <c:idx val="3"/>
          <c:order val="1"/>
          <c:tx>
            <c:strRef>
              <c:f>'nc-ae-code'!$C$6</c:f>
              <c:strCache>
                <c:ptCount val="1"/>
                <c:pt idx="0">
                  <c:v>nc-ae-code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'nc-ae-code'!$F$13:$U$13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455-4C2C-9083-A474D4BF0A14}"/>
            </c:ext>
          </c:extLst>
        </c:ser>
        <c:ser>
          <c:idx val="1"/>
          <c:order val="2"/>
          <c:tx>
            <c:strRef>
              <c:f>meas3!$C$6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meas3!$F$13:$U$13</c:f>
              <c:numCache>
                <c:formatCode>General</c:formatCode>
                <c:ptCount val="16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455-4C2C-9083-A474D4BF0A14}"/>
            </c:ext>
          </c:extLst>
        </c:ser>
        <c:ser>
          <c:idx val="2"/>
          <c:order val="3"/>
          <c:tx>
            <c:strRef>
              <c:f>meas4!$C$6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meas4!$F$13:$U$13</c:f>
              <c:numCache>
                <c:formatCode>General</c:formatCode>
                <c:ptCount val="16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455-4C2C-9083-A474D4BF0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1083489464"/>
        <c:axId val="1083487168"/>
        <c:extLst/>
      </c:barChart>
      <c:catAx>
        <c:axId val="108348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87168"/>
        <c:crosses val="autoZero"/>
        <c:auto val="1"/>
        <c:lblAlgn val="ctr"/>
        <c:lblOffset val="100"/>
        <c:noMultiLvlLbl val="0"/>
      </c:catAx>
      <c:valAx>
        <c:axId val="10834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8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Water Heating Electricity (kWh/sf)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'nc-mf-code'!$C$6</c:f>
              <c:strCache>
                <c:ptCount val="1"/>
                <c:pt idx="0">
                  <c:v>nc-mf-code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'nc-mf-code'!$F$5:$U$5</c:f>
              <c:strCache>
                <c:ptCount val="16"/>
                <c:pt idx="0">
                  <c:v>CZ01</c:v>
                </c:pt>
                <c:pt idx="1">
                  <c:v>CZ02</c:v>
                </c:pt>
                <c:pt idx="2">
                  <c:v>CZ03</c:v>
                </c:pt>
                <c:pt idx="3">
                  <c:v>CZ04</c:v>
                </c:pt>
                <c:pt idx="4">
                  <c:v>CZ05</c:v>
                </c:pt>
                <c:pt idx="5">
                  <c:v>CZ06</c:v>
                </c:pt>
                <c:pt idx="6">
                  <c:v>CZ07</c:v>
                </c:pt>
                <c:pt idx="7">
                  <c:v>CZ08</c:v>
                </c:pt>
                <c:pt idx="8">
                  <c:v>CZ09</c:v>
                </c:pt>
                <c:pt idx="9">
                  <c:v>CZ10</c:v>
                </c:pt>
                <c:pt idx="10">
                  <c:v>CZ11</c:v>
                </c:pt>
                <c:pt idx="11">
                  <c:v>CZ12</c:v>
                </c:pt>
                <c:pt idx="12">
                  <c:v>CZ13</c:v>
                </c:pt>
                <c:pt idx="13">
                  <c:v>CZ14</c:v>
                </c:pt>
                <c:pt idx="14">
                  <c:v>CZ15</c:v>
                </c:pt>
                <c:pt idx="15">
                  <c:v>CZ16</c:v>
                </c:pt>
              </c:strCache>
            </c:strRef>
          </c:cat>
          <c:val>
            <c:numRef>
              <c:f>'nc-mf-code'!$F$18:$U$18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F-47C9-98E5-3D31440CC965}"/>
            </c:ext>
          </c:extLst>
        </c:ser>
        <c:ser>
          <c:idx val="3"/>
          <c:order val="1"/>
          <c:tx>
            <c:strRef>
              <c:f>'nc-ae-code'!$C$6</c:f>
              <c:strCache>
                <c:ptCount val="1"/>
                <c:pt idx="0">
                  <c:v>nc-ae-code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'nc-ae-code'!$F$18:$U$18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DCF-47C9-98E5-3D31440CC965}"/>
            </c:ext>
          </c:extLst>
        </c:ser>
        <c:ser>
          <c:idx val="1"/>
          <c:order val="2"/>
          <c:tx>
            <c:strRef>
              <c:f>meas3!$C$6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meas3!$F$18:$U$18</c:f>
              <c:numCache>
                <c:formatCode>General</c:formatCode>
                <c:ptCount val="16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DCF-47C9-98E5-3D31440CC965}"/>
            </c:ext>
          </c:extLst>
        </c:ser>
        <c:ser>
          <c:idx val="2"/>
          <c:order val="3"/>
          <c:tx>
            <c:strRef>
              <c:f>meas4!$C$6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meas4!$F$18:$U$18</c:f>
              <c:numCache>
                <c:formatCode>General</c:formatCode>
                <c:ptCount val="16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DCF-47C9-98E5-3D31440CC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1083489464"/>
        <c:axId val="1083487168"/>
        <c:extLst/>
      </c:barChart>
      <c:catAx>
        <c:axId val="108348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87168"/>
        <c:crosses val="autoZero"/>
        <c:auto val="1"/>
        <c:lblAlgn val="ctr"/>
        <c:lblOffset val="100"/>
        <c:noMultiLvlLbl val="0"/>
      </c:catAx>
      <c:valAx>
        <c:axId val="10834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8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Water Heating Natural Gas (kBtu/sf)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'nc-mf-code'!$C$6</c:f>
              <c:strCache>
                <c:ptCount val="1"/>
                <c:pt idx="0">
                  <c:v>nc-mf-code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'nc-mf-code'!$F$5:$U$5</c:f>
              <c:strCache>
                <c:ptCount val="16"/>
                <c:pt idx="0">
                  <c:v>CZ01</c:v>
                </c:pt>
                <c:pt idx="1">
                  <c:v>CZ02</c:v>
                </c:pt>
                <c:pt idx="2">
                  <c:v>CZ03</c:v>
                </c:pt>
                <c:pt idx="3">
                  <c:v>CZ04</c:v>
                </c:pt>
                <c:pt idx="4">
                  <c:v>CZ05</c:v>
                </c:pt>
                <c:pt idx="5">
                  <c:v>CZ06</c:v>
                </c:pt>
                <c:pt idx="6">
                  <c:v>CZ07</c:v>
                </c:pt>
                <c:pt idx="7">
                  <c:v>CZ08</c:v>
                </c:pt>
                <c:pt idx="8">
                  <c:v>CZ09</c:v>
                </c:pt>
                <c:pt idx="9">
                  <c:v>CZ10</c:v>
                </c:pt>
                <c:pt idx="10">
                  <c:v>CZ11</c:v>
                </c:pt>
                <c:pt idx="11">
                  <c:v>CZ12</c:v>
                </c:pt>
                <c:pt idx="12">
                  <c:v>CZ13</c:v>
                </c:pt>
                <c:pt idx="13">
                  <c:v>CZ14</c:v>
                </c:pt>
                <c:pt idx="14">
                  <c:v>CZ15</c:v>
                </c:pt>
                <c:pt idx="15">
                  <c:v>CZ16</c:v>
                </c:pt>
              </c:strCache>
            </c:strRef>
          </c:cat>
          <c:val>
            <c:numRef>
              <c:f>'nc-mf-code'!$F$37:$U$37</c:f>
              <c:numCache>
                <c:formatCode>0.0</c:formatCode>
                <c:ptCount val="16"/>
                <c:pt idx="0">
                  <c:v>27.3537922788414</c:v>
                </c:pt>
                <c:pt idx="1">
                  <c:v>26.040109874686099</c:v>
                </c:pt>
                <c:pt idx="2">
                  <c:v>25.879687274483</c:v>
                </c:pt>
                <c:pt idx="3">
                  <c:v>25.4564242565536</c:v>
                </c:pt>
                <c:pt idx="4">
                  <c:v>26.140209099931202</c:v>
                </c:pt>
                <c:pt idx="5">
                  <c:v>24.585113268757102</c:v>
                </c:pt>
                <c:pt idx="6">
                  <c:v>24.247358335012699</c:v>
                </c:pt>
                <c:pt idx="7">
                  <c:v>24.067827336380201</c:v>
                </c:pt>
                <c:pt idx="8">
                  <c:v>24.183676998824399</c:v>
                </c:pt>
                <c:pt idx="9">
                  <c:v>24.223732679214098</c:v>
                </c:pt>
                <c:pt idx="10">
                  <c:v>25.210493572165401</c:v>
                </c:pt>
                <c:pt idx="11">
                  <c:v>25.3961408573245</c:v>
                </c:pt>
                <c:pt idx="12">
                  <c:v>24.9022007506438</c:v>
                </c:pt>
                <c:pt idx="13">
                  <c:v>25.381749594909099</c:v>
                </c:pt>
                <c:pt idx="14">
                  <c:v>21.639501682420899</c:v>
                </c:pt>
                <c:pt idx="15">
                  <c:v>28.266238291708699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F-4467-811F-327F27324F0D}"/>
            </c:ext>
          </c:extLst>
        </c:ser>
        <c:ser>
          <c:idx val="3"/>
          <c:order val="1"/>
          <c:tx>
            <c:strRef>
              <c:f>'nc-ae-code'!$C$6</c:f>
              <c:strCache>
                <c:ptCount val="1"/>
                <c:pt idx="0">
                  <c:v>nc-ae-code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'nc-ae-code'!$F$37:$U$37</c:f>
              <c:numCache>
                <c:formatCode>0.0</c:formatCode>
                <c:ptCount val="16"/>
                <c:pt idx="0">
                  <c:v>27.3537922788414</c:v>
                </c:pt>
                <c:pt idx="1">
                  <c:v>26.040109874686099</c:v>
                </c:pt>
                <c:pt idx="2">
                  <c:v>25.879687274483</c:v>
                </c:pt>
                <c:pt idx="3">
                  <c:v>25.4564242565536</c:v>
                </c:pt>
                <c:pt idx="4">
                  <c:v>26.140209099931202</c:v>
                </c:pt>
                <c:pt idx="5">
                  <c:v>24.585113268757102</c:v>
                </c:pt>
                <c:pt idx="6">
                  <c:v>24.247358335012699</c:v>
                </c:pt>
                <c:pt idx="7">
                  <c:v>24.067827336380201</c:v>
                </c:pt>
                <c:pt idx="8">
                  <c:v>24.183676998824399</c:v>
                </c:pt>
                <c:pt idx="9">
                  <c:v>24.223732679214098</c:v>
                </c:pt>
                <c:pt idx="10">
                  <c:v>25.210493572165401</c:v>
                </c:pt>
                <c:pt idx="11">
                  <c:v>25.3961408573245</c:v>
                </c:pt>
                <c:pt idx="12">
                  <c:v>24.9022007506438</c:v>
                </c:pt>
                <c:pt idx="13">
                  <c:v>25.381749594909099</c:v>
                </c:pt>
                <c:pt idx="14">
                  <c:v>21.639501682420899</c:v>
                </c:pt>
                <c:pt idx="15">
                  <c:v>28.266238291708699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44F-4467-811F-327F27324F0D}"/>
            </c:ext>
          </c:extLst>
        </c:ser>
        <c:ser>
          <c:idx val="1"/>
          <c:order val="2"/>
          <c:tx>
            <c:strRef>
              <c:f>meas3!$C$6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meas3!$F$37:$U$37</c:f>
              <c:numCache>
                <c:formatCode>General</c:formatCode>
                <c:ptCount val="16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44F-4467-811F-327F27324F0D}"/>
            </c:ext>
          </c:extLst>
        </c:ser>
        <c:ser>
          <c:idx val="2"/>
          <c:order val="3"/>
          <c:tx>
            <c:strRef>
              <c:f>meas4!$C$6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meas4!$F$37:$U$37</c:f>
              <c:numCache>
                <c:formatCode>General</c:formatCode>
                <c:ptCount val="16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44F-4467-811F-327F27324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1083489464"/>
        <c:axId val="1083487168"/>
        <c:extLst/>
      </c:barChart>
      <c:catAx>
        <c:axId val="108348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87168"/>
        <c:crosses val="autoZero"/>
        <c:auto val="1"/>
        <c:lblAlgn val="ctr"/>
        <c:lblOffset val="100"/>
        <c:noMultiLvlLbl val="0"/>
      </c:catAx>
      <c:valAx>
        <c:axId val="10834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8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295274</xdr:colOff>
      <xdr:row>1</xdr:row>
      <xdr:rowOff>176210</xdr:rowOff>
    </xdr:from>
    <xdr:to>
      <xdr:col>14</xdr:col>
      <xdr:colOff>0</xdr:colOff>
      <xdr:row>20</xdr:row>
      <xdr:rowOff>9525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7895CA8D-CDD9-43AC-8B6F-4BC5F76A6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21</xdr:row>
      <xdr:rowOff>104775</xdr:rowOff>
    </xdr:from>
    <xdr:to>
      <xdr:col>13</xdr:col>
      <xdr:colOff>504826</xdr:colOff>
      <xdr:row>39</xdr:row>
      <xdr:rowOff>128590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C6C3E2-3C90-4C84-A543-72D6BDCBC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41</xdr:row>
      <xdr:rowOff>38100</xdr:rowOff>
    </xdr:from>
    <xdr:to>
      <xdr:col>14</xdr:col>
      <xdr:colOff>9526</xdr:colOff>
      <xdr:row>59</xdr:row>
      <xdr:rowOff>61915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6A6B5E-9263-4AE9-BBE0-E13CB08EC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295274</xdr:colOff>
      <xdr:row>1</xdr:row>
      <xdr:rowOff>176210</xdr:rowOff>
    </xdr:from>
    <xdr:to>
      <xdr:col>13</xdr:col>
      <xdr:colOff>485775</xdr:colOff>
      <xdr:row>20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51207-2684-402A-996B-B8E0E4172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609168</xdr:colOff>
      <xdr:row>21</xdr:row>
      <xdr:rowOff>26844</xdr:rowOff>
    </xdr:from>
    <xdr:to>
      <xdr:col>27</xdr:col>
      <xdr:colOff>313894</xdr:colOff>
      <xdr:row>39</xdr:row>
      <xdr:rowOff>50659</xdr:rowOff>
    </xdr:to>
    <xdr:graphicFrame macro="">
      <xdr:nvGraphicFramePr>
        <xdr:cNvPr id="15" name="Chart 2">
          <a:extLst>
            <a:ext uri="{FF2B5EF4-FFF2-40B4-BE49-F238E27FC236}">
              <a16:creationId xmlns:a16="http://schemas.microsoft.com/office/drawing/2014/main" id="{1BEB9E25-085F-435E-9EA9-24DF6860D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218209</xdr:colOff>
      <xdr:row>21</xdr:row>
      <xdr:rowOff>55418</xdr:rowOff>
    </xdr:from>
    <xdr:to>
      <xdr:col>13</xdr:col>
      <xdr:colOff>529071</xdr:colOff>
      <xdr:row>39</xdr:row>
      <xdr:rowOff>79233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D0E2A3D3-65F8-4189-99A1-A30DF6342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285750</xdr:colOff>
      <xdr:row>41</xdr:row>
      <xdr:rowOff>19050</xdr:rowOff>
    </xdr:from>
    <xdr:to>
      <xdr:col>13</xdr:col>
      <xdr:colOff>596612</xdr:colOff>
      <xdr:row>59</xdr:row>
      <xdr:rowOff>42865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C5E81D0-5281-4936-8969-030FDE9D8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27</xdr:col>
      <xdr:colOff>314326</xdr:colOff>
      <xdr:row>59</xdr:row>
      <xdr:rowOff>23815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ACEBC0E5-A638-447F-A377-CCA890614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7315200" cy="6400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42</xdr:row>
      <xdr:rowOff>0</xdr:rowOff>
    </xdr:from>
    <xdr:ext cx="7315200" cy="64008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16</xdr:col>
      <xdr:colOff>0</xdr:colOff>
      <xdr:row>2</xdr:row>
      <xdr:rowOff>0</xdr:rowOff>
    </xdr:from>
    <xdr:ext cx="7315200" cy="64008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7315200" cy="6400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42</xdr:row>
      <xdr:rowOff>0</xdr:rowOff>
    </xdr:from>
    <xdr:ext cx="7315200" cy="64008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16</xdr:col>
      <xdr:colOff>0</xdr:colOff>
      <xdr:row>2</xdr:row>
      <xdr:rowOff>0</xdr:rowOff>
    </xdr:from>
    <xdr:ext cx="7315200" cy="64008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60B849"/>
      </a:accent1>
      <a:accent2>
        <a:srgbClr val="357E22"/>
      </a:accent2>
      <a:accent3>
        <a:srgbClr val="70A9FF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B2:AN65"/>
  <sheetViews>
    <sheetView topLeftCell="A22" workbookViewId="0">
      <selection activeCell="E50" sqref="E50"/>
    </sheetView>
  </sheetViews>
  <sheetFormatPr defaultRowHeight="15" x14ac:dyDescent="0.25"/>
  <cols>
    <col min="5" max="5" width="19" customWidth="1"/>
    <col min="24" max="24" width="17.7109375" customWidth="1"/>
  </cols>
  <sheetData>
    <row r="2" spans="2:40" x14ac:dyDescent="0.25">
      <c r="W2" s="3" t="s">
        <v>36</v>
      </c>
      <c r="X2" s="1">
        <v>117</v>
      </c>
    </row>
    <row r="4" spans="2:40" x14ac:dyDescent="0.25">
      <c r="B4" t="s">
        <v>51</v>
      </c>
      <c r="X4" s="1" t="s">
        <v>38</v>
      </c>
    </row>
    <row r="5" spans="2:40" x14ac:dyDescent="0.25">
      <c r="B5" t="s">
        <v>52</v>
      </c>
      <c r="C5" t="s">
        <v>53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  <c r="Q5" t="s">
        <v>67</v>
      </c>
      <c r="R5" t="s">
        <v>68</v>
      </c>
      <c r="S5" t="s">
        <v>69</v>
      </c>
      <c r="T5" t="s">
        <v>70</v>
      </c>
      <c r="U5" t="s">
        <v>71</v>
      </c>
      <c r="X5" s="1" t="s">
        <v>0</v>
      </c>
      <c r="Y5" s="1" t="s">
        <v>1</v>
      </c>
      <c r="Z5" s="1" t="s">
        <v>2</v>
      </c>
      <c r="AA5" s="1" t="s">
        <v>3</v>
      </c>
      <c r="AB5" s="1" t="s">
        <v>4</v>
      </c>
      <c r="AC5" s="1" t="s">
        <v>5</v>
      </c>
      <c r="AD5" s="1" t="s">
        <v>6</v>
      </c>
      <c r="AE5" s="1" t="s">
        <v>7</v>
      </c>
      <c r="AF5" s="1" t="s">
        <v>8</v>
      </c>
      <c r="AG5" s="1" t="s">
        <v>9</v>
      </c>
      <c r="AH5" s="1" t="s">
        <v>10</v>
      </c>
      <c r="AI5" s="1" t="s">
        <v>11</v>
      </c>
      <c r="AJ5" s="1" t="s">
        <v>12</v>
      </c>
      <c r="AK5" s="1" t="s">
        <v>13</v>
      </c>
      <c r="AL5" s="1" t="s">
        <v>14</v>
      </c>
      <c r="AM5" s="1" t="s">
        <v>15</v>
      </c>
      <c r="AN5" s="1" t="s">
        <v>16</v>
      </c>
    </row>
    <row r="6" spans="2:40" x14ac:dyDescent="0.25">
      <c r="B6" t="s">
        <v>72</v>
      </c>
      <c r="C6" t="s">
        <v>73</v>
      </c>
      <c r="D6">
        <v>2500.92</v>
      </c>
      <c r="E6" t="s">
        <v>74</v>
      </c>
      <c r="F6" s="5">
        <v>23.7453417142492</v>
      </c>
      <c r="G6" s="5">
        <v>26.174807670777199</v>
      </c>
      <c r="H6" s="5">
        <v>24.514858532060199</v>
      </c>
      <c r="I6" s="5">
        <v>25.773115493498398</v>
      </c>
      <c r="J6" s="5">
        <v>24.575196327751399</v>
      </c>
      <c r="K6" s="5">
        <v>25.9844377269165</v>
      </c>
      <c r="L6" s="5">
        <v>25.385178254402401</v>
      </c>
      <c r="M6" s="5">
        <v>26.786662508197001</v>
      </c>
      <c r="N6" s="5">
        <v>27.6689378308782</v>
      </c>
      <c r="O6" s="5">
        <v>28.270436479375601</v>
      </c>
      <c r="P6" s="5">
        <v>29.3442813044799</v>
      </c>
      <c r="Q6" s="5">
        <v>27.794251715368699</v>
      </c>
      <c r="R6" s="5">
        <v>29.492826639796601</v>
      </c>
      <c r="S6" s="5">
        <v>29.373870415687001</v>
      </c>
      <c r="T6" s="5">
        <v>34.785039105609101</v>
      </c>
      <c r="U6" s="5">
        <v>25.882635190249999</v>
      </c>
      <c r="V6" s="5"/>
      <c r="X6" s="1" t="s">
        <v>17</v>
      </c>
      <c r="Y6" s="4">
        <f>F6*$D$6/$X$2</f>
        <v>507.56581196581294</v>
      </c>
      <c r="Z6" s="4">
        <f t="shared" ref="Z6:AN8" si="0">G6*$D$6/$X$2</f>
        <v>559.49658119658216</v>
      </c>
      <c r="AA6" s="4">
        <f t="shared" si="0"/>
        <v>524.01452991452993</v>
      </c>
      <c r="AB6" s="4">
        <f t="shared" si="0"/>
        <v>550.91025641025658</v>
      </c>
      <c r="AC6" s="4">
        <f t="shared" si="0"/>
        <v>525.30427350427385</v>
      </c>
      <c r="AD6" s="4">
        <f t="shared" si="0"/>
        <v>555.42735042735058</v>
      </c>
      <c r="AE6" s="4">
        <f t="shared" si="0"/>
        <v>542.61794871794916</v>
      </c>
      <c r="AF6" s="4">
        <f t="shared" si="0"/>
        <v>572.57521367521406</v>
      </c>
      <c r="AG6" s="4">
        <f t="shared" si="0"/>
        <v>591.43418803418729</v>
      </c>
      <c r="AH6" s="4">
        <f t="shared" si="0"/>
        <v>604.2914529914533</v>
      </c>
      <c r="AI6" s="4">
        <f t="shared" si="0"/>
        <v>627.24529914529796</v>
      </c>
      <c r="AJ6" s="4">
        <f t="shared" si="0"/>
        <v>594.11282051281944</v>
      </c>
      <c r="AK6" s="4">
        <f t="shared" si="0"/>
        <v>630.42051282051375</v>
      </c>
      <c r="AL6" s="4">
        <f t="shared" si="0"/>
        <v>627.87777777777728</v>
      </c>
      <c r="AM6" s="4">
        <f t="shared" si="0"/>
        <v>743.543589743589</v>
      </c>
      <c r="AN6" s="4">
        <f t="shared" si="0"/>
        <v>553.25128205128226</v>
      </c>
    </row>
    <row r="7" spans="2:40" x14ac:dyDescent="0.25">
      <c r="B7" t="s">
        <v>72</v>
      </c>
      <c r="C7" t="s">
        <v>73</v>
      </c>
      <c r="D7">
        <v>2500.92</v>
      </c>
      <c r="E7" t="s">
        <v>75</v>
      </c>
      <c r="F7" s="5">
        <v>241.899931639957</v>
      </c>
      <c r="G7" s="5">
        <v>184.31609338563399</v>
      </c>
      <c r="H7" s="5">
        <v>168.43053822273399</v>
      </c>
      <c r="I7" s="5">
        <v>150.26916481174899</v>
      </c>
      <c r="J7" s="5">
        <v>178.325730405211</v>
      </c>
      <c r="K7" s="5">
        <v>120.85102589087199</v>
      </c>
      <c r="L7" s="5">
        <v>103.453988417063</v>
      </c>
      <c r="M7" s="5">
        <v>105.75179331606</v>
      </c>
      <c r="N7" s="5">
        <v>111.513095369704</v>
      </c>
      <c r="O7" s="5">
        <v>116.440903475121</v>
      </c>
      <c r="P7" s="5">
        <v>148.23879753930601</v>
      </c>
      <c r="Q7" s="5">
        <v>164.31463717192099</v>
      </c>
      <c r="R7" s="5">
        <v>142.19806514042801</v>
      </c>
      <c r="S7" s="5">
        <v>144.65777174159899</v>
      </c>
      <c r="T7" s="5">
        <v>87.4888815535883</v>
      </c>
      <c r="U7" s="5">
        <v>226.47209857332501</v>
      </c>
      <c r="V7" s="5"/>
      <c r="X7" s="1" t="s">
        <v>18</v>
      </c>
      <c r="Y7" s="4">
        <f t="shared" ref="Y7:Y8" si="1">F7*$D$6/$X$2</f>
        <v>5170.7040772393275</v>
      </c>
      <c r="Z7" s="4">
        <f t="shared" si="0"/>
        <v>3939.8273869230752</v>
      </c>
      <c r="AA7" s="4">
        <f t="shared" si="0"/>
        <v>3600.2675354871785</v>
      </c>
      <c r="AB7" s="4">
        <f t="shared" si="0"/>
        <v>3212.0611936837549</v>
      </c>
      <c r="AC7" s="4">
        <f t="shared" si="0"/>
        <v>3811.781074230772</v>
      </c>
      <c r="AD7" s="4">
        <f t="shared" si="0"/>
        <v>2583.2371595811933</v>
      </c>
      <c r="AE7" s="4">
        <f t="shared" si="0"/>
        <v>2211.3687924102669</v>
      </c>
      <c r="AF7" s="4">
        <f t="shared" si="0"/>
        <v>2260.4852558974426</v>
      </c>
      <c r="AG7" s="4">
        <f t="shared" si="0"/>
        <v>2383.6353031794883</v>
      </c>
      <c r="AH7" s="4">
        <f t="shared" si="0"/>
        <v>2488.9690967435868</v>
      </c>
      <c r="AI7" s="4">
        <f t="shared" si="0"/>
        <v>3168.6613123247962</v>
      </c>
      <c r="AJ7" s="4">
        <f t="shared" si="0"/>
        <v>3512.2885674871854</v>
      </c>
      <c r="AK7" s="4">
        <f t="shared" si="0"/>
        <v>3039.5383339401646</v>
      </c>
      <c r="AL7" s="4">
        <f t="shared" si="0"/>
        <v>3092.1155085811947</v>
      </c>
      <c r="AM7" s="4">
        <f t="shared" si="0"/>
        <v>1870.1084927777783</v>
      </c>
      <c r="AN7" s="4">
        <f t="shared" si="0"/>
        <v>4840.9282116581198</v>
      </c>
    </row>
    <row r="8" spans="2:40" x14ac:dyDescent="0.25">
      <c r="B8" t="s">
        <v>72</v>
      </c>
      <c r="C8" t="s">
        <v>73</v>
      </c>
      <c r="D8">
        <v>2500.92</v>
      </c>
      <c r="E8" t="s">
        <v>76</v>
      </c>
      <c r="F8" s="5">
        <v>1119.9000000000001</v>
      </c>
      <c r="G8" s="5">
        <v>1150.21</v>
      </c>
      <c r="H8" s="5">
        <v>1029.3</v>
      </c>
      <c r="I8" s="5">
        <v>1074.3900000000001</v>
      </c>
      <c r="J8" s="5">
        <v>1038.1400000000001</v>
      </c>
      <c r="K8" s="5">
        <v>1004.94</v>
      </c>
      <c r="L8" s="5">
        <v>949.28700000000003</v>
      </c>
      <c r="M8" s="5">
        <v>1018.85</v>
      </c>
      <c r="N8" s="5">
        <v>1081.3499999999999</v>
      </c>
      <c r="O8" s="5">
        <v>1102.6400000000001</v>
      </c>
      <c r="P8" s="5">
        <v>1214.45</v>
      </c>
      <c r="Q8" s="5">
        <v>1201.3699999999999</v>
      </c>
      <c r="R8" s="5">
        <v>1214.51</v>
      </c>
      <c r="S8" s="5">
        <v>1193.69</v>
      </c>
      <c r="T8" s="5">
        <v>1243.4000000000001</v>
      </c>
      <c r="U8" s="5">
        <v>1190.76</v>
      </c>
      <c r="V8" s="5"/>
      <c r="X8" s="1" t="s">
        <v>19</v>
      </c>
      <c r="Y8" s="4">
        <f t="shared" si="1"/>
        <v>23938.293230769232</v>
      </c>
      <c r="Z8" s="4">
        <f t="shared" si="0"/>
        <v>24586.181138461539</v>
      </c>
      <c r="AA8" s="4">
        <f t="shared" si="0"/>
        <v>22001.683384615382</v>
      </c>
      <c r="AB8" s="4">
        <f t="shared" si="0"/>
        <v>22965.499476923076</v>
      </c>
      <c r="AC8" s="4">
        <f t="shared" si="0"/>
        <v>22190.641784615389</v>
      </c>
      <c r="AD8" s="4">
        <f t="shared" si="0"/>
        <v>21480.979015384619</v>
      </c>
      <c r="AE8" s="4">
        <f t="shared" si="0"/>
        <v>20291.374735384619</v>
      </c>
      <c r="AF8" s="4">
        <f t="shared" si="0"/>
        <v>21778.310615384617</v>
      </c>
      <c r="AG8" s="4">
        <f t="shared" si="0"/>
        <v>23114.272153846152</v>
      </c>
      <c r="AH8" s="4">
        <f t="shared" si="0"/>
        <v>23569.354092307694</v>
      </c>
      <c r="AI8" s="4">
        <f t="shared" si="0"/>
        <v>25959.335846153848</v>
      </c>
      <c r="AJ8" s="4">
        <f t="shared" si="0"/>
        <v>25679.745815384616</v>
      </c>
      <c r="AK8" s="4">
        <f t="shared" si="0"/>
        <v>25960.618369230771</v>
      </c>
      <c r="AL8" s="4">
        <f t="shared" si="0"/>
        <v>25515.582861538463</v>
      </c>
      <c r="AM8" s="4">
        <f t="shared" si="0"/>
        <v>26578.153230769232</v>
      </c>
      <c r="AN8" s="4">
        <f t="shared" si="0"/>
        <v>25452.952984615386</v>
      </c>
    </row>
    <row r="9" spans="2:40" x14ac:dyDescent="0.25"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2:40" x14ac:dyDescent="0.25"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2:40" x14ac:dyDescent="0.25">
      <c r="B11" t="s">
        <v>77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X11" s="1" t="s">
        <v>37</v>
      </c>
    </row>
    <row r="12" spans="2:40" x14ac:dyDescent="0.25">
      <c r="B12" t="s">
        <v>52</v>
      </c>
      <c r="C12" t="s">
        <v>53</v>
      </c>
      <c r="D12" t="s">
        <v>54</v>
      </c>
      <c r="E12" t="s">
        <v>78</v>
      </c>
      <c r="F12" s="5" t="s">
        <v>56</v>
      </c>
      <c r="G12" s="5" t="s">
        <v>57</v>
      </c>
      <c r="H12" s="5" t="s">
        <v>58</v>
      </c>
      <c r="I12" s="5" t="s">
        <v>59</v>
      </c>
      <c r="J12" s="5" t="s">
        <v>60</v>
      </c>
      <c r="K12" s="5" t="s">
        <v>61</v>
      </c>
      <c r="L12" s="5" t="s">
        <v>62</v>
      </c>
      <c r="M12" s="5" t="s">
        <v>63</v>
      </c>
      <c r="N12" s="5" t="s">
        <v>64</v>
      </c>
      <c r="O12" s="5" t="s">
        <v>65</v>
      </c>
      <c r="P12" s="5" t="s">
        <v>66</v>
      </c>
      <c r="Q12" s="5" t="s">
        <v>67</v>
      </c>
      <c r="R12" s="5" t="s">
        <v>68</v>
      </c>
      <c r="S12" s="5" t="s">
        <v>69</v>
      </c>
      <c r="T12" s="5" t="s">
        <v>70</v>
      </c>
      <c r="U12" s="5" t="s">
        <v>71</v>
      </c>
      <c r="V12" s="5"/>
      <c r="X12" s="1" t="s">
        <v>20</v>
      </c>
      <c r="Y12" s="2" t="s">
        <v>1</v>
      </c>
      <c r="Z12" s="2" t="s">
        <v>2</v>
      </c>
      <c r="AA12" s="2" t="s">
        <v>3</v>
      </c>
      <c r="AB12" s="2" t="s">
        <v>4</v>
      </c>
      <c r="AC12" s="2" t="s">
        <v>5</v>
      </c>
      <c r="AD12" s="2" t="s">
        <v>6</v>
      </c>
      <c r="AE12" s="2" t="s">
        <v>7</v>
      </c>
      <c r="AF12" s="2" t="s">
        <v>8</v>
      </c>
      <c r="AG12" s="2" t="s">
        <v>9</v>
      </c>
      <c r="AH12" s="2" t="s">
        <v>10</v>
      </c>
      <c r="AI12" s="2" t="s">
        <v>11</v>
      </c>
      <c r="AJ12" s="2" t="s">
        <v>12</v>
      </c>
      <c r="AK12" s="2" t="s">
        <v>13</v>
      </c>
      <c r="AL12" s="2" t="s">
        <v>14</v>
      </c>
      <c r="AM12" s="2" t="s">
        <v>15</v>
      </c>
      <c r="AN12" s="2" t="s">
        <v>16</v>
      </c>
    </row>
    <row r="13" spans="2:40" x14ac:dyDescent="0.25">
      <c r="B13" t="s">
        <v>72</v>
      </c>
      <c r="C13" t="s">
        <v>73</v>
      </c>
      <c r="D13">
        <v>2500.92</v>
      </c>
      <c r="E13" t="s">
        <v>79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/>
      <c r="X13" s="1" t="s">
        <v>21</v>
      </c>
      <c r="Y13" s="4">
        <f t="shared" ref="Y13:Y27" si="2">F13*$D$6/$X$2</f>
        <v>0</v>
      </c>
      <c r="Z13" s="4">
        <f t="shared" ref="Z13:Z27" si="3">G13*$D$6/$X$2</f>
        <v>0</v>
      </c>
      <c r="AA13" s="4">
        <f t="shared" ref="AA13:AA27" si="4">H13*$D$6/$X$2</f>
        <v>0</v>
      </c>
      <c r="AB13" s="4">
        <f t="shared" ref="AB13:AB27" si="5">I13*$D$6/$X$2</f>
        <v>0</v>
      </c>
      <c r="AC13" s="4">
        <f t="shared" ref="AC13:AC27" si="6">J13*$D$6/$X$2</f>
        <v>0</v>
      </c>
      <c r="AD13" s="4">
        <f t="shared" ref="AD13:AD27" si="7">K13*$D$6/$X$2</f>
        <v>0</v>
      </c>
      <c r="AE13" s="4">
        <f t="shared" ref="AE13:AE27" si="8">L13*$D$6/$X$2</f>
        <v>0</v>
      </c>
      <c r="AF13" s="4">
        <f t="shared" ref="AF13:AF27" si="9">M13*$D$6/$X$2</f>
        <v>0</v>
      </c>
      <c r="AG13" s="4">
        <f t="shared" ref="AG13:AG27" si="10">N13*$D$6/$X$2</f>
        <v>0</v>
      </c>
      <c r="AH13" s="4">
        <f t="shared" ref="AH13:AH27" si="11">O13*$D$6/$X$2</f>
        <v>0</v>
      </c>
      <c r="AI13" s="4">
        <f t="shared" ref="AI13:AI27" si="12">P13*$D$6/$X$2</f>
        <v>0</v>
      </c>
      <c r="AJ13" s="4">
        <f t="shared" ref="AJ13:AJ27" si="13">Q13*$D$6/$X$2</f>
        <v>0</v>
      </c>
      <c r="AK13" s="4">
        <f t="shared" ref="AK13:AK27" si="14">R13*$D$6/$X$2</f>
        <v>0</v>
      </c>
      <c r="AL13" s="4">
        <f t="shared" ref="AL13:AL27" si="15">S13*$D$6/$X$2</f>
        <v>0</v>
      </c>
      <c r="AM13" s="4">
        <f t="shared" ref="AM13:AM27" si="16">T13*$D$6/$X$2</f>
        <v>0</v>
      </c>
      <c r="AN13" s="4">
        <f t="shared" ref="AN13:AN27" si="17">U13*$D$6/$X$2</f>
        <v>0</v>
      </c>
    </row>
    <row r="14" spans="2:40" x14ac:dyDescent="0.25">
      <c r="B14" t="s">
        <v>72</v>
      </c>
      <c r="C14" t="s">
        <v>73</v>
      </c>
      <c r="D14">
        <v>2500.92</v>
      </c>
      <c r="E14" t="s">
        <v>80</v>
      </c>
      <c r="F14" s="5">
        <v>3.9961854037714101E-2</v>
      </c>
      <c r="G14" s="5">
        <v>2.1329870607616401</v>
      </c>
      <c r="H14" s="5">
        <v>0.60341394366873002</v>
      </c>
      <c r="I14" s="5">
        <v>1.7718599555363601</v>
      </c>
      <c r="J14" s="5">
        <v>0.56446027861746895</v>
      </c>
      <c r="K14" s="5">
        <v>1.9087775698542899</v>
      </c>
      <c r="L14" s="5">
        <v>1.4014962493802301</v>
      </c>
      <c r="M14" s="5">
        <v>2.5482862306671099</v>
      </c>
      <c r="N14" s="5">
        <v>3.4614621819170499</v>
      </c>
      <c r="O14" s="5">
        <v>4.0060457751547398</v>
      </c>
      <c r="P14" s="5">
        <v>4.9940022071877603</v>
      </c>
      <c r="Q14" s="5">
        <v>3.6679421972714001</v>
      </c>
      <c r="R14" s="5">
        <v>5.2193192905011001</v>
      </c>
      <c r="S14" s="5">
        <v>4.8934392143691099</v>
      </c>
      <c r="T14" s="5">
        <v>10.2467491962958</v>
      </c>
      <c r="U14" s="5">
        <v>1.3579962573772899</v>
      </c>
      <c r="V14" s="5"/>
      <c r="X14" s="1" t="s">
        <v>22</v>
      </c>
      <c r="Y14" s="4">
        <f t="shared" si="2"/>
        <v>0.85419999999999952</v>
      </c>
      <c r="Z14" s="4">
        <f t="shared" si="3"/>
        <v>45.593418803418814</v>
      </c>
      <c r="AA14" s="4">
        <f t="shared" si="4"/>
        <v>12.898205128205131</v>
      </c>
      <c r="AB14" s="4">
        <f t="shared" si="5"/>
        <v>37.874188034187988</v>
      </c>
      <c r="AC14" s="4">
        <f t="shared" si="6"/>
        <v>12.06555555555556</v>
      </c>
      <c r="AD14" s="4">
        <f t="shared" si="7"/>
        <v>40.800854700854622</v>
      </c>
      <c r="AE14" s="4">
        <f t="shared" si="8"/>
        <v>29.957521367521412</v>
      </c>
      <c r="AF14" s="4">
        <f t="shared" si="9"/>
        <v>54.47059829059819</v>
      </c>
      <c r="AG14" s="4">
        <f t="shared" si="10"/>
        <v>73.990085470085376</v>
      </c>
      <c r="AH14" s="4">
        <f t="shared" si="11"/>
        <v>85.630769230769161</v>
      </c>
      <c r="AI14" s="4">
        <f t="shared" si="12"/>
        <v>106.74871794871807</v>
      </c>
      <c r="AJ14" s="4">
        <f t="shared" si="13"/>
        <v>78.403675213675129</v>
      </c>
      <c r="AK14" s="4">
        <f t="shared" si="14"/>
        <v>111.56495726495736</v>
      </c>
      <c r="AL14" s="4">
        <f t="shared" si="15"/>
        <v>104.59914529914525</v>
      </c>
      <c r="AM14" s="4">
        <f t="shared" si="16"/>
        <v>219.02820512820594</v>
      </c>
      <c r="AN14" s="4">
        <f t="shared" si="17"/>
        <v>29.027692307692412</v>
      </c>
    </row>
    <row r="15" spans="2:40" x14ac:dyDescent="0.25">
      <c r="B15" t="s">
        <v>72</v>
      </c>
      <c r="C15" t="s">
        <v>73</v>
      </c>
      <c r="D15">
        <v>2500.92</v>
      </c>
      <c r="E15" t="s">
        <v>81</v>
      </c>
      <c r="F15" s="5">
        <v>10.3864977688211</v>
      </c>
      <c r="G15" s="5">
        <v>10.722534107448499</v>
      </c>
      <c r="H15" s="5">
        <v>10.5898229451562</v>
      </c>
      <c r="I15" s="5">
        <v>10.6815891751835</v>
      </c>
      <c r="J15" s="5">
        <v>10.687506997424901</v>
      </c>
      <c r="K15" s="5">
        <v>10.751763351086799</v>
      </c>
      <c r="L15" s="5">
        <v>10.6592374006366</v>
      </c>
      <c r="M15" s="5">
        <v>10.9122642867425</v>
      </c>
      <c r="N15" s="5">
        <v>10.8836348223854</v>
      </c>
      <c r="O15" s="5">
        <v>10.9396142219663</v>
      </c>
      <c r="P15" s="5">
        <v>11.0304208051437</v>
      </c>
      <c r="Q15" s="5">
        <v>10.805503574684501</v>
      </c>
      <c r="R15" s="5">
        <v>10.9476912496201</v>
      </c>
      <c r="S15" s="5">
        <v>11.1580538361883</v>
      </c>
      <c r="T15" s="5">
        <v>11.215872558898299</v>
      </c>
      <c r="U15" s="5">
        <v>11.2057562816883</v>
      </c>
      <c r="V15" s="5"/>
      <c r="X15" s="1" t="s">
        <v>23</v>
      </c>
      <c r="Y15" s="4">
        <f t="shared" si="2"/>
        <v>222.01538461538516</v>
      </c>
      <c r="Z15" s="4">
        <f t="shared" si="3"/>
        <v>229.19829059829146</v>
      </c>
      <c r="AA15" s="4">
        <f t="shared" si="4"/>
        <v>226.36153846153886</v>
      </c>
      <c r="AB15" s="4">
        <f t="shared" si="5"/>
        <v>228.32307692307623</v>
      </c>
      <c r="AC15" s="4">
        <f t="shared" si="6"/>
        <v>228.44957264957165</v>
      </c>
      <c r="AD15" s="4">
        <f t="shared" si="7"/>
        <v>229.82307692307691</v>
      </c>
      <c r="AE15" s="4">
        <f t="shared" si="8"/>
        <v>227.84529914529989</v>
      </c>
      <c r="AF15" s="4">
        <f t="shared" si="9"/>
        <v>233.25384615384664</v>
      </c>
      <c r="AG15" s="4">
        <f t="shared" si="10"/>
        <v>232.64188034188115</v>
      </c>
      <c r="AH15" s="4">
        <f t="shared" si="11"/>
        <v>233.83846153846119</v>
      </c>
      <c r="AI15" s="4">
        <f t="shared" si="12"/>
        <v>235.77948717948703</v>
      </c>
      <c r="AJ15" s="4">
        <f t="shared" si="13"/>
        <v>230.97179487179454</v>
      </c>
      <c r="AK15" s="4">
        <f t="shared" si="14"/>
        <v>234.01111111111027</v>
      </c>
      <c r="AL15" s="4">
        <f t="shared" si="15"/>
        <v>238.50769230769271</v>
      </c>
      <c r="AM15" s="4">
        <f t="shared" si="16"/>
        <v>239.74358974358918</v>
      </c>
      <c r="AN15" s="4">
        <f t="shared" si="17"/>
        <v>239.52735042734963</v>
      </c>
    </row>
    <row r="16" spans="2:40" x14ac:dyDescent="0.25">
      <c r="B16" t="s">
        <v>72</v>
      </c>
      <c r="C16" t="s">
        <v>73</v>
      </c>
      <c r="D16">
        <v>2500.92</v>
      </c>
      <c r="E16" t="s">
        <v>82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/>
      <c r="X16" s="1" t="s">
        <v>24</v>
      </c>
      <c r="Y16" s="4">
        <f t="shared" si="2"/>
        <v>0</v>
      </c>
      <c r="Z16" s="4">
        <f t="shared" si="3"/>
        <v>0</v>
      </c>
      <c r="AA16" s="4">
        <f t="shared" si="4"/>
        <v>0</v>
      </c>
      <c r="AB16" s="4">
        <f t="shared" si="5"/>
        <v>0</v>
      </c>
      <c r="AC16" s="4">
        <f t="shared" si="6"/>
        <v>0</v>
      </c>
      <c r="AD16" s="4">
        <f t="shared" si="7"/>
        <v>0</v>
      </c>
      <c r="AE16" s="4">
        <f t="shared" si="8"/>
        <v>0</v>
      </c>
      <c r="AF16" s="4">
        <f t="shared" si="9"/>
        <v>0</v>
      </c>
      <c r="AG16" s="4">
        <f t="shared" si="10"/>
        <v>0</v>
      </c>
      <c r="AH16" s="4">
        <f t="shared" si="11"/>
        <v>0</v>
      </c>
      <c r="AI16" s="4">
        <f t="shared" si="12"/>
        <v>0</v>
      </c>
      <c r="AJ16" s="4">
        <f t="shared" si="13"/>
        <v>0</v>
      </c>
      <c r="AK16" s="4">
        <f t="shared" si="14"/>
        <v>0</v>
      </c>
      <c r="AL16" s="4">
        <f t="shared" si="15"/>
        <v>0</v>
      </c>
      <c r="AM16" s="4">
        <f t="shared" si="16"/>
        <v>0</v>
      </c>
      <c r="AN16" s="4">
        <f t="shared" si="17"/>
        <v>0</v>
      </c>
    </row>
    <row r="17" spans="2:40" x14ac:dyDescent="0.25">
      <c r="B17" t="s">
        <v>72</v>
      </c>
      <c r="C17" t="s">
        <v>73</v>
      </c>
      <c r="D17">
        <v>2500.92</v>
      </c>
      <c r="E17" t="s">
        <v>83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/>
      <c r="X17" s="1" t="s">
        <v>25</v>
      </c>
      <c r="Y17" s="4">
        <f t="shared" si="2"/>
        <v>0</v>
      </c>
      <c r="Z17" s="4">
        <f t="shared" si="3"/>
        <v>0</v>
      </c>
      <c r="AA17" s="4">
        <f t="shared" si="4"/>
        <v>0</v>
      </c>
      <c r="AB17" s="4">
        <f t="shared" si="5"/>
        <v>0</v>
      </c>
      <c r="AC17" s="4">
        <f t="shared" si="6"/>
        <v>0</v>
      </c>
      <c r="AD17" s="4">
        <f t="shared" si="7"/>
        <v>0</v>
      </c>
      <c r="AE17" s="4">
        <f t="shared" si="8"/>
        <v>0</v>
      </c>
      <c r="AF17" s="4">
        <f t="shared" si="9"/>
        <v>0</v>
      </c>
      <c r="AG17" s="4">
        <f t="shared" si="10"/>
        <v>0</v>
      </c>
      <c r="AH17" s="4">
        <f t="shared" si="11"/>
        <v>0</v>
      </c>
      <c r="AI17" s="4">
        <f t="shared" si="12"/>
        <v>0</v>
      </c>
      <c r="AJ17" s="4">
        <f t="shared" si="13"/>
        <v>0</v>
      </c>
      <c r="AK17" s="4">
        <f t="shared" si="14"/>
        <v>0</v>
      </c>
      <c r="AL17" s="4">
        <f t="shared" si="15"/>
        <v>0</v>
      </c>
      <c r="AM17" s="4">
        <f t="shared" si="16"/>
        <v>0</v>
      </c>
      <c r="AN17" s="4">
        <f t="shared" si="17"/>
        <v>0</v>
      </c>
    </row>
    <row r="18" spans="2:40" x14ac:dyDescent="0.25">
      <c r="B18" t="s">
        <v>72</v>
      </c>
      <c r="C18" t="s">
        <v>73</v>
      </c>
      <c r="D18">
        <v>2500.92</v>
      </c>
      <c r="E18" t="s">
        <v>84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/>
      <c r="X18" s="1" t="s">
        <v>26</v>
      </c>
      <c r="Y18" s="4">
        <f t="shared" si="2"/>
        <v>0</v>
      </c>
      <c r="Z18" s="4">
        <f t="shared" si="3"/>
        <v>0</v>
      </c>
      <c r="AA18" s="4">
        <f t="shared" si="4"/>
        <v>0</v>
      </c>
      <c r="AB18" s="4">
        <f t="shared" si="5"/>
        <v>0</v>
      </c>
      <c r="AC18" s="4">
        <f t="shared" si="6"/>
        <v>0</v>
      </c>
      <c r="AD18" s="4">
        <f t="shared" si="7"/>
        <v>0</v>
      </c>
      <c r="AE18" s="4">
        <f t="shared" si="8"/>
        <v>0</v>
      </c>
      <c r="AF18" s="4">
        <f t="shared" si="9"/>
        <v>0</v>
      </c>
      <c r="AG18" s="4">
        <f t="shared" si="10"/>
        <v>0</v>
      </c>
      <c r="AH18" s="4">
        <f t="shared" si="11"/>
        <v>0</v>
      </c>
      <c r="AI18" s="4">
        <f t="shared" si="12"/>
        <v>0</v>
      </c>
      <c r="AJ18" s="4">
        <f t="shared" si="13"/>
        <v>0</v>
      </c>
      <c r="AK18" s="4">
        <f t="shared" si="14"/>
        <v>0</v>
      </c>
      <c r="AL18" s="4">
        <f t="shared" si="15"/>
        <v>0</v>
      </c>
      <c r="AM18" s="4">
        <f t="shared" si="16"/>
        <v>0</v>
      </c>
      <c r="AN18" s="4">
        <f t="shared" si="17"/>
        <v>0</v>
      </c>
    </row>
    <row r="19" spans="2:40" x14ac:dyDescent="0.25">
      <c r="B19" t="s">
        <v>72</v>
      </c>
      <c r="C19" t="s">
        <v>73</v>
      </c>
      <c r="D19">
        <v>2500.92</v>
      </c>
      <c r="E19" t="s">
        <v>85</v>
      </c>
      <c r="F19" s="5">
        <v>2.86520960286615</v>
      </c>
      <c r="G19" s="5">
        <v>2.8656134542488401</v>
      </c>
      <c r="H19" s="5">
        <v>2.8678886169889499</v>
      </c>
      <c r="I19" s="5">
        <v>2.8660013115173602</v>
      </c>
      <c r="J19" s="5">
        <v>2.86954800633367</v>
      </c>
      <c r="K19" s="5">
        <v>2.8702117620715599</v>
      </c>
      <c r="L19" s="5">
        <v>2.8707515634246601</v>
      </c>
      <c r="M19" s="5">
        <v>2.8724109527693802</v>
      </c>
      <c r="N19" s="5">
        <v>2.8701677782576001</v>
      </c>
      <c r="O19" s="5">
        <v>2.8710674471794402</v>
      </c>
      <c r="P19" s="5">
        <v>2.86617324824465</v>
      </c>
      <c r="Q19" s="5">
        <v>2.8671288965660602</v>
      </c>
      <c r="R19" s="5">
        <v>2.8721270572429298</v>
      </c>
      <c r="S19" s="5">
        <v>2.8687243094541199</v>
      </c>
      <c r="T19" s="5">
        <v>2.86876429473954</v>
      </c>
      <c r="U19" s="5">
        <v>2.8651896102234402</v>
      </c>
      <c r="V19" s="5"/>
      <c r="X19" s="1" t="s">
        <v>27</v>
      </c>
      <c r="Y19" s="4">
        <f t="shared" si="2"/>
        <v>61.244957264957364</v>
      </c>
      <c r="Z19" s="4">
        <f t="shared" si="3"/>
        <v>61.253589743589821</v>
      </c>
      <c r="AA19" s="4">
        <f t="shared" si="4"/>
        <v>61.302222222222269</v>
      </c>
      <c r="AB19" s="4">
        <f t="shared" si="5"/>
        <v>61.261880341880314</v>
      </c>
      <c r="AC19" s="4">
        <f t="shared" si="6"/>
        <v>61.337692307692322</v>
      </c>
      <c r="AD19" s="4">
        <f t="shared" si="7"/>
        <v>61.351880341880388</v>
      </c>
      <c r="AE19" s="4">
        <f t="shared" si="8"/>
        <v>61.363418803418817</v>
      </c>
      <c r="AF19" s="4">
        <f t="shared" si="9"/>
        <v>61.398888888888877</v>
      </c>
      <c r="AG19" s="4">
        <f t="shared" si="10"/>
        <v>61.350940170940149</v>
      </c>
      <c r="AH19" s="4">
        <f t="shared" si="11"/>
        <v>61.370170940170993</v>
      </c>
      <c r="AI19" s="4">
        <f t="shared" si="12"/>
        <v>61.265555555555643</v>
      </c>
      <c r="AJ19" s="4">
        <f t="shared" si="13"/>
        <v>61.285982905982834</v>
      </c>
      <c r="AK19" s="4">
        <f t="shared" si="14"/>
        <v>61.392820512820414</v>
      </c>
      <c r="AL19" s="4">
        <f t="shared" si="15"/>
        <v>61.320085470085452</v>
      </c>
      <c r="AM19" s="4">
        <f t="shared" si="16"/>
        <v>61.320940170940261</v>
      </c>
      <c r="AN19" s="4">
        <f t="shared" si="17"/>
        <v>61.244529914529963</v>
      </c>
    </row>
    <row r="20" spans="2:40" x14ac:dyDescent="0.25">
      <c r="B20" t="s">
        <v>72</v>
      </c>
      <c r="C20" t="s">
        <v>73</v>
      </c>
      <c r="D20">
        <v>2500.92</v>
      </c>
      <c r="E20" t="s">
        <v>86</v>
      </c>
      <c r="F20" s="5">
        <v>13.291668665930899</v>
      </c>
      <c r="G20" s="5">
        <v>15.7211346224589</v>
      </c>
      <c r="H20" s="5">
        <v>14.0611454984566</v>
      </c>
      <c r="I20" s="5">
        <v>15.319442445180201</v>
      </c>
      <c r="J20" s="5">
        <v>14.1215232794332</v>
      </c>
      <c r="K20" s="5">
        <v>15.530764678598301</v>
      </c>
      <c r="L20" s="5">
        <v>14.9314652207987</v>
      </c>
      <c r="M20" s="5">
        <v>16.332989459878799</v>
      </c>
      <c r="N20" s="5">
        <v>17.215264782559998</v>
      </c>
      <c r="O20" s="5">
        <v>17.816763431057399</v>
      </c>
      <c r="P20" s="5">
        <v>18.890568270876301</v>
      </c>
      <c r="Q20" s="5">
        <v>17.340578667050501</v>
      </c>
      <c r="R20" s="5">
        <v>19.039113606192899</v>
      </c>
      <c r="S20" s="5">
        <v>18.9201973673688</v>
      </c>
      <c r="T20" s="5">
        <v>24.3313660572909</v>
      </c>
      <c r="U20" s="5">
        <v>15.428922156646401</v>
      </c>
      <c r="V20" s="5"/>
      <c r="X20" s="1" t="s">
        <v>28</v>
      </c>
      <c r="Y20" s="4">
        <f t="shared" si="2"/>
        <v>284.1145299145291</v>
      </c>
      <c r="Z20" s="4">
        <f t="shared" si="3"/>
        <v>336.04529914529843</v>
      </c>
      <c r="AA20" s="4">
        <f t="shared" si="4"/>
        <v>300.56239316239385</v>
      </c>
      <c r="AB20" s="4">
        <f t="shared" si="5"/>
        <v>327.45897435897496</v>
      </c>
      <c r="AC20" s="4">
        <f t="shared" si="6"/>
        <v>301.85299145299217</v>
      </c>
      <c r="AD20" s="4">
        <f t="shared" si="7"/>
        <v>331.97606837606889</v>
      </c>
      <c r="AE20" s="4">
        <f t="shared" si="8"/>
        <v>319.16581196581097</v>
      </c>
      <c r="AF20" s="4">
        <f t="shared" si="9"/>
        <v>349.12393162393238</v>
      </c>
      <c r="AG20" s="4">
        <f t="shared" si="10"/>
        <v>367.98290598290555</v>
      </c>
      <c r="AH20" s="4">
        <f t="shared" si="11"/>
        <v>380.84017094017156</v>
      </c>
      <c r="AI20" s="4">
        <f t="shared" si="12"/>
        <v>403.79316239316205</v>
      </c>
      <c r="AJ20" s="4">
        <f t="shared" si="13"/>
        <v>370.66153846153799</v>
      </c>
      <c r="AK20" s="4">
        <f t="shared" si="14"/>
        <v>406.96837606837562</v>
      </c>
      <c r="AL20" s="4">
        <f t="shared" si="15"/>
        <v>404.42649572649555</v>
      </c>
      <c r="AM20" s="4">
        <f t="shared" si="16"/>
        <v>520.09230769230737</v>
      </c>
      <c r="AN20" s="4">
        <f t="shared" si="17"/>
        <v>329.79914529914629</v>
      </c>
    </row>
    <row r="21" spans="2:40" x14ac:dyDescent="0.25">
      <c r="B21" t="s">
        <v>72</v>
      </c>
      <c r="C21" t="s">
        <v>73</v>
      </c>
      <c r="D21">
        <v>2500.92</v>
      </c>
      <c r="E21" t="s">
        <v>87</v>
      </c>
      <c r="F21" s="5">
        <v>5.0531404443164902</v>
      </c>
      <c r="G21" s="5">
        <v>5.0531404443164902</v>
      </c>
      <c r="H21" s="5">
        <v>5.0531404443164902</v>
      </c>
      <c r="I21" s="5">
        <v>5.0531404443164902</v>
      </c>
      <c r="J21" s="5">
        <v>5.0531404443164902</v>
      </c>
      <c r="K21" s="5">
        <v>5.0531404443164902</v>
      </c>
      <c r="L21" s="5">
        <v>5.0531404443164902</v>
      </c>
      <c r="M21" s="5">
        <v>5.0531404443164902</v>
      </c>
      <c r="N21" s="5">
        <v>5.0531404443164902</v>
      </c>
      <c r="O21" s="5">
        <v>5.0531404443164902</v>
      </c>
      <c r="P21" s="5">
        <v>5.0531404443164902</v>
      </c>
      <c r="Q21" s="5">
        <v>5.0531404443164902</v>
      </c>
      <c r="R21" s="5">
        <v>5.0531404443164902</v>
      </c>
      <c r="S21" s="5">
        <v>5.0531404443164902</v>
      </c>
      <c r="T21" s="5">
        <v>5.0531404443164902</v>
      </c>
      <c r="U21" s="5">
        <v>5.0531404443164902</v>
      </c>
      <c r="V21" s="5"/>
      <c r="X21" s="1" t="s">
        <v>29</v>
      </c>
      <c r="Y21" s="4">
        <f t="shared" si="2"/>
        <v>108.01282051282048</v>
      </c>
      <c r="Z21" s="4">
        <f t="shared" si="3"/>
        <v>108.01282051282048</v>
      </c>
      <c r="AA21" s="4">
        <f t="shared" si="4"/>
        <v>108.01282051282048</v>
      </c>
      <c r="AB21" s="4">
        <f t="shared" si="5"/>
        <v>108.01282051282048</v>
      </c>
      <c r="AC21" s="4">
        <f t="shared" si="6"/>
        <v>108.01282051282048</v>
      </c>
      <c r="AD21" s="4">
        <f t="shared" si="7"/>
        <v>108.01282051282048</v>
      </c>
      <c r="AE21" s="4">
        <f t="shared" si="8"/>
        <v>108.01282051282048</v>
      </c>
      <c r="AF21" s="4">
        <f t="shared" si="9"/>
        <v>108.01282051282048</v>
      </c>
      <c r="AG21" s="4">
        <f t="shared" si="10"/>
        <v>108.01282051282048</v>
      </c>
      <c r="AH21" s="4">
        <f t="shared" si="11"/>
        <v>108.01282051282048</v>
      </c>
      <c r="AI21" s="4">
        <f t="shared" si="12"/>
        <v>108.01282051282048</v>
      </c>
      <c r="AJ21" s="4">
        <f t="shared" si="13"/>
        <v>108.01282051282048</v>
      </c>
      <c r="AK21" s="4">
        <f t="shared" si="14"/>
        <v>108.01282051282048</v>
      </c>
      <c r="AL21" s="4">
        <f t="shared" si="15"/>
        <v>108.01282051282048</v>
      </c>
      <c r="AM21" s="4">
        <f t="shared" si="16"/>
        <v>108.01282051282048</v>
      </c>
      <c r="AN21" s="4">
        <f t="shared" si="17"/>
        <v>108.01282051282048</v>
      </c>
    </row>
    <row r="22" spans="2:40" x14ac:dyDescent="0.25">
      <c r="B22" t="s">
        <v>72</v>
      </c>
      <c r="C22" t="s">
        <v>73</v>
      </c>
      <c r="D22">
        <v>2500.92</v>
      </c>
      <c r="E22" t="s">
        <v>88</v>
      </c>
      <c r="F22" s="5">
        <v>5.4005326040017296</v>
      </c>
      <c r="G22" s="5">
        <v>5.4005326040017296</v>
      </c>
      <c r="H22" s="5">
        <v>5.4005326040017296</v>
      </c>
      <c r="I22" s="5">
        <v>5.4005326040017296</v>
      </c>
      <c r="J22" s="5">
        <v>5.4005326040017296</v>
      </c>
      <c r="K22" s="5">
        <v>5.4005326040017296</v>
      </c>
      <c r="L22" s="5">
        <v>5.4005326040017296</v>
      </c>
      <c r="M22" s="5">
        <v>5.4005326040017296</v>
      </c>
      <c r="N22" s="5">
        <v>5.4005326040017296</v>
      </c>
      <c r="O22" s="5">
        <v>5.4005326040017296</v>
      </c>
      <c r="P22" s="5">
        <v>5.4005326040017296</v>
      </c>
      <c r="Q22" s="5">
        <v>5.4005326040017296</v>
      </c>
      <c r="R22" s="5">
        <v>5.4005326040017296</v>
      </c>
      <c r="S22" s="5">
        <v>5.4005326040017296</v>
      </c>
      <c r="T22" s="5">
        <v>5.4005326040017296</v>
      </c>
      <c r="U22" s="5">
        <v>5.4005326040017296</v>
      </c>
      <c r="V22" s="5"/>
      <c r="X22" s="1" t="s">
        <v>30</v>
      </c>
      <c r="Y22" s="4">
        <f t="shared" si="2"/>
        <v>115.4384615384616</v>
      </c>
      <c r="Z22" s="4">
        <f t="shared" si="3"/>
        <v>115.4384615384616</v>
      </c>
      <c r="AA22" s="4">
        <f t="shared" si="4"/>
        <v>115.4384615384616</v>
      </c>
      <c r="AB22" s="4">
        <f t="shared" si="5"/>
        <v>115.4384615384616</v>
      </c>
      <c r="AC22" s="4">
        <f t="shared" si="6"/>
        <v>115.4384615384616</v>
      </c>
      <c r="AD22" s="4">
        <f t="shared" si="7"/>
        <v>115.4384615384616</v>
      </c>
      <c r="AE22" s="4">
        <f t="shared" si="8"/>
        <v>115.4384615384616</v>
      </c>
      <c r="AF22" s="4">
        <f t="shared" si="9"/>
        <v>115.4384615384616</v>
      </c>
      <c r="AG22" s="4">
        <f t="shared" si="10"/>
        <v>115.4384615384616</v>
      </c>
      <c r="AH22" s="4">
        <f t="shared" si="11"/>
        <v>115.4384615384616</v>
      </c>
      <c r="AI22" s="4">
        <f t="shared" si="12"/>
        <v>115.4384615384616</v>
      </c>
      <c r="AJ22" s="4">
        <f t="shared" si="13"/>
        <v>115.4384615384616</v>
      </c>
      <c r="AK22" s="4">
        <f t="shared" si="14"/>
        <v>115.4384615384616</v>
      </c>
      <c r="AL22" s="4">
        <f t="shared" si="15"/>
        <v>115.4384615384616</v>
      </c>
      <c r="AM22" s="4">
        <f t="shared" si="16"/>
        <v>115.4384615384616</v>
      </c>
      <c r="AN22" s="4">
        <f t="shared" si="17"/>
        <v>115.4384615384616</v>
      </c>
    </row>
    <row r="23" spans="2:40" x14ac:dyDescent="0.25">
      <c r="B23" t="s">
        <v>72</v>
      </c>
      <c r="C23" t="s">
        <v>73</v>
      </c>
      <c r="D23">
        <v>2500.92</v>
      </c>
      <c r="E23" t="s">
        <v>89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/>
      <c r="X23" s="1" t="s">
        <v>31</v>
      </c>
      <c r="Y23" s="4">
        <f t="shared" si="2"/>
        <v>0</v>
      </c>
      <c r="Z23" s="4">
        <f t="shared" si="3"/>
        <v>0</v>
      </c>
      <c r="AA23" s="4">
        <f t="shared" si="4"/>
        <v>0</v>
      </c>
      <c r="AB23" s="4">
        <f t="shared" si="5"/>
        <v>0</v>
      </c>
      <c r="AC23" s="4">
        <f t="shared" si="6"/>
        <v>0</v>
      </c>
      <c r="AD23" s="4">
        <f t="shared" si="7"/>
        <v>0</v>
      </c>
      <c r="AE23" s="4">
        <f t="shared" si="8"/>
        <v>0</v>
      </c>
      <c r="AF23" s="4">
        <f t="shared" si="9"/>
        <v>0</v>
      </c>
      <c r="AG23" s="4">
        <f t="shared" si="10"/>
        <v>0</v>
      </c>
      <c r="AH23" s="4">
        <f t="shared" si="11"/>
        <v>0</v>
      </c>
      <c r="AI23" s="4">
        <f t="shared" si="12"/>
        <v>0</v>
      </c>
      <c r="AJ23" s="4">
        <f t="shared" si="13"/>
        <v>0</v>
      </c>
      <c r="AK23" s="4">
        <f t="shared" si="14"/>
        <v>0</v>
      </c>
      <c r="AL23" s="4">
        <f t="shared" si="15"/>
        <v>0</v>
      </c>
      <c r="AM23" s="4">
        <f t="shared" si="16"/>
        <v>0</v>
      </c>
      <c r="AN23" s="4">
        <f t="shared" si="17"/>
        <v>0</v>
      </c>
    </row>
    <row r="24" spans="2:40" x14ac:dyDescent="0.25">
      <c r="B24" t="s">
        <v>72</v>
      </c>
      <c r="C24" t="s">
        <v>73</v>
      </c>
      <c r="D24">
        <v>2500.92</v>
      </c>
      <c r="E24" t="s">
        <v>90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/>
      <c r="X24" s="1" t="s">
        <v>32</v>
      </c>
      <c r="Y24" s="4">
        <f t="shared" si="2"/>
        <v>0</v>
      </c>
      <c r="Z24" s="4">
        <f t="shared" si="3"/>
        <v>0</v>
      </c>
      <c r="AA24" s="4">
        <f t="shared" si="4"/>
        <v>0</v>
      </c>
      <c r="AB24" s="4">
        <f t="shared" si="5"/>
        <v>0</v>
      </c>
      <c r="AC24" s="4">
        <f t="shared" si="6"/>
        <v>0</v>
      </c>
      <c r="AD24" s="4">
        <f t="shared" si="7"/>
        <v>0</v>
      </c>
      <c r="AE24" s="4">
        <f t="shared" si="8"/>
        <v>0</v>
      </c>
      <c r="AF24" s="4">
        <f t="shared" si="9"/>
        <v>0</v>
      </c>
      <c r="AG24" s="4">
        <f t="shared" si="10"/>
        <v>0</v>
      </c>
      <c r="AH24" s="4">
        <f t="shared" si="11"/>
        <v>0</v>
      </c>
      <c r="AI24" s="4">
        <f t="shared" si="12"/>
        <v>0</v>
      </c>
      <c r="AJ24" s="4">
        <f t="shared" si="13"/>
        <v>0</v>
      </c>
      <c r="AK24" s="4">
        <f t="shared" si="14"/>
        <v>0</v>
      </c>
      <c r="AL24" s="4">
        <f t="shared" si="15"/>
        <v>0</v>
      </c>
      <c r="AM24" s="4">
        <f t="shared" si="16"/>
        <v>0</v>
      </c>
      <c r="AN24" s="4">
        <f t="shared" si="17"/>
        <v>0</v>
      </c>
    </row>
    <row r="25" spans="2:40" x14ac:dyDescent="0.25">
      <c r="B25" t="s">
        <v>72</v>
      </c>
      <c r="C25" t="s">
        <v>73</v>
      </c>
      <c r="D25">
        <v>2500.92</v>
      </c>
      <c r="E25" t="s">
        <v>91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/>
      <c r="X25" s="1" t="s">
        <v>33</v>
      </c>
      <c r="Y25" s="4">
        <f t="shared" si="2"/>
        <v>0</v>
      </c>
      <c r="Z25" s="4">
        <f t="shared" si="3"/>
        <v>0</v>
      </c>
      <c r="AA25" s="4">
        <f t="shared" si="4"/>
        <v>0</v>
      </c>
      <c r="AB25" s="4">
        <f t="shared" si="5"/>
        <v>0</v>
      </c>
      <c r="AC25" s="4">
        <f t="shared" si="6"/>
        <v>0</v>
      </c>
      <c r="AD25" s="4">
        <f t="shared" si="7"/>
        <v>0</v>
      </c>
      <c r="AE25" s="4">
        <f t="shared" si="8"/>
        <v>0</v>
      </c>
      <c r="AF25" s="4">
        <f t="shared" si="9"/>
        <v>0</v>
      </c>
      <c r="AG25" s="4">
        <f t="shared" si="10"/>
        <v>0</v>
      </c>
      <c r="AH25" s="4">
        <f t="shared" si="11"/>
        <v>0</v>
      </c>
      <c r="AI25" s="4">
        <f t="shared" si="12"/>
        <v>0</v>
      </c>
      <c r="AJ25" s="4">
        <f t="shared" si="13"/>
        <v>0</v>
      </c>
      <c r="AK25" s="4">
        <f t="shared" si="14"/>
        <v>0</v>
      </c>
      <c r="AL25" s="4">
        <f t="shared" si="15"/>
        <v>0</v>
      </c>
      <c r="AM25" s="4">
        <f t="shared" si="16"/>
        <v>0</v>
      </c>
      <c r="AN25" s="4">
        <f t="shared" si="17"/>
        <v>0</v>
      </c>
    </row>
    <row r="26" spans="2:40" x14ac:dyDescent="0.25">
      <c r="B26" t="s">
        <v>72</v>
      </c>
      <c r="C26" t="s">
        <v>73</v>
      </c>
      <c r="D26">
        <v>2500.92</v>
      </c>
      <c r="E26" t="s">
        <v>92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/>
      <c r="X26" s="1" t="s">
        <v>34</v>
      </c>
      <c r="Y26" s="4">
        <f t="shared" si="2"/>
        <v>0</v>
      </c>
      <c r="Z26" s="4">
        <f t="shared" si="3"/>
        <v>0</v>
      </c>
      <c r="AA26" s="4">
        <f t="shared" si="4"/>
        <v>0</v>
      </c>
      <c r="AB26" s="4">
        <f t="shared" si="5"/>
        <v>0</v>
      </c>
      <c r="AC26" s="4">
        <f t="shared" si="6"/>
        <v>0</v>
      </c>
      <c r="AD26" s="4">
        <f t="shared" si="7"/>
        <v>0</v>
      </c>
      <c r="AE26" s="4">
        <f t="shared" si="8"/>
        <v>0</v>
      </c>
      <c r="AF26" s="4">
        <f t="shared" si="9"/>
        <v>0</v>
      </c>
      <c r="AG26" s="4">
        <f t="shared" si="10"/>
        <v>0</v>
      </c>
      <c r="AH26" s="4">
        <f t="shared" si="11"/>
        <v>0</v>
      </c>
      <c r="AI26" s="4">
        <f t="shared" si="12"/>
        <v>0</v>
      </c>
      <c r="AJ26" s="4">
        <f t="shared" si="13"/>
        <v>0</v>
      </c>
      <c r="AK26" s="4">
        <f t="shared" si="14"/>
        <v>0</v>
      </c>
      <c r="AL26" s="4">
        <f t="shared" si="15"/>
        <v>0</v>
      </c>
      <c r="AM26" s="4">
        <f t="shared" si="16"/>
        <v>0</v>
      </c>
      <c r="AN26" s="4">
        <f t="shared" si="17"/>
        <v>0</v>
      </c>
    </row>
    <row r="27" spans="2:40" x14ac:dyDescent="0.25">
      <c r="B27" t="s">
        <v>72</v>
      </c>
      <c r="C27" t="s">
        <v>73</v>
      </c>
      <c r="D27">
        <v>2500.92</v>
      </c>
      <c r="E27" t="s">
        <v>93</v>
      </c>
      <c r="F27" s="5">
        <v>23.7453417142492</v>
      </c>
      <c r="G27" s="5">
        <v>26.174807670777199</v>
      </c>
      <c r="H27" s="5">
        <v>24.514858532060199</v>
      </c>
      <c r="I27" s="5">
        <v>25.773115493498398</v>
      </c>
      <c r="J27" s="5">
        <v>24.575196327751399</v>
      </c>
      <c r="K27" s="5">
        <v>25.9844377269165</v>
      </c>
      <c r="L27" s="5">
        <v>25.385178254402401</v>
      </c>
      <c r="M27" s="5">
        <v>26.786662508197001</v>
      </c>
      <c r="N27" s="5">
        <v>27.6689378308782</v>
      </c>
      <c r="O27" s="5">
        <v>28.270436479375601</v>
      </c>
      <c r="P27" s="5">
        <v>29.3442813044799</v>
      </c>
      <c r="Q27" s="5">
        <v>27.794251715368699</v>
      </c>
      <c r="R27" s="5">
        <v>29.492826639796601</v>
      </c>
      <c r="S27" s="5">
        <v>29.373870415687001</v>
      </c>
      <c r="T27" s="5">
        <v>34.785039105609101</v>
      </c>
      <c r="U27" s="5">
        <v>25.882635190249999</v>
      </c>
      <c r="V27" s="5"/>
      <c r="X27" s="1" t="s">
        <v>35</v>
      </c>
      <c r="Y27" s="4">
        <f t="shared" si="2"/>
        <v>507.56581196581294</v>
      </c>
      <c r="Z27" s="4">
        <f t="shared" si="3"/>
        <v>559.49658119658216</v>
      </c>
      <c r="AA27" s="4">
        <f t="shared" si="4"/>
        <v>524.01452991452993</v>
      </c>
      <c r="AB27" s="4">
        <f t="shared" si="5"/>
        <v>550.91025641025658</v>
      </c>
      <c r="AC27" s="4">
        <f t="shared" si="6"/>
        <v>525.30427350427385</v>
      </c>
      <c r="AD27" s="4">
        <f t="shared" si="7"/>
        <v>555.42735042735058</v>
      </c>
      <c r="AE27" s="4">
        <f t="shared" si="8"/>
        <v>542.61794871794916</v>
      </c>
      <c r="AF27" s="4">
        <f t="shared" si="9"/>
        <v>572.57521367521406</v>
      </c>
      <c r="AG27" s="4">
        <f t="shared" si="10"/>
        <v>591.43418803418729</v>
      </c>
      <c r="AH27" s="4">
        <f t="shared" si="11"/>
        <v>604.2914529914533</v>
      </c>
      <c r="AI27" s="4">
        <f t="shared" si="12"/>
        <v>627.24529914529796</v>
      </c>
      <c r="AJ27" s="4">
        <f t="shared" si="13"/>
        <v>594.11282051281944</v>
      </c>
      <c r="AK27" s="4">
        <f t="shared" si="14"/>
        <v>630.42051282051375</v>
      </c>
      <c r="AL27" s="4">
        <f t="shared" si="15"/>
        <v>627.87777777777728</v>
      </c>
      <c r="AM27" s="4">
        <f t="shared" si="16"/>
        <v>743.543589743589</v>
      </c>
      <c r="AN27" s="4">
        <f t="shared" si="17"/>
        <v>553.25128205128226</v>
      </c>
    </row>
    <row r="28" spans="2:40" x14ac:dyDescent="0.25"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2:40" x14ac:dyDescent="0.25"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2:40" x14ac:dyDescent="0.25">
      <c r="B30" t="s">
        <v>94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X30" s="1" t="s">
        <v>39</v>
      </c>
    </row>
    <row r="31" spans="2:40" x14ac:dyDescent="0.25">
      <c r="B31" t="s">
        <v>52</v>
      </c>
      <c r="C31" t="s">
        <v>53</v>
      </c>
      <c r="D31" t="s">
        <v>54</v>
      </c>
      <c r="E31" t="s">
        <v>78</v>
      </c>
      <c r="F31" s="5" t="s">
        <v>56</v>
      </c>
      <c r="G31" s="5" t="s">
        <v>57</v>
      </c>
      <c r="H31" s="5" t="s">
        <v>58</v>
      </c>
      <c r="I31" s="5" t="s">
        <v>59</v>
      </c>
      <c r="J31" s="5" t="s">
        <v>60</v>
      </c>
      <c r="K31" s="5" t="s">
        <v>61</v>
      </c>
      <c r="L31" s="5" t="s">
        <v>62</v>
      </c>
      <c r="M31" s="5" t="s">
        <v>63</v>
      </c>
      <c r="N31" s="5" t="s">
        <v>64</v>
      </c>
      <c r="O31" s="5" t="s">
        <v>65</v>
      </c>
      <c r="P31" s="5" t="s">
        <v>66</v>
      </c>
      <c r="Q31" s="5" t="s">
        <v>67</v>
      </c>
      <c r="R31" s="5" t="s">
        <v>68</v>
      </c>
      <c r="S31" s="5" t="s">
        <v>69</v>
      </c>
      <c r="T31" s="5" t="s">
        <v>70</v>
      </c>
      <c r="U31" s="5" t="s">
        <v>71</v>
      </c>
      <c r="V31" s="5"/>
      <c r="X31" s="1" t="s">
        <v>20</v>
      </c>
      <c r="Y31" s="2" t="s">
        <v>1</v>
      </c>
      <c r="Z31" s="2" t="s">
        <v>2</v>
      </c>
      <c r="AA31" s="2" t="s">
        <v>3</v>
      </c>
      <c r="AB31" s="2" t="s">
        <v>4</v>
      </c>
      <c r="AC31" s="2" t="s">
        <v>5</v>
      </c>
      <c r="AD31" s="2" t="s">
        <v>6</v>
      </c>
      <c r="AE31" s="2" t="s">
        <v>7</v>
      </c>
      <c r="AF31" s="2" t="s">
        <v>8</v>
      </c>
      <c r="AG31" s="2" t="s">
        <v>9</v>
      </c>
      <c r="AH31" s="2" t="s">
        <v>10</v>
      </c>
      <c r="AI31" s="2" t="s">
        <v>11</v>
      </c>
      <c r="AJ31" s="2" t="s">
        <v>12</v>
      </c>
      <c r="AK31" s="2" t="s">
        <v>13</v>
      </c>
      <c r="AL31" s="2" t="s">
        <v>14</v>
      </c>
      <c r="AM31" s="2" t="s">
        <v>15</v>
      </c>
      <c r="AN31" s="2" t="s">
        <v>16</v>
      </c>
    </row>
    <row r="32" spans="2:40" x14ac:dyDescent="0.25">
      <c r="B32" t="s">
        <v>72</v>
      </c>
      <c r="C32" t="s">
        <v>73</v>
      </c>
      <c r="D32">
        <v>2500.92</v>
      </c>
      <c r="E32" t="s">
        <v>79</v>
      </c>
      <c r="F32" s="5">
        <v>172.965384912752</v>
      </c>
      <c r="G32" s="5">
        <v>116.69514911112699</v>
      </c>
      <c r="H32" s="5">
        <v>100.97029637853301</v>
      </c>
      <c r="I32" s="5">
        <v>83.231866179645905</v>
      </c>
      <c r="J32" s="5">
        <v>110.604846808375</v>
      </c>
      <c r="K32" s="5">
        <v>54.685198149481003</v>
      </c>
      <c r="L32" s="5">
        <v>37.625795682228897</v>
      </c>
      <c r="M32" s="5">
        <v>40.1032515070454</v>
      </c>
      <c r="N32" s="5">
        <v>45.749023704076897</v>
      </c>
      <c r="O32" s="5">
        <v>50.636456323273002</v>
      </c>
      <c r="P32" s="5">
        <v>81.447349640132401</v>
      </c>
      <c r="Q32" s="5">
        <v>97.337701890504306</v>
      </c>
      <c r="R32" s="5">
        <v>75.715229868608304</v>
      </c>
      <c r="S32" s="5">
        <v>77.695227722598105</v>
      </c>
      <c r="T32" s="5">
        <v>24.268625422804401</v>
      </c>
      <c r="U32" s="5">
        <v>156.62530571189799</v>
      </c>
      <c r="V32" s="5"/>
      <c r="X32" s="1" t="s">
        <v>21</v>
      </c>
      <c r="Y32" s="4">
        <f t="shared" ref="Y32:Y44" si="18">F32*$D$6/$X$2</f>
        <v>3697.2016276581176</v>
      </c>
      <c r="Z32" s="4">
        <f t="shared" ref="Z32:Z44" si="19">G32*$D$6/$X$2</f>
        <v>2494.4036949999977</v>
      </c>
      <c r="AA32" s="4">
        <f t="shared" ref="AA32:AA44" si="20">H32*$D$6/$X$2</f>
        <v>2158.2789198205196</v>
      </c>
      <c r="AB32" s="4">
        <f t="shared" ref="AB32:AB44" si="21">I32*$D$6/$X$2</f>
        <v>1779.1131518461543</v>
      </c>
      <c r="AC32" s="4">
        <f t="shared" ref="AC32:AC44" si="22">J32*$D$6/$X$2</f>
        <v>2364.2211408547114</v>
      </c>
      <c r="AD32" s="4">
        <f t="shared" ref="AD32:AD44" si="23">K32*$D$6/$X$2</f>
        <v>1168.9171432136757</v>
      </c>
      <c r="AE32" s="4">
        <f t="shared" ref="AE32:AE44" si="24">L32*$D$6/$X$2</f>
        <v>804.2658541675205</v>
      </c>
      <c r="AF32" s="4">
        <f t="shared" ref="AF32:AF44" si="25">M32*$D$6/$X$2</f>
        <v>857.22242529059815</v>
      </c>
      <c r="AG32" s="4">
        <f t="shared" ref="AG32:AG44" si="26">N32*$D$6/$X$2</f>
        <v>977.90297745299142</v>
      </c>
      <c r="AH32" s="4">
        <f t="shared" ref="AH32:AH44" si="27">O32*$D$6/$X$2</f>
        <v>1082.3737294700848</v>
      </c>
      <c r="AI32" s="4">
        <f t="shared" ref="AI32:AI44" si="28">P32*$D$6/$X$2</f>
        <v>1740.968424461538</v>
      </c>
      <c r="AJ32" s="4">
        <f t="shared" ref="AJ32:AJ44" si="29">Q32*$D$6/$X$2</f>
        <v>2080.6308154871799</v>
      </c>
      <c r="AK32" s="4">
        <f t="shared" ref="AK32:AK44" si="30">R32*$D$6/$X$2</f>
        <v>1618.4421596837597</v>
      </c>
      <c r="AL32" s="4">
        <f t="shared" ref="AL32:AL44" si="31">S32*$D$6/$X$2</f>
        <v>1660.7653753504278</v>
      </c>
      <c r="AM32" s="4">
        <f t="shared" ref="AM32:AM44" si="32">T32*$D$6/$X$2</f>
        <v>518.75120249914517</v>
      </c>
      <c r="AN32" s="4">
        <f t="shared" ref="AN32:AN44" si="33">U32*$D$6/$X$2</f>
        <v>3347.926150094017</v>
      </c>
    </row>
    <row r="33" spans="2:40" x14ac:dyDescent="0.25">
      <c r="B33" t="s">
        <v>72</v>
      </c>
      <c r="C33" t="s">
        <v>73</v>
      </c>
      <c r="D33">
        <v>2500.92</v>
      </c>
      <c r="E33" t="s">
        <v>80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/>
      <c r="X33" s="1" t="s">
        <v>22</v>
      </c>
      <c r="Y33" s="4">
        <f t="shared" si="18"/>
        <v>0</v>
      </c>
      <c r="Z33" s="4">
        <f t="shared" si="19"/>
        <v>0</v>
      </c>
      <c r="AA33" s="4">
        <f t="shared" si="20"/>
        <v>0</v>
      </c>
      <c r="AB33" s="4">
        <f t="shared" si="21"/>
        <v>0</v>
      </c>
      <c r="AC33" s="4">
        <f t="shared" si="22"/>
        <v>0</v>
      </c>
      <c r="AD33" s="4">
        <f t="shared" si="23"/>
        <v>0</v>
      </c>
      <c r="AE33" s="4">
        <f t="shared" si="24"/>
        <v>0</v>
      </c>
      <c r="AF33" s="4">
        <f t="shared" si="25"/>
        <v>0</v>
      </c>
      <c r="AG33" s="4">
        <f t="shared" si="26"/>
        <v>0</v>
      </c>
      <c r="AH33" s="4">
        <f t="shared" si="27"/>
        <v>0</v>
      </c>
      <c r="AI33" s="4">
        <f t="shared" si="28"/>
        <v>0</v>
      </c>
      <c r="AJ33" s="4">
        <f t="shared" si="29"/>
        <v>0</v>
      </c>
      <c r="AK33" s="4">
        <f t="shared" si="30"/>
        <v>0</v>
      </c>
      <c r="AL33" s="4">
        <f t="shared" si="31"/>
        <v>0</v>
      </c>
      <c r="AM33" s="4">
        <f t="shared" si="32"/>
        <v>0</v>
      </c>
      <c r="AN33" s="4">
        <f t="shared" si="33"/>
        <v>0</v>
      </c>
    </row>
    <row r="34" spans="2:40" x14ac:dyDescent="0.25">
      <c r="B34" t="s">
        <v>72</v>
      </c>
      <c r="C34" t="s">
        <v>73</v>
      </c>
      <c r="D34">
        <v>2500.92</v>
      </c>
      <c r="E34" t="s">
        <v>81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/>
      <c r="X34" s="1" t="s">
        <v>23</v>
      </c>
      <c r="Y34" s="4">
        <f t="shared" si="18"/>
        <v>0</v>
      </c>
      <c r="Z34" s="4">
        <f t="shared" si="19"/>
        <v>0</v>
      </c>
      <c r="AA34" s="4">
        <f t="shared" si="20"/>
        <v>0</v>
      </c>
      <c r="AB34" s="4">
        <f t="shared" si="21"/>
        <v>0</v>
      </c>
      <c r="AC34" s="4">
        <f t="shared" si="22"/>
        <v>0</v>
      </c>
      <c r="AD34" s="4">
        <f t="shared" si="23"/>
        <v>0</v>
      </c>
      <c r="AE34" s="4">
        <f t="shared" si="24"/>
        <v>0</v>
      </c>
      <c r="AF34" s="4">
        <f t="shared" si="25"/>
        <v>0</v>
      </c>
      <c r="AG34" s="4">
        <f t="shared" si="26"/>
        <v>0</v>
      </c>
      <c r="AH34" s="4">
        <f t="shared" si="27"/>
        <v>0</v>
      </c>
      <c r="AI34" s="4">
        <f t="shared" si="28"/>
        <v>0</v>
      </c>
      <c r="AJ34" s="4">
        <f t="shared" si="29"/>
        <v>0</v>
      </c>
      <c r="AK34" s="4">
        <f t="shared" si="30"/>
        <v>0</v>
      </c>
      <c r="AL34" s="4">
        <f t="shared" si="31"/>
        <v>0</v>
      </c>
      <c r="AM34" s="4">
        <f t="shared" si="32"/>
        <v>0</v>
      </c>
      <c r="AN34" s="4">
        <f t="shared" si="33"/>
        <v>0</v>
      </c>
    </row>
    <row r="35" spans="2:40" x14ac:dyDescent="0.25">
      <c r="B35" t="s">
        <v>72</v>
      </c>
      <c r="C35" t="s">
        <v>73</v>
      </c>
      <c r="D35">
        <v>2500.92</v>
      </c>
      <c r="E35" t="s">
        <v>82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/>
      <c r="X35" s="1" t="s">
        <v>24</v>
      </c>
      <c r="Y35" s="4">
        <f t="shared" si="18"/>
        <v>0</v>
      </c>
      <c r="Z35" s="4">
        <f t="shared" si="19"/>
        <v>0</v>
      </c>
      <c r="AA35" s="4">
        <f t="shared" si="20"/>
        <v>0</v>
      </c>
      <c r="AB35" s="4">
        <f t="shared" si="21"/>
        <v>0</v>
      </c>
      <c r="AC35" s="4">
        <f t="shared" si="22"/>
        <v>0</v>
      </c>
      <c r="AD35" s="4">
        <f t="shared" si="23"/>
        <v>0</v>
      </c>
      <c r="AE35" s="4">
        <f t="shared" si="24"/>
        <v>0</v>
      </c>
      <c r="AF35" s="4">
        <f t="shared" si="25"/>
        <v>0</v>
      </c>
      <c r="AG35" s="4">
        <f t="shared" si="26"/>
        <v>0</v>
      </c>
      <c r="AH35" s="4">
        <f t="shared" si="27"/>
        <v>0</v>
      </c>
      <c r="AI35" s="4">
        <f t="shared" si="28"/>
        <v>0</v>
      </c>
      <c r="AJ35" s="4">
        <f t="shared" si="29"/>
        <v>0</v>
      </c>
      <c r="AK35" s="4">
        <f t="shared" si="30"/>
        <v>0</v>
      </c>
      <c r="AL35" s="4">
        <f t="shared" si="31"/>
        <v>0</v>
      </c>
      <c r="AM35" s="4">
        <f t="shared" si="32"/>
        <v>0</v>
      </c>
      <c r="AN35" s="4">
        <f t="shared" si="33"/>
        <v>0</v>
      </c>
    </row>
    <row r="36" spans="2:40" x14ac:dyDescent="0.25">
      <c r="B36" t="s">
        <v>72</v>
      </c>
      <c r="C36" t="s">
        <v>73</v>
      </c>
      <c r="D36">
        <v>2500.92</v>
      </c>
      <c r="E36" t="s">
        <v>83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/>
      <c r="X36" s="1" t="s">
        <v>25</v>
      </c>
      <c r="Y36" s="4">
        <f t="shared" si="18"/>
        <v>0</v>
      </c>
      <c r="Z36" s="4">
        <f t="shared" si="19"/>
        <v>0</v>
      </c>
      <c r="AA36" s="4">
        <f t="shared" si="20"/>
        <v>0</v>
      </c>
      <c r="AB36" s="4">
        <f t="shared" si="21"/>
        <v>0</v>
      </c>
      <c r="AC36" s="4">
        <f t="shared" si="22"/>
        <v>0</v>
      </c>
      <c r="AD36" s="4">
        <f t="shared" si="23"/>
        <v>0</v>
      </c>
      <c r="AE36" s="4">
        <f t="shared" si="24"/>
        <v>0</v>
      </c>
      <c r="AF36" s="4">
        <f t="shared" si="25"/>
        <v>0</v>
      </c>
      <c r="AG36" s="4">
        <f t="shared" si="26"/>
        <v>0</v>
      </c>
      <c r="AH36" s="4">
        <f t="shared" si="27"/>
        <v>0</v>
      </c>
      <c r="AI36" s="4">
        <f t="shared" si="28"/>
        <v>0</v>
      </c>
      <c r="AJ36" s="4">
        <f t="shared" si="29"/>
        <v>0</v>
      </c>
      <c r="AK36" s="4">
        <f t="shared" si="30"/>
        <v>0</v>
      </c>
      <c r="AL36" s="4">
        <f t="shared" si="31"/>
        <v>0</v>
      </c>
      <c r="AM36" s="4">
        <f t="shared" si="32"/>
        <v>0</v>
      </c>
      <c r="AN36" s="4">
        <f t="shared" si="33"/>
        <v>0</v>
      </c>
    </row>
    <row r="37" spans="2:40" x14ac:dyDescent="0.25">
      <c r="B37" t="s">
        <v>72</v>
      </c>
      <c r="C37" t="s">
        <v>73</v>
      </c>
      <c r="D37">
        <v>2500.92</v>
      </c>
      <c r="E37" t="s">
        <v>84</v>
      </c>
      <c r="F37" s="5">
        <v>27.3537922788414</v>
      </c>
      <c r="G37" s="5">
        <v>26.040109874686099</v>
      </c>
      <c r="H37" s="5">
        <v>25.879687274483</v>
      </c>
      <c r="I37" s="5">
        <v>25.4564242565536</v>
      </c>
      <c r="J37" s="5">
        <v>26.140209099931202</v>
      </c>
      <c r="K37" s="5">
        <v>24.585113268757102</v>
      </c>
      <c r="L37" s="5">
        <v>24.247358335012699</v>
      </c>
      <c r="M37" s="5">
        <v>24.067827336380201</v>
      </c>
      <c r="N37" s="5">
        <v>24.183676998824399</v>
      </c>
      <c r="O37" s="5">
        <v>24.223732679214098</v>
      </c>
      <c r="P37" s="5">
        <v>25.210493572165401</v>
      </c>
      <c r="Q37" s="5">
        <v>25.3961408573245</v>
      </c>
      <c r="R37" s="5">
        <v>24.9022007506438</v>
      </c>
      <c r="S37" s="5">
        <v>25.381749594909099</v>
      </c>
      <c r="T37" s="5">
        <v>21.639501682420899</v>
      </c>
      <c r="U37" s="5">
        <v>28.266238291708699</v>
      </c>
      <c r="V37" s="5"/>
      <c r="X37" s="1" t="s">
        <v>26</v>
      </c>
      <c r="Y37" s="4">
        <f t="shared" si="18"/>
        <v>584.69783064957301</v>
      </c>
      <c r="Z37" s="4">
        <f t="shared" si="19"/>
        <v>556.61736399829022</v>
      </c>
      <c r="AA37" s="4">
        <f t="shared" si="20"/>
        <v>553.18826921794891</v>
      </c>
      <c r="AB37" s="4">
        <f t="shared" si="21"/>
        <v>544.14085941623955</v>
      </c>
      <c r="AC37" s="4">
        <f t="shared" si="22"/>
        <v>558.75702343760634</v>
      </c>
      <c r="AD37" s="4">
        <f t="shared" si="23"/>
        <v>525.51625193247878</v>
      </c>
      <c r="AE37" s="4">
        <f t="shared" si="24"/>
        <v>518.29661031794842</v>
      </c>
      <c r="AF37" s="4">
        <f t="shared" si="25"/>
        <v>514.45906617179469</v>
      </c>
      <c r="AG37" s="4">
        <f t="shared" si="26"/>
        <v>516.93539726410188</v>
      </c>
      <c r="AH37" s="4">
        <f t="shared" si="27"/>
        <v>517.79160283846261</v>
      </c>
      <c r="AI37" s="4">
        <f t="shared" si="28"/>
        <v>538.88399644871708</v>
      </c>
      <c r="AJ37" s="4">
        <f t="shared" si="29"/>
        <v>542.85227857179473</v>
      </c>
      <c r="AK37" s="4">
        <f t="shared" si="30"/>
        <v>532.29411881453075</v>
      </c>
      <c r="AL37" s="4">
        <f t="shared" si="31"/>
        <v>542.54465980256464</v>
      </c>
      <c r="AM37" s="4">
        <f t="shared" si="32"/>
        <v>462.55267134700921</v>
      </c>
      <c r="AN37" s="4">
        <f t="shared" si="33"/>
        <v>604.20171511538558</v>
      </c>
    </row>
    <row r="38" spans="2:40" x14ac:dyDescent="0.25">
      <c r="B38" t="s">
        <v>72</v>
      </c>
      <c r="C38" t="s">
        <v>73</v>
      </c>
      <c r="D38">
        <v>2500.92</v>
      </c>
      <c r="E38" t="s">
        <v>85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/>
      <c r="X38" s="1" t="s">
        <v>27</v>
      </c>
      <c r="Y38" s="4">
        <f t="shared" si="18"/>
        <v>0</v>
      </c>
      <c r="Z38" s="4">
        <f t="shared" si="19"/>
        <v>0</v>
      </c>
      <c r="AA38" s="4">
        <f t="shared" si="20"/>
        <v>0</v>
      </c>
      <c r="AB38" s="4">
        <f t="shared" si="21"/>
        <v>0</v>
      </c>
      <c r="AC38" s="4">
        <f t="shared" si="22"/>
        <v>0</v>
      </c>
      <c r="AD38" s="4">
        <f t="shared" si="23"/>
        <v>0</v>
      </c>
      <c r="AE38" s="4">
        <f t="shared" si="24"/>
        <v>0</v>
      </c>
      <c r="AF38" s="4">
        <f t="shared" si="25"/>
        <v>0</v>
      </c>
      <c r="AG38" s="4">
        <f t="shared" si="26"/>
        <v>0</v>
      </c>
      <c r="AH38" s="4">
        <f t="shared" si="27"/>
        <v>0</v>
      </c>
      <c r="AI38" s="4">
        <f t="shared" si="28"/>
        <v>0</v>
      </c>
      <c r="AJ38" s="4">
        <f t="shared" si="29"/>
        <v>0</v>
      </c>
      <c r="AK38" s="4">
        <f t="shared" si="30"/>
        <v>0</v>
      </c>
      <c r="AL38" s="4">
        <f t="shared" si="31"/>
        <v>0</v>
      </c>
      <c r="AM38" s="4">
        <f t="shared" si="32"/>
        <v>0</v>
      </c>
      <c r="AN38" s="4">
        <f t="shared" si="33"/>
        <v>0</v>
      </c>
    </row>
    <row r="39" spans="2:40" x14ac:dyDescent="0.25">
      <c r="B39" t="s">
        <v>72</v>
      </c>
      <c r="C39" t="s">
        <v>73</v>
      </c>
      <c r="D39">
        <v>2500.92</v>
      </c>
      <c r="E39" t="s">
        <v>86</v>
      </c>
      <c r="F39" s="5">
        <v>200.31917719159401</v>
      </c>
      <c r="G39" s="5">
        <v>142.735338937271</v>
      </c>
      <c r="H39" s="5">
        <v>126.84978377437101</v>
      </c>
      <c r="I39" s="5">
        <v>108.688410363386</v>
      </c>
      <c r="J39" s="5">
        <v>136.74497595684801</v>
      </c>
      <c r="K39" s="5">
        <v>79.270271442509198</v>
      </c>
      <c r="L39" s="5">
        <v>61.873233968699502</v>
      </c>
      <c r="M39" s="5">
        <v>64.171038867696694</v>
      </c>
      <c r="N39" s="5">
        <v>69.932340921340995</v>
      </c>
      <c r="O39" s="5">
        <v>74.860149026758194</v>
      </c>
      <c r="P39" s="5">
        <v>106.658043090943</v>
      </c>
      <c r="Q39" s="5">
        <v>122.733882723558</v>
      </c>
      <c r="R39" s="5">
        <v>100.617310692065</v>
      </c>
      <c r="S39" s="5">
        <v>103.077017293236</v>
      </c>
      <c r="T39" s="5">
        <v>45.908127105225297</v>
      </c>
      <c r="U39" s="5">
        <v>184.89134412496199</v>
      </c>
      <c r="V39" s="5"/>
      <c r="X39" s="1" t="s">
        <v>28</v>
      </c>
      <c r="Y39" s="4">
        <f t="shared" si="18"/>
        <v>4281.8994583077028</v>
      </c>
      <c r="Z39" s="4">
        <f t="shared" si="19"/>
        <v>3051.0227679914515</v>
      </c>
      <c r="AA39" s="4">
        <f t="shared" si="20"/>
        <v>2711.4629165555552</v>
      </c>
      <c r="AB39" s="4">
        <f t="shared" si="21"/>
        <v>2323.2565747521312</v>
      </c>
      <c r="AC39" s="4">
        <f t="shared" si="22"/>
        <v>2922.9764552991478</v>
      </c>
      <c r="AD39" s="4">
        <f t="shared" si="23"/>
        <v>1694.4325406495736</v>
      </c>
      <c r="AE39" s="4">
        <f t="shared" si="24"/>
        <v>1322.5641734786323</v>
      </c>
      <c r="AF39" s="4">
        <f t="shared" si="25"/>
        <v>1371.6806369658123</v>
      </c>
      <c r="AG39" s="4">
        <f t="shared" si="26"/>
        <v>1494.8306842478642</v>
      </c>
      <c r="AH39" s="4">
        <f t="shared" si="27"/>
        <v>1600.1644778119669</v>
      </c>
      <c r="AI39" s="4">
        <f t="shared" si="28"/>
        <v>2279.856693393172</v>
      </c>
      <c r="AJ39" s="4">
        <f t="shared" si="29"/>
        <v>2623.4839485555617</v>
      </c>
      <c r="AK39" s="4">
        <f t="shared" si="30"/>
        <v>2150.7337150085405</v>
      </c>
      <c r="AL39" s="4">
        <f t="shared" si="31"/>
        <v>2203.310889649571</v>
      </c>
      <c r="AM39" s="4">
        <f t="shared" si="32"/>
        <v>981.30387384615426</v>
      </c>
      <c r="AN39" s="4">
        <f t="shared" si="33"/>
        <v>3952.1235927264952</v>
      </c>
    </row>
    <row r="40" spans="2:40" x14ac:dyDescent="0.25">
      <c r="B40" t="s">
        <v>72</v>
      </c>
      <c r="C40" t="s">
        <v>73</v>
      </c>
      <c r="D40">
        <v>2500.92</v>
      </c>
      <c r="E40" t="s">
        <v>87</v>
      </c>
      <c r="F40" s="5">
        <v>41.580754448363002</v>
      </c>
      <c r="G40" s="5">
        <v>41.580754448363002</v>
      </c>
      <c r="H40" s="5">
        <v>41.580754448363002</v>
      </c>
      <c r="I40" s="5">
        <v>41.580754448363002</v>
      </c>
      <c r="J40" s="5">
        <v>41.580754448363002</v>
      </c>
      <c r="K40" s="5">
        <v>41.580754448363002</v>
      </c>
      <c r="L40" s="5">
        <v>41.580754448363002</v>
      </c>
      <c r="M40" s="5">
        <v>41.580754448363002</v>
      </c>
      <c r="N40" s="5">
        <v>41.580754448363002</v>
      </c>
      <c r="O40" s="5">
        <v>41.580754448363002</v>
      </c>
      <c r="P40" s="5">
        <v>41.580754448363002</v>
      </c>
      <c r="Q40" s="5">
        <v>41.580754448363002</v>
      </c>
      <c r="R40" s="5">
        <v>41.580754448363002</v>
      </c>
      <c r="S40" s="5">
        <v>41.580754448363002</v>
      </c>
      <c r="T40" s="5">
        <v>41.580754448363002</v>
      </c>
      <c r="U40" s="5">
        <v>41.580754448363002</v>
      </c>
      <c r="V40" s="5"/>
      <c r="X40" s="1" t="s">
        <v>29</v>
      </c>
      <c r="Y40" s="4">
        <f t="shared" si="18"/>
        <v>888.80461893162396</v>
      </c>
      <c r="Z40" s="4">
        <f t="shared" si="19"/>
        <v>888.80461893162396</v>
      </c>
      <c r="AA40" s="4">
        <f t="shared" si="20"/>
        <v>888.80461893162396</v>
      </c>
      <c r="AB40" s="4">
        <f t="shared" si="21"/>
        <v>888.80461893162396</v>
      </c>
      <c r="AC40" s="4">
        <f t="shared" si="22"/>
        <v>888.80461893162396</v>
      </c>
      <c r="AD40" s="4">
        <f t="shared" si="23"/>
        <v>888.80461893162396</v>
      </c>
      <c r="AE40" s="4">
        <f t="shared" si="24"/>
        <v>888.80461893162396</v>
      </c>
      <c r="AF40" s="4">
        <f t="shared" si="25"/>
        <v>888.80461893162396</v>
      </c>
      <c r="AG40" s="4">
        <f t="shared" si="26"/>
        <v>888.80461893162396</v>
      </c>
      <c r="AH40" s="4">
        <f t="shared" si="27"/>
        <v>888.80461893162396</v>
      </c>
      <c r="AI40" s="4">
        <f t="shared" si="28"/>
        <v>888.80461893162396</v>
      </c>
      <c r="AJ40" s="4">
        <f t="shared" si="29"/>
        <v>888.80461893162396</v>
      </c>
      <c r="AK40" s="4">
        <f t="shared" si="30"/>
        <v>888.80461893162396</v>
      </c>
      <c r="AL40" s="4">
        <f t="shared" si="31"/>
        <v>888.80461893162396</v>
      </c>
      <c r="AM40" s="4">
        <f t="shared" si="32"/>
        <v>888.80461893162396</v>
      </c>
      <c r="AN40" s="4">
        <f t="shared" si="33"/>
        <v>888.80461893162396</v>
      </c>
    </row>
    <row r="41" spans="2:40" x14ac:dyDescent="0.25">
      <c r="B41" t="s">
        <v>72</v>
      </c>
      <c r="C41" t="s">
        <v>73</v>
      </c>
      <c r="D41">
        <v>2500.92</v>
      </c>
      <c r="E41" t="s">
        <v>88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/>
      <c r="X41" s="1" t="s">
        <v>30</v>
      </c>
      <c r="Y41" s="4">
        <f t="shared" si="18"/>
        <v>0</v>
      </c>
      <c r="Z41" s="4">
        <f t="shared" si="19"/>
        <v>0</v>
      </c>
      <c r="AA41" s="4">
        <f t="shared" si="20"/>
        <v>0</v>
      </c>
      <c r="AB41" s="4">
        <f t="shared" si="21"/>
        <v>0</v>
      </c>
      <c r="AC41" s="4">
        <f t="shared" si="22"/>
        <v>0</v>
      </c>
      <c r="AD41" s="4">
        <f t="shared" si="23"/>
        <v>0</v>
      </c>
      <c r="AE41" s="4">
        <f t="shared" si="24"/>
        <v>0</v>
      </c>
      <c r="AF41" s="4">
        <f t="shared" si="25"/>
        <v>0</v>
      </c>
      <c r="AG41" s="4">
        <f t="shared" si="26"/>
        <v>0</v>
      </c>
      <c r="AH41" s="4">
        <f t="shared" si="27"/>
        <v>0</v>
      </c>
      <c r="AI41" s="4">
        <f t="shared" si="28"/>
        <v>0</v>
      </c>
      <c r="AJ41" s="4">
        <f t="shared" si="29"/>
        <v>0</v>
      </c>
      <c r="AK41" s="4">
        <f t="shared" si="30"/>
        <v>0</v>
      </c>
      <c r="AL41" s="4">
        <f t="shared" si="31"/>
        <v>0</v>
      </c>
      <c r="AM41" s="4">
        <f t="shared" si="32"/>
        <v>0</v>
      </c>
      <c r="AN41" s="4">
        <f t="shared" si="33"/>
        <v>0</v>
      </c>
    </row>
    <row r="42" spans="2:40" x14ac:dyDescent="0.25">
      <c r="B42" t="s">
        <v>72</v>
      </c>
      <c r="C42" t="s">
        <v>73</v>
      </c>
      <c r="D42">
        <v>2500.92</v>
      </c>
      <c r="E42" t="s">
        <v>89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/>
      <c r="X42" s="1" t="s">
        <v>31</v>
      </c>
      <c r="Y42" s="4">
        <f t="shared" si="18"/>
        <v>0</v>
      </c>
      <c r="Z42" s="4">
        <f t="shared" si="19"/>
        <v>0</v>
      </c>
      <c r="AA42" s="4">
        <f t="shared" si="20"/>
        <v>0</v>
      </c>
      <c r="AB42" s="4">
        <f t="shared" si="21"/>
        <v>0</v>
      </c>
      <c r="AC42" s="4">
        <f t="shared" si="22"/>
        <v>0</v>
      </c>
      <c r="AD42" s="4">
        <f t="shared" si="23"/>
        <v>0</v>
      </c>
      <c r="AE42" s="4">
        <f t="shared" si="24"/>
        <v>0</v>
      </c>
      <c r="AF42" s="4">
        <f t="shared" si="25"/>
        <v>0</v>
      </c>
      <c r="AG42" s="4">
        <f t="shared" si="26"/>
        <v>0</v>
      </c>
      <c r="AH42" s="4">
        <f t="shared" si="27"/>
        <v>0</v>
      </c>
      <c r="AI42" s="4">
        <f t="shared" si="28"/>
        <v>0</v>
      </c>
      <c r="AJ42" s="4">
        <f t="shared" si="29"/>
        <v>0</v>
      </c>
      <c r="AK42" s="4">
        <f t="shared" si="30"/>
        <v>0</v>
      </c>
      <c r="AL42" s="4">
        <f t="shared" si="31"/>
        <v>0</v>
      </c>
      <c r="AM42" s="4">
        <f t="shared" si="32"/>
        <v>0</v>
      </c>
      <c r="AN42" s="4">
        <f t="shared" si="33"/>
        <v>0</v>
      </c>
    </row>
    <row r="43" spans="2:40" x14ac:dyDescent="0.25">
      <c r="B43" t="s">
        <v>72</v>
      </c>
      <c r="C43" t="s">
        <v>73</v>
      </c>
      <c r="D43">
        <v>2500.92</v>
      </c>
      <c r="E43" t="s">
        <v>90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/>
      <c r="X43" s="1" t="s">
        <v>32</v>
      </c>
      <c r="Y43" s="4">
        <f t="shared" si="18"/>
        <v>0</v>
      </c>
      <c r="Z43" s="4">
        <f t="shared" si="19"/>
        <v>0</v>
      </c>
      <c r="AA43" s="4">
        <f t="shared" si="20"/>
        <v>0</v>
      </c>
      <c r="AB43" s="4">
        <f t="shared" si="21"/>
        <v>0</v>
      </c>
      <c r="AC43" s="4">
        <f t="shared" si="22"/>
        <v>0</v>
      </c>
      <c r="AD43" s="4">
        <f t="shared" si="23"/>
        <v>0</v>
      </c>
      <c r="AE43" s="4">
        <f t="shared" si="24"/>
        <v>0</v>
      </c>
      <c r="AF43" s="4">
        <f t="shared" si="25"/>
        <v>0</v>
      </c>
      <c r="AG43" s="4">
        <f t="shared" si="26"/>
        <v>0</v>
      </c>
      <c r="AH43" s="4">
        <f t="shared" si="27"/>
        <v>0</v>
      </c>
      <c r="AI43" s="4">
        <f t="shared" si="28"/>
        <v>0</v>
      </c>
      <c r="AJ43" s="4">
        <f t="shared" si="29"/>
        <v>0</v>
      </c>
      <c r="AK43" s="4">
        <f t="shared" si="30"/>
        <v>0</v>
      </c>
      <c r="AL43" s="4">
        <f t="shared" si="31"/>
        <v>0</v>
      </c>
      <c r="AM43" s="4">
        <f t="shared" si="32"/>
        <v>0</v>
      </c>
      <c r="AN43" s="4">
        <f t="shared" si="33"/>
        <v>0</v>
      </c>
    </row>
    <row r="44" spans="2:40" x14ac:dyDescent="0.25">
      <c r="B44" t="s">
        <v>72</v>
      </c>
      <c r="C44" t="s">
        <v>73</v>
      </c>
      <c r="D44">
        <v>2500.92</v>
      </c>
      <c r="E44" t="s">
        <v>93</v>
      </c>
      <c r="F44" s="5">
        <v>241.899931639957</v>
      </c>
      <c r="G44" s="5">
        <v>184.31609338563399</v>
      </c>
      <c r="H44" s="5">
        <v>168.43053822273399</v>
      </c>
      <c r="I44" s="5">
        <v>150.26916481174899</v>
      </c>
      <c r="J44" s="5">
        <v>178.325730405211</v>
      </c>
      <c r="K44" s="5">
        <v>120.85102589087199</v>
      </c>
      <c r="L44" s="5">
        <v>103.453988417063</v>
      </c>
      <c r="M44" s="5">
        <v>105.75179331606</v>
      </c>
      <c r="N44" s="5">
        <v>111.513095369704</v>
      </c>
      <c r="O44" s="5">
        <v>116.440903475121</v>
      </c>
      <c r="P44" s="5">
        <v>148.23879753930601</v>
      </c>
      <c r="Q44" s="5">
        <v>164.31463717192099</v>
      </c>
      <c r="R44" s="5">
        <v>142.19806514042801</v>
      </c>
      <c r="S44" s="5">
        <v>144.65777174159899</v>
      </c>
      <c r="T44" s="5">
        <v>87.4888815535883</v>
      </c>
      <c r="U44" s="5">
        <v>226.47209857332501</v>
      </c>
      <c r="V44" s="5"/>
      <c r="X44" s="1" t="s">
        <v>35</v>
      </c>
      <c r="Y44" s="4">
        <f t="shared" si="18"/>
        <v>5170.7040772393275</v>
      </c>
      <c r="Z44" s="4">
        <f t="shared" si="19"/>
        <v>3939.8273869230752</v>
      </c>
      <c r="AA44" s="4">
        <f t="shared" si="20"/>
        <v>3600.2675354871785</v>
      </c>
      <c r="AB44" s="4">
        <f t="shared" si="21"/>
        <v>3212.0611936837549</v>
      </c>
      <c r="AC44" s="4">
        <f t="shared" si="22"/>
        <v>3811.781074230772</v>
      </c>
      <c r="AD44" s="4">
        <f t="shared" si="23"/>
        <v>2583.2371595811933</v>
      </c>
      <c r="AE44" s="4">
        <f t="shared" si="24"/>
        <v>2211.3687924102669</v>
      </c>
      <c r="AF44" s="4">
        <f t="shared" si="25"/>
        <v>2260.4852558974426</v>
      </c>
      <c r="AG44" s="4">
        <f t="shared" si="26"/>
        <v>2383.6353031794883</v>
      </c>
      <c r="AH44" s="4">
        <f t="shared" si="27"/>
        <v>2488.9690967435868</v>
      </c>
      <c r="AI44" s="4">
        <f t="shared" si="28"/>
        <v>3168.6613123247962</v>
      </c>
      <c r="AJ44" s="4">
        <f t="shared" si="29"/>
        <v>3512.2885674871854</v>
      </c>
      <c r="AK44" s="4">
        <f t="shared" si="30"/>
        <v>3039.5383339401646</v>
      </c>
      <c r="AL44" s="4">
        <f t="shared" si="31"/>
        <v>3092.1155085811947</v>
      </c>
      <c r="AM44" s="4">
        <f t="shared" si="32"/>
        <v>1870.1084927777783</v>
      </c>
      <c r="AN44" s="4">
        <f t="shared" si="33"/>
        <v>4840.9282116581198</v>
      </c>
    </row>
    <row r="45" spans="2:40" x14ac:dyDescent="0.25"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2:40" x14ac:dyDescent="0.25"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2:40" x14ac:dyDescent="0.25">
      <c r="B47" t="s">
        <v>95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X47" s="1" t="s">
        <v>40</v>
      </c>
    </row>
    <row r="48" spans="2:40" x14ac:dyDescent="0.25">
      <c r="B48" t="s">
        <v>52</v>
      </c>
      <c r="C48" t="s">
        <v>53</v>
      </c>
      <c r="D48" t="s">
        <v>54</v>
      </c>
      <c r="E48" t="s">
        <v>78</v>
      </c>
      <c r="F48" s="5" t="s">
        <v>56</v>
      </c>
      <c r="G48" s="5" t="s">
        <v>57</v>
      </c>
      <c r="H48" s="5" t="s">
        <v>58</v>
      </c>
      <c r="I48" s="5" t="s">
        <v>59</v>
      </c>
      <c r="J48" s="5" t="s">
        <v>60</v>
      </c>
      <c r="K48" s="5" t="s">
        <v>61</v>
      </c>
      <c r="L48" s="5" t="s">
        <v>62</v>
      </c>
      <c r="M48" s="5" t="s">
        <v>63</v>
      </c>
      <c r="N48" s="5" t="s">
        <v>64</v>
      </c>
      <c r="O48" s="5" t="s">
        <v>65</v>
      </c>
      <c r="P48" s="5" t="s">
        <v>66</v>
      </c>
      <c r="Q48" s="5" t="s">
        <v>67</v>
      </c>
      <c r="R48" s="5" t="s">
        <v>68</v>
      </c>
      <c r="S48" s="5" t="s">
        <v>69</v>
      </c>
      <c r="T48" s="5" t="s">
        <v>70</v>
      </c>
      <c r="U48" s="5" t="s">
        <v>71</v>
      </c>
      <c r="V48" s="5"/>
      <c r="X48" s="1" t="s">
        <v>20</v>
      </c>
      <c r="Y48" s="2" t="s">
        <v>1</v>
      </c>
      <c r="Z48" s="2" t="s">
        <v>2</v>
      </c>
      <c r="AA48" s="2" t="s">
        <v>3</v>
      </c>
      <c r="AB48" s="2" t="s">
        <v>4</v>
      </c>
      <c r="AC48" s="2" t="s">
        <v>5</v>
      </c>
      <c r="AD48" s="2" t="s">
        <v>6</v>
      </c>
      <c r="AE48" s="2" t="s">
        <v>7</v>
      </c>
      <c r="AF48" s="2" t="s">
        <v>8</v>
      </c>
      <c r="AG48" s="2" t="s">
        <v>9</v>
      </c>
      <c r="AH48" s="2" t="s">
        <v>10</v>
      </c>
      <c r="AI48" s="2" t="s">
        <v>11</v>
      </c>
      <c r="AJ48" s="2" t="s">
        <v>12</v>
      </c>
      <c r="AK48" s="2" t="s">
        <v>13</v>
      </c>
      <c r="AL48" s="2" t="s">
        <v>14</v>
      </c>
      <c r="AM48" s="2" t="s">
        <v>15</v>
      </c>
      <c r="AN48" s="2" t="s">
        <v>16</v>
      </c>
    </row>
    <row r="49" spans="2:40" x14ac:dyDescent="0.25">
      <c r="B49" t="s">
        <v>72</v>
      </c>
      <c r="C49" t="s">
        <v>73</v>
      </c>
      <c r="D49">
        <v>2500.92</v>
      </c>
      <c r="E49" t="s">
        <v>79</v>
      </c>
      <c r="F49" s="5">
        <v>320.834</v>
      </c>
      <c r="G49" s="5">
        <v>224.398</v>
      </c>
      <c r="H49" s="5">
        <v>194.02199999999999</v>
      </c>
      <c r="I49" s="5">
        <v>162.54</v>
      </c>
      <c r="J49" s="5">
        <v>207.898</v>
      </c>
      <c r="K49" s="5">
        <v>108.94799999999999</v>
      </c>
      <c r="L49" s="5">
        <v>75.491299999999995</v>
      </c>
      <c r="M49" s="5">
        <v>80.224500000000006</v>
      </c>
      <c r="N49" s="5">
        <v>91.261099999999999</v>
      </c>
      <c r="O49" s="5">
        <v>100.857</v>
      </c>
      <c r="P49" s="5">
        <v>162.83799999999999</v>
      </c>
      <c r="Q49" s="5">
        <v>193.88399999999999</v>
      </c>
      <c r="R49" s="5">
        <v>153.03800000000001</v>
      </c>
      <c r="S49" s="5">
        <v>157.22900000000001</v>
      </c>
      <c r="T49" s="5">
        <v>50.4925</v>
      </c>
      <c r="U49" s="5">
        <v>307.72699999999998</v>
      </c>
      <c r="V49" s="5"/>
      <c r="X49" s="1" t="s">
        <v>21</v>
      </c>
      <c r="Y49" s="4">
        <f>F49*$D$6/$X$2</f>
        <v>6857.9501476923078</v>
      </c>
      <c r="Z49" s="4">
        <f t="shared" ref="Z49:Z61" si="34">G49*$D$6/$X$2</f>
        <v>4796.5935569230769</v>
      </c>
      <c r="AA49" s="4">
        <f t="shared" ref="AA49:AA61" si="35">H49*$D$6/$X$2</f>
        <v>4147.2948738461537</v>
      </c>
      <c r="AB49" s="4">
        <f t="shared" ref="AB49:AB61" si="36">I49*$D$6/$X$2</f>
        <v>3474.3550153846154</v>
      </c>
      <c r="AC49" s="4">
        <f t="shared" ref="AC49:AC61" si="37">J49*$D$6/$X$2</f>
        <v>4443.8997107692312</v>
      </c>
      <c r="AD49" s="4">
        <f t="shared" ref="AD49:AD61" si="38">K49*$D$6/$X$2</f>
        <v>2328.8054030769231</v>
      </c>
      <c r="AE49" s="4">
        <f t="shared" ref="AE49:AE61" si="39">L49*$D$6/$X$2</f>
        <v>1613.6555726153845</v>
      </c>
      <c r="AF49" s="4">
        <f t="shared" ref="AF49:AF61" si="40">M49*$D$6/$X$2</f>
        <v>1714.8295430769233</v>
      </c>
      <c r="AG49" s="4">
        <f t="shared" ref="AG49:AG61" si="41">N49*$D$6/$X$2</f>
        <v>1950.741112923077</v>
      </c>
      <c r="AH49" s="4">
        <f t="shared" ref="AH49:AH61" si="42">O49*$D$6/$X$2</f>
        <v>2155.8571661538463</v>
      </c>
      <c r="AI49" s="4">
        <f t="shared" ref="AI49:AI61" si="43">P49*$D$6/$X$2</f>
        <v>3480.7248799999998</v>
      </c>
      <c r="AJ49" s="4">
        <f t="shared" ref="AJ49:AJ61" si="44">Q49*$D$6/$X$2</f>
        <v>4144.3450707692309</v>
      </c>
      <c r="AK49" s="4">
        <f t="shared" ref="AK49:AK61" si="45">R49*$D$6/$X$2</f>
        <v>3271.2461107692311</v>
      </c>
      <c r="AL49" s="4">
        <f t="shared" ref="AL49:AL61" si="46">S49*$D$6/$X$2</f>
        <v>3360.8303476923079</v>
      </c>
      <c r="AM49" s="4">
        <f t="shared" ref="AM49:AM61" si="47">T49*$D$6/$X$2</f>
        <v>1079.2966076923076</v>
      </c>
      <c r="AN49" s="4">
        <f t="shared" ref="AN49:AN61" si="48">U49*$D$6/$X$2</f>
        <v>6577.7829815384612</v>
      </c>
    </row>
    <row r="50" spans="2:40" x14ac:dyDescent="0.25">
      <c r="B50" t="s">
        <v>72</v>
      </c>
      <c r="C50" t="s">
        <v>73</v>
      </c>
      <c r="D50">
        <v>2500.92</v>
      </c>
      <c r="E50" t="s">
        <v>80</v>
      </c>
      <c r="F50" s="5">
        <v>1.5314300000000001</v>
      </c>
      <c r="G50" s="5">
        <v>121.49299999999999</v>
      </c>
      <c r="H50" s="5">
        <v>35.164499999999997</v>
      </c>
      <c r="I50" s="5">
        <v>105.749</v>
      </c>
      <c r="J50" s="5">
        <v>25.574300000000001</v>
      </c>
      <c r="K50" s="5">
        <v>91.400099999999995</v>
      </c>
      <c r="L50" s="5">
        <v>69.515600000000006</v>
      </c>
      <c r="M50" s="5">
        <v>129.48699999999999</v>
      </c>
      <c r="N50" s="5">
        <v>182.244</v>
      </c>
      <c r="O50" s="5">
        <v>191.99700000000001</v>
      </c>
      <c r="P50" s="5">
        <v>235.91</v>
      </c>
      <c r="Q50" s="5">
        <v>199.00899999999999</v>
      </c>
      <c r="R50" s="5">
        <v>244.661</v>
      </c>
      <c r="S50" s="5">
        <v>215.72399999999999</v>
      </c>
      <c r="T50" s="5">
        <v>377.221</v>
      </c>
      <c r="U50" s="5">
        <v>49.324100000000001</v>
      </c>
      <c r="V50" s="5"/>
      <c r="X50" s="1" t="s">
        <v>22</v>
      </c>
      <c r="Y50" s="4">
        <f t="shared" ref="Y50:Y61" si="49">F50*$D$6/$X$2</f>
        <v>32.734905261538465</v>
      </c>
      <c r="Z50" s="4">
        <f t="shared" si="34"/>
        <v>2596.959603076923</v>
      </c>
      <c r="AA50" s="4">
        <f t="shared" si="35"/>
        <v>751.65471230769231</v>
      </c>
      <c r="AB50" s="4">
        <f t="shared" si="36"/>
        <v>2260.4255476923076</v>
      </c>
      <c r="AC50" s="4">
        <f t="shared" si="37"/>
        <v>546.6604987692308</v>
      </c>
      <c r="AD50" s="4">
        <f t="shared" si="38"/>
        <v>1953.7122913846154</v>
      </c>
      <c r="AE50" s="4">
        <f t="shared" si="39"/>
        <v>1485.9226867692309</v>
      </c>
      <c r="AF50" s="4">
        <f t="shared" si="40"/>
        <v>2767.8344276923076</v>
      </c>
      <c r="AG50" s="4">
        <f t="shared" si="41"/>
        <v>3895.5355938461544</v>
      </c>
      <c r="AH50" s="4">
        <f t="shared" si="42"/>
        <v>4104.0097200000009</v>
      </c>
      <c r="AI50" s="4">
        <f t="shared" si="43"/>
        <v>5042.6669846153845</v>
      </c>
      <c r="AJ50" s="4">
        <f t="shared" si="44"/>
        <v>4253.8939169230771</v>
      </c>
      <c r="AK50" s="4">
        <f t="shared" si="45"/>
        <v>5229.722975384615</v>
      </c>
      <c r="AL50" s="4">
        <f t="shared" si="46"/>
        <v>4611.1834707692315</v>
      </c>
      <c r="AM50" s="4">
        <f t="shared" si="47"/>
        <v>8063.2439600000007</v>
      </c>
      <c r="AN50" s="4">
        <f t="shared" si="48"/>
        <v>1054.3216083076925</v>
      </c>
    </row>
    <row r="51" spans="2:40" x14ac:dyDescent="0.25">
      <c r="B51" t="s">
        <v>72</v>
      </c>
      <c r="C51" t="s">
        <v>73</v>
      </c>
      <c r="D51">
        <v>2500.92</v>
      </c>
      <c r="E51" t="s">
        <v>81</v>
      </c>
      <c r="F51" s="5">
        <v>289.88099999999997</v>
      </c>
      <c r="G51" s="5">
        <v>302.34500000000003</v>
      </c>
      <c r="H51" s="5">
        <v>295.99799999999999</v>
      </c>
      <c r="I51" s="5">
        <v>304.19900000000001</v>
      </c>
      <c r="J51" s="5">
        <v>300.06900000000002</v>
      </c>
      <c r="K51" s="5">
        <v>303.51799999999997</v>
      </c>
      <c r="L51" s="5">
        <v>301.62700000000001</v>
      </c>
      <c r="M51" s="5">
        <v>309.65100000000001</v>
      </c>
      <c r="N51" s="5">
        <v>308.61900000000003</v>
      </c>
      <c r="O51" s="5">
        <v>309.971</v>
      </c>
      <c r="P51" s="5">
        <v>314.608</v>
      </c>
      <c r="Q51" s="5">
        <v>307.52699999999999</v>
      </c>
      <c r="R51" s="5">
        <v>314.32299999999998</v>
      </c>
      <c r="S51" s="5">
        <v>318.28399999999999</v>
      </c>
      <c r="T51" s="5">
        <v>319.63200000000001</v>
      </c>
      <c r="U51" s="5">
        <v>318.93299999999999</v>
      </c>
      <c r="V51" s="5"/>
      <c r="X51" s="1" t="s">
        <v>23</v>
      </c>
      <c r="Y51" s="4">
        <f t="shared" si="49"/>
        <v>6196.3178676923071</v>
      </c>
      <c r="Z51" s="4">
        <f t="shared" si="34"/>
        <v>6462.7406615384625</v>
      </c>
      <c r="AA51" s="4">
        <f t="shared" si="35"/>
        <v>6327.0710953846155</v>
      </c>
      <c r="AB51" s="4">
        <f t="shared" si="36"/>
        <v>6502.3706246153852</v>
      </c>
      <c r="AC51" s="4">
        <f t="shared" si="37"/>
        <v>6414.0902861538461</v>
      </c>
      <c r="AD51" s="4">
        <f t="shared" si="38"/>
        <v>6487.8139876923078</v>
      </c>
      <c r="AE51" s="4">
        <f t="shared" si="39"/>
        <v>6447.3931353846156</v>
      </c>
      <c r="AF51" s="4">
        <f t="shared" si="40"/>
        <v>6618.9092215384617</v>
      </c>
      <c r="AG51" s="4">
        <f t="shared" si="41"/>
        <v>6596.8498246153849</v>
      </c>
      <c r="AH51" s="4">
        <f t="shared" si="42"/>
        <v>6625.7493446153849</v>
      </c>
      <c r="AI51" s="4">
        <f t="shared" si="43"/>
        <v>6724.8670030769235</v>
      </c>
      <c r="AJ51" s="4">
        <f t="shared" si="44"/>
        <v>6573.5079046153842</v>
      </c>
      <c r="AK51" s="4">
        <f t="shared" si="45"/>
        <v>6718.7750184615379</v>
      </c>
      <c r="AL51" s="4">
        <f t="shared" si="46"/>
        <v>6803.4429169230771</v>
      </c>
      <c r="AM51" s="4">
        <f t="shared" si="47"/>
        <v>6832.2569353846156</v>
      </c>
      <c r="AN51" s="4">
        <f t="shared" si="48"/>
        <v>6817.3155415384617</v>
      </c>
    </row>
    <row r="52" spans="2:40" x14ac:dyDescent="0.25">
      <c r="B52" t="s">
        <v>72</v>
      </c>
      <c r="C52" t="s">
        <v>73</v>
      </c>
      <c r="D52">
        <v>2500.92</v>
      </c>
      <c r="E52" t="s">
        <v>82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/>
      <c r="X52" s="1" t="s">
        <v>24</v>
      </c>
      <c r="Y52" s="4">
        <f t="shared" si="49"/>
        <v>0</v>
      </c>
      <c r="Z52" s="4">
        <f t="shared" si="34"/>
        <v>0</v>
      </c>
      <c r="AA52" s="4">
        <f t="shared" si="35"/>
        <v>0</v>
      </c>
      <c r="AB52" s="4">
        <f t="shared" si="36"/>
        <v>0</v>
      </c>
      <c r="AC52" s="4">
        <f t="shared" si="37"/>
        <v>0</v>
      </c>
      <c r="AD52" s="4">
        <f t="shared" si="38"/>
        <v>0</v>
      </c>
      <c r="AE52" s="4">
        <f t="shared" si="39"/>
        <v>0</v>
      </c>
      <c r="AF52" s="4">
        <f t="shared" si="40"/>
        <v>0</v>
      </c>
      <c r="AG52" s="4">
        <f t="shared" si="41"/>
        <v>0</v>
      </c>
      <c r="AH52" s="4">
        <f t="shared" si="42"/>
        <v>0</v>
      </c>
      <c r="AI52" s="4">
        <f t="shared" si="43"/>
        <v>0</v>
      </c>
      <c r="AJ52" s="4">
        <f t="shared" si="44"/>
        <v>0</v>
      </c>
      <c r="AK52" s="4">
        <f t="shared" si="45"/>
        <v>0</v>
      </c>
      <c r="AL52" s="4">
        <f t="shared" si="46"/>
        <v>0</v>
      </c>
      <c r="AM52" s="4">
        <f t="shared" si="47"/>
        <v>0</v>
      </c>
      <c r="AN52" s="4">
        <f t="shared" si="48"/>
        <v>0</v>
      </c>
    </row>
    <row r="53" spans="2:40" x14ac:dyDescent="0.25">
      <c r="B53" t="s">
        <v>72</v>
      </c>
      <c r="C53" t="s">
        <v>73</v>
      </c>
      <c r="D53">
        <v>2500.92</v>
      </c>
      <c r="E53" t="s">
        <v>83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/>
      <c r="X53" s="1" t="s">
        <v>25</v>
      </c>
      <c r="Y53" s="4">
        <f t="shared" si="49"/>
        <v>0</v>
      </c>
      <c r="Z53" s="4">
        <f t="shared" si="34"/>
        <v>0</v>
      </c>
      <c r="AA53" s="4">
        <f t="shared" si="35"/>
        <v>0</v>
      </c>
      <c r="AB53" s="4">
        <f t="shared" si="36"/>
        <v>0</v>
      </c>
      <c r="AC53" s="4">
        <f t="shared" si="37"/>
        <v>0</v>
      </c>
      <c r="AD53" s="4">
        <f t="shared" si="38"/>
        <v>0</v>
      </c>
      <c r="AE53" s="4">
        <f t="shared" si="39"/>
        <v>0</v>
      </c>
      <c r="AF53" s="4">
        <f t="shared" si="40"/>
        <v>0</v>
      </c>
      <c r="AG53" s="4">
        <f t="shared" si="41"/>
        <v>0</v>
      </c>
      <c r="AH53" s="4">
        <f t="shared" si="42"/>
        <v>0</v>
      </c>
      <c r="AI53" s="4">
        <f t="shared" si="43"/>
        <v>0</v>
      </c>
      <c r="AJ53" s="4">
        <f t="shared" si="44"/>
        <v>0</v>
      </c>
      <c r="AK53" s="4">
        <f t="shared" si="45"/>
        <v>0</v>
      </c>
      <c r="AL53" s="4">
        <f t="shared" si="46"/>
        <v>0</v>
      </c>
      <c r="AM53" s="4">
        <f t="shared" si="47"/>
        <v>0</v>
      </c>
      <c r="AN53" s="4">
        <f t="shared" si="48"/>
        <v>0</v>
      </c>
    </row>
    <row r="54" spans="2:40" x14ac:dyDescent="0.25">
      <c r="B54" t="s">
        <v>72</v>
      </c>
      <c r="C54" t="s">
        <v>73</v>
      </c>
      <c r="D54">
        <v>2500.92</v>
      </c>
      <c r="E54" t="s">
        <v>84</v>
      </c>
      <c r="F54" s="5">
        <v>49.0518</v>
      </c>
      <c r="G54" s="5">
        <v>46.7729</v>
      </c>
      <c r="H54" s="5">
        <v>46.437600000000003</v>
      </c>
      <c r="I54" s="5">
        <v>45.732999999999997</v>
      </c>
      <c r="J54" s="5">
        <v>46.884300000000003</v>
      </c>
      <c r="K54" s="5">
        <v>44.402999999999999</v>
      </c>
      <c r="L54" s="5">
        <v>44.061399999999999</v>
      </c>
      <c r="M54" s="5">
        <v>43.4801</v>
      </c>
      <c r="N54" s="5">
        <v>43.7196</v>
      </c>
      <c r="O54" s="5">
        <v>43.813499999999998</v>
      </c>
      <c r="P54" s="5">
        <v>45.406799999999997</v>
      </c>
      <c r="Q54" s="5">
        <v>45.685200000000002</v>
      </c>
      <c r="R54" s="5">
        <v>44.864100000000001</v>
      </c>
      <c r="S54" s="5">
        <v>46.0366</v>
      </c>
      <c r="T54" s="5">
        <v>39.287199999999999</v>
      </c>
      <c r="U54" s="5">
        <v>51.162999999999997</v>
      </c>
      <c r="V54" s="5"/>
      <c r="X54" s="1" t="s">
        <v>26</v>
      </c>
      <c r="Y54" s="4">
        <f t="shared" si="49"/>
        <v>1048.5010910769231</v>
      </c>
      <c r="Z54" s="4">
        <f t="shared" si="34"/>
        <v>999.78872707692301</v>
      </c>
      <c r="AA54" s="4">
        <f t="shared" si="35"/>
        <v>992.62156061538462</v>
      </c>
      <c r="AB54" s="4">
        <f t="shared" si="36"/>
        <v>977.5604646153846</v>
      </c>
      <c r="AC54" s="4">
        <f t="shared" si="37"/>
        <v>1002.1699449230771</v>
      </c>
      <c r="AD54" s="4">
        <f t="shared" si="38"/>
        <v>949.13120307692304</v>
      </c>
      <c r="AE54" s="4">
        <f t="shared" si="39"/>
        <v>941.82937169230763</v>
      </c>
      <c r="AF54" s="4">
        <f t="shared" si="40"/>
        <v>929.4038606153847</v>
      </c>
      <c r="AG54" s="4">
        <f t="shared" si="41"/>
        <v>934.52326523076931</v>
      </c>
      <c r="AH54" s="4">
        <f t="shared" si="42"/>
        <v>936.53041384615381</v>
      </c>
      <c r="AI54" s="4">
        <f t="shared" si="43"/>
        <v>970.58781415384601</v>
      </c>
      <c r="AJ54" s="4">
        <f t="shared" si="44"/>
        <v>976.53872123076928</v>
      </c>
      <c r="AK54" s="4">
        <f t="shared" si="45"/>
        <v>958.98739292307687</v>
      </c>
      <c r="AL54" s="4">
        <f t="shared" si="46"/>
        <v>984.05003138461541</v>
      </c>
      <c r="AM54" s="4">
        <f t="shared" si="47"/>
        <v>839.77901046153852</v>
      </c>
      <c r="AN54" s="4">
        <f t="shared" si="48"/>
        <v>1093.6288030769231</v>
      </c>
    </row>
    <row r="55" spans="2:40" x14ac:dyDescent="0.25">
      <c r="B55" t="s">
        <v>72</v>
      </c>
      <c r="C55" t="s">
        <v>73</v>
      </c>
      <c r="D55">
        <v>2500.92</v>
      </c>
      <c r="E55" t="s">
        <v>85</v>
      </c>
      <c r="F55" s="5">
        <v>85.828299999999999</v>
      </c>
      <c r="G55" s="5">
        <v>84.515799999999999</v>
      </c>
      <c r="H55" s="5">
        <v>85.581800000000001</v>
      </c>
      <c r="I55" s="5">
        <v>84.562399999999997</v>
      </c>
      <c r="J55" s="5">
        <v>85.695899999999995</v>
      </c>
      <c r="K55" s="5">
        <v>85.031499999999994</v>
      </c>
      <c r="L55" s="5">
        <v>85.506699999999995</v>
      </c>
      <c r="M55" s="5">
        <v>84.6952</v>
      </c>
      <c r="N55" s="5">
        <v>84.438100000000006</v>
      </c>
      <c r="O55" s="5">
        <v>84.951999999999998</v>
      </c>
      <c r="P55" s="5">
        <v>84.055499999999995</v>
      </c>
      <c r="Q55" s="5">
        <v>84.002899999999997</v>
      </c>
      <c r="R55" s="5">
        <v>84.749899999999997</v>
      </c>
      <c r="S55" s="5">
        <v>84.329899999999995</v>
      </c>
      <c r="T55" s="5">
        <v>84.559600000000003</v>
      </c>
      <c r="U55" s="5">
        <v>86.579300000000003</v>
      </c>
      <c r="V55" s="5"/>
      <c r="X55" s="1" t="s">
        <v>27</v>
      </c>
      <c r="Y55" s="4">
        <f t="shared" si="49"/>
        <v>1834.6129233846154</v>
      </c>
      <c r="Z55" s="4">
        <f t="shared" si="34"/>
        <v>1806.5577310769231</v>
      </c>
      <c r="AA55" s="4">
        <f t="shared" si="35"/>
        <v>1829.3438910769232</v>
      </c>
      <c r="AB55" s="4">
        <f t="shared" si="36"/>
        <v>1807.5538239999998</v>
      </c>
      <c r="AC55" s="4">
        <f t="shared" si="37"/>
        <v>1831.7828224615384</v>
      </c>
      <c r="AD55" s="4">
        <f t="shared" si="38"/>
        <v>1817.5810169230767</v>
      </c>
      <c r="AE55" s="4">
        <f t="shared" si="39"/>
        <v>1827.7385996923076</v>
      </c>
      <c r="AF55" s="4">
        <f t="shared" si="40"/>
        <v>1810.3924750769231</v>
      </c>
      <c r="AG55" s="4">
        <f t="shared" si="41"/>
        <v>1804.8968636923078</v>
      </c>
      <c r="AH55" s="4">
        <f t="shared" si="42"/>
        <v>1815.8816738461537</v>
      </c>
      <c r="AI55" s="4">
        <f t="shared" si="43"/>
        <v>1796.7186415384615</v>
      </c>
      <c r="AJ55" s="4">
        <f t="shared" si="44"/>
        <v>1795.5942963076923</v>
      </c>
      <c r="AK55" s="4">
        <f t="shared" si="45"/>
        <v>1811.5617086153845</v>
      </c>
      <c r="AL55" s="4">
        <f t="shared" si="46"/>
        <v>1802.5840470769228</v>
      </c>
      <c r="AM55" s="4">
        <f t="shared" si="47"/>
        <v>1807.4939729230771</v>
      </c>
      <c r="AN55" s="4">
        <f t="shared" si="48"/>
        <v>1850.6658372307693</v>
      </c>
    </row>
    <row r="56" spans="2:40" x14ac:dyDescent="0.25">
      <c r="B56" t="s">
        <v>72</v>
      </c>
      <c r="C56" t="s">
        <v>73</v>
      </c>
      <c r="D56">
        <v>2500.92</v>
      </c>
      <c r="E56" t="s">
        <v>86</v>
      </c>
      <c r="F56" s="5">
        <v>747.12699999999995</v>
      </c>
      <c r="G56" s="5">
        <v>779.524</v>
      </c>
      <c r="H56" s="5">
        <v>657.20399999999995</v>
      </c>
      <c r="I56" s="5">
        <v>702.78399999999999</v>
      </c>
      <c r="J56" s="5">
        <v>666.12099999999998</v>
      </c>
      <c r="K56" s="5">
        <v>633.29999999999995</v>
      </c>
      <c r="L56" s="5">
        <v>576.202</v>
      </c>
      <c r="M56" s="5">
        <v>647.53800000000001</v>
      </c>
      <c r="N56" s="5">
        <v>710.28200000000004</v>
      </c>
      <c r="O56" s="5">
        <v>731.59100000000001</v>
      </c>
      <c r="P56" s="5">
        <v>842.81799999999998</v>
      </c>
      <c r="Q56" s="5">
        <v>830.10799999999995</v>
      </c>
      <c r="R56" s="5">
        <v>841.63599999999997</v>
      </c>
      <c r="S56" s="5">
        <v>821.60299999999995</v>
      </c>
      <c r="T56" s="5">
        <v>871.19200000000001</v>
      </c>
      <c r="U56" s="5">
        <v>813.726</v>
      </c>
      <c r="V56" s="5"/>
      <c r="X56" s="1" t="s">
        <v>28</v>
      </c>
      <c r="Y56" s="4">
        <f t="shared" si="49"/>
        <v>15970.126981538462</v>
      </c>
      <c r="Z56" s="4">
        <f t="shared" si="34"/>
        <v>16662.625316923077</v>
      </c>
      <c r="AA56" s="4">
        <f t="shared" si="35"/>
        <v>14047.98827076923</v>
      </c>
      <c r="AB56" s="4">
        <f t="shared" si="36"/>
        <v>15022.278301538461</v>
      </c>
      <c r="AC56" s="4">
        <f t="shared" si="37"/>
        <v>14238.592575384617</v>
      </c>
      <c r="AD56" s="4">
        <f t="shared" si="38"/>
        <v>13537.031076923076</v>
      </c>
      <c r="AE56" s="4">
        <f t="shared" si="39"/>
        <v>12316.539366153847</v>
      </c>
      <c r="AF56" s="4">
        <f t="shared" si="40"/>
        <v>13841.373803076924</v>
      </c>
      <c r="AG56" s="4">
        <f t="shared" si="41"/>
        <v>15182.550935384617</v>
      </c>
      <c r="AH56" s="4">
        <f t="shared" si="42"/>
        <v>15638.039006153846</v>
      </c>
      <c r="AI56" s="4">
        <f t="shared" si="43"/>
        <v>18015.558910769232</v>
      </c>
      <c r="AJ56" s="4">
        <f t="shared" si="44"/>
        <v>17743.877772307693</v>
      </c>
      <c r="AK56" s="4">
        <f t="shared" si="45"/>
        <v>17990.293206153849</v>
      </c>
      <c r="AL56" s="4">
        <f t="shared" si="46"/>
        <v>17562.080126153847</v>
      </c>
      <c r="AM56" s="4">
        <f t="shared" si="47"/>
        <v>18622.064073846155</v>
      </c>
      <c r="AN56" s="4">
        <f t="shared" si="48"/>
        <v>17393.706221538461</v>
      </c>
    </row>
    <row r="57" spans="2:40" x14ac:dyDescent="0.25">
      <c r="B57" t="s">
        <v>72</v>
      </c>
      <c r="C57" t="s">
        <v>73</v>
      </c>
      <c r="D57">
        <v>2500.92</v>
      </c>
      <c r="E57" t="s">
        <v>87</v>
      </c>
      <c r="F57" s="5">
        <v>223.47399999999999</v>
      </c>
      <c r="G57" s="5">
        <v>222.553</v>
      </c>
      <c r="H57" s="5">
        <v>223.15899999999999</v>
      </c>
      <c r="I57" s="5">
        <v>222.779</v>
      </c>
      <c r="J57" s="5">
        <v>223.20699999999999</v>
      </c>
      <c r="K57" s="5">
        <v>223.34</v>
      </c>
      <c r="L57" s="5">
        <v>224.37700000000001</v>
      </c>
      <c r="M57" s="5">
        <v>223.22399999999999</v>
      </c>
      <c r="N57" s="5">
        <v>223.107</v>
      </c>
      <c r="O57" s="5">
        <v>223.095</v>
      </c>
      <c r="P57" s="5">
        <v>223.02699999999999</v>
      </c>
      <c r="Q57" s="5">
        <v>222.631</v>
      </c>
      <c r="R57" s="5">
        <v>222.67</v>
      </c>
      <c r="S57" s="5">
        <v>223.30600000000001</v>
      </c>
      <c r="T57" s="5">
        <v>223.40899999999999</v>
      </c>
      <c r="U57" s="5">
        <v>225.15299999999999</v>
      </c>
      <c r="V57" s="5"/>
      <c r="X57" s="1" t="s">
        <v>29</v>
      </c>
      <c r="Y57" s="4">
        <f t="shared" si="49"/>
        <v>4776.8427015384623</v>
      </c>
      <c r="Z57" s="4">
        <f t="shared" si="34"/>
        <v>4757.1559723076925</v>
      </c>
      <c r="AA57" s="4">
        <f t="shared" si="35"/>
        <v>4770.1094553846151</v>
      </c>
      <c r="AB57" s="4">
        <f t="shared" si="36"/>
        <v>4761.9868092307697</v>
      </c>
      <c r="AC57" s="4">
        <f t="shared" si="37"/>
        <v>4771.1354738461532</v>
      </c>
      <c r="AD57" s="4">
        <f t="shared" si="38"/>
        <v>4773.9784</v>
      </c>
      <c r="AE57" s="4">
        <f t="shared" si="39"/>
        <v>4796.1446738461545</v>
      </c>
      <c r="AF57" s="4">
        <f t="shared" si="40"/>
        <v>4771.4988553846151</v>
      </c>
      <c r="AG57" s="4">
        <f t="shared" si="41"/>
        <v>4768.9979353846156</v>
      </c>
      <c r="AH57" s="4">
        <f t="shared" si="42"/>
        <v>4768.7414307692306</v>
      </c>
      <c r="AI57" s="4">
        <f t="shared" si="43"/>
        <v>4767.2879046153848</v>
      </c>
      <c r="AJ57" s="4">
        <f t="shared" si="44"/>
        <v>4758.8232523076931</v>
      </c>
      <c r="AK57" s="4">
        <f t="shared" si="45"/>
        <v>4759.656892307692</v>
      </c>
      <c r="AL57" s="4">
        <f t="shared" si="46"/>
        <v>4773.2516369230771</v>
      </c>
      <c r="AM57" s="4">
        <f t="shared" si="47"/>
        <v>4775.4533015384613</v>
      </c>
      <c r="AN57" s="4">
        <f t="shared" si="48"/>
        <v>4812.7319723076926</v>
      </c>
    </row>
    <row r="58" spans="2:40" x14ac:dyDescent="0.25">
      <c r="B58" t="s">
        <v>72</v>
      </c>
      <c r="C58" t="s">
        <v>73</v>
      </c>
      <c r="D58">
        <v>2500.92</v>
      </c>
      <c r="E58" t="s">
        <v>88</v>
      </c>
      <c r="F58" s="5">
        <v>149.29900000000001</v>
      </c>
      <c r="G58" s="5">
        <v>148.12799999999999</v>
      </c>
      <c r="H58" s="5">
        <v>148.93199999999999</v>
      </c>
      <c r="I58" s="5">
        <v>148.82300000000001</v>
      </c>
      <c r="J58" s="5">
        <v>148.81</v>
      </c>
      <c r="K58" s="5">
        <v>148.30000000000001</v>
      </c>
      <c r="L58" s="5">
        <v>148.709</v>
      </c>
      <c r="M58" s="5">
        <v>148.09100000000001</v>
      </c>
      <c r="N58" s="5">
        <v>147.96600000000001</v>
      </c>
      <c r="O58" s="5">
        <v>147.953</v>
      </c>
      <c r="P58" s="5">
        <v>148.60400000000001</v>
      </c>
      <c r="Q58" s="5">
        <v>148.63200000000001</v>
      </c>
      <c r="R58" s="5">
        <v>150.20099999999999</v>
      </c>
      <c r="S58" s="5">
        <v>148.78399999999999</v>
      </c>
      <c r="T58" s="5">
        <v>148.80000000000001</v>
      </c>
      <c r="U58" s="5">
        <v>151.88399999999999</v>
      </c>
      <c r="V58" s="5"/>
      <c r="X58" s="1" t="s">
        <v>30</v>
      </c>
      <c r="Y58" s="4">
        <f t="shared" si="49"/>
        <v>3191.3235476923078</v>
      </c>
      <c r="Z58" s="4">
        <f t="shared" si="34"/>
        <v>3166.2929723076923</v>
      </c>
      <c r="AA58" s="4">
        <f t="shared" si="35"/>
        <v>3183.4787815384611</v>
      </c>
      <c r="AB58" s="4">
        <f t="shared" si="36"/>
        <v>3181.1488646153848</v>
      </c>
      <c r="AC58" s="4">
        <f t="shared" si="37"/>
        <v>3180.8709846153847</v>
      </c>
      <c r="AD58" s="4">
        <f t="shared" si="38"/>
        <v>3169.9695384615388</v>
      </c>
      <c r="AE58" s="4">
        <f t="shared" si="39"/>
        <v>3178.7120707692311</v>
      </c>
      <c r="AF58" s="4">
        <f t="shared" si="40"/>
        <v>3165.5020830769231</v>
      </c>
      <c r="AG58" s="4">
        <f t="shared" si="41"/>
        <v>3162.8301600000004</v>
      </c>
      <c r="AH58" s="4">
        <f t="shared" si="42"/>
        <v>3162.5522799999999</v>
      </c>
      <c r="AI58" s="4">
        <f t="shared" si="43"/>
        <v>3176.4676553846157</v>
      </c>
      <c r="AJ58" s="4">
        <f t="shared" si="44"/>
        <v>3177.0661661538461</v>
      </c>
      <c r="AK58" s="4">
        <f t="shared" si="45"/>
        <v>3210.6041446153845</v>
      </c>
      <c r="AL58" s="4">
        <f t="shared" si="46"/>
        <v>3180.3152246153845</v>
      </c>
      <c r="AM58" s="4">
        <f t="shared" si="47"/>
        <v>3180.6572307692313</v>
      </c>
      <c r="AN58" s="4">
        <f t="shared" si="48"/>
        <v>3246.5789169230766</v>
      </c>
    </row>
    <row r="59" spans="2:40" x14ac:dyDescent="0.25">
      <c r="B59" t="s">
        <v>72</v>
      </c>
      <c r="C59" t="s">
        <v>73</v>
      </c>
      <c r="D59">
        <v>2500.92</v>
      </c>
      <c r="E59" t="s">
        <v>89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/>
      <c r="X59" s="1" t="s">
        <v>31</v>
      </c>
      <c r="Y59" s="4">
        <f t="shared" si="49"/>
        <v>0</v>
      </c>
      <c r="Z59" s="4">
        <f t="shared" si="34"/>
        <v>0</v>
      </c>
      <c r="AA59" s="4">
        <f t="shared" si="35"/>
        <v>0</v>
      </c>
      <c r="AB59" s="4">
        <f t="shared" si="36"/>
        <v>0</v>
      </c>
      <c r="AC59" s="4">
        <f t="shared" si="37"/>
        <v>0</v>
      </c>
      <c r="AD59" s="4">
        <f t="shared" si="38"/>
        <v>0</v>
      </c>
      <c r="AE59" s="4">
        <f t="shared" si="39"/>
        <v>0</v>
      </c>
      <c r="AF59" s="4">
        <f t="shared" si="40"/>
        <v>0</v>
      </c>
      <c r="AG59" s="4">
        <f t="shared" si="41"/>
        <v>0</v>
      </c>
      <c r="AH59" s="4">
        <f t="shared" si="42"/>
        <v>0</v>
      </c>
      <c r="AI59" s="4">
        <f t="shared" si="43"/>
        <v>0</v>
      </c>
      <c r="AJ59" s="4">
        <f t="shared" si="44"/>
        <v>0</v>
      </c>
      <c r="AK59" s="4">
        <f t="shared" si="45"/>
        <v>0</v>
      </c>
      <c r="AL59" s="4">
        <f t="shared" si="46"/>
        <v>0</v>
      </c>
      <c r="AM59" s="4">
        <f t="shared" si="47"/>
        <v>0</v>
      </c>
      <c r="AN59" s="4">
        <f t="shared" si="48"/>
        <v>0</v>
      </c>
    </row>
    <row r="60" spans="2:40" x14ac:dyDescent="0.25">
      <c r="B60" t="s">
        <v>72</v>
      </c>
      <c r="C60" t="s">
        <v>73</v>
      </c>
      <c r="D60">
        <v>2500.92</v>
      </c>
      <c r="E60" t="s">
        <v>90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/>
      <c r="X60" s="1" t="s">
        <v>32</v>
      </c>
      <c r="Y60" s="4">
        <f t="shared" si="49"/>
        <v>0</v>
      </c>
      <c r="Z60" s="4">
        <f t="shared" si="34"/>
        <v>0</v>
      </c>
      <c r="AA60" s="4">
        <f t="shared" si="35"/>
        <v>0</v>
      </c>
      <c r="AB60" s="4">
        <f t="shared" si="36"/>
        <v>0</v>
      </c>
      <c r="AC60" s="4">
        <f t="shared" si="37"/>
        <v>0</v>
      </c>
      <c r="AD60" s="4">
        <f t="shared" si="38"/>
        <v>0</v>
      </c>
      <c r="AE60" s="4">
        <f t="shared" si="39"/>
        <v>0</v>
      </c>
      <c r="AF60" s="4">
        <f t="shared" si="40"/>
        <v>0</v>
      </c>
      <c r="AG60" s="4">
        <f t="shared" si="41"/>
        <v>0</v>
      </c>
      <c r="AH60" s="4">
        <f t="shared" si="42"/>
        <v>0</v>
      </c>
      <c r="AI60" s="4">
        <f t="shared" si="43"/>
        <v>0</v>
      </c>
      <c r="AJ60" s="4">
        <f t="shared" si="44"/>
        <v>0</v>
      </c>
      <c r="AK60" s="4">
        <f t="shared" si="45"/>
        <v>0</v>
      </c>
      <c r="AL60" s="4">
        <f t="shared" si="46"/>
        <v>0</v>
      </c>
      <c r="AM60" s="4">
        <f t="shared" si="47"/>
        <v>0</v>
      </c>
      <c r="AN60" s="4">
        <f t="shared" si="48"/>
        <v>0</v>
      </c>
    </row>
    <row r="61" spans="2:40" x14ac:dyDescent="0.25">
      <c r="B61" t="s">
        <v>72</v>
      </c>
      <c r="C61" t="s">
        <v>73</v>
      </c>
      <c r="D61">
        <v>2500.92</v>
      </c>
      <c r="E61" t="s">
        <v>91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/>
      <c r="X61" s="1" t="s">
        <v>35</v>
      </c>
      <c r="Y61" s="4">
        <f t="shared" si="49"/>
        <v>0</v>
      </c>
      <c r="Z61" s="4">
        <f t="shared" si="34"/>
        <v>0</v>
      </c>
      <c r="AA61" s="4">
        <f t="shared" si="35"/>
        <v>0</v>
      </c>
      <c r="AB61" s="4">
        <f t="shared" si="36"/>
        <v>0</v>
      </c>
      <c r="AC61" s="4">
        <f t="shared" si="37"/>
        <v>0</v>
      </c>
      <c r="AD61" s="4">
        <f t="shared" si="38"/>
        <v>0</v>
      </c>
      <c r="AE61" s="4">
        <f t="shared" si="39"/>
        <v>0</v>
      </c>
      <c r="AF61" s="4">
        <f t="shared" si="40"/>
        <v>0</v>
      </c>
      <c r="AG61" s="4">
        <f t="shared" si="41"/>
        <v>0</v>
      </c>
      <c r="AH61" s="4">
        <f t="shared" si="42"/>
        <v>0</v>
      </c>
      <c r="AI61" s="4">
        <f t="shared" si="43"/>
        <v>0</v>
      </c>
      <c r="AJ61" s="4">
        <f t="shared" si="44"/>
        <v>0</v>
      </c>
      <c r="AK61" s="4">
        <f t="shared" si="45"/>
        <v>0</v>
      </c>
      <c r="AL61" s="4">
        <f t="shared" si="46"/>
        <v>0</v>
      </c>
      <c r="AM61" s="4">
        <f t="shared" si="47"/>
        <v>0</v>
      </c>
      <c r="AN61" s="4">
        <f t="shared" si="48"/>
        <v>0</v>
      </c>
    </row>
    <row r="62" spans="2:40" x14ac:dyDescent="0.25">
      <c r="B62" t="s">
        <v>72</v>
      </c>
      <c r="C62" t="s">
        <v>73</v>
      </c>
      <c r="D62">
        <v>2500.92</v>
      </c>
      <c r="E62" t="s">
        <v>92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2:40" x14ac:dyDescent="0.25">
      <c r="B63" t="s">
        <v>72</v>
      </c>
      <c r="C63" t="s">
        <v>73</v>
      </c>
      <c r="D63">
        <v>2500.92</v>
      </c>
      <c r="E63" t="s">
        <v>93</v>
      </c>
      <c r="F63">
        <v>1119.9000000000001</v>
      </c>
      <c r="G63">
        <v>1150.21</v>
      </c>
      <c r="H63">
        <v>1029.3</v>
      </c>
      <c r="I63">
        <v>1074.3900000000001</v>
      </c>
      <c r="J63">
        <v>1038.1400000000001</v>
      </c>
      <c r="K63">
        <v>1004.94</v>
      </c>
      <c r="L63">
        <v>949.28700000000003</v>
      </c>
      <c r="M63">
        <v>1018.85</v>
      </c>
      <c r="N63">
        <v>1081.3499999999999</v>
      </c>
      <c r="O63">
        <v>1102.6400000000001</v>
      </c>
      <c r="P63">
        <v>1214.45</v>
      </c>
      <c r="Q63">
        <v>1201.3699999999999</v>
      </c>
      <c r="R63">
        <v>1214.51</v>
      </c>
      <c r="S63">
        <v>1193.69</v>
      </c>
      <c r="T63">
        <v>1243.4000000000001</v>
      </c>
      <c r="U63">
        <v>1190.76</v>
      </c>
    </row>
    <row r="64" spans="2:40" x14ac:dyDescent="0.25">
      <c r="B64" t="s">
        <v>72</v>
      </c>
      <c r="C64" t="s">
        <v>73</v>
      </c>
      <c r="D64">
        <v>2500.92</v>
      </c>
      <c r="E64" t="s">
        <v>96</v>
      </c>
      <c r="F64">
        <v>675.52200000000005</v>
      </c>
      <c r="G64">
        <v>804.54200000000003</v>
      </c>
      <c r="H64">
        <v>714.34400000000005</v>
      </c>
      <c r="I64">
        <v>791.62099999999998</v>
      </c>
      <c r="J64">
        <v>708.86400000000003</v>
      </c>
      <c r="K64">
        <v>776.63199999999995</v>
      </c>
      <c r="L64">
        <v>754.26099999999997</v>
      </c>
      <c r="M64">
        <v>820.19200000000001</v>
      </c>
      <c r="N64">
        <v>871.41600000000005</v>
      </c>
      <c r="O64">
        <v>883.01199999999994</v>
      </c>
      <c r="P64">
        <v>931.71299999999997</v>
      </c>
      <c r="Q64">
        <v>887.31</v>
      </c>
      <c r="R64">
        <v>942.11199999999997</v>
      </c>
      <c r="S64">
        <v>915.47</v>
      </c>
      <c r="T64">
        <v>1078.6600000000001</v>
      </c>
      <c r="U64">
        <v>756.91499999999996</v>
      </c>
    </row>
    <row r="65" spans="2:21" x14ac:dyDescent="0.25">
      <c r="B65" t="s">
        <v>72</v>
      </c>
      <c r="C65" t="s">
        <v>73</v>
      </c>
      <c r="D65">
        <v>2500.92</v>
      </c>
      <c r="E65" t="s">
        <v>97</v>
      </c>
      <c r="F65">
        <v>444.37900000000002</v>
      </c>
      <c r="G65">
        <v>345.66300000000001</v>
      </c>
      <c r="H65">
        <v>314.952</v>
      </c>
      <c r="I65">
        <v>282.76499999999999</v>
      </c>
      <c r="J65">
        <v>329.274</v>
      </c>
      <c r="K65">
        <v>228.30799999999999</v>
      </c>
      <c r="L65">
        <v>195.02699999999999</v>
      </c>
      <c r="M65">
        <v>198.66200000000001</v>
      </c>
      <c r="N65">
        <v>209.93799999999999</v>
      </c>
      <c r="O65">
        <v>219.62799999999999</v>
      </c>
      <c r="P65">
        <v>282.73700000000002</v>
      </c>
      <c r="Q65">
        <v>314.06099999999998</v>
      </c>
      <c r="R65">
        <v>272.39400000000001</v>
      </c>
      <c r="S65">
        <v>278.22300000000001</v>
      </c>
      <c r="T65">
        <v>164.73699999999999</v>
      </c>
      <c r="U65">
        <v>433.84699999999998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79998168889431442"/>
  </sheetPr>
  <dimension ref="B4:V65"/>
  <sheetViews>
    <sheetView workbookViewId="0">
      <selection activeCell="R19" sqref="R19"/>
    </sheetView>
  </sheetViews>
  <sheetFormatPr defaultRowHeight="15" x14ac:dyDescent="0.25"/>
  <sheetData>
    <row r="4" spans="2:22" x14ac:dyDescent="0.25">
      <c r="B4" t="s">
        <v>41</v>
      </c>
    </row>
    <row r="5" spans="2:22" x14ac:dyDescent="0.25">
      <c r="B5" t="s">
        <v>42</v>
      </c>
      <c r="C5" t="s">
        <v>43</v>
      </c>
      <c r="D5" t="s">
        <v>44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10</v>
      </c>
      <c r="P5" t="s">
        <v>11</v>
      </c>
      <c r="Q5" t="s">
        <v>12</v>
      </c>
      <c r="R5" t="s">
        <v>13</v>
      </c>
      <c r="S5" t="s">
        <v>14</v>
      </c>
      <c r="T5" t="s">
        <v>15</v>
      </c>
      <c r="U5" t="s">
        <v>16</v>
      </c>
    </row>
    <row r="6" spans="2:22" x14ac:dyDescent="0.25">
      <c r="B6" t="s">
        <v>45</v>
      </c>
      <c r="C6" t="s">
        <v>98</v>
      </c>
      <c r="D6">
        <v>2500.92</v>
      </c>
      <c r="E6" t="s">
        <v>17</v>
      </c>
      <c r="F6" s="6">
        <v>23.7453417142492</v>
      </c>
      <c r="G6" s="6">
        <v>26.174807670777199</v>
      </c>
      <c r="H6" s="6">
        <v>24.514858532060199</v>
      </c>
      <c r="I6" s="6">
        <v>25.773115493498398</v>
      </c>
      <c r="J6" s="6">
        <v>24.575196327751399</v>
      </c>
      <c r="K6" s="6">
        <v>25.9844377269165</v>
      </c>
      <c r="L6" s="6">
        <v>25.385178254402401</v>
      </c>
      <c r="M6" s="6">
        <v>26.786662508197001</v>
      </c>
      <c r="N6" s="6">
        <v>27.6689378308782</v>
      </c>
      <c r="O6" s="6">
        <v>28.270436479375601</v>
      </c>
      <c r="P6" s="6">
        <v>29.3442813044799</v>
      </c>
      <c r="Q6" s="6">
        <v>27.794251715368699</v>
      </c>
      <c r="R6" s="6">
        <v>29.492826639796601</v>
      </c>
      <c r="S6" s="6">
        <v>29.373870415687001</v>
      </c>
      <c r="T6" s="6">
        <v>34.785039105609101</v>
      </c>
      <c r="U6" s="6">
        <v>25.882635190249999</v>
      </c>
      <c r="V6" s="6"/>
    </row>
    <row r="7" spans="2:22" x14ac:dyDescent="0.25">
      <c r="B7" t="s">
        <v>45</v>
      </c>
      <c r="C7" t="s">
        <v>98</v>
      </c>
      <c r="D7">
        <v>2500.92</v>
      </c>
      <c r="E7" t="s">
        <v>18</v>
      </c>
      <c r="F7" s="6">
        <v>241.899931639957</v>
      </c>
      <c r="G7" s="6">
        <v>184.31609338563399</v>
      </c>
      <c r="H7" s="6">
        <v>168.43053822273399</v>
      </c>
      <c r="I7" s="6">
        <v>150.26916481174899</v>
      </c>
      <c r="J7" s="6">
        <v>178.325730405211</v>
      </c>
      <c r="K7" s="6">
        <v>120.85102589087199</v>
      </c>
      <c r="L7" s="6">
        <v>103.453988417063</v>
      </c>
      <c r="M7" s="6">
        <v>105.75179331606</v>
      </c>
      <c r="N7" s="6">
        <v>111.513095369704</v>
      </c>
      <c r="O7" s="6">
        <v>116.440903475121</v>
      </c>
      <c r="P7" s="6">
        <v>148.23879753930601</v>
      </c>
      <c r="Q7" s="6">
        <v>164.31463717192099</v>
      </c>
      <c r="R7" s="6">
        <v>142.19806514042801</v>
      </c>
      <c r="S7" s="6">
        <v>144.65777174159899</v>
      </c>
      <c r="T7" s="6">
        <v>87.4888815535883</v>
      </c>
      <c r="U7" s="6">
        <v>226.47209857332501</v>
      </c>
      <c r="V7" s="6"/>
    </row>
    <row r="8" spans="2:22" x14ac:dyDescent="0.25">
      <c r="B8" t="s">
        <v>45</v>
      </c>
      <c r="C8" t="s">
        <v>98</v>
      </c>
      <c r="D8">
        <v>2500.92</v>
      </c>
      <c r="E8" t="s">
        <v>19</v>
      </c>
      <c r="F8" s="6">
        <v>1119.9000000000001</v>
      </c>
      <c r="G8" s="6">
        <v>1150.21</v>
      </c>
      <c r="H8" s="6">
        <v>1029.3</v>
      </c>
      <c r="I8" s="6">
        <v>1074.3900000000001</v>
      </c>
      <c r="J8" s="6">
        <v>1038.1400000000001</v>
      </c>
      <c r="K8" s="6">
        <v>1004.94</v>
      </c>
      <c r="L8" s="6">
        <v>949.28700000000003</v>
      </c>
      <c r="M8" s="6">
        <v>1018.85</v>
      </c>
      <c r="N8" s="6">
        <v>1081.3499999999999</v>
      </c>
      <c r="O8" s="6">
        <v>1102.6400000000001</v>
      </c>
      <c r="P8" s="6">
        <v>1214.45</v>
      </c>
      <c r="Q8" s="6">
        <v>1201.3699999999999</v>
      </c>
      <c r="R8" s="6">
        <v>1214.51</v>
      </c>
      <c r="S8" s="6">
        <v>1193.69</v>
      </c>
      <c r="T8" s="6">
        <v>1243.4000000000001</v>
      </c>
      <c r="U8" s="6">
        <v>1190.76</v>
      </c>
      <c r="V8" s="6"/>
    </row>
    <row r="9" spans="2:22" x14ac:dyDescent="0.25"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2:22" x14ac:dyDescent="0.25"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2:22" x14ac:dyDescent="0.25">
      <c r="B11" t="s">
        <v>46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2:22" x14ac:dyDescent="0.25">
      <c r="B12" t="s">
        <v>42</v>
      </c>
      <c r="C12" t="s">
        <v>43</v>
      </c>
      <c r="D12" t="s">
        <v>44</v>
      </c>
      <c r="E12" t="s">
        <v>20</v>
      </c>
      <c r="F12" s="6" t="s">
        <v>1</v>
      </c>
      <c r="G12" s="6" t="s">
        <v>2</v>
      </c>
      <c r="H12" s="6" t="s">
        <v>3</v>
      </c>
      <c r="I12" s="6" t="s">
        <v>4</v>
      </c>
      <c r="J12" s="6" t="s">
        <v>5</v>
      </c>
      <c r="K12" s="6" t="s">
        <v>6</v>
      </c>
      <c r="L12" s="6" t="s">
        <v>7</v>
      </c>
      <c r="M12" s="6" t="s">
        <v>8</v>
      </c>
      <c r="N12" s="6" t="s">
        <v>9</v>
      </c>
      <c r="O12" s="6" t="s">
        <v>10</v>
      </c>
      <c r="P12" s="6" t="s">
        <v>11</v>
      </c>
      <c r="Q12" s="6" t="s">
        <v>12</v>
      </c>
      <c r="R12" s="6" t="s">
        <v>13</v>
      </c>
      <c r="S12" s="6" t="s">
        <v>14</v>
      </c>
      <c r="T12" s="6" t="s">
        <v>15</v>
      </c>
      <c r="U12" s="6" t="s">
        <v>16</v>
      </c>
      <c r="V12" s="6"/>
    </row>
    <row r="13" spans="2:22" x14ac:dyDescent="0.25">
      <c r="B13" t="s">
        <v>45</v>
      </c>
      <c r="C13" t="s">
        <v>98</v>
      </c>
      <c r="D13">
        <v>2500.92</v>
      </c>
      <c r="E13" t="s">
        <v>21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/>
    </row>
    <row r="14" spans="2:22" x14ac:dyDescent="0.25">
      <c r="B14" t="s">
        <v>45</v>
      </c>
      <c r="C14" t="s">
        <v>98</v>
      </c>
      <c r="D14">
        <v>2500.92</v>
      </c>
      <c r="E14" t="s">
        <v>22</v>
      </c>
      <c r="F14" s="6">
        <v>3.9961854037714101E-2</v>
      </c>
      <c r="G14" s="6">
        <v>2.1329870607616401</v>
      </c>
      <c r="H14" s="6">
        <v>0.60341394366873002</v>
      </c>
      <c r="I14" s="6">
        <v>1.7718599555363601</v>
      </c>
      <c r="J14" s="6">
        <v>0.56446027861746895</v>
      </c>
      <c r="K14" s="6">
        <v>1.9087775698542899</v>
      </c>
      <c r="L14" s="6">
        <v>1.4014962493802301</v>
      </c>
      <c r="M14" s="6">
        <v>2.5482862306671099</v>
      </c>
      <c r="N14" s="6">
        <v>3.4614621819170499</v>
      </c>
      <c r="O14" s="6">
        <v>4.0060457751547398</v>
      </c>
      <c r="P14" s="6">
        <v>4.9940022071877603</v>
      </c>
      <c r="Q14" s="6">
        <v>3.6679421972714001</v>
      </c>
      <c r="R14" s="6">
        <v>5.2193192905011001</v>
      </c>
      <c r="S14" s="6">
        <v>4.8934392143691099</v>
      </c>
      <c r="T14" s="6">
        <v>10.2467491962958</v>
      </c>
      <c r="U14" s="6">
        <v>1.3579962573772899</v>
      </c>
      <c r="V14" s="6"/>
    </row>
    <row r="15" spans="2:22" x14ac:dyDescent="0.25">
      <c r="B15" t="s">
        <v>45</v>
      </c>
      <c r="C15" t="s">
        <v>98</v>
      </c>
      <c r="D15">
        <v>2500.92</v>
      </c>
      <c r="E15" t="s">
        <v>23</v>
      </c>
      <c r="F15" s="6">
        <v>10.3864977688211</v>
      </c>
      <c r="G15" s="6">
        <v>10.722534107448499</v>
      </c>
      <c r="H15" s="6">
        <v>10.5898229451562</v>
      </c>
      <c r="I15" s="6">
        <v>10.6815891751835</v>
      </c>
      <c r="J15" s="6">
        <v>10.687506997424901</v>
      </c>
      <c r="K15" s="6">
        <v>10.751763351086799</v>
      </c>
      <c r="L15" s="6">
        <v>10.6592374006366</v>
      </c>
      <c r="M15" s="6">
        <v>10.9122642867425</v>
      </c>
      <c r="N15" s="6">
        <v>10.8836348223854</v>
      </c>
      <c r="O15" s="6">
        <v>10.9396142219663</v>
      </c>
      <c r="P15" s="6">
        <v>11.0304208051437</v>
      </c>
      <c r="Q15" s="6">
        <v>10.805503574684501</v>
      </c>
      <c r="R15" s="6">
        <v>10.9476912496201</v>
      </c>
      <c r="S15" s="6">
        <v>11.1580538361883</v>
      </c>
      <c r="T15" s="6">
        <v>11.215872558898299</v>
      </c>
      <c r="U15" s="6">
        <v>11.2057562816883</v>
      </c>
      <c r="V15" s="6"/>
    </row>
    <row r="16" spans="2:22" x14ac:dyDescent="0.25">
      <c r="B16" t="s">
        <v>45</v>
      </c>
      <c r="C16" t="s">
        <v>98</v>
      </c>
      <c r="D16">
        <v>2500.92</v>
      </c>
      <c r="E16" t="s">
        <v>24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/>
    </row>
    <row r="17" spans="2:22" x14ac:dyDescent="0.25">
      <c r="B17" t="s">
        <v>45</v>
      </c>
      <c r="C17" t="s">
        <v>98</v>
      </c>
      <c r="D17">
        <v>2500.92</v>
      </c>
      <c r="E17" t="s">
        <v>25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/>
    </row>
    <row r="18" spans="2:22" x14ac:dyDescent="0.25">
      <c r="B18" t="s">
        <v>45</v>
      </c>
      <c r="C18" t="s">
        <v>98</v>
      </c>
      <c r="D18">
        <v>2500.92</v>
      </c>
      <c r="E18" t="s">
        <v>26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/>
    </row>
    <row r="19" spans="2:22" x14ac:dyDescent="0.25">
      <c r="B19" t="s">
        <v>45</v>
      </c>
      <c r="C19" t="s">
        <v>98</v>
      </c>
      <c r="D19">
        <v>2500.92</v>
      </c>
      <c r="E19" t="s">
        <v>27</v>
      </c>
      <c r="F19" s="6">
        <v>2.86520960286615</v>
      </c>
      <c r="G19" s="6">
        <v>2.8656134542488401</v>
      </c>
      <c r="H19" s="6">
        <v>2.8678886169889499</v>
      </c>
      <c r="I19" s="6">
        <v>2.8660013115173602</v>
      </c>
      <c r="J19" s="6">
        <v>2.86954800633367</v>
      </c>
      <c r="K19" s="6">
        <v>2.8702117620715599</v>
      </c>
      <c r="L19" s="6">
        <v>2.8707515634246601</v>
      </c>
      <c r="M19" s="6">
        <v>2.8724109527693802</v>
      </c>
      <c r="N19" s="6">
        <v>2.8701677782576001</v>
      </c>
      <c r="O19" s="6">
        <v>2.8710674471794402</v>
      </c>
      <c r="P19" s="6">
        <v>2.86617324824465</v>
      </c>
      <c r="Q19" s="6">
        <v>2.8671288965660602</v>
      </c>
      <c r="R19" s="6">
        <v>2.8721270572429298</v>
      </c>
      <c r="S19" s="6">
        <v>2.8687243094541199</v>
      </c>
      <c r="T19" s="6">
        <v>2.86876429473954</v>
      </c>
      <c r="U19" s="6">
        <v>2.8651896102234402</v>
      </c>
      <c r="V19" s="6"/>
    </row>
    <row r="20" spans="2:22" x14ac:dyDescent="0.25">
      <c r="B20" t="s">
        <v>45</v>
      </c>
      <c r="C20" t="s">
        <v>98</v>
      </c>
      <c r="D20">
        <v>2500.92</v>
      </c>
      <c r="E20" t="s">
        <v>28</v>
      </c>
      <c r="F20" s="6">
        <v>13.291668665930899</v>
      </c>
      <c r="G20" s="6">
        <v>15.7211346224589</v>
      </c>
      <c r="H20" s="6">
        <v>14.0611454984566</v>
      </c>
      <c r="I20" s="6">
        <v>15.319442445180201</v>
      </c>
      <c r="J20" s="6">
        <v>14.1215232794332</v>
      </c>
      <c r="K20" s="6">
        <v>15.530764678598301</v>
      </c>
      <c r="L20" s="6">
        <v>14.9314652207987</v>
      </c>
      <c r="M20" s="6">
        <v>16.332989459878799</v>
      </c>
      <c r="N20" s="6">
        <v>17.215264782559998</v>
      </c>
      <c r="O20" s="6">
        <v>17.816763431057399</v>
      </c>
      <c r="P20" s="6">
        <v>18.890568270876301</v>
      </c>
      <c r="Q20" s="6">
        <v>17.340578667050501</v>
      </c>
      <c r="R20" s="6">
        <v>19.039113606192899</v>
      </c>
      <c r="S20" s="6">
        <v>18.9201973673688</v>
      </c>
      <c r="T20" s="6">
        <v>24.3313660572909</v>
      </c>
      <c r="U20" s="6">
        <v>15.428922156646401</v>
      </c>
      <c r="V20" s="6"/>
    </row>
    <row r="21" spans="2:22" x14ac:dyDescent="0.25">
      <c r="B21" t="s">
        <v>45</v>
      </c>
      <c r="C21" t="s">
        <v>98</v>
      </c>
      <c r="D21">
        <v>2500.92</v>
      </c>
      <c r="E21" t="s">
        <v>29</v>
      </c>
      <c r="F21" s="6">
        <v>5.0531404443164902</v>
      </c>
      <c r="G21" s="6">
        <v>5.0531404443164902</v>
      </c>
      <c r="H21" s="6">
        <v>5.0531404443164902</v>
      </c>
      <c r="I21" s="6">
        <v>5.0531404443164902</v>
      </c>
      <c r="J21" s="6">
        <v>5.0531404443164902</v>
      </c>
      <c r="K21" s="6">
        <v>5.0531404443164902</v>
      </c>
      <c r="L21" s="6">
        <v>5.0531404443164902</v>
      </c>
      <c r="M21" s="6">
        <v>5.0531404443164902</v>
      </c>
      <c r="N21" s="6">
        <v>5.0531404443164902</v>
      </c>
      <c r="O21" s="6">
        <v>5.0531404443164902</v>
      </c>
      <c r="P21" s="6">
        <v>5.0531404443164902</v>
      </c>
      <c r="Q21" s="6">
        <v>5.0531404443164902</v>
      </c>
      <c r="R21" s="6">
        <v>5.0531404443164902</v>
      </c>
      <c r="S21" s="6">
        <v>5.0531404443164902</v>
      </c>
      <c r="T21" s="6">
        <v>5.0531404443164902</v>
      </c>
      <c r="U21" s="6">
        <v>5.0531404443164902</v>
      </c>
      <c r="V21" s="6"/>
    </row>
    <row r="22" spans="2:22" x14ac:dyDescent="0.25">
      <c r="B22" t="s">
        <v>45</v>
      </c>
      <c r="C22" t="s">
        <v>98</v>
      </c>
      <c r="D22">
        <v>2500.92</v>
      </c>
      <c r="E22" t="s">
        <v>30</v>
      </c>
      <c r="F22" s="6">
        <v>5.4005326040017296</v>
      </c>
      <c r="G22" s="6">
        <v>5.4005326040017296</v>
      </c>
      <c r="H22" s="6">
        <v>5.4005326040017296</v>
      </c>
      <c r="I22" s="6">
        <v>5.4005326040017296</v>
      </c>
      <c r="J22" s="6">
        <v>5.4005326040017296</v>
      </c>
      <c r="K22" s="6">
        <v>5.4005326040017296</v>
      </c>
      <c r="L22" s="6">
        <v>5.4005326040017296</v>
      </c>
      <c r="M22" s="6">
        <v>5.4005326040017296</v>
      </c>
      <c r="N22" s="6">
        <v>5.4005326040017296</v>
      </c>
      <c r="O22" s="6">
        <v>5.4005326040017296</v>
      </c>
      <c r="P22" s="6">
        <v>5.4005326040017296</v>
      </c>
      <c r="Q22" s="6">
        <v>5.4005326040017296</v>
      </c>
      <c r="R22" s="6">
        <v>5.4005326040017296</v>
      </c>
      <c r="S22" s="6">
        <v>5.4005326040017296</v>
      </c>
      <c r="T22" s="6">
        <v>5.4005326040017296</v>
      </c>
      <c r="U22" s="6">
        <v>5.4005326040017296</v>
      </c>
      <c r="V22" s="6"/>
    </row>
    <row r="23" spans="2:22" x14ac:dyDescent="0.25">
      <c r="B23" t="s">
        <v>45</v>
      </c>
      <c r="C23" t="s">
        <v>98</v>
      </c>
      <c r="D23">
        <v>2500.92</v>
      </c>
      <c r="E23" t="s">
        <v>31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/>
    </row>
    <row r="24" spans="2:22" x14ac:dyDescent="0.25">
      <c r="B24" t="s">
        <v>45</v>
      </c>
      <c r="C24" t="s">
        <v>98</v>
      </c>
      <c r="D24">
        <v>2500.92</v>
      </c>
      <c r="E24" t="s">
        <v>32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/>
    </row>
    <row r="25" spans="2:22" x14ac:dyDescent="0.25">
      <c r="B25" t="s">
        <v>45</v>
      </c>
      <c r="C25" t="s">
        <v>98</v>
      </c>
      <c r="D25">
        <v>2500.92</v>
      </c>
      <c r="E25" t="s">
        <v>33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/>
    </row>
    <row r="26" spans="2:22" x14ac:dyDescent="0.25">
      <c r="B26" t="s">
        <v>45</v>
      </c>
      <c r="C26" t="s">
        <v>98</v>
      </c>
      <c r="D26">
        <v>2500.92</v>
      </c>
      <c r="E26" t="s">
        <v>34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/>
    </row>
    <row r="27" spans="2:22" x14ac:dyDescent="0.25">
      <c r="B27" t="s">
        <v>45</v>
      </c>
      <c r="C27" t="s">
        <v>98</v>
      </c>
      <c r="D27">
        <v>2500.92</v>
      </c>
      <c r="E27" t="s">
        <v>35</v>
      </c>
      <c r="F27" s="6">
        <v>23.7453417142492</v>
      </c>
      <c r="G27" s="6">
        <v>26.174807670777199</v>
      </c>
      <c r="H27" s="6">
        <v>24.514858532060199</v>
      </c>
      <c r="I27" s="6">
        <v>25.773115493498398</v>
      </c>
      <c r="J27" s="6">
        <v>24.575196327751399</v>
      </c>
      <c r="K27" s="6">
        <v>25.9844377269165</v>
      </c>
      <c r="L27" s="6">
        <v>25.385178254402401</v>
      </c>
      <c r="M27" s="6">
        <v>26.786662508197001</v>
      </c>
      <c r="N27" s="6">
        <v>27.6689378308782</v>
      </c>
      <c r="O27" s="6">
        <v>28.270436479375601</v>
      </c>
      <c r="P27" s="6">
        <v>29.3442813044799</v>
      </c>
      <c r="Q27" s="6">
        <v>27.794251715368699</v>
      </c>
      <c r="R27" s="6">
        <v>29.492826639796601</v>
      </c>
      <c r="S27" s="6">
        <v>29.373870415687001</v>
      </c>
      <c r="T27" s="6">
        <v>34.785039105609101</v>
      </c>
      <c r="U27" s="6">
        <v>25.882635190249999</v>
      </c>
      <c r="V27" s="6"/>
    </row>
    <row r="28" spans="2:22" x14ac:dyDescent="0.25"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2:22" x14ac:dyDescent="0.25"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2:22" x14ac:dyDescent="0.25">
      <c r="B30" t="s">
        <v>47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2:22" x14ac:dyDescent="0.25">
      <c r="B31" t="s">
        <v>42</v>
      </c>
      <c r="C31" t="s">
        <v>43</v>
      </c>
      <c r="D31" t="s">
        <v>44</v>
      </c>
      <c r="E31" t="s">
        <v>20</v>
      </c>
      <c r="F31" s="6" t="s">
        <v>1</v>
      </c>
      <c r="G31" s="6" t="s">
        <v>2</v>
      </c>
      <c r="H31" s="6" t="s">
        <v>3</v>
      </c>
      <c r="I31" s="6" t="s">
        <v>4</v>
      </c>
      <c r="J31" s="6" t="s">
        <v>5</v>
      </c>
      <c r="K31" s="6" t="s">
        <v>6</v>
      </c>
      <c r="L31" s="6" t="s">
        <v>7</v>
      </c>
      <c r="M31" s="6" t="s">
        <v>8</v>
      </c>
      <c r="N31" s="6" t="s">
        <v>9</v>
      </c>
      <c r="O31" s="6" t="s">
        <v>10</v>
      </c>
      <c r="P31" s="6" t="s">
        <v>11</v>
      </c>
      <c r="Q31" s="6" t="s">
        <v>12</v>
      </c>
      <c r="R31" s="6" t="s">
        <v>13</v>
      </c>
      <c r="S31" s="6" t="s">
        <v>14</v>
      </c>
      <c r="T31" s="6" t="s">
        <v>15</v>
      </c>
      <c r="U31" s="6" t="s">
        <v>16</v>
      </c>
      <c r="V31" s="6"/>
    </row>
    <row r="32" spans="2:22" x14ac:dyDescent="0.25">
      <c r="B32" t="s">
        <v>45</v>
      </c>
      <c r="C32" t="s">
        <v>98</v>
      </c>
      <c r="D32">
        <v>2500.92</v>
      </c>
      <c r="E32" t="s">
        <v>21</v>
      </c>
      <c r="F32" s="6">
        <v>172.965384912752</v>
      </c>
      <c r="G32" s="6">
        <v>116.69514911112699</v>
      </c>
      <c r="H32" s="6">
        <v>100.97029637853301</v>
      </c>
      <c r="I32" s="6">
        <v>83.231866179645905</v>
      </c>
      <c r="J32" s="6">
        <v>110.604846808375</v>
      </c>
      <c r="K32" s="6">
        <v>54.685198149481003</v>
      </c>
      <c r="L32" s="6">
        <v>37.625795682228897</v>
      </c>
      <c r="M32" s="6">
        <v>40.1032515070454</v>
      </c>
      <c r="N32" s="6">
        <v>45.749023704076897</v>
      </c>
      <c r="O32" s="6">
        <v>50.636456323273002</v>
      </c>
      <c r="P32" s="6">
        <v>81.447349640132401</v>
      </c>
      <c r="Q32" s="6">
        <v>97.337701890504306</v>
      </c>
      <c r="R32" s="6">
        <v>75.715229868608304</v>
      </c>
      <c r="S32" s="6">
        <v>77.695227722598105</v>
      </c>
      <c r="T32" s="6">
        <v>24.268625422804401</v>
      </c>
      <c r="U32" s="6">
        <v>156.62530571189799</v>
      </c>
      <c r="V32" s="6"/>
    </row>
    <row r="33" spans="2:22" x14ac:dyDescent="0.25">
      <c r="B33" t="s">
        <v>45</v>
      </c>
      <c r="C33" t="s">
        <v>98</v>
      </c>
      <c r="D33">
        <v>2500.92</v>
      </c>
      <c r="E33" t="s">
        <v>22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/>
    </row>
    <row r="34" spans="2:22" x14ac:dyDescent="0.25">
      <c r="B34" t="s">
        <v>45</v>
      </c>
      <c r="C34" t="s">
        <v>98</v>
      </c>
      <c r="D34">
        <v>2500.92</v>
      </c>
      <c r="E34" t="s">
        <v>23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/>
    </row>
    <row r="35" spans="2:22" x14ac:dyDescent="0.25">
      <c r="B35" t="s">
        <v>45</v>
      </c>
      <c r="C35" t="s">
        <v>98</v>
      </c>
      <c r="D35">
        <v>2500.92</v>
      </c>
      <c r="E35" t="s">
        <v>24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/>
    </row>
    <row r="36" spans="2:22" x14ac:dyDescent="0.25">
      <c r="B36" t="s">
        <v>45</v>
      </c>
      <c r="C36" t="s">
        <v>98</v>
      </c>
      <c r="D36">
        <v>2500.92</v>
      </c>
      <c r="E36" t="s">
        <v>25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/>
    </row>
    <row r="37" spans="2:22" x14ac:dyDescent="0.25">
      <c r="B37" t="s">
        <v>45</v>
      </c>
      <c r="C37" t="s">
        <v>98</v>
      </c>
      <c r="D37">
        <v>2500.92</v>
      </c>
      <c r="E37" t="s">
        <v>26</v>
      </c>
      <c r="F37" s="6">
        <v>27.3537922788414</v>
      </c>
      <c r="G37" s="6">
        <v>26.040109874686099</v>
      </c>
      <c r="H37" s="6">
        <v>25.879687274483</v>
      </c>
      <c r="I37" s="6">
        <v>25.4564242565536</v>
      </c>
      <c r="J37" s="6">
        <v>26.140209099931202</v>
      </c>
      <c r="K37" s="6">
        <v>24.585113268757102</v>
      </c>
      <c r="L37" s="6">
        <v>24.247358335012699</v>
      </c>
      <c r="M37" s="6">
        <v>24.067827336380201</v>
      </c>
      <c r="N37" s="6">
        <v>24.183676998824399</v>
      </c>
      <c r="O37" s="6">
        <v>24.223732679214098</v>
      </c>
      <c r="P37" s="6">
        <v>25.210493572165401</v>
      </c>
      <c r="Q37" s="6">
        <v>25.3961408573245</v>
      </c>
      <c r="R37" s="6">
        <v>24.9022007506438</v>
      </c>
      <c r="S37" s="6">
        <v>25.381749594909099</v>
      </c>
      <c r="T37" s="6">
        <v>21.639501682420899</v>
      </c>
      <c r="U37" s="6">
        <v>28.266238291708699</v>
      </c>
      <c r="V37" s="6"/>
    </row>
    <row r="38" spans="2:22" x14ac:dyDescent="0.25">
      <c r="B38" t="s">
        <v>45</v>
      </c>
      <c r="C38" t="s">
        <v>98</v>
      </c>
      <c r="D38">
        <v>2500.92</v>
      </c>
      <c r="E38" t="s">
        <v>27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/>
    </row>
    <row r="39" spans="2:22" x14ac:dyDescent="0.25">
      <c r="B39" t="s">
        <v>45</v>
      </c>
      <c r="C39" t="s">
        <v>98</v>
      </c>
      <c r="D39">
        <v>2500.92</v>
      </c>
      <c r="E39" t="s">
        <v>28</v>
      </c>
      <c r="F39" s="6">
        <v>200.31917719159401</v>
      </c>
      <c r="G39" s="6">
        <v>142.735338937271</v>
      </c>
      <c r="H39" s="6">
        <v>126.84978377437101</v>
      </c>
      <c r="I39" s="6">
        <v>108.688410363386</v>
      </c>
      <c r="J39" s="6">
        <v>136.74497595684801</v>
      </c>
      <c r="K39" s="6">
        <v>79.270271442509198</v>
      </c>
      <c r="L39" s="6">
        <v>61.873233968699502</v>
      </c>
      <c r="M39" s="6">
        <v>64.171038867696694</v>
      </c>
      <c r="N39" s="6">
        <v>69.932340921340995</v>
      </c>
      <c r="O39" s="6">
        <v>74.860149026758194</v>
      </c>
      <c r="P39" s="6">
        <v>106.658043090943</v>
      </c>
      <c r="Q39" s="6">
        <v>122.733882723558</v>
      </c>
      <c r="R39" s="6">
        <v>100.617310692065</v>
      </c>
      <c r="S39" s="6">
        <v>103.077017293236</v>
      </c>
      <c r="T39" s="6">
        <v>45.908127105225297</v>
      </c>
      <c r="U39" s="6">
        <v>184.89134412496199</v>
      </c>
      <c r="V39" s="6"/>
    </row>
    <row r="40" spans="2:22" x14ac:dyDescent="0.25">
      <c r="B40" t="s">
        <v>45</v>
      </c>
      <c r="C40" t="s">
        <v>98</v>
      </c>
      <c r="D40">
        <v>2500.92</v>
      </c>
      <c r="E40" t="s">
        <v>29</v>
      </c>
      <c r="F40" s="6">
        <v>41.580754448363002</v>
      </c>
      <c r="G40" s="6">
        <v>41.580754448363002</v>
      </c>
      <c r="H40" s="6">
        <v>41.580754448363002</v>
      </c>
      <c r="I40" s="6">
        <v>41.580754448363002</v>
      </c>
      <c r="J40" s="6">
        <v>41.580754448363002</v>
      </c>
      <c r="K40" s="6">
        <v>41.580754448363002</v>
      </c>
      <c r="L40" s="6">
        <v>41.580754448363002</v>
      </c>
      <c r="M40" s="6">
        <v>41.580754448363002</v>
      </c>
      <c r="N40" s="6">
        <v>41.580754448363002</v>
      </c>
      <c r="O40" s="6">
        <v>41.580754448363002</v>
      </c>
      <c r="P40" s="6">
        <v>41.580754448363002</v>
      </c>
      <c r="Q40" s="6">
        <v>41.580754448363002</v>
      </c>
      <c r="R40" s="6">
        <v>41.580754448363002</v>
      </c>
      <c r="S40" s="6">
        <v>41.580754448363002</v>
      </c>
      <c r="T40" s="6">
        <v>41.580754448363002</v>
      </c>
      <c r="U40" s="6">
        <v>41.580754448363002</v>
      </c>
      <c r="V40" s="6"/>
    </row>
    <row r="41" spans="2:22" x14ac:dyDescent="0.25">
      <c r="B41" t="s">
        <v>45</v>
      </c>
      <c r="C41" t="s">
        <v>98</v>
      </c>
      <c r="D41">
        <v>2500.92</v>
      </c>
      <c r="E41" t="s">
        <v>30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/>
    </row>
    <row r="42" spans="2:22" x14ac:dyDescent="0.25">
      <c r="B42" t="s">
        <v>45</v>
      </c>
      <c r="C42" t="s">
        <v>98</v>
      </c>
      <c r="D42">
        <v>2500.92</v>
      </c>
      <c r="E42" t="s">
        <v>31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/>
    </row>
    <row r="43" spans="2:22" x14ac:dyDescent="0.25">
      <c r="B43" t="s">
        <v>45</v>
      </c>
      <c r="C43" t="s">
        <v>98</v>
      </c>
      <c r="D43">
        <v>2500.92</v>
      </c>
      <c r="E43" t="s">
        <v>32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/>
    </row>
    <row r="44" spans="2:22" x14ac:dyDescent="0.25">
      <c r="B44" t="s">
        <v>45</v>
      </c>
      <c r="C44" t="s">
        <v>98</v>
      </c>
      <c r="D44">
        <v>2500.92</v>
      </c>
      <c r="E44" t="s">
        <v>35</v>
      </c>
      <c r="F44" s="6">
        <v>241.899931639957</v>
      </c>
      <c r="G44" s="6">
        <v>184.31609338563399</v>
      </c>
      <c r="H44" s="6">
        <v>168.43053822273399</v>
      </c>
      <c r="I44" s="6">
        <v>150.26916481174899</v>
      </c>
      <c r="J44" s="6">
        <v>178.325730405211</v>
      </c>
      <c r="K44" s="6">
        <v>120.85102589087199</v>
      </c>
      <c r="L44" s="6">
        <v>103.453988417063</v>
      </c>
      <c r="M44" s="6">
        <v>105.75179331606</v>
      </c>
      <c r="N44" s="6">
        <v>111.513095369704</v>
      </c>
      <c r="O44" s="6">
        <v>116.440903475121</v>
      </c>
      <c r="P44" s="6">
        <v>148.23879753930601</v>
      </c>
      <c r="Q44" s="6">
        <v>164.31463717192099</v>
      </c>
      <c r="R44" s="6">
        <v>142.19806514042801</v>
      </c>
      <c r="S44" s="6">
        <v>144.65777174159899</v>
      </c>
      <c r="T44" s="6">
        <v>87.4888815535883</v>
      </c>
      <c r="U44" s="6">
        <v>226.47209857332501</v>
      </c>
      <c r="V44" s="6"/>
    </row>
    <row r="45" spans="2:22" x14ac:dyDescent="0.25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2:22" x14ac:dyDescent="0.25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2:22" x14ac:dyDescent="0.25">
      <c r="B47" t="s">
        <v>48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2:22" x14ac:dyDescent="0.25">
      <c r="B48" t="s">
        <v>42</v>
      </c>
      <c r="C48" t="s">
        <v>43</v>
      </c>
      <c r="D48" t="s">
        <v>44</v>
      </c>
      <c r="E48" t="s">
        <v>20</v>
      </c>
      <c r="F48" s="6" t="s">
        <v>1</v>
      </c>
      <c r="G48" s="6" t="s">
        <v>2</v>
      </c>
      <c r="H48" s="6" t="s">
        <v>3</v>
      </c>
      <c r="I48" s="6" t="s">
        <v>4</v>
      </c>
      <c r="J48" s="6" t="s">
        <v>5</v>
      </c>
      <c r="K48" s="6" t="s">
        <v>6</v>
      </c>
      <c r="L48" s="6" t="s">
        <v>7</v>
      </c>
      <c r="M48" s="6" t="s">
        <v>8</v>
      </c>
      <c r="N48" s="6" t="s">
        <v>9</v>
      </c>
      <c r="O48" s="6" t="s">
        <v>10</v>
      </c>
      <c r="P48" s="6" t="s">
        <v>11</v>
      </c>
      <c r="Q48" s="6" t="s">
        <v>12</v>
      </c>
      <c r="R48" s="6" t="s">
        <v>13</v>
      </c>
      <c r="S48" s="6" t="s">
        <v>14</v>
      </c>
      <c r="T48" s="6" t="s">
        <v>15</v>
      </c>
      <c r="U48" s="6" t="s">
        <v>16</v>
      </c>
      <c r="V48" s="6"/>
    </row>
    <row r="49" spans="2:22" x14ac:dyDescent="0.25">
      <c r="B49" t="s">
        <v>45</v>
      </c>
      <c r="C49" t="s">
        <v>98</v>
      </c>
      <c r="D49">
        <v>2500.92</v>
      </c>
      <c r="E49" t="s">
        <v>21</v>
      </c>
      <c r="F49" s="6">
        <v>320.834</v>
      </c>
      <c r="G49" s="6">
        <v>224.398</v>
      </c>
      <c r="H49" s="6">
        <v>194.02199999999999</v>
      </c>
      <c r="I49" s="6">
        <v>162.54</v>
      </c>
      <c r="J49" s="6">
        <v>207.898</v>
      </c>
      <c r="K49" s="6">
        <v>108.94799999999999</v>
      </c>
      <c r="L49" s="6">
        <v>75.491299999999995</v>
      </c>
      <c r="M49" s="6">
        <v>80.224500000000006</v>
      </c>
      <c r="N49" s="6">
        <v>91.261099999999999</v>
      </c>
      <c r="O49" s="6">
        <v>100.857</v>
      </c>
      <c r="P49" s="6">
        <v>162.83799999999999</v>
      </c>
      <c r="Q49" s="6">
        <v>193.88399999999999</v>
      </c>
      <c r="R49" s="6">
        <v>153.03800000000001</v>
      </c>
      <c r="S49" s="6">
        <v>157.22900000000001</v>
      </c>
      <c r="T49" s="6">
        <v>50.4925</v>
      </c>
      <c r="U49" s="6">
        <v>307.72699999999998</v>
      </c>
      <c r="V49" s="6"/>
    </row>
    <row r="50" spans="2:22" x14ac:dyDescent="0.25">
      <c r="B50" t="s">
        <v>45</v>
      </c>
      <c r="C50" t="s">
        <v>98</v>
      </c>
      <c r="D50">
        <v>2500.92</v>
      </c>
      <c r="E50" t="s">
        <v>22</v>
      </c>
      <c r="F50" s="6">
        <v>1.5314300000000001</v>
      </c>
      <c r="G50" s="6">
        <v>121.49299999999999</v>
      </c>
      <c r="H50" s="6">
        <v>35.164499999999997</v>
      </c>
      <c r="I50" s="6">
        <v>105.749</v>
      </c>
      <c r="J50" s="6">
        <v>25.574300000000001</v>
      </c>
      <c r="K50" s="6">
        <v>91.400099999999995</v>
      </c>
      <c r="L50" s="6">
        <v>69.515600000000006</v>
      </c>
      <c r="M50" s="6">
        <v>129.48699999999999</v>
      </c>
      <c r="N50" s="6">
        <v>182.244</v>
      </c>
      <c r="O50" s="6">
        <v>191.99700000000001</v>
      </c>
      <c r="P50" s="6">
        <v>235.91</v>
      </c>
      <c r="Q50" s="6">
        <v>199.00899999999999</v>
      </c>
      <c r="R50" s="6">
        <v>244.661</v>
      </c>
      <c r="S50" s="6">
        <v>215.72399999999999</v>
      </c>
      <c r="T50" s="6">
        <v>377.221</v>
      </c>
      <c r="U50" s="6">
        <v>49.324100000000001</v>
      </c>
      <c r="V50" s="6"/>
    </row>
    <row r="51" spans="2:22" x14ac:dyDescent="0.25">
      <c r="B51" t="s">
        <v>45</v>
      </c>
      <c r="C51" t="s">
        <v>98</v>
      </c>
      <c r="D51">
        <v>2500.92</v>
      </c>
      <c r="E51" t="s">
        <v>23</v>
      </c>
      <c r="F51" s="6">
        <v>289.88099999999997</v>
      </c>
      <c r="G51" s="6">
        <v>302.34500000000003</v>
      </c>
      <c r="H51" s="6">
        <v>295.99799999999999</v>
      </c>
      <c r="I51" s="6">
        <v>304.19900000000001</v>
      </c>
      <c r="J51" s="6">
        <v>300.06900000000002</v>
      </c>
      <c r="K51" s="6">
        <v>303.51799999999997</v>
      </c>
      <c r="L51" s="6">
        <v>301.62700000000001</v>
      </c>
      <c r="M51" s="6">
        <v>309.65100000000001</v>
      </c>
      <c r="N51" s="6">
        <v>308.61900000000003</v>
      </c>
      <c r="O51" s="6">
        <v>309.971</v>
      </c>
      <c r="P51" s="6">
        <v>314.608</v>
      </c>
      <c r="Q51" s="6">
        <v>307.52699999999999</v>
      </c>
      <c r="R51" s="6">
        <v>314.32299999999998</v>
      </c>
      <c r="S51" s="6">
        <v>318.28399999999999</v>
      </c>
      <c r="T51" s="6">
        <v>319.63200000000001</v>
      </c>
      <c r="U51" s="6">
        <v>318.93299999999999</v>
      </c>
      <c r="V51" s="6"/>
    </row>
    <row r="52" spans="2:22" x14ac:dyDescent="0.25">
      <c r="B52" t="s">
        <v>45</v>
      </c>
      <c r="C52" t="s">
        <v>98</v>
      </c>
      <c r="D52">
        <v>2500.92</v>
      </c>
      <c r="E52" t="s">
        <v>24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/>
    </row>
    <row r="53" spans="2:22" x14ac:dyDescent="0.25">
      <c r="B53" t="s">
        <v>45</v>
      </c>
      <c r="C53" t="s">
        <v>98</v>
      </c>
      <c r="D53">
        <v>2500.92</v>
      </c>
      <c r="E53" t="s">
        <v>25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/>
    </row>
    <row r="54" spans="2:22" x14ac:dyDescent="0.25">
      <c r="B54" t="s">
        <v>45</v>
      </c>
      <c r="C54" t="s">
        <v>98</v>
      </c>
      <c r="D54">
        <v>2500.92</v>
      </c>
      <c r="E54" t="s">
        <v>26</v>
      </c>
      <c r="F54" s="6">
        <v>49.0518</v>
      </c>
      <c r="G54" s="6">
        <v>46.7729</v>
      </c>
      <c r="H54" s="6">
        <v>46.437600000000003</v>
      </c>
      <c r="I54" s="6">
        <v>45.732999999999997</v>
      </c>
      <c r="J54" s="6">
        <v>46.884300000000003</v>
      </c>
      <c r="K54" s="6">
        <v>44.402999999999999</v>
      </c>
      <c r="L54" s="6">
        <v>44.061399999999999</v>
      </c>
      <c r="M54" s="6">
        <v>43.4801</v>
      </c>
      <c r="N54" s="6">
        <v>43.7196</v>
      </c>
      <c r="O54" s="6">
        <v>43.813499999999998</v>
      </c>
      <c r="P54" s="6">
        <v>45.406799999999997</v>
      </c>
      <c r="Q54" s="6">
        <v>45.685200000000002</v>
      </c>
      <c r="R54" s="6">
        <v>44.864100000000001</v>
      </c>
      <c r="S54" s="6">
        <v>46.0366</v>
      </c>
      <c r="T54" s="6">
        <v>39.287199999999999</v>
      </c>
      <c r="U54" s="6">
        <v>51.162999999999997</v>
      </c>
      <c r="V54" s="6"/>
    </row>
    <row r="55" spans="2:22" x14ac:dyDescent="0.25">
      <c r="B55" t="s">
        <v>45</v>
      </c>
      <c r="C55" t="s">
        <v>98</v>
      </c>
      <c r="D55">
        <v>2500.92</v>
      </c>
      <c r="E55" t="s">
        <v>27</v>
      </c>
      <c r="F55" s="6">
        <v>85.828299999999999</v>
      </c>
      <c r="G55" s="6">
        <v>84.515799999999999</v>
      </c>
      <c r="H55" s="6">
        <v>85.581800000000001</v>
      </c>
      <c r="I55" s="6">
        <v>84.562399999999997</v>
      </c>
      <c r="J55" s="6">
        <v>85.695899999999995</v>
      </c>
      <c r="K55" s="6">
        <v>85.031499999999994</v>
      </c>
      <c r="L55" s="6">
        <v>85.506699999999995</v>
      </c>
      <c r="M55" s="6">
        <v>84.6952</v>
      </c>
      <c r="N55" s="6">
        <v>84.438100000000006</v>
      </c>
      <c r="O55" s="6">
        <v>84.951999999999998</v>
      </c>
      <c r="P55" s="6">
        <v>84.055499999999995</v>
      </c>
      <c r="Q55" s="6">
        <v>84.002899999999997</v>
      </c>
      <c r="R55" s="6">
        <v>84.749899999999997</v>
      </c>
      <c r="S55" s="6">
        <v>84.329899999999995</v>
      </c>
      <c r="T55" s="6">
        <v>84.559600000000003</v>
      </c>
      <c r="U55" s="6">
        <v>86.579300000000003</v>
      </c>
      <c r="V55" s="6"/>
    </row>
    <row r="56" spans="2:22" x14ac:dyDescent="0.25">
      <c r="B56" t="s">
        <v>45</v>
      </c>
      <c r="C56" t="s">
        <v>98</v>
      </c>
      <c r="D56">
        <v>2500.92</v>
      </c>
      <c r="E56" t="s">
        <v>28</v>
      </c>
      <c r="F56" s="6">
        <v>747.12699999999995</v>
      </c>
      <c r="G56" s="6">
        <v>779.524</v>
      </c>
      <c r="H56" s="6">
        <v>657.20399999999995</v>
      </c>
      <c r="I56" s="6">
        <v>702.78399999999999</v>
      </c>
      <c r="J56" s="6">
        <v>666.12099999999998</v>
      </c>
      <c r="K56" s="6">
        <v>633.29999999999995</v>
      </c>
      <c r="L56" s="6">
        <v>576.202</v>
      </c>
      <c r="M56" s="6">
        <v>647.53800000000001</v>
      </c>
      <c r="N56" s="6">
        <v>710.28200000000004</v>
      </c>
      <c r="O56" s="6">
        <v>731.59100000000001</v>
      </c>
      <c r="P56" s="6">
        <v>842.81799999999998</v>
      </c>
      <c r="Q56" s="6">
        <v>830.10799999999995</v>
      </c>
      <c r="R56" s="6">
        <v>841.63599999999997</v>
      </c>
      <c r="S56" s="6">
        <v>821.60299999999995</v>
      </c>
      <c r="T56" s="6">
        <v>871.19200000000001</v>
      </c>
      <c r="U56" s="6">
        <v>813.726</v>
      </c>
      <c r="V56" s="6"/>
    </row>
    <row r="57" spans="2:22" x14ac:dyDescent="0.25">
      <c r="B57" t="s">
        <v>45</v>
      </c>
      <c r="C57" t="s">
        <v>98</v>
      </c>
      <c r="D57">
        <v>2500.92</v>
      </c>
      <c r="E57" t="s">
        <v>29</v>
      </c>
      <c r="F57" s="6">
        <v>223.47399999999999</v>
      </c>
      <c r="G57" s="6">
        <v>222.553</v>
      </c>
      <c r="H57" s="6">
        <v>223.15899999999999</v>
      </c>
      <c r="I57" s="6">
        <v>222.779</v>
      </c>
      <c r="J57" s="6">
        <v>223.20699999999999</v>
      </c>
      <c r="K57" s="6">
        <v>223.34</v>
      </c>
      <c r="L57" s="6">
        <v>224.37700000000001</v>
      </c>
      <c r="M57" s="6">
        <v>223.22399999999999</v>
      </c>
      <c r="N57" s="6">
        <v>223.107</v>
      </c>
      <c r="O57" s="6">
        <v>223.095</v>
      </c>
      <c r="P57" s="6">
        <v>223.02699999999999</v>
      </c>
      <c r="Q57" s="6">
        <v>222.631</v>
      </c>
      <c r="R57" s="6">
        <v>222.67</v>
      </c>
      <c r="S57" s="6">
        <v>223.30600000000001</v>
      </c>
      <c r="T57" s="6">
        <v>223.40899999999999</v>
      </c>
      <c r="U57" s="6">
        <v>225.15299999999999</v>
      </c>
      <c r="V57" s="6"/>
    </row>
    <row r="58" spans="2:22" x14ac:dyDescent="0.25">
      <c r="B58" t="s">
        <v>45</v>
      </c>
      <c r="C58" t="s">
        <v>98</v>
      </c>
      <c r="D58">
        <v>2500.92</v>
      </c>
      <c r="E58" t="s">
        <v>30</v>
      </c>
      <c r="F58" s="6">
        <v>149.29900000000001</v>
      </c>
      <c r="G58" s="6">
        <v>148.12799999999999</v>
      </c>
      <c r="H58" s="6">
        <v>148.93199999999999</v>
      </c>
      <c r="I58" s="6">
        <v>148.82300000000001</v>
      </c>
      <c r="J58" s="6">
        <v>148.81</v>
      </c>
      <c r="K58" s="6">
        <v>148.30000000000001</v>
      </c>
      <c r="L58" s="6">
        <v>148.709</v>
      </c>
      <c r="M58" s="6">
        <v>148.09100000000001</v>
      </c>
      <c r="N58" s="6">
        <v>147.96600000000001</v>
      </c>
      <c r="O58" s="6">
        <v>147.953</v>
      </c>
      <c r="P58" s="6">
        <v>148.60400000000001</v>
      </c>
      <c r="Q58" s="6">
        <v>148.63200000000001</v>
      </c>
      <c r="R58" s="6">
        <v>150.20099999999999</v>
      </c>
      <c r="S58" s="6">
        <v>148.78399999999999</v>
      </c>
      <c r="T58" s="6">
        <v>148.80000000000001</v>
      </c>
      <c r="U58" s="6">
        <v>151.88399999999999</v>
      </c>
      <c r="V58" s="6"/>
    </row>
    <row r="59" spans="2:22" x14ac:dyDescent="0.25">
      <c r="B59" t="s">
        <v>45</v>
      </c>
      <c r="C59" t="s">
        <v>98</v>
      </c>
      <c r="D59">
        <v>2500.92</v>
      </c>
      <c r="E59" t="s">
        <v>31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/>
    </row>
    <row r="60" spans="2:22" x14ac:dyDescent="0.25">
      <c r="B60" t="s">
        <v>45</v>
      </c>
      <c r="C60" t="s">
        <v>98</v>
      </c>
      <c r="D60">
        <v>2500.92</v>
      </c>
      <c r="E60" t="s">
        <v>32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/>
    </row>
    <row r="61" spans="2:22" x14ac:dyDescent="0.25">
      <c r="B61" t="s">
        <v>45</v>
      </c>
      <c r="C61" t="s">
        <v>98</v>
      </c>
      <c r="D61">
        <v>2500.92</v>
      </c>
      <c r="E61" t="s">
        <v>33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/>
    </row>
    <row r="62" spans="2:22" x14ac:dyDescent="0.25">
      <c r="B62" t="s">
        <v>45</v>
      </c>
      <c r="C62" t="s">
        <v>98</v>
      </c>
      <c r="D62">
        <v>2500.92</v>
      </c>
      <c r="E62" t="s">
        <v>34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2:22" x14ac:dyDescent="0.25">
      <c r="B63" t="s">
        <v>45</v>
      </c>
      <c r="C63" t="s">
        <v>98</v>
      </c>
      <c r="D63">
        <v>2500.92</v>
      </c>
      <c r="E63" t="s">
        <v>35</v>
      </c>
      <c r="F63">
        <v>1119.9000000000001</v>
      </c>
      <c r="G63">
        <v>1150.21</v>
      </c>
      <c r="H63">
        <v>1029.3</v>
      </c>
      <c r="I63">
        <v>1074.3900000000001</v>
      </c>
      <c r="J63">
        <v>1038.1400000000001</v>
      </c>
      <c r="K63">
        <v>1004.94</v>
      </c>
      <c r="L63">
        <v>949.28700000000003</v>
      </c>
      <c r="M63">
        <v>1018.85</v>
      </c>
      <c r="N63">
        <v>1081.3499999999999</v>
      </c>
      <c r="O63">
        <v>1102.6400000000001</v>
      </c>
      <c r="P63">
        <v>1214.45</v>
      </c>
      <c r="Q63">
        <v>1201.3699999999999</v>
      </c>
      <c r="R63">
        <v>1214.51</v>
      </c>
      <c r="S63">
        <v>1193.69</v>
      </c>
      <c r="T63">
        <v>1243.4000000000001</v>
      </c>
      <c r="U63">
        <v>1190.76</v>
      </c>
    </row>
    <row r="64" spans="2:22" x14ac:dyDescent="0.25">
      <c r="B64" t="s">
        <v>45</v>
      </c>
      <c r="C64" t="s">
        <v>98</v>
      </c>
      <c r="D64">
        <v>2500.92</v>
      </c>
      <c r="E64" t="s">
        <v>49</v>
      </c>
      <c r="F64">
        <v>675.52200000000005</v>
      </c>
      <c r="G64">
        <v>804.54200000000003</v>
      </c>
      <c r="H64">
        <v>714.34400000000005</v>
      </c>
      <c r="I64">
        <v>791.62099999999998</v>
      </c>
      <c r="J64">
        <v>708.86400000000003</v>
      </c>
      <c r="K64">
        <v>776.63199999999995</v>
      </c>
      <c r="L64">
        <v>754.26099999999997</v>
      </c>
      <c r="M64">
        <v>820.19200000000001</v>
      </c>
      <c r="N64">
        <v>871.41600000000005</v>
      </c>
      <c r="O64">
        <v>883.01199999999994</v>
      </c>
      <c r="P64">
        <v>931.71299999999997</v>
      </c>
      <c r="Q64">
        <v>887.31</v>
      </c>
      <c r="R64">
        <v>942.11199999999997</v>
      </c>
      <c r="S64">
        <v>915.47</v>
      </c>
      <c r="T64">
        <v>1078.6600000000001</v>
      </c>
      <c r="U64">
        <v>756.91499999999996</v>
      </c>
    </row>
    <row r="65" spans="2:21" x14ac:dyDescent="0.25">
      <c r="B65" t="s">
        <v>45</v>
      </c>
      <c r="C65" t="s">
        <v>98</v>
      </c>
      <c r="D65">
        <v>2500.92</v>
      </c>
      <c r="E65" t="s">
        <v>50</v>
      </c>
      <c r="F65">
        <v>444.37900000000002</v>
      </c>
      <c r="G65">
        <v>345.66300000000001</v>
      </c>
      <c r="H65">
        <v>314.952</v>
      </c>
      <c r="I65">
        <v>282.76499999999999</v>
      </c>
      <c r="J65">
        <v>329.274</v>
      </c>
      <c r="K65">
        <v>228.30799999999999</v>
      </c>
      <c r="L65">
        <v>195.02699999999999</v>
      </c>
      <c r="M65">
        <v>198.66200000000001</v>
      </c>
      <c r="N65">
        <v>209.93799999999999</v>
      </c>
      <c r="O65">
        <v>219.62799999999999</v>
      </c>
      <c r="P65">
        <v>282.73700000000002</v>
      </c>
      <c r="Q65">
        <v>314.06099999999998</v>
      </c>
      <c r="R65">
        <v>272.39400000000001</v>
      </c>
      <c r="S65">
        <v>278.22300000000001</v>
      </c>
      <c r="T65">
        <v>164.73699999999999</v>
      </c>
      <c r="U65">
        <v>433.84699999999998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"/>
  <sheetViews>
    <sheetView topLeftCell="A2" workbookViewId="0">
      <selection sqref="A1:AQ54"/>
    </sheetView>
  </sheetViews>
  <sheetFormatPr defaultRowHeight="15" x14ac:dyDescent="0.25"/>
  <cols>
    <col min="5" max="5" width="19" customWidth="1"/>
    <col min="24" max="24" width="17.7109375" customWidth="1"/>
  </cols>
  <sheetData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79998168889431442"/>
  </sheetPr>
  <dimension ref="A1"/>
  <sheetViews>
    <sheetView topLeftCell="A2" workbookViewId="0">
      <selection activeCell="J10" sqref="J10"/>
    </sheetView>
  </sheetViews>
  <sheetFormatPr defaultRowHeight="15" x14ac:dyDescent="0.25"/>
  <cols>
    <col min="5" max="5" width="14.85546875" customWidth="1"/>
    <col min="24" max="24" width="17.7109375" customWidth="1"/>
  </cols>
  <sheetData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"/>
  <sheetViews>
    <sheetView workbookViewId="0">
      <selection activeCell="S19" sqref="S19"/>
    </sheetView>
  </sheetViews>
  <sheetFormatPr defaultRowHeight="15" x14ac:dyDescent="0.25"/>
  <sheetData/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0B849"/>
  </sheetPr>
  <dimension ref="A1"/>
  <sheetViews>
    <sheetView workbookViewId="0">
      <selection activeCell="Q16" sqref="Q16"/>
    </sheetView>
  </sheetViews>
  <sheetFormatPr defaultRowHeight="15" x14ac:dyDescent="0.25"/>
  <sheetData/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30C94E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0C94E"/>
  </sheetPr>
  <dimension ref="A1"/>
  <sheetViews>
    <sheetView tabSelected="1" workbookViewId="0">
      <selection activeCell="O18" sqref="O18"/>
    </sheetView>
  </sheetViews>
  <sheetFormatPr defaultRowHeight="15" x14ac:dyDescent="0.25"/>
  <sheetData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nc-mf-code</vt:lpstr>
      <vt:lpstr>nc-ae-code</vt:lpstr>
      <vt:lpstr>meas3</vt:lpstr>
      <vt:lpstr>meas4</vt:lpstr>
      <vt:lpstr>Summary Graphs - Total</vt:lpstr>
      <vt:lpstr>Summary Graphs - End Use</vt:lpstr>
      <vt:lpstr>End-Use (kWh)</vt:lpstr>
      <vt:lpstr>End-Use (kBtu)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Nakajima, Mia</dc:creator>
  <cp:lastModifiedBy>Nakajima, Mia</cp:lastModifiedBy>
  <dcterms:created xsi:type="dcterms:W3CDTF">2020-03-24T20:32:44Z</dcterms:created>
  <dcterms:modified xsi:type="dcterms:W3CDTF">2020-05-04T00:45:58Z</dcterms:modified>
</cp:coreProperties>
</file>