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filterPrivacy="1" codeName="ThisWorkbook"/>
  <xr:revisionPtr revIDLastSave="0" documentId="8_{2E033466-1200-4DE0-8875-5756B755EE2C}" xr6:coauthVersionLast="47" xr6:coauthVersionMax="47" xr10:uidLastSave="{00000000-0000-0000-0000-000000000000}"/>
  <bookViews>
    <workbookView xWindow="-108" yWindow="-108" windowWidth="23256" windowHeight="12720"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8" l="1"/>
  <c r="F19" i="18"/>
  <c r="I7" i="18" l="1"/>
  <c r="I17" i="18" l="1"/>
  <c r="I18" i="18"/>
  <c r="I19" i="18"/>
  <c r="I20" i="18"/>
  <c r="I6" i="18"/>
  <c r="I13" i="18"/>
  <c r="I9" i="18"/>
  <c r="J7" i="18"/>
  <c r="I12" i="18"/>
  <c r="I16" i="18"/>
  <c r="I11" i="18"/>
  <c r="I14" i="18"/>
  <c r="I15" i="18"/>
  <c r="J17" i="18" l="1"/>
  <c r="J18" i="18"/>
  <c r="J19" i="18"/>
  <c r="J20" i="18"/>
  <c r="J13" i="18"/>
  <c r="J14" i="18"/>
  <c r="J16" i="18"/>
  <c r="K7" i="18"/>
  <c r="J15" i="18"/>
  <c r="J11" i="18"/>
  <c r="J12" i="18"/>
  <c r="J9" i="18"/>
  <c r="K17" i="18" l="1"/>
  <c r="K18" i="18"/>
  <c r="K19" i="18"/>
  <c r="K20" i="18"/>
  <c r="K11" i="18"/>
  <c r="K16" i="18"/>
  <c r="K9" i="18"/>
  <c r="K12" i="18"/>
  <c r="K13" i="18"/>
  <c r="K15" i="18"/>
  <c r="K14" i="18"/>
  <c r="L7" i="18"/>
  <c r="L17" i="18" l="1"/>
  <c r="L18" i="18"/>
  <c r="L19" i="18"/>
  <c r="L20" i="18"/>
  <c r="L9" i="18"/>
  <c r="M7" i="18"/>
  <c r="L15" i="18"/>
  <c r="L12" i="18"/>
  <c r="L16" i="18"/>
  <c r="L13" i="18"/>
  <c r="L11" i="18"/>
  <c r="L14" i="18"/>
  <c r="M17" i="18" l="1"/>
  <c r="M18" i="18"/>
  <c r="M19" i="18"/>
  <c r="M20" i="18"/>
  <c r="M11" i="18"/>
  <c r="M12" i="18"/>
  <c r="M16" i="18"/>
  <c r="M14" i="18"/>
  <c r="M15" i="18"/>
  <c r="M13" i="18"/>
  <c r="N7" i="18"/>
  <c r="M9" i="18"/>
  <c r="N17" i="18" l="1"/>
  <c r="N18" i="18"/>
  <c r="N19" i="18"/>
  <c r="N20" i="18"/>
  <c r="N11" i="18"/>
  <c r="N13" i="18"/>
  <c r="N15" i="18"/>
  <c r="N9" i="18"/>
  <c r="N14" i="18"/>
  <c r="O7" i="18"/>
  <c r="N12" i="18"/>
  <c r="N16" i="18"/>
  <c r="O17" i="18" l="1"/>
  <c r="O18" i="18"/>
  <c r="O19" i="18"/>
  <c r="O20" i="18"/>
  <c r="O12" i="18"/>
  <c r="P7" i="18"/>
  <c r="O9" i="18"/>
  <c r="O14" i="18"/>
  <c r="O15" i="18"/>
  <c r="O11" i="18"/>
  <c r="O16" i="18"/>
  <c r="O13" i="18"/>
  <c r="P17" i="18" l="1"/>
  <c r="P18" i="18"/>
  <c r="P19" i="18"/>
  <c r="P20" i="18"/>
  <c r="P13" i="18"/>
  <c r="P12" i="18"/>
  <c r="Q7" i="18"/>
  <c r="P15" i="18"/>
  <c r="P14" i="18"/>
  <c r="P11" i="18"/>
  <c r="P9" i="18"/>
  <c r="P16" i="18"/>
  <c r="P6" i="18"/>
  <c r="Q17" i="18" l="1"/>
  <c r="Q18" i="18"/>
  <c r="Q19" i="18"/>
  <c r="Q20" i="18"/>
  <c r="Q14" i="18"/>
  <c r="Q12" i="18"/>
  <c r="Q13" i="18"/>
  <c r="R7" i="18"/>
  <c r="Q9" i="18"/>
  <c r="Q15" i="18"/>
  <c r="Q16" i="18"/>
  <c r="Q11" i="18"/>
  <c r="R17" i="18" l="1"/>
  <c r="R18" i="18"/>
  <c r="R19" i="18"/>
  <c r="R20" i="18"/>
  <c r="R14" i="18"/>
  <c r="R15" i="18"/>
  <c r="R11" i="18"/>
  <c r="R16" i="18"/>
  <c r="R13" i="18"/>
  <c r="R12" i="18"/>
  <c r="R9" i="18"/>
  <c r="S7" i="18"/>
  <c r="S17" i="18" l="1"/>
  <c r="S18" i="18"/>
  <c r="S19" i="18"/>
  <c r="S20" i="18"/>
  <c r="T7" i="18"/>
  <c r="S11" i="18"/>
  <c r="S16" i="18"/>
  <c r="S9" i="18"/>
  <c r="S13" i="18"/>
  <c r="S15" i="18"/>
  <c r="S14" i="18"/>
  <c r="S12" i="18"/>
  <c r="T17" i="18" l="1"/>
  <c r="T18" i="18"/>
  <c r="T19" i="18"/>
  <c r="T20" i="18"/>
  <c r="T16" i="18"/>
  <c r="T13" i="18"/>
  <c r="U7" i="18"/>
  <c r="T12" i="18"/>
  <c r="T11" i="18"/>
  <c r="T15" i="18"/>
  <c r="T9" i="18"/>
  <c r="T14" i="18"/>
  <c r="U17" i="18" l="1"/>
  <c r="U18" i="18"/>
  <c r="U19" i="18"/>
  <c r="U20" i="18"/>
  <c r="U13" i="18"/>
  <c r="U11" i="18"/>
  <c r="U9" i="18"/>
  <c r="U12" i="18"/>
  <c r="U15" i="18"/>
  <c r="U14" i="18"/>
  <c r="U16" i="18"/>
  <c r="V7" i="18"/>
  <c r="V17" i="18" l="1"/>
  <c r="V18" i="18"/>
  <c r="V19" i="18"/>
  <c r="V20" i="18"/>
  <c r="V11" i="18"/>
  <c r="V9" i="18"/>
  <c r="V13" i="18"/>
  <c r="V15" i="18"/>
  <c r="V12" i="18"/>
  <c r="W7" i="18"/>
  <c r="V14" i="18"/>
  <c r="V16" i="18"/>
  <c r="W17" i="18" l="1"/>
  <c r="W18" i="18"/>
  <c r="W19" i="18"/>
  <c r="W20" i="18"/>
  <c r="W16" i="18"/>
  <c r="W15" i="18"/>
  <c r="W14" i="18"/>
  <c r="X7" i="18"/>
  <c r="W6" i="18"/>
  <c r="W13" i="18"/>
  <c r="W9" i="18"/>
  <c r="W11" i="18"/>
  <c r="W12" i="18"/>
  <c r="X17" i="18" l="1"/>
  <c r="X18" i="18"/>
  <c r="X19" i="18"/>
  <c r="X20" i="18"/>
  <c r="X12" i="18"/>
  <c r="X15" i="18"/>
  <c r="X14" i="18"/>
  <c r="X16" i="18"/>
  <c r="X13" i="18"/>
  <c r="Y7" i="18"/>
  <c r="X11" i="18"/>
  <c r="X9" i="18"/>
  <c r="Y17" i="18" l="1"/>
  <c r="Y18" i="18"/>
  <c r="Y19" i="18"/>
  <c r="Y20" i="18"/>
  <c r="Y9" i="18"/>
  <c r="Y15" i="18"/>
  <c r="Y11" i="18"/>
  <c r="Z7" i="18"/>
  <c r="Y16" i="18"/>
  <c r="Y12" i="18"/>
  <c r="Y14" i="18"/>
  <c r="Y13" i="18"/>
  <c r="Z17" i="18" l="1"/>
  <c r="Z18" i="18"/>
  <c r="Z19" i="18"/>
  <c r="Z20" i="18"/>
  <c r="Z15" i="18"/>
  <c r="Z9" i="18"/>
  <c r="Z11" i="18"/>
  <c r="Z12" i="18"/>
  <c r="Z13" i="18"/>
  <c r="Z16" i="18"/>
  <c r="AA7" i="18"/>
  <c r="Z14" i="18"/>
  <c r="AA17" i="18" l="1"/>
  <c r="AA18" i="18"/>
  <c r="AA19" i="18"/>
  <c r="AA20" i="18"/>
  <c r="AA13" i="18"/>
  <c r="AA15" i="18"/>
  <c r="AA12" i="18"/>
  <c r="AA14" i="18"/>
  <c r="AB7" i="18"/>
  <c r="AA9" i="18"/>
  <c r="AA11" i="18"/>
  <c r="AA16" i="18"/>
  <c r="AB17" i="18" l="1"/>
  <c r="AB18" i="18"/>
  <c r="AB19" i="18"/>
  <c r="AB20" i="18"/>
  <c r="AB16" i="18"/>
  <c r="AB13" i="18"/>
  <c r="AB9" i="18"/>
  <c r="AB14" i="18"/>
  <c r="AC7" i="18"/>
  <c r="AB11" i="18"/>
  <c r="AB15" i="18"/>
  <c r="AB12" i="18"/>
  <c r="AC17" i="18" l="1"/>
  <c r="AC18" i="18"/>
  <c r="AC19" i="18"/>
  <c r="AC20" i="18"/>
  <c r="AC14" i="18"/>
  <c r="AC9" i="18"/>
  <c r="AC15" i="18"/>
  <c r="AC13" i="18"/>
  <c r="AD7" i="18"/>
  <c r="AC12" i="18"/>
  <c r="AC11" i="18"/>
  <c r="AC16" i="18"/>
  <c r="AD17" i="18" l="1"/>
  <c r="AD18" i="18"/>
  <c r="AD19" i="18"/>
  <c r="AD20" i="18"/>
  <c r="AD13" i="18"/>
  <c r="AD14" i="18"/>
  <c r="AD9" i="18"/>
  <c r="AE7" i="18"/>
  <c r="AD6" i="18"/>
  <c r="AD12" i="18"/>
  <c r="AD11" i="18"/>
  <c r="AD15" i="18"/>
  <c r="AD16" i="18"/>
  <c r="AE17" i="18" l="1"/>
  <c r="AE18" i="18"/>
  <c r="AE19" i="18"/>
  <c r="AE20" i="18"/>
  <c r="AE13" i="18"/>
  <c r="AE12" i="18"/>
  <c r="AF7" i="18"/>
  <c r="AE16" i="18"/>
  <c r="AE11" i="18"/>
  <c r="AE9" i="18"/>
  <c r="AE14" i="18"/>
  <c r="AE15" i="18"/>
  <c r="AF17" i="18" l="1"/>
  <c r="AF18" i="18"/>
  <c r="AF19" i="18"/>
  <c r="AF20" i="18"/>
  <c r="AF15" i="18"/>
  <c r="AF13" i="18"/>
  <c r="AG7" i="18"/>
  <c r="AF12" i="18"/>
  <c r="AF11" i="18"/>
  <c r="AF14" i="18"/>
  <c r="AF9" i="18"/>
  <c r="AF16" i="18"/>
  <c r="AG17" i="18" l="1"/>
  <c r="AG18" i="18"/>
  <c r="AG19" i="18"/>
  <c r="AG20" i="18"/>
  <c r="AG13" i="18"/>
  <c r="AG12" i="18"/>
  <c r="AG11" i="18"/>
  <c r="AG15" i="18"/>
  <c r="AG14" i="18"/>
  <c r="AG9" i="18"/>
  <c r="AH7" i="18"/>
  <c r="AG16" i="18"/>
  <c r="AH17" i="18" l="1"/>
  <c r="AH18" i="18"/>
  <c r="AH19" i="18"/>
  <c r="AH20" i="18"/>
  <c r="AH16" i="18"/>
  <c r="AH11" i="18"/>
  <c r="AH9" i="18"/>
  <c r="AH13" i="18"/>
  <c r="AH15" i="18"/>
  <c r="AI7" i="18"/>
  <c r="AH14" i="18"/>
  <c r="AH12" i="18"/>
  <c r="AI17" i="18" l="1"/>
  <c r="AI18" i="18"/>
  <c r="AI19" i="18"/>
  <c r="AI20" i="18"/>
  <c r="AI15" i="18"/>
  <c r="AI13" i="18"/>
  <c r="AI14" i="18"/>
  <c r="AI12" i="18"/>
  <c r="AI16" i="18"/>
  <c r="AJ7" i="18"/>
  <c r="AI9" i="18"/>
  <c r="AI11" i="18"/>
  <c r="AJ17" i="18" l="1"/>
  <c r="AJ18" i="18"/>
  <c r="AJ19" i="18"/>
  <c r="AJ20" i="18"/>
  <c r="AJ16" i="18"/>
  <c r="AJ12" i="18"/>
  <c r="AJ13" i="18"/>
  <c r="AJ15" i="18"/>
  <c r="AJ9" i="18"/>
  <c r="AJ14" i="18"/>
  <c r="AJ11" i="18"/>
  <c r="AK7" i="18"/>
  <c r="AK17" i="18" l="1"/>
  <c r="AK18" i="18"/>
  <c r="AK19" i="18"/>
  <c r="AK20" i="18"/>
  <c r="AK14" i="18"/>
  <c r="AK6" i="18"/>
  <c r="AK15" i="18"/>
  <c r="AK11" i="18"/>
  <c r="AK9" i="18"/>
  <c r="AK13" i="18"/>
  <c r="AL7" i="18"/>
  <c r="AK12" i="18"/>
  <c r="AK16" i="18"/>
  <c r="AL17" i="18" l="1"/>
  <c r="AL18" i="18"/>
  <c r="AL19" i="18"/>
  <c r="AL20" i="18"/>
  <c r="AM7" i="18"/>
  <c r="AL11" i="18"/>
  <c r="AL15" i="18"/>
  <c r="AL13" i="18"/>
  <c r="AL12" i="18"/>
  <c r="AL14" i="18"/>
  <c r="AL16" i="18"/>
  <c r="AL9" i="18"/>
  <c r="AM17" i="18" l="1"/>
  <c r="AM18" i="18"/>
  <c r="AM19" i="18"/>
  <c r="AM20" i="18"/>
  <c r="AM11" i="18"/>
  <c r="AM12" i="18"/>
  <c r="AM16" i="18"/>
  <c r="AM15" i="18"/>
  <c r="AN7" i="18"/>
  <c r="AM13" i="18"/>
  <c r="AM14" i="18"/>
  <c r="AM9" i="18"/>
  <c r="AN17" i="18" l="1"/>
  <c r="AN18" i="18"/>
  <c r="AN19" i="18"/>
  <c r="AN20" i="18"/>
  <c r="AN14" i="18"/>
  <c r="AN11" i="18"/>
  <c r="AN12" i="18"/>
  <c r="AN15" i="18"/>
  <c r="AN9" i="18"/>
  <c r="AN13" i="18"/>
  <c r="AO7" i="18"/>
  <c r="AN16" i="18"/>
  <c r="AO17" i="18" l="1"/>
  <c r="AO18" i="18"/>
  <c r="AO19" i="18"/>
  <c r="AO20" i="18"/>
  <c r="AO15" i="18"/>
  <c r="AO11" i="18"/>
  <c r="AO14" i="18"/>
  <c r="AO12" i="18"/>
  <c r="AO16" i="18"/>
  <c r="AO9" i="18"/>
  <c r="AO13" i="18"/>
  <c r="AP7" i="18"/>
  <c r="AP17" i="18" l="1"/>
  <c r="AP18" i="18"/>
  <c r="AP19" i="18"/>
  <c r="AP20" i="18"/>
  <c r="AQ7" i="18"/>
  <c r="AP9" i="18"/>
  <c r="AP12" i="18"/>
  <c r="AP11" i="18"/>
  <c r="AP16" i="18"/>
  <c r="AP13" i="18"/>
  <c r="AP14" i="18"/>
  <c r="AP15" i="18"/>
  <c r="AQ17" i="18" l="1"/>
  <c r="AQ18" i="18"/>
  <c r="AQ19" i="18"/>
  <c r="AQ20" i="18"/>
  <c r="AQ14" i="18"/>
  <c r="AQ12" i="18"/>
  <c r="AR7" i="18"/>
  <c r="AQ13" i="18"/>
  <c r="AQ15" i="18"/>
  <c r="AQ11" i="18"/>
  <c r="AQ16" i="18"/>
  <c r="AQ9" i="18"/>
  <c r="AR17" i="18" l="1"/>
  <c r="AR18" i="18"/>
  <c r="AR19" i="18"/>
  <c r="AR20" i="18"/>
  <c r="AR6" i="18"/>
  <c r="AR15" i="18"/>
  <c r="AR11" i="18"/>
  <c r="AR9" i="18"/>
  <c r="AR14" i="18"/>
  <c r="AR13" i="18"/>
  <c r="AR12" i="18"/>
  <c r="AR16" i="18"/>
  <c r="AS7" i="18"/>
  <c r="AS17" i="18" l="1"/>
  <c r="AS18" i="18"/>
  <c r="AS19" i="18"/>
  <c r="AS20" i="18"/>
  <c r="AS12" i="18"/>
  <c r="AS14" i="18"/>
  <c r="AT7" i="18"/>
  <c r="AS16" i="18"/>
  <c r="AS9" i="18"/>
  <c r="AS11" i="18"/>
  <c r="AS15" i="18"/>
  <c r="AS13" i="18"/>
  <c r="AT17" i="18" l="1"/>
  <c r="AT18" i="18"/>
  <c r="AT19" i="18"/>
  <c r="AT20" i="18"/>
  <c r="AT14" i="18"/>
  <c r="AT13" i="18"/>
  <c r="AT15" i="18"/>
  <c r="AT12" i="18"/>
  <c r="AT9" i="18"/>
  <c r="AT16" i="18"/>
  <c r="AT11" i="18"/>
</calcChain>
</file>

<file path=xl/sharedStrings.xml><?xml version="1.0" encoding="utf-8"?>
<sst xmlns="http://schemas.openxmlformats.org/spreadsheetml/2006/main" count="47" uniqueCount="29">
  <si>
    <t>PROJECT: StreamList app</t>
  </si>
  <si>
    <t>EZTechMovie</t>
  </si>
  <si>
    <t>Legend:</t>
  </si>
  <si>
    <t>On track</t>
  </si>
  <si>
    <t>Low risk</t>
  </si>
  <si>
    <t>Med risk</t>
  </si>
  <si>
    <t>High risk</t>
  </si>
  <si>
    <t>Unassigned</t>
  </si>
  <si>
    <t>Christopher Carson, Chad Grismore, Travis Simmons, Victor Ledezma</t>
  </si>
  <si>
    <t>Project start date:</t>
  </si>
  <si>
    <t>Scrolling increment:</t>
  </si>
  <si>
    <t>Project Task</t>
  </si>
  <si>
    <t>Category</t>
  </si>
  <si>
    <t>Assigned to</t>
  </si>
  <si>
    <t>Progress</t>
  </si>
  <si>
    <t>Start</t>
  </si>
  <si>
    <t>Days</t>
  </si>
  <si>
    <t>Software Requirements Specification</t>
  </si>
  <si>
    <t>On Track</t>
  </si>
  <si>
    <t>Team</t>
  </si>
  <si>
    <t>Wireframe Design</t>
  </si>
  <si>
    <t>Backend Setup</t>
  </si>
  <si>
    <t xml:space="preserve">Add Subscription Cart </t>
  </si>
  <si>
    <t>OAuth Login Setup</t>
  </si>
  <si>
    <t>Credit CArd Form w/ local Storage</t>
  </si>
  <si>
    <t>Testing</t>
  </si>
  <si>
    <t>Debugging</t>
  </si>
  <si>
    <t>Retesting</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</si>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</sst>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24"/>
      <name val="Calibri"/>
      <family val="2"/>
      <scheme val="minor"/>
    </font>
  </fonts>
  <fills count="1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55">
    <xf numFmtId="0" fontId="0" fillId="0" borderId="0" xfId="0"/>
    <xf numFmtId="0" fontId="0" fillId="0" borderId="0" xfId="0" applyAlignment="1">
      <alignment vertical="center"/>
    </xf>
    <xf numFmtId="0" fontId="0" fillId="0" borderId="0" xfId="0" applyAlignment="1">
      <alignment horizontal="center"/>
    </xf>
    <xf numFmtId="0" fontId="7" fillId="0" borderId="0" xfId="3"/>
    <xf numFmtId="0" fontId="7" fillId="0" borderId="0" xfId="3" applyAlignment="1">
      <alignment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15" fillId="0" borderId="0" xfId="5" applyFont="1" applyFill="1" applyBorder="1" applyAlignment="1">
      <alignment horizontal="left" vertical="center"/>
    </xf>
    <xf numFmtId="0" fontId="14"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18"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2" fillId="0" borderId="0" xfId="0" applyFont="1" applyAlignment="1">
      <alignment vertical="center"/>
    </xf>
    <xf numFmtId="0" fontId="8" fillId="0" borderId="3" xfId="0" applyFont="1" applyBorder="1" applyAlignment="1">
      <alignment horizontal="center" vertical="center" wrapText="1"/>
    </xf>
    <xf numFmtId="0" fontId="18" fillId="0" borderId="9" xfId="0" applyFont="1" applyBorder="1" applyAlignment="1">
      <alignment vertical="center"/>
    </xf>
    <xf numFmtId="0" fontId="7" fillId="8" borderId="0" xfId="0" applyFont="1" applyFill="1"/>
    <xf numFmtId="164" fontId="1" fillId="9" borderId="7" xfId="0" applyNumberFormat="1" applyFont="1" applyFill="1" applyBorder="1" applyAlignment="1">
      <alignment horizontal="center" vertical="center"/>
    </xf>
    <xf numFmtId="164" fontId="1" fillId="9" borderId="5" xfId="0" applyNumberFormat="1" applyFont="1" applyFill="1" applyBorder="1" applyAlignment="1">
      <alignment horizontal="center" vertical="center"/>
    </xf>
    <xf numFmtId="164" fontId="1" fillId="9" borderId="8" xfId="0" applyNumberFormat="1" applyFont="1" applyFill="1" applyBorder="1" applyAlignment="1">
      <alignment horizontal="center" vertical="center"/>
    </xf>
    <xf numFmtId="164" fontId="1" fillId="9" borderId="2" xfId="0" applyNumberFormat="1" applyFont="1" applyFill="1" applyBorder="1" applyAlignment="1">
      <alignment horizontal="center" vertical="center"/>
    </xf>
    <xf numFmtId="164" fontId="1" fillId="9" borderId="0" xfId="0" applyNumberFormat="1" applyFont="1" applyFill="1" applyAlignment="1">
      <alignment horizontal="center" vertical="center"/>
    </xf>
    <xf numFmtId="164" fontId="1" fillId="9" borderId="10" xfId="0" applyNumberFormat="1" applyFont="1" applyFill="1" applyBorder="1" applyAlignment="1">
      <alignment horizontal="center" vertical="center"/>
    </xf>
    <xf numFmtId="164" fontId="1" fillId="9" borderId="11"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13" fillId="8" borderId="0" xfId="0" applyFont="1" applyFill="1" applyAlignment="1">
      <alignment horizontal="left" vertical="center" indent="1"/>
    </xf>
    <xf numFmtId="0" fontId="13" fillId="8" borderId="0" xfId="0" applyFont="1" applyFill="1" applyAlignment="1">
      <alignment horizontal="center" vertical="center" wrapText="1"/>
    </xf>
    <xf numFmtId="0" fontId="10" fillId="5" borderId="0" xfId="0" applyFont="1" applyFill="1" applyAlignment="1">
      <alignment horizontal="center" vertical="center"/>
    </xf>
    <xf numFmtId="0" fontId="9" fillId="3" borderId="0" xfId="0" applyFont="1" applyFill="1" applyAlignment="1">
      <alignment horizontal="center" vertical="center"/>
    </xf>
    <xf numFmtId="0" fontId="10" fillId="4" borderId="0" xfId="11" applyFont="1" applyFill="1" applyAlignment="1">
      <alignment horizontal="center" vertical="center"/>
    </xf>
    <xf numFmtId="0" fontId="9" fillId="6" borderId="0" xfId="0" applyFont="1" applyFill="1" applyAlignment="1">
      <alignment horizontal="center" vertical="center"/>
    </xf>
    <xf numFmtId="0" fontId="10" fillId="7" borderId="0" xfId="0" applyFont="1" applyFill="1" applyAlignment="1">
      <alignment horizontal="center" vertical="center"/>
    </xf>
    <xf numFmtId="0" fontId="17" fillId="8" borderId="0" xfId="5" applyFont="1" applyFill="1" applyAlignment="1">
      <alignment horizontal="left" vertical="center" indent="1"/>
    </xf>
    <xf numFmtId="0" fontId="16" fillId="8" borderId="0" xfId="0" applyFont="1" applyFill="1" applyAlignment="1">
      <alignment horizontal="center" vertical="center"/>
    </xf>
    <xf numFmtId="0" fontId="7" fillId="8" borderId="0" xfId="0" applyFont="1" applyFill="1" applyAlignment="1">
      <alignment horizontal="center" vertical="center"/>
    </xf>
    <xf numFmtId="0" fontId="19" fillId="0" borderId="0" xfId="6" applyFont="1" applyFill="1" applyAlignment="1">
      <alignment horizontal="left" vertical="center"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26"/>
      <tableStyleElement type="headerRow" dxfId="25"/>
      <tableStyleElement type="firstRowStripe" dxfId="24"/>
      <tableStyleElement type="secondRowStripe" dxfId="23"/>
    </tableStyle>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20" totalsRowShown="0" headerRowDxfId="3">
  <autoFilter ref="B9:G2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Project Task" dataDxfId="2"/>
    <tableColumn id="2" xr3:uid="{4492A0B8-068F-4002-9E8D-E1F5FED367F0}" name="Category" dataDxfId="1"/>
    <tableColumn id="3" xr3:uid="{DF1A764E-7050-4528-B7F9-B6AB99372146}" name="Assigned to" dataDxfId="0"/>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AT20"/>
  <sheetViews>
    <sheetView showGridLines="0" tabSelected="1" showRuler="0" zoomScaleNormal="100" zoomScalePageLayoutView="70" workbookViewId="0">
      <selection activeCell="B16" sqref="B16"/>
    </sheetView>
  </sheetViews>
  <sheetFormatPr defaultColWidth="8.85546875" defaultRowHeight="30" customHeight="1"/>
  <cols>
    <col min="1" max="1" width="4.7109375" style="3"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46" width="3.5703125" customWidth="1"/>
  </cols>
  <sheetData>
    <row r="1" spans="1:46" ht="25.15" customHeight="1"/>
    <row r="2" spans="1:46" ht="49.9" customHeight="1">
      <c r="A2" s="4"/>
      <c r="B2" s="51" t="s">
        <v>0</v>
      </c>
      <c r="C2" s="51"/>
      <c r="D2" s="51"/>
      <c r="E2" s="51"/>
      <c r="F2" s="51"/>
      <c r="G2" s="51"/>
      <c r="H2" s="51"/>
      <c r="I2" s="52"/>
      <c r="J2" s="52"/>
      <c r="K2" s="52"/>
      <c r="L2" s="52"/>
      <c r="M2" s="52"/>
      <c r="N2" s="52"/>
      <c r="O2" s="53"/>
      <c r="P2" s="53"/>
      <c r="Q2" s="53"/>
      <c r="R2" s="53"/>
      <c r="S2" s="53"/>
      <c r="T2" s="53"/>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row>
    <row r="3" spans="1:46" ht="19.899999999999999" customHeight="1">
      <c r="A3" s="4"/>
      <c r="B3" s="17"/>
      <c r="C3" s="18"/>
      <c r="D3" s="19"/>
      <c r="E3" s="19"/>
      <c r="F3" s="20"/>
      <c r="G3" s="19"/>
      <c r="H3" s="19"/>
      <c r="I3" s="32"/>
      <c r="J3" s="1"/>
      <c r="K3" s="1"/>
      <c r="L3" s="1"/>
    </row>
    <row r="4" spans="1:46" ht="30" customHeight="1">
      <c r="A4" s="4"/>
      <c r="B4" s="54" t="s">
        <v>1</v>
      </c>
      <c r="C4" s="21"/>
      <c r="D4" s="22"/>
      <c r="E4" s="23"/>
      <c r="F4" s="24"/>
      <c r="G4" s="25" t="s">
        <v>2</v>
      </c>
      <c r="H4" s="23"/>
      <c r="I4" s="48" t="s">
        <v>3</v>
      </c>
      <c r="J4" s="48"/>
      <c r="K4" s="48"/>
      <c r="L4" s="48"/>
      <c r="N4" s="49" t="s">
        <v>4</v>
      </c>
      <c r="O4" s="49"/>
      <c r="P4" s="49"/>
      <c r="Q4" s="49"/>
      <c r="S4" s="50" t="s">
        <v>5</v>
      </c>
      <c r="T4" s="50"/>
      <c r="U4" s="50"/>
      <c r="V4" s="50"/>
      <c r="X4" s="46" t="s">
        <v>6</v>
      </c>
      <c r="Y4" s="46"/>
      <c r="Z4" s="46"/>
      <c r="AA4" s="46"/>
      <c r="AC4" s="47" t="s">
        <v>7</v>
      </c>
      <c r="AD4" s="47"/>
      <c r="AE4" s="47"/>
      <c r="AF4" s="47"/>
    </row>
    <row r="5" spans="1:46" ht="30" customHeight="1">
      <c r="A5" s="4"/>
      <c r="B5" s="26" t="s">
        <v>8</v>
      </c>
      <c r="C5" s="22"/>
      <c r="D5" s="22"/>
      <c r="E5" s="23"/>
      <c r="F5" s="24"/>
      <c r="G5" s="23"/>
      <c r="H5" s="23"/>
    </row>
    <row r="6" spans="1:46" ht="30" customHeight="1">
      <c r="A6" s="4"/>
      <c r="B6" s="27" t="s">
        <v>9</v>
      </c>
      <c r="C6" s="28">
        <v>45790</v>
      </c>
      <c r="D6" s="29"/>
      <c r="E6" s="23"/>
      <c r="F6" s="24"/>
      <c r="G6" s="23"/>
      <c r="H6" s="23"/>
      <c r="I6" s="34" t="str">
        <f ca="1">TEXT(I7,"mmmm")</f>
        <v>May</v>
      </c>
      <c r="J6" s="34"/>
      <c r="K6" s="34"/>
      <c r="L6" s="34"/>
      <c r="M6" s="34"/>
      <c r="N6" s="34"/>
      <c r="O6" s="34"/>
      <c r="P6" s="34" t="str">
        <f ca="1">IF(TEXT(P7,"mmmm")=I6,"",TEXT(P7,"mmmm"))</f>
        <v/>
      </c>
      <c r="Q6" s="34"/>
      <c r="R6" s="34"/>
      <c r="S6" s="34"/>
      <c r="T6" s="34"/>
      <c r="U6" s="34"/>
      <c r="V6" s="34"/>
      <c r="W6" s="34" t="str">
        <f ca="1">IF(OR(TEXT(W7,"mmmm")=P6,TEXT(W7,"mmmm")=I6),"",TEXT(W7,"mmmm"))</f>
        <v/>
      </c>
      <c r="X6" s="34"/>
      <c r="Y6" s="34"/>
      <c r="Z6" s="34"/>
      <c r="AA6" s="34"/>
      <c r="AB6" s="34"/>
      <c r="AC6" s="34"/>
      <c r="AD6" s="34" t="str">
        <f ca="1">IF(OR(TEXT(AD7,"mmmm")=W6,TEXT(AD7,"mmmm")=P6,TEXT(AD7,"mmmm")=I6),"",TEXT(AD7,"mmmm"))</f>
        <v>June</v>
      </c>
      <c r="AE6" s="34"/>
      <c r="AF6" s="34"/>
      <c r="AG6" s="34"/>
      <c r="AH6" s="34"/>
      <c r="AI6" s="34"/>
      <c r="AJ6" s="34"/>
      <c r="AK6" s="34" t="str">
        <f ca="1">IF(OR(TEXT(AK7,"mmmm")=AD6,TEXT(AK7,"mmmm")=W6,TEXT(AK7,"mmmm")=P6,TEXT(AK7,"mmmm")=I6),"",TEXT(AK7,"mmmm"))</f>
        <v/>
      </c>
      <c r="AL6" s="34"/>
      <c r="AM6" s="34"/>
      <c r="AN6" s="34"/>
      <c r="AO6" s="34"/>
      <c r="AP6" s="34"/>
      <c r="AQ6" s="34"/>
      <c r="AR6" s="34" t="str">
        <f ca="1">IF(OR(TEXT(AR7,"mmmm")=AK6,TEXT(AR7,"mmmm")=AD6,TEXT(AR7,"mmmm")=W6,TEXT(AR7,"mmmm")=P6),"",TEXT(AR7,"mmmm"))</f>
        <v/>
      </c>
      <c r="AS6" s="34"/>
      <c r="AT6" s="34"/>
    </row>
    <row r="7" spans="1:46" ht="30" customHeight="1">
      <c r="A7" s="4"/>
      <c r="B7" s="27" t="s">
        <v>10</v>
      </c>
      <c r="C7" s="30">
        <v>1</v>
      </c>
      <c r="D7" s="22"/>
      <c r="E7" s="23"/>
      <c r="F7" s="23"/>
      <c r="G7" s="23"/>
      <c r="H7" s="31"/>
      <c r="I7" s="36">
        <f ca="1">IFERROR(Project_Start+Scrolling_Increment,TODAY())</f>
        <v>45791</v>
      </c>
      <c r="J7" s="37">
        <f ca="1">I7+1</f>
        <v>45792</v>
      </c>
      <c r="K7" s="37">
        <f t="shared" ref="K7:AT7" ca="1" si="0">J7+1</f>
        <v>45793</v>
      </c>
      <c r="L7" s="37">
        <f t="shared" ca="1" si="0"/>
        <v>45794</v>
      </c>
      <c r="M7" s="37">
        <f t="shared" ca="1" si="0"/>
        <v>45795</v>
      </c>
      <c r="N7" s="37">
        <f t="shared" ca="1" si="0"/>
        <v>45796</v>
      </c>
      <c r="O7" s="38">
        <f t="shared" ca="1" si="0"/>
        <v>45797</v>
      </c>
      <c r="P7" s="37">
        <f ca="1">O7+1</f>
        <v>45798</v>
      </c>
      <c r="Q7" s="37">
        <f ca="1">P7+1</f>
        <v>45799</v>
      </c>
      <c r="R7" s="37">
        <f t="shared" ca="1" si="0"/>
        <v>45800</v>
      </c>
      <c r="S7" s="37">
        <f t="shared" ca="1" si="0"/>
        <v>45801</v>
      </c>
      <c r="T7" s="37">
        <f t="shared" ca="1" si="0"/>
        <v>45802</v>
      </c>
      <c r="U7" s="37">
        <f t="shared" ca="1" si="0"/>
        <v>45803</v>
      </c>
      <c r="V7" s="38">
        <f t="shared" ca="1" si="0"/>
        <v>45804</v>
      </c>
      <c r="W7" s="37">
        <f ca="1">V7+1</f>
        <v>45805</v>
      </c>
      <c r="X7" s="37">
        <f ca="1">W7+1</f>
        <v>45806</v>
      </c>
      <c r="Y7" s="37">
        <f t="shared" ca="1" si="0"/>
        <v>45807</v>
      </c>
      <c r="Z7" s="37">
        <f t="shared" ca="1" si="0"/>
        <v>45808</v>
      </c>
      <c r="AA7" s="37">
        <f t="shared" ca="1" si="0"/>
        <v>45809</v>
      </c>
      <c r="AB7" s="37">
        <f t="shared" ca="1" si="0"/>
        <v>45810</v>
      </c>
      <c r="AC7" s="38">
        <f t="shared" ca="1" si="0"/>
        <v>45811</v>
      </c>
      <c r="AD7" s="37">
        <f ca="1">AC7+1</f>
        <v>45812</v>
      </c>
      <c r="AE7" s="37">
        <f ca="1">AD7+1</f>
        <v>45813</v>
      </c>
      <c r="AF7" s="37">
        <f t="shared" ca="1" si="0"/>
        <v>45814</v>
      </c>
      <c r="AG7" s="37">
        <f t="shared" ca="1" si="0"/>
        <v>45815</v>
      </c>
      <c r="AH7" s="37">
        <f t="shared" ca="1" si="0"/>
        <v>45816</v>
      </c>
      <c r="AI7" s="37">
        <f t="shared" ca="1" si="0"/>
        <v>45817</v>
      </c>
      <c r="AJ7" s="38">
        <f t="shared" ca="1" si="0"/>
        <v>45818</v>
      </c>
      <c r="AK7" s="37">
        <f ca="1">AJ7+1</f>
        <v>45819</v>
      </c>
      <c r="AL7" s="37">
        <f ca="1">AK7+1</f>
        <v>45820</v>
      </c>
      <c r="AM7" s="37">
        <f t="shared" ca="1" si="0"/>
        <v>45821</v>
      </c>
      <c r="AN7" s="37">
        <f t="shared" ca="1" si="0"/>
        <v>45822</v>
      </c>
      <c r="AO7" s="37">
        <f t="shared" ca="1" si="0"/>
        <v>45823</v>
      </c>
      <c r="AP7" s="37">
        <f t="shared" ca="1" si="0"/>
        <v>45824</v>
      </c>
      <c r="AQ7" s="38">
        <f t="shared" ca="1" si="0"/>
        <v>45825</v>
      </c>
      <c r="AR7" s="37">
        <f ca="1">AQ7+1</f>
        <v>45826</v>
      </c>
      <c r="AS7" s="37">
        <f ca="1">AR7+1</f>
        <v>45827</v>
      </c>
      <c r="AT7" s="37">
        <f t="shared" ca="1" si="0"/>
        <v>45828</v>
      </c>
    </row>
    <row r="8" spans="1:46" ht="19.899999999999999" customHeight="1">
      <c r="A8" s="4"/>
      <c r="B8" s="22"/>
      <c r="C8" s="22"/>
      <c r="D8" s="22"/>
      <c r="E8" s="23"/>
      <c r="F8" s="23"/>
      <c r="G8" s="23"/>
      <c r="H8" s="31"/>
      <c r="I8" s="39"/>
      <c r="J8" s="40"/>
      <c r="K8" s="40"/>
      <c r="L8" s="40"/>
      <c r="M8" s="40"/>
      <c r="N8" s="40"/>
      <c r="O8" s="40"/>
      <c r="P8" s="41"/>
      <c r="Q8" s="40"/>
      <c r="R8" s="40"/>
      <c r="S8" s="40"/>
      <c r="T8" s="40"/>
      <c r="U8" s="40"/>
      <c r="V8" s="42"/>
      <c r="W8" s="40"/>
      <c r="X8" s="40"/>
      <c r="Y8" s="40"/>
      <c r="Z8" s="40"/>
      <c r="AA8" s="40"/>
      <c r="AB8" s="40"/>
      <c r="AC8" s="42"/>
      <c r="AD8" s="40"/>
      <c r="AE8" s="40"/>
      <c r="AF8" s="40"/>
      <c r="AG8" s="40"/>
      <c r="AH8" s="40"/>
      <c r="AI8" s="40"/>
      <c r="AJ8" s="42"/>
      <c r="AK8" s="40"/>
      <c r="AL8" s="40"/>
      <c r="AM8" s="40"/>
      <c r="AN8" s="40"/>
      <c r="AO8" s="40"/>
      <c r="AP8" s="40"/>
      <c r="AQ8" s="42"/>
      <c r="AR8" s="40"/>
      <c r="AS8" s="40"/>
      <c r="AT8" s="40"/>
    </row>
    <row r="9" spans="1:46" ht="40.15" customHeight="1">
      <c r="A9" s="4"/>
      <c r="B9" s="44" t="s">
        <v>11</v>
      </c>
      <c r="C9" s="45" t="s">
        <v>12</v>
      </c>
      <c r="D9" s="45" t="s">
        <v>13</v>
      </c>
      <c r="E9" s="45" t="s">
        <v>14</v>
      </c>
      <c r="F9" s="45" t="s">
        <v>15</v>
      </c>
      <c r="G9" s="45" t="s">
        <v>16</v>
      </c>
      <c r="H9" s="33"/>
      <c r="I9" s="43" t="str">
        <f t="shared" ref="I9:AT9" ca="1" si="1">LEFT(TEXT(I7,"ddd"),1)</f>
        <v>W</v>
      </c>
      <c r="J9" s="43" t="str">
        <f t="shared" ca="1" si="1"/>
        <v>T</v>
      </c>
      <c r="K9" s="43" t="str">
        <f t="shared" ca="1" si="1"/>
        <v>F</v>
      </c>
      <c r="L9" s="43" t="str">
        <f t="shared" ca="1" si="1"/>
        <v>S</v>
      </c>
      <c r="M9" s="43" t="str">
        <f t="shared" ca="1" si="1"/>
        <v>S</v>
      </c>
      <c r="N9" s="43" t="str">
        <f t="shared" ca="1" si="1"/>
        <v>M</v>
      </c>
      <c r="O9" s="43" t="str">
        <f t="shared" ca="1" si="1"/>
        <v>T</v>
      </c>
      <c r="P9" s="43" t="str">
        <f t="shared" ca="1" si="1"/>
        <v>W</v>
      </c>
      <c r="Q9" s="43" t="str">
        <f t="shared" ca="1" si="1"/>
        <v>T</v>
      </c>
      <c r="R9" s="43" t="str">
        <f t="shared" ca="1" si="1"/>
        <v>F</v>
      </c>
      <c r="S9" s="43" t="str">
        <f t="shared" ca="1" si="1"/>
        <v>S</v>
      </c>
      <c r="T9" s="43" t="str">
        <f t="shared" ca="1" si="1"/>
        <v>S</v>
      </c>
      <c r="U9" s="43" t="str">
        <f t="shared" ca="1" si="1"/>
        <v>M</v>
      </c>
      <c r="V9" s="43" t="str">
        <f t="shared" ca="1" si="1"/>
        <v>T</v>
      </c>
      <c r="W9" s="43" t="str">
        <f t="shared" ca="1" si="1"/>
        <v>W</v>
      </c>
      <c r="X9" s="43" t="str">
        <f t="shared" ca="1" si="1"/>
        <v>T</v>
      </c>
      <c r="Y9" s="43" t="str">
        <f t="shared" ca="1" si="1"/>
        <v>F</v>
      </c>
      <c r="Z9" s="43" t="str">
        <f t="shared" ca="1" si="1"/>
        <v>S</v>
      </c>
      <c r="AA9" s="43" t="str">
        <f t="shared" ca="1" si="1"/>
        <v>S</v>
      </c>
      <c r="AB9" s="43" t="str">
        <f t="shared" ca="1" si="1"/>
        <v>M</v>
      </c>
      <c r="AC9" s="43" t="str">
        <f t="shared" ca="1" si="1"/>
        <v>T</v>
      </c>
      <c r="AD9" s="43" t="str">
        <f t="shared" ca="1" si="1"/>
        <v>W</v>
      </c>
      <c r="AE9" s="43" t="str">
        <f t="shared" ca="1" si="1"/>
        <v>T</v>
      </c>
      <c r="AF9" s="43" t="str">
        <f t="shared" ca="1" si="1"/>
        <v>F</v>
      </c>
      <c r="AG9" s="43" t="str">
        <f t="shared" ca="1" si="1"/>
        <v>S</v>
      </c>
      <c r="AH9" s="43" t="str">
        <f t="shared" ca="1" si="1"/>
        <v>S</v>
      </c>
      <c r="AI9" s="43" t="str">
        <f t="shared" ca="1" si="1"/>
        <v>M</v>
      </c>
      <c r="AJ9" s="43" t="str">
        <f t="shared" ca="1" si="1"/>
        <v>T</v>
      </c>
      <c r="AK9" s="43" t="str">
        <f t="shared" ca="1" si="1"/>
        <v>W</v>
      </c>
      <c r="AL9" s="43" t="str">
        <f t="shared" ca="1" si="1"/>
        <v>T</v>
      </c>
      <c r="AM9" s="43" t="str">
        <f t="shared" ca="1" si="1"/>
        <v>F</v>
      </c>
      <c r="AN9" s="43" t="str">
        <f t="shared" ca="1" si="1"/>
        <v>S</v>
      </c>
      <c r="AO9" s="43" t="str">
        <f t="shared" ca="1" si="1"/>
        <v>S</v>
      </c>
      <c r="AP9" s="43" t="str">
        <f t="shared" ca="1" si="1"/>
        <v>M</v>
      </c>
      <c r="AQ9" s="43" t="str">
        <f t="shared" ca="1" si="1"/>
        <v>T</v>
      </c>
      <c r="AR9" s="43" t="str">
        <f t="shared" ca="1" si="1"/>
        <v>W</v>
      </c>
      <c r="AS9" s="43" t="str">
        <f t="shared" ca="1" si="1"/>
        <v>T</v>
      </c>
      <c r="AT9" s="43" t="str">
        <f t="shared" ca="1" si="1"/>
        <v>F</v>
      </c>
    </row>
    <row r="10" spans="1:46" ht="30" hidden="1" customHeight="1">
      <c r="B10" s="9"/>
      <c r="C10" s="6"/>
      <c r="D10" s="5"/>
      <c r="E10" s="6"/>
      <c r="F10" s="7"/>
      <c r="G10" s="8"/>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6" s="1" customFormat="1" ht="40.15" customHeight="1">
      <c r="A11" s="4"/>
      <c r="B11" s="16" t="s">
        <v>17</v>
      </c>
      <c r="C11" s="12" t="s">
        <v>18</v>
      </c>
      <c r="D11" s="12" t="s">
        <v>19</v>
      </c>
      <c r="E11" s="13">
        <v>1</v>
      </c>
      <c r="F11" s="14">
        <f>DATE(2025, 5, 13)</f>
        <v>45790</v>
      </c>
      <c r="G11" s="15">
        <v>5</v>
      </c>
      <c r="H11" s="12"/>
      <c r="I11" s="10" t="str">
        <f ca="1">IF(AND($C11="Goal",I$7&gt;=$F11,I$7&lt;=$F11+$G11-1),2,IF(AND($C11="Milestone",I$7&gt;=$F11,I$7&lt;=$F11+$G11-1),1,""))</f>
        <v/>
      </c>
      <c r="J11" s="10" t="str">
        <f t="shared" ref="J11:X20" ca="1" si="2">IF(AND($C11="Goal",J$7&gt;=$F11,J$7&lt;=$F11+$G11-1),2,IF(AND($C11="Milestone",J$7&gt;=$F11,J$7&lt;=$F11+$G11-1),1,""))</f>
        <v/>
      </c>
      <c r="K11" s="10" t="str">
        <f t="shared" ca="1" si="2"/>
        <v/>
      </c>
      <c r="L11" s="10" t="str">
        <f t="shared" ca="1" si="2"/>
        <v/>
      </c>
      <c r="M11" s="10" t="str">
        <f t="shared" ca="1" si="2"/>
        <v/>
      </c>
      <c r="N11" s="10" t="str">
        <f t="shared" ca="1" si="2"/>
        <v/>
      </c>
      <c r="O11" s="10" t="str">
        <f t="shared" ca="1" si="2"/>
        <v/>
      </c>
      <c r="P11" s="10" t="str">
        <f t="shared" ca="1" si="2"/>
        <v/>
      </c>
      <c r="Q11" s="10" t="str">
        <f t="shared" ca="1" si="2"/>
        <v/>
      </c>
      <c r="R11" s="10" t="str">
        <f t="shared" ca="1" si="2"/>
        <v/>
      </c>
      <c r="S11" s="10" t="str">
        <f t="shared" ca="1" si="2"/>
        <v/>
      </c>
      <c r="T11" s="10" t="str">
        <f t="shared" ca="1" si="2"/>
        <v/>
      </c>
      <c r="U11" s="10" t="str">
        <f t="shared" ca="1" si="2"/>
        <v/>
      </c>
      <c r="V11" s="10" t="str">
        <f t="shared" ca="1" si="2"/>
        <v/>
      </c>
      <c r="W11" s="10" t="str">
        <f t="shared" ca="1" si="2"/>
        <v/>
      </c>
      <c r="X11" s="10" t="str">
        <f t="shared" ca="1" si="2"/>
        <v/>
      </c>
      <c r="Y11" s="10" t="str">
        <f t="shared" ref="Y11:AN20" ca="1" si="3">IF(AND($C11="Goal",Y$7&gt;=$F11,Y$7&lt;=$F11+$G11-1),2,IF(AND($C11="Milestone",Y$7&gt;=$F11,Y$7&lt;=$F11+$G11-1),1,""))</f>
        <v/>
      </c>
      <c r="Z11" s="10" t="str">
        <f t="shared" ca="1" si="3"/>
        <v/>
      </c>
      <c r="AA11" s="10" t="str">
        <f t="shared" ca="1" si="3"/>
        <v/>
      </c>
      <c r="AB11" s="10" t="str">
        <f t="shared" ca="1" si="3"/>
        <v/>
      </c>
      <c r="AC11" s="10" t="str">
        <f t="shared" ca="1" si="3"/>
        <v/>
      </c>
      <c r="AD11" s="10" t="str">
        <f t="shared" ca="1" si="3"/>
        <v/>
      </c>
      <c r="AE11" s="10" t="str">
        <f t="shared" ca="1" si="3"/>
        <v/>
      </c>
      <c r="AF11" s="10" t="str">
        <f t="shared" ca="1" si="3"/>
        <v/>
      </c>
      <c r="AG11" s="10" t="str">
        <f t="shared" ca="1" si="3"/>
        <v/>
      </c>
      <c r="AH11" s="10" t="str">
        <f t="shared" ca="1" si="3"/>
        <v/>
      </c>
      <c r="AI11" s="10" t="str">
        <f t="shared" ca="1" si="3"/>
        <v/>
      </c>
      <c r="AJ11" s="10" t="str">
        <f t="shared" ca="1" si="3"/>
        <v/>
      </c>
      <c r="AK11" s="10" t="str">
        <f t="shared" ca="1" si="3"/>
        <v/>
      </c>
      <c r="AL11" s="10" t="str">
        <f t="shared" ca="1" si="3"/>
        <v/>
      </c>
      <c r="AM11" s="10" t="str">
        <f t="shared" ca="1" si="3"/>
        <v/>
      </c>
      <c r="AN11" s="10" t="str">
        <f t="shared" ca="1" si="3"/>
        <v/>
      </c>
      <c r="AO11" s="10" t="str">
        <f t="shared" ref="AO11:AT20" ca="1" si="4">IF(AND($C11="Goal",AO$7&gt;=$F11,AO$7&lt;=$F11+$G11-1),2,IF(AND($C11="Milestone",AO$7&gt;=$F11,AO$7&lt;=$F11+$G11-1),1,""))</f>
        <v/>
      </c>
      <c r="AP11" s="10" t="str">
        <f t="shared" ca="1" si="4"/>
        <v/>
      </c>
      <c r="AQ11" s="10" t="str">
        <f t="shared" ca="1" si="4"/>
        <v/>
      </c>
      <c r="AR11" s="10" t="str">
        <f t="shared" ca="1" si="4"/>
        <v/>
      </c>
      <c r="AS11" s="10" t="str">
        <f t="shared" ca="1" si="4"/>
        <v/>
      </c>
      <c r="AT11" s="10" t="str">
        <f t="shared" ca="1" si="4"/>
        <v/>
      </c>
    </row>
    <row r="12" spans="1:46" s="1" customFormat="1" ht="40.15" customHeight="1">
      <c r="A12" s="4"/>
      <c r="B12" s="16" t="s">
        <v>20</v>
      </c>
      <c r="C12" s="12" t="s">
        <v>18</v>
      </c>
      <c r="D12" s="12" t="s">
        <v>19</v>
      </c>
      <c r="E12" s="13">
        <v>1</v>
      </c>
      <c r="F12" s="14">
        <v>45797</v>
      </c>
      <c r="G12" s="15">
        <v>5</v>
      </c>
      <c r="H12" s="12"/>
      <c r="I12" s="10" t="str">
        <f t="shared" ref="I12:I20" ca="1" si="5">IF(AND($C12="Goal",I$7&gt;=$F12,I$7&lt;=$F12+$G12-1),2,IF(AND($C12="Milestone",I$7&gt;=$F12,I$7&lt;=$F12+$G12-1),1,""))</f>
        <v/>
      </c>
      <c r="J12" s="10" t="str">
        <f t="shared" ca="1" si="2"/>
        <v/>
      </c>
      <c r="K12" s="10" t="str">
        <f t="shared" ca="1" si="2"/>
        <v/>
      </c>
      <c r="L12" s="10" t="str">
        <f t="shared" ca="1" si="2"/>
        <v/>
      </c>
      <c r="M12" s="10" t="str">
        <f t="shared" ca="1" si="2"/>
        <v/>
      </c>
      <c r="N12" s="10" t="str">
        <f t="shared" ca="1" si="2"/>
        <v/>
      </c>
      <c r="O12" s="10" t="str">
        <f t="shared" ca="1" si="2"/>
        <v/>
      </c>
      <c r="P12" s="10" t="str">
        <f t="shared" ca="1" si="2"/>
        <v/>
      </c>
      <c r="Q12" s="10" t="str">
        <f t="shared" ca="1" si="2"/>
        <v/>
      </c>
      <c r="R12" s="10" t="str">
        <f t="shared" ca="1" si="2"/>
        <v/>
      </c>
      <c r="S12" s="10" t="str">
        <f t="shared" ca="1" si="2"/>
        <v/>
      </c>
      <c r="T12" s="10" t="str">
        <f t="shared" ca="1" si="2"/>
        <v/>
      </c>
      <c r="U12" s="10" t="str">
        <f t="shared" ca="1" si="2"/>
        <v/>
      </c>
      <c r="V12" s="10" t="str">
        <f t="shared" ca="1" si="2"/>
        <v/>
      </c>
      <c r="W12" s="10" t="str">
        <f t="shared" ca="1" si="2"/>
        <v/>
      </c>
      <c r="X12" s="10" t="str">
        <f t="shared" ca="1" si="2"/>
        <v/>
      </c>
      <c r="Y12" s="10" t="str">
        <f t="shared" ca="1" si="3"/>
        <v/>
      </c>
      <c r="Z12" s="10" t="str">
        <f t="shared" ca="1" si="3"/>
        <v/>
      </c>
      <c r="AA12" s="10" t="str">
        <f t="shared" ca="1" si="3"/>
        <v/>
      </c>
      <c r="AB12" s="10" t="str">
        <f t="shared" ca="1" si="3"/>
        <v/>
      </c>
      <c r="AC12" s="10" t="str">
        <f t="shared" ca="1" si="3"/>
        <v/>
      </c>
      <c r="AD12" s="10" t="str">
        <f t="shared" ca="1" si="3"/>
        <v/>
      </c>
      <c r="AE12" s="10" t="str">
        <f t="shared" ca="1" si="3"/>
        <v/>
      </c>
      <c r="AF12" s="10" t="str">
        <f t="shared" ca="1" si="3"/>
        <v/>
      </c>
      <c r="AG12" s="10" t="str">
        <f t="shared" ca="1" si="3"/>
        <v/>
      </c>
      <c r="AH12" s="10" t="str">
        <f t="shared" ca="1" si="3"/>
        <v/>
      </c>
      <c r="AI12" s="10" t="str">
        <f t="shared" ca="1" si="3"/>
        <v/>
      </c>
      <c r="AJ12" s="10" t="str">
        <f t="shared" ca="1" si="3"/>
        <v/>
      </c>
      <c r="AK12" s="10" t="str">
        <f t="shared" ca="1" si="3"/>
        <v/>
      </c>
      <c r="AL12" s="10" t="str">
        <f t="shared" ca="1" si="3"/>
        <v/>
      </c>
      <c r="AM12" s="10" t="str">
        <f t="shared" ca="1" si="3"/>
        <v/>
      </c>
      <c r="AN12" s="10" t="str">
        <f t="shared" ca="1" si="3"/>
        <v/>
      </c>
      <c r="AO12" s="10" t="str">
        <f t="shared" ca="1" si="4"/>
        <v/>
      </c>
      <c r="AP12" s="10" t="str">
        <f t="shared" ca="1" si="4"/>
        <v/>
      </c>
      <c r="AQ12" s="10" t="str">
        <f t="shared" ca="1" si="4"/>
        <v/>
      </c>
      <c r="AR12" s="10" t="str">
        <f t="shared" ca="1" si="4"/>
        <v/>
      </c>
      <c r="AS12" s="10" t="str">
        <f t="shared" ca="1" si="4"/>
        <v/>
      </c>
      <c r="AT12" s="10" t="str">
        <f t="shared" ca="1" si="4"/>
        <v/>
      </c>
    </row>
    <row r="13" spans="1:46" s="1" customFormat="1" ht="40.15" customHeight="1">
      <c r="A13" s="3"/>
      <c r="B13" s="16" t="s">
        <v>21</v>
      </c>
      <c r="C13" s="12" t="s">
        <v>18</v>
      </c>
      <c r="D13" s="12" t="s">
        <v>19</v>
      </c>
      <c r="E13" s="13">
        <v>1</v>
      </c>
      <c r="F13" s="14">
        <v>45804</v>
      </c>
      <c r="G13" s="15">
        <v>21</v>
      </c>
      <c r="H13" s="12"/>
      <c r="I13" s="10" t="str">
        <f t="shared" ca="1" si="5"/>
        <v/>
      </c>
      <c r="J13" s="10" t="str">
        <f t="shared" ca="1" si="2"/>
        <v/>
      </c>
      <c r="K13" s="10" t="str">
        <f t="shared" ca="1" si="2"/>
        <v/>
      </c>
      <c r="L13" s="10" t="str">
        <f t="shared" ca="1" si="2"/>
        <v/>
      </c>
      <c r="M13" s="10" t="str">
        <f t="shared" ca="1" si="2"/>
        <v/>
      </c>
      <c r="N13" s="10" t="str">
        <f t="shared" ca="1" si="2"/>
        <v/>
      </c>
      <c r="O13" s="10" t="str">
        <f t="shared" ca="1" si="2"/>
        <v/>
      </c>
      <c r="P13" s="10" t="str">
        <f t="shared" ca="1" si="2"/>
        <v/>
      </c>
      <c r="Q13" s="10" t="str">
        <f t="shared" ca="1" si="2"/>
        <v/>
      </c>
      <c r="R13" s="10" t="str">
        <f t="shared" ca="1" si="2"/>
        <v/>
      </c>
      <c r="S13" s="10" t="str">
        <f t="shared" ca="1" si="2"/>
        <v/>
      </c>
      <c r="T13" s="10" t="str">
        <f t="shared" ca="1" si="2"/>
        <v/>
      </c>
      <c r="U13" s="10" t="str">
        <f t="shared" ca="1" si="2"/>
        <v/>
      </c>
      <c r="V13" s="10" t="str">
        <f t="shared" ca="1" si="2"/>
        <v/>
      </c>
      <c r="W13" s="10" t="str">
        <f t="shared" ca="1" si="2"/>
        <v/>
      </c>
      <c r="X13" s="10" t="str">
        <f t="shared" ca="1" si="2"/>
        <v/>
      </c>
      <c r="Y13" s="10" t="str">
        <f t="shared" ca="1" si="3"/>
        <v/>
      </c>
      <c r="Z13" s="10" t="str">
        <f t="shared" ca="1" si="3"/>
        <v/>
      </c>
      <c r="AA13" s="10" t="str">
        <f t="shared" ca="1" si="3"/>
        <v/>
      </c>
      <c r="AB13" s="10" t="str">
        <f t="shared" ca="1" si="3"/>
        <v/>
      </c>
      <c r="AC13" s="10" t="str">
        <f t="shared" ca="1" si="3"/>
        <v/>
      </c>
      <c r="AD13" s="10" t="str">
        <f t="shared" ca="1" si="3"/>
        <v/>
      </c>
      <c r="AE13" s="10" t="str">
        <f t="shared" ca="1" si="3"/>
        <v/>
      </c>
      <c r="AF13" s="10" t="str">
        <f t="shared" ca="1" si="3"/>
        <v/>
      </c>
      <c r="AG13" s="10" t="str">
        <f t="shared" ca="1" si="3"/>
        <v/>
      </c>
      <c r="AH13" s="10" t="str">
        <f t="shared" ca="1" si="3"/>
        <v/>
      </c>
      <c r="AI13" s="10" t="str">
        <f t="shared" ca="1" si="3"/>
        <v/>
      </c>
      <c r="AJ13" s="10" t="str">
        <f t="shared" ca="1" si="3"/>
        <v/>
      </c>
      <c r="AK13" s="10" t="str">
        <f t="shared" ca="1" si="3"/>
        <v/>
      </c>
      <c r="AL13" s="10" t="str">
        <f t="shared" ca="1" si="3"/>
        <v/>
      </c>
      <c r="AM13" s="10" t="str">
        <f t="shared" ca="1" si="3"/>
        <v/>
      </c>
      <c r="AN13" s="10" t="str">
        <f t="shared" ca="1" si="3"/>
        <v/>
      </c>
      <c r="AO13" s="10" t="str">
        <f t="shared" ca="1" si="4"/>
        <v/>
      </c>
      <c r="AP13" s="10" t="str">
        <f t="shared" ca="1" si="4"/>
        <v/>
      </c>
      <c r="AQ13" s="10" t="str">
        <f t="shared" ca="1" si="4"/>
        <v/>
      </c>
      <c r="AR13" s="10" t="str">
        <f t="shared" ca="1" si="4"/>
        <v/>
      </c>
      <c r="AS13" s="10" t="str">
        <f t="shared" ca="1" si="4"/>
        <v/>
      </c>
      <c r="AT13" s="10" t="str">
        <f t="shared" ca="1" si="4"/>
        <v/>
      </c>
    </row>
    <row r="14" spans="1:46" s="1" customFormat="1" ht="40.15" customHeight="1">
      <c r="A14" s="3"/>
      <c r="B14" s="16" t="s">
        <v>22</v>
      </c>
      <c r="C14" s="12" t="s">
        <v>18</v>
      </c>
      <c r="D14" s="12" t="s">
        <v>19</v>
      </c>
      <c r="E14" s="13">
        <v>1</v>
      </c>
      <c r="F14" s="14">
        <v>45804</v>
      </c>
      <c r="G14" s="15">
        <v>5</v>
      </c>
      <c r="H14" s="12"/>
      <c r="I14" s="10" t="str">
        <f t="shared" ca="1" si="5"/>
        <v/>
      </c>
      <c r="J14" s="10" t="str">
        <f t="shared" ca="1" si="2"/>
        <v/>
      </c>
      <c r="K14" s="10" t="str">
        <f t="shared" ca="1" si="2"/>
        <v/>
      </c>
      <c r="L14" s="10" t="str">
        <f t="shared" ca="1" si="2"/>
        <v/>
      </c>
      <c r="M14" s="10" t="str">
        <f t="shared" ca="1" si="2"/>
        <v/>
      </c>
      <c r="N14" s="10" t="str">
        <f t="shared" ca="1" si="2"/>
        <v/>
      </c>
      <c r="O14" s="10" t="str">
        <f t="shared" ca="1" si="2"/>
        <v/>
      </c>
      <c r="P14" s="10" t="str">
        <f t="shared" ca="1" si="2"/>
        <v/>
      </c>
      <c r="Q14" s="10" t="str">
        <f t="shared" ca="1" si="2"/>
        <v/>
      </c>
      <c r="R14" s="10" t="str">
        <f t="shared" ca="1" si="2"/>
        <v/>
      </c>
      <c r="S14" s="10" t="str">
        <f t="shared" ca="1" si="2"/>
        <v/>
      </c>
      <c r="T14" s="10" t="str">
        <f t="shared" ca="1" si="2"/>
        <v/>
      </c>
      <c r="U14" s="10" t="str">
        <f t="shared" ca="1" si="2"/>
        <v/>
      </c>
      <c r="V14" s="10" t="str">
        <f t="shared" ca="1" si="2"/>
        <v/>
      </c>
      <c r="W14" s="10" t="str">
        <f t="shared" ca="1" si="2"/>
        <v/>
      </c>
      <c r="X14" s="10" t="str">
        <f t="shared" ca="1" si="2"/>
        <v/>
      </c>
      <c r="Y14" s="10" t="str">
        <f t="shared" ca="1" si="3"/>
        <v/>
      </c>
      <c r="Z14" s="10" t="str">
        <f t="shared" ca="1" si="3"/>
        <v/>
      </c>
      <c r="AA14" s="10" t="str">
        <f t="shared" ca="1" si="3"/>
        <v/>
      </c>
      <c r="AB14" s="10" t="str">
        <f t="shared" ca="1" si="3"/>
        <v/>
      </c>
      <c r="AC14" s="10" t="str">
        <f t="shared" ca="1" si="3"/>
        <v/>
      </c>
      <c r="AD14" s="10" t="str">
        <f t="shared" ca="1" si="3"/>
        <v/>
      </c>
      <c r="AE14" s="10" t="str">
        <f t="shared" ca="1" si="3"/>
        <v/>
      </c>
      <c r="AF14" s="10" t="str">
        <f t="shared" ca="1" si="3"/>
        <v/>
      </c>
      <c r="AG14" s="10" t="str">
        <f t="shared" ca="1" si="3"/>
        <v/>
      </c>
      <c r="AH14" s="10" t="str">
        <f t="shared" ca="1" si="3"/>
        <v/>
      </c>
      <c r="AI14" s="10" t="str">
        <f t="shared" ca="1" si="3"/>
        <v/>
      </c>
      <c r="AJ14" s="10" t="str">
        <f t="shared" ca="1" si="3"/>
        <v/>
      </c>
      <c r="AK14" s="10" t="str">
        <f t="shared" ca="1" si="3"/>
        <v/>
      </c>
      <c r="AL14" s="10" t="str">
        <f t="shared" ca="1" si="3"/>
        <v/>
      </c>
      <c r="AM14" s="10" t="str">
        <f t="shared" ca="1" si="3"/>
        <v/>
      </c>
      <c r="AN14" s="10" t="str">
        <f t="shared" ca="1" si="3"/>
        <v/>
      </c>
      <c r="AO14" s="10" t="str">
        <f t="shared" ca="1" si="4"/>
        <v/>
      </c>
      <c r="AP14" s="10" t="str">
        <f t="shared" ca="1" si="4"/>
        <v/>
      </c>
      <c r="AQ14" s="10" t="str">
        <f t="shared" ca="1" si="4"/>
        <v/>
      </c>
      <c r="AR14" s="10" t="str">
        <f t="shared" ca="1" si="4"/>
        <v/>
      </c>
      <c r="AS14" s="10" t="str">
        <f t="shared" ca="1" si="4"/>
        <v/>
      </c>
      <c r="AT14" s="10" t="str">
        <f t="shared" ca="1" si="4"/>
        <v/>
      </c>
    </row>
    <row r="15" spans="1:46" s="1" customFormat="1" ht="40.15" customHeight="1">
      <c r="A15" s="3"/>
      <c r="B15" s="16" t="s">
        <v>23</v>
      </c>
      <c r="C15" s="12" t="s">
        <v>18</v>
      </c>
      <c r="D15" s="12" t="s">
        <v>19</v>
      </c>
      <c r="E15" s="13">
        <v>1</v>
      </c>
      <c r="F15" s="14">
        <v>45811</v>
      </c>
      <c r="G15" s="15">
        <v>3</v>
      </c>
      <c r="H15" s="12"/>
      <c r="I15" s="10" t="str">
        <f t="shared" ca="1" si="5"/>
        <v/>
      </c>
      <c r="J15" s="10" t="str">
        <f t="shared" ca="1" si="2"/>
        <v/>
      </c>
      <c r="K15" s="10" t="str">
        <f t="shared" ca="1" si="2"/>
        <v/>
      </c>
      <c r="L15" s="10" t="str">
        <f t="shared" ca="1" si="2"/>
        <v/>
      </c>
      <c r="M15" s="10" t="str">
        <f t="shared" ca="1" si="2"/>
        <v/>
      </c>
      <c r="N15" s="10" t="str">
        <f t="shared" ca="1" si="2"/>
        <v/>
      </c>
      <c r="O15" s="10" t="str">
        <f t="shared" ca="1" si="2"/>
        <v/>
      </c>
      <c r="P15" s="10" t="str">
        <f t="shared" ca="1" si="2"/>
        <v/>
      </c>
      <c r="Q15" s="10" t="str">
        <f t="shared" ca="1" si="2"/>
        <v/>
      </c>
      <c r="R15" s="10" t="str">
        <f t="shared" ca="1" si="2"/>
        <v/>
      </c>
      <c r="S15" s="10" t="str">
        <f t="shared" ca="1" si="2"/>
        <v/>
      </c>
      <c r="T15" s="10" t="str">
        <f t="shared" ca="1" si="2"/>
        <v/>
      </c>
      <c r="U15" s="10" t="str">
        <f t="shared" ca="1" si="2"/>
        <v/>
      </c>
      <c r="V15" s="10" t="str">
        <f t="shared" ca="1" si="2"/>
        <v/>
      </c>
      <c r="W15" s="10" t="str">
        <f t="shared" ca="1" si="2"/>
        <v/>
      </c>
      <c r="X15" s="10" t="str">
        <f t="shared" ca="1" si="2"/>
        <v/>
      </c>
      <c r="Y15" s="10" t="str">
        <f t="shared" ca="1" si="3"/>
        <v/>
      </c>
      <c r="Z15" s="10" t="str">
        <f t="shared" ca="1" si="3"/>
        <v/>
      </c>
      <c r="AA15" s="10" t="str">
        <f t="shared" ca="1" si="3"/>
        <v/>
      </c>
      <c r="AB15" s="10" t="str">
        <f t="shared" ca="1" si="3"/>
        <v/>
      </c>
      <c r="AC15" s="10" t="str">
        <f t="shared" ca="1" si="3"/>
        <v/>
      </c>
      <c r="AD15" s="10" t="str">
        <f t="shared" ca="1" si="3"/>
        <v/>
      </c>
      <c r="AE15" s="10" t="str">
        <f t="shared" ca="1" si="3"/>
        <v/>
      </c>
      <c r="AF15" s="10" t="str">
        <f t="shared" ca="1" si="3"/>
        <v/>
      </c>
      <c r="AG15" s="10" t="str">
        <f t="shared" ca="1" si="3"/>
        <v/>
      </c>
      <c r="AH15" s="10" t="str">
        <f t="shared" ca="1" si="3"/>
        <v/>
      </c>
      <c r="AI15" s="10" t="str">
        <f t="shared" ca="1" si="3"/>
        <v/>
      </c>
      <c r="AJ15" s="10" t="str">
        <f t="shared" ca="1" si="3"/>
        <v/>
      </c>
      <c r="AK15" s="10" t="str">
        <f t="shared" ca="1" si="3"/>
        <v/>
      </c>
      <c r="AL15" s="10" t="str">
        <f t="shared" ca="1" si="3"/>
        <v/>
      </c>
      <c r="AM15" s="10" t="str">
        <f t="shared" ca="1" si="3"/>
        <v/>
      </c>
      <c r="AN15" s="10" t="str">
        <f t="shared" ca="1" si="3"/>
        <v/>
      </c>
      <c r="AO15" s="10" t="str">
        <f t="shared" ca="1" si="4"/>
        <v/>
      </c>
      <c r="AP15" s="10" t="str">
        <f t="shared" ca="1" si="4"/>
        <v/>
      </c>
      <c r="AQ15" s="10" t="str">
        <f t="shared" ca="1" si="4"/>
        <v/>
      </c>
      <c r="AR15" s="10" t="str">
        <f t="shared" ca="1" si="4"/>
        <v/>
      </c>
      <c r="AS15" s="10" t="str">
        <f t="shared" ca="1" si="4"/>
        <v/>
      </c>
      <c r="AT15" s="10" t="str">
        <f t="shared" ca="1" si="4"/>
        <v/>
      </c>
    </row>
    <row r="16" spans="1:46" s="1" customFormat="1" ht="40.15" customHeight="1">
      <c r="A16" s="4"/>
      <c r="B16" s="16" t="s">
        <v>24</v>
      </c>
      <c r="C16" s="12" t="s">
        <v>18</v>
      </c>
      <c r="D16" s="12" t="s">
        <v>19</v>
      </c>
      <c r="E16" s="13">
        <v>1</v>
      </c>
      <c r="F16" s="14">
        <v>45813</v>
      </c>
      <c r="G16" s="15">
        <v>4</v>
      </c>
      <c r="H16" s="12"/>
      <c r="I16" s="10" t="str">
        <f t="shared" ca="1" si="5"/>
        <v/>
      </c>
      <c r="J16" s="10" t="str">
        <f t="shared" ca="1" si="2"/>
        <v/>
      </c>
      <c r="K16" s="10" t="str">
        <f t="shared" ca="1" si="2"/>
        <v/>
      </c>
      <c r="L16" s="10" t="str">
        <f t="shared" ca="1" si="2"/>
        <v/>
      </c>
      <c r="M16" s="10" t="str">
        <f t="shared" ca="1" si="2"/>
        <v/>
      </c>
      <c r="N16" s="10" t="str">
        <f t="shared" ca="1" si="2"/>
        <v/>
      </c>
      <c r="O16" s="10" t="str">
        <f t="shared" ca="1" si="2"/>
        <v/>
      </c>
      <c r="P16" s="10" t="str">
        <f t="shared" ca="1" si="2"/>
        <v/>
      </c>
      <c r="Q16" s="10" t="str">
        <f t="shared" ca="1" si="2"/>
        <v/>
      </c>
      <c r="R16" s="10" t="str">
        <f t="shared" ca="1" si="2"/>
        <v/>
      </c>
      <c r="S16" s="10" t="str">
        <f t="shared" ca="1" si="2"/>
        <v/>
      </c>
      <c r="T16" s="10" t="str">
        <f t="shared" ca="1" si="2"/>
        <v/>
      </c>
      <c r="U16" s="10" t="str">
        <f t="shared" ca="1" si="2"/>
        <v/>
      </c>
      <c r="V16" s="10" t="str">
        <f t="shared" ca="1" si="2"/>
        <v/>
      </c>
      <c r="W16" s="10" t="str">
        <f t="shared" ca="1" si="2"/>
        <v/>
      </c>
      <c r="X16" s="10" t="str">
        <f t="shared" ca="1" si="2"/>
        <v/>
      </c>
      <c r="Y16" s="10" t="str">
        <f t="shared" ca="1" si="3"/>
        <v/>
      </c>
      <c r="Z16" s="10" t="str">
        <f t="shared" ca="1" si="3"/>
        <v/>
      </c>
      <c r="AA16" s="10" t="str">
        <f t="shared" ca="1" si="3"/>
        <v/>
      </c>
      <c r="AB16" s="10" t="str">
        <f t="shared" ca="1" si="3"/>
        <v/>
      </c>
      <c r="AC16" s="10" t="str">
        <f t="shared" ca="1" si="3"/>
        <v/>
      </c>
      <c r="AD16" s="10" t="str">
        <f t="shared" ca="1" si="3"/>
        <v/>
      </c>
      <c r="AE16" s="10" t="str">
        <f t="shared" ca="1" si="3"/>
        <v/>
      </c>
      <c r="AF16" s="10" t="str">
        <f t="shared" ca="1" si="3"/>
        <v/>
      </c>
      <c r="AG16" s="10" t="str">
        <f t="shared" ca="1" si="3"/>
        <v/>
      </c>
      <c r="AH16" s="10" t="str">
        <f t="shared" ca="1" si="3"/>
        <v/>
      </c>
      <c r="AI16" s="10" t="str">
        <f t="shared" ca="1" si="3"/>
        <v/>
      </c>
      <c r="AJ16" s="10" t="str">
        <f t="shared" ca="1" si="3"/>
        <v/>
      </c>
      <c r="AK16" s="10" t="str">
        <f t="shared" ca="1" si="3"/>
        <v/>
      </c>
      <c r="AL16" s="10" t="str">
        <f t="shared" ca="1" si="3"/>
        <v/>
      </c>
      <c r="AM16" s="10" t="str">
        <f t="shared" ca="1" si="3"/>
        <v/>
      </c>
      <c r="AN16" s="10" t="str">
        <f t="shared" ca="1" si="3"/>
        <v/>
      </c>
      <c r="AO16" s="10" t="str">
        <f t="shared" ca="1" si="4"/>
        <v/>
      </c>
      <c r="AP16" s="10" t="str">
        <f t="shared" ca="1" si="4"/>
        <v/>
      </c>
      <c r="AQ16" s="10" t="str">
        <f t="shared" ca="1" si="4"/>
        <v/>
      </c>
      <c r="AR16" s="10" t="str">
        <f t="shared" ca="1" si="4"/>
        <v/>
      </c>
      <c r="AS16" s="10" t="str">
        <f t="shared" ca="1" si="4"/>
        <v/>
      </c>
      <c r="AT16" s="10" t="str">
        <f t="shared" ca="1" si="4"/>
        <v/>
      </c>
    </row>
    <row r="17" spans="1:46" s="1" customFormat="1" ht="40.15" customHeight="1">
      <c r="A17" s="3"/>
      <c r="B17" s="16" t="s">
        <v>25</v>
      </c>
      <c r="C17" s="12" t="s">
        <v>18</v>
      </c>
      <c r="D17" s="12" t="s">
        <v>19</v>
      </c>
      <c r="E17" s="13">
        <v>1</v>
      </c>
      <c r="F17" s="14">
        <v>45817</v>
      </c>
      <c r="G17" s="15">
        <v>1</v>
      </c>
      <c r="H17" s="12"/>
      <c r="I17" s="10" t="str">
        <f t="shared" ca="1" si="5"/>
        <v/>
      </c>
      <c r="J17" s="10" t="str">
        <f t="shared" ca="1" si="2"/>
        <v/>
      </c>
      <c r="K17" s="10" t="str">
        <f t="shared" ca="1" si="2"/>
        <v/>
      </c>
      <c r="L17" s="10" t="str">
        <f t="shared" ca="1" si="2"/>
        <v/>
      </c>
      <c r="M17" s="10" t="str">
        <f t="shared" ca="1" si="2"/>
        <v/>
      </c>
      <c r="N17" s="10" t="str">
        <f t="shared" ca="1" si="2"/>
        <v/>
      </c>
      <c r="O17" s="10" t="str">
        <f t="shared" ca="1" si="2"/>
        <v/>
      </c>
      <c r="P17" s="10" t="str">
        <f t="shared" ca="1" si="2"/>
        <v/>
      </c>
      <c r="Q17" s="10" t="str">
        <f t="shared" ca="1" si="2"/>
        <v/>
      </c>
      <c r="R17" s="10" t="str">
        <f t="shared" ca="1" si="2"/>
        <v/>
      </c>
      <c r="S17" s="10" t="str">
        <f t="shared" ca="1" si="2"/>
        <v/>
      </c>
      <c r="T17" s="10" t="str">
        <f t="shared" ca="1" si="2"/>
        <v/>
      </c>
      <c r="U17" s="10" t="str">
        <f t="shared" ca="1" si="2"/>
        <v/>
      </c>
      <c r="V17" s="10" t="str">
        <f t="shared" ca="1" si="2"/>
        <v/>
      </c>
      <c r="W17" s="10" t="str">
        <f t="shared" ca="1" si="2"/>
        <v/>
      </c>
      <c r="X17" s="10" t="str">
        <f t="shared" ca="1" si="2"/>
        <v/>
      </c>
      <c r="Y17" s="10" t="str">
        <f t="shared" ca="1" si="3"/>
        <v/>
      </c>
      <c r="Z17" s="10" t="str">
        <f t="shared" ca="1" si="3"/>
        <v/>
      </c>
      <c r="AA17" s="10" t="str">
        <f t="shared" ca="1" si="3"/>
        <v/>
      </c>
      <c r="AB17" s="10" t="str">
        <f t="shared" ca="1" si="3"/>
        <v/>
      </c>
      <c r="AC17" s="10" t="str">
        <f t="shared" ca="1" si="3"/>
        <v/>
      </c>
      <c r="AD17" s="10" t="str">
        <f t="shared" ca="1" si="3"/>
        <v/>
      </c>
      <c r="AE17" s="10" t="str">
        <f t="shared" ca="1" si="3"/>
        <v/>
      </c>
      <c r="AF17" s="10" t="str">
        <f t="shared" ca="1" si="3"/>
        <v/>
      </c>
      <c r="AG17" s="10" t="str">
        <f t="shared" ca="1" si="3"/>
        <v/>
      </c>
      <c r="AH17" s="10" t="str">
        <f t="shared" ca="1" si="3"/>
        <v/>
      </c>
      <c r="AI17" s="10" t="str">
        <f t="shared" ca="1" si="3"/>
        <v/>
      </c>
      <c r="AJ17" s="10" t="str">
        <f t="shared" ca="1" si="3"/>
        <v/>
      </c>
      <c r="AK17" s="10" t="str">
        <f t="shared" ca="1" si="3"/>
        <v/>
      </c>
      <c r="AL17" s="10" t="str">
        <f t="shared" ca="1" si="3"/>
        <v/>
      </c>
      <c r="AM17" s="10" t="str">
        <f t="shared" ca="1" si="3"/>
        <v/>
      </c>
      <c r="AN17" s="10" t="str">
        <f t="shared" ca="1" si="3"/>
        <v/>
      </c>
      <c r="AO17" s="10" t="str">
        <f t="shared" ca="1" si="4"/>
        <v/>
      </c>
      <c r="AP17" s="10" t="str">
        <f t="shared" ca="1" si="4"/>
        <v/>
      </c>
      <c r="AQ17" s="10" t="str">
        <f t="shared" ca="1" si="4"/>
        <v/>
      </c>
      <c r="AR17" s="10" t="str">
        <f t="shared" ca="1" si="4"/>
        <v/>
      </c>
      <c r="AS17" s="10" t="str">
        <f t="shared" ca="1" si="4"/>
        <v/>
      </c>
      <c r="AT17" s="10" t="str">
        <f t="shared" ca="1" si="4"/>
        <v/>
      </c>
    </row>
    <row r="18" spans="1:46" s="1" customFormat="1" ht="40.15" customHeight="1">
      <c r="A18" s="3"/>
      <c r="B18" s="16" t="s">
        <v>26</v>
      </c>
      <c r="C18" s="12" t="s">
        <v>18</v>
      </c>
      <c r="D18" s="12" t="s">
        <v>19</v>
      </c>
      <c r="E18" s="13">
        <v>1</v>
      </c>
      <c r="F18" s="14">
        <v>45817</v>
      </c>
      <c r="G18" s="15">
        <v>2</v>
      </c>
      <c r="H18" s="12"/>
      <c r="I18" s="10" t="str">
        <f t="shared" ca="1" si="5"/>
        <v/>
      </c>
      <c r="J18" s="10" t="str">
        <f t="shared" ca="1" si="2"/>
        <v/>
      </c>
      <c r="K18" s="10" t="str">
        <f t="shared" ca="1" si="2"/>
        <v/>
      </c>
      <c r="L18" s="10" t="str">
        <f t="shared" ca="1" si="2"/>
        <v/>
      </c>
      <c r="M18" s="10" t="str">
        <f t="shared" ca="1" si="2"/>
        <v/>
      </c>
      <c r="N18" s="10" t="str">
        <f t="shared" ca="1" si="2"/>
        <v/>
      </c>
      <c r="O18" s="10" t="str">
        <f t="shared" ca="1" si="2"/>
        <v/>
      </c>
      <c r="P18" s="10" t="str">
        <f t="shared" ca="1" si="2"/>
        <v/>
      </c>
      <c r="Q18" s="10" t="str">
        <f t="shared" ca="1" si="2"/>
        <v/>
      </c>
      <c r="R18" s="10" t="str">
        <f t="shared" ca="1" si="2"/>
        <v/>
      </c>
      <c r="S18" s="10" t="str">
        <f t="shared" ca="1" si="2"/>
        <v/>
      </c>
      <c r="T18" s="10" t="str">
        <f t="shared" ca="1" si="2"/>
        <v/>
      </c>
      <c r="U18" s="10" t="str">
        <f t="shared" ca="1" si="2"/>
        <v/>
      </c>
      <c r="V18" s="10" t="str">
        <f t="shared" ca="1" si="2"/>
        <v/>
      </c>
      <c r="W18" s="10" t="str">
        <f t="shared" ca="1" si="2"/>
        <v/>
      </c>
      <c r="X18" s="10" t="str">
        <f t="shared" ca="1" si="2"/>
        <v/>
      </c>
      <c r="Y18" s="10" t="str">
        <f t="shared" ca="1" si="3"/>
        <v/>
      </c>
      <c r="Z18" s="10" t="str">
        <f t="shared" ca="1" si="3"/>
        <v/>
      </c>
      <c r="AA18" s="10" t="str">
        <f t="shared" ca="1" si="3"/>
        <v/>
      </c>
      <c r="AB18" s="10" t="str">
        <f t="shared" ca="1" si="3"/>
        <v/>
      </c>
      <c r="AC18" s="10" t="str">
        <f t="shared" ca="1" si="3"/>
        <v/>
      </c>
      <c r="AD18" s="10" t="str">
        <f t="shared" ca="1" si="3"/>
        <v/>
      </c>
      <c r="AE18" s="10" t="str">
        <f t="shared" ca="1" si="3"/>
        <v/>
      </c>
      <c r="AF18" s="10" t="str">
        <f t="shared" ca="1" si="3"/>
        <v/>
      </c>
      <c r="AG18" s="10" t="str">
        <f t="shared" ca="1" si="3"/>
        <v/>
      </c>
      <c r="AH18" s="10" t="str">
        <f t="shared" ca="1" si="3"/>
        <v/>
      </c>
      <c r="AI18" s="10" t="str">
        <f t="shared" ca="1" si="3"/>
        <v/>
      </c>
      <c r="AJ18" s="10" t="str">
        <f t="shared" ca="1" si="3"/>
        <v/>
      </c>
      <c r="AK18" s="10" t="str">
        <f t="shared" ca="1" si="3"/>
        <v/>
      </c>
      <c r="AL18" s="10" t="str">
        <f t="shared" ca="1" si="3"/>
        <v/>
      </c>
      <c r="AM18" s="10" t="str">
        <f t="shared" ca="1" si="3"/>
        <v/>
      </c>
      <c r="AN18" s="10" t="str">
        <f t="shared" ca="1" si="3"/>
        <v/>
      </c>
      <c r="AO18" s="10" t="str">
        <f t="shared" ca="1" si="4"/>
        <v/>
      </c>
      <c r="AP18" s="10" t="str">
        <f t="shared" ca="1" si="4"/>
        <v/>
      </c>
      <c r="AQ18" s="10" t="str">
        <f t="shared" ca="1" si="4"/>
        <v/>
      </c>
      <c r="AR18" s="10" t="str">
        <f t="shared" ca="1" si="4"/>
        <v/>
      </c>
      <c r="AS18" s="10" t="str">
        <f t="shared" ca="1" si="4"/>
        <v/>
      </c>
      <c r="AT18" s="10" t="str">
        <f t="shared" ca="1" si="4"/>
        <v/>
      </c>
    </row>
    <row r="19" spans="1:46" s="1" customFormat="1" ht="40.15" customHeight="1">
      <c r="A19" s="3"/>
      <c r="B19" s="16" t="s">
        <v>27</v>
      </c>
      <c r="C19" s="12" t="s">
        <v>18</v>
      </c>
      <c r="D19" s="12" t="s">
        <v>19</v>
      </c>
      <c r="E19" s="13">
        <v>0.5</v>
      </c>
      <c r="F19" s="14">
        <f>F18+2</f>
        <v>45819</v>
      </c>
      <c r="G19" s="15">
        <v>1</v>
      </c>
      <c r="H19" s="12"/>
      <c r="I19" s="10" t="str">
        <f t="shared" ca="1" si="5"/>
        <v/>
      </c>
      <c r="J19" s="10" t="str">
        <f t="shared" ca="1" si="2"/>
        <v/>
      </c>
      <c r="K19" s="10" t="str">
        <f t="shared" ca="1" si="2"/>
        <v/>
      </c>
      <c r="L19" s="10" t="str">
        <f t="shared" ca="1" si="2"/>
        <v/>
      </c>
      <c r="M19" s="10" t="str">
        <f t="shared" ca="1" si="2"/>
        <v/>
      </c>
      <c r="N19" s="10" t="str">
        <f t="shared" ca="1" si="2"/>
        <v/>
      </c>
      <c r="O19" s="10" t="str">
        <f t="shared" ca="1" si="2"/>
        <v/>
      </c>
      <c r="P19" s="10" t="str">
        <f t="shared" ca="1" si="2"/>
        <v/>
      </c>
      <c r="Q19" s="10" t="str">
        <f t="shared" ca="1" si="2"/>
        <v/>
      </c>
      <c r="R19" s="10" t="str">
        <f t="shared" ca="1" si="2"/>
        <v/>
      </c>
      <c r="S19" s="10" t="str">
        <f t="shared" ca="1" si="2"/>
        <v/>
      </c>
      <c r="T19" s="10" t="str">
        <f t="shared" ca="1" si="2"/>
        <v/>
      </c>
      <c r="U19" s="10" t="str">
        <f t="shared" ca="1" si="2"/>
        <v/>
      </c>
      <c r="V19" s="10" t="str">
        <f t="shared" ca="1" si="2"/>
        <v/>
      </c>
      <c r="W19" s="10" t="str">
        <f t="shared" ca="1" si="2"/>
        <v/>
      </c>
      <c r="X19" s="10" t="str">
        <f t="shared" ca="1" si="2"/>
        <v/>
      </c>
      <c r="Y19" s="10" t="str">
        <f t="shared" ca="1" si="3"/>
        <v/>
      </c>
      <c r="Z19" s="10" t="str">
        <f t="shared" ca="1" si="3"/>
        <v/>
      </c>
      <c r="AA19" s="10" t="str">
        <f t="shared" ca="1" si="3"/>
        <v/>
      </c>
      <c r="AB19" s="10" t="str">
        <f t="shared" ca="1" si="3"/>
        <v/>
      </c>
      <c r="AC19" s="10" t="str">
        <f t="shared" ca="1" si="3"/>
        <v/>
      </c>
      <c r="AD19" s="10" t="str">
        <f t="shared" ca="1" si="3"/>
        <v/>
      </c>
      <c r="AE19" s="10" t="str">
        <f t="shared" ca="1" si="3"/>
        <v/>
      </c>
      <c r="AF19" s="10" t="str">
        <f t="shared" ca="1" si="3"/>
        <v/>
      </c>
      <c r="AG19" s="10" t="str">
        <f t="shared" ca="1" si="3"/>
        <v/>
      </c>
      <c r="AH19" s="10" t="str">
        <f t="shared" ca="1" si="3"/>
        <v/>
      </c>
      <c r="AI19" s="10" t="str">
        <f t="shared" ca="1" si="3"/>
        <v/>
      </c>
      <c r="AJ19" s="10" t="str">
        <f t="shared" ca="1" si="3"/>
        <v/>
      </c>
      <c r="AK19" s="10" t="str">
        <f t="shared" ca="1" si="3"/>
        <v/>
      </c>
      <c r="AL19" s="10" t="str">
        <f t="shared" ca="1" si="3"/>
        <v/>
      </c>
      <c r="AM19" s="10" t="str">
        <f t="shared" ca="1" si="3"/>
        <v/>
      </c>
      <c r="AN19" s="10" t="str">
        <f t="shared" ca="1" si="3"/>
        <v/>
      </c>
      <c r="AO19" s="10" t="str">
        <f t="shared" ca="1" si="4"/>
        <v/>
      </c>
      <c r="AP19" s="10" t="str">
        <f t="shared" ca="1" si="4"/>
        <v/>
      </c>
      <c r="AQ19" s="10" t="str">
        <f t="shared" ca="1" si="4"/>
        <v/>
      </c>
      <c r="AR19" s="10" t="str">
        <f t="shared" ca="1" si="4"/>
        <v/>
      </c>
      <c r="AS19" s="10" t="str">
        <f t="shared" ca="1" si="4"/>
        <v/>
      </c>
      <c r="AT19" s="10" t="str">
        <f t="shared" ca="1" si="4"/>
        <v/>
      </c>
    </row>
    <row r="20" spans="1:46" s="1" customFormat="1" ht="40.15" customHeight="1">
      <c r="A20" s="3"/>
      <c r="B20" s="16" t="s">
        <v>28</v>
      </c>
      <c r="C20" s="12" t="s">
        <v>18</v>
      </c>
      <c r="D20" s="12" t="s">
        <v>19</v>
      </c>
      <c r="E20" s="13">
        <v>0</v>
      </c>
      <c r="F20" s="14">
        <v>45824</v>
      </c>
      <c r="G20" s="15">
        <v>1</v>
      </c>
      <c r="H20" s="12"/>
      <c r="I20" s="10" t="str">
        <f t="shared" ca="1" si="5"/>
        <v/>
      </c>
      <c r="J20" s="10" t="str">
        <f t="shared" ca="1" si="2"/>
        <v/>
      </c>
      <c r="K20" s="10" t="str">
        <f t="shared" ca="1" si="2"/>
        <v/>
      </c>
      <c r="L20" s="10" t="str">
        <f t="shared" ca="1" si="2"/>
        <v/>
      </c>
      <c r="M20" s="10" t="str">
        <f t="shared" ca="1" si="2"/>
        <v/>
      </c>
      <c r="N20" s="10" t="str">
        <f t="shared" ca="1" si="2"/>
        <v/>
      </c>
      <c r="O20" s="10" t="str">
        <f t="shared" ca="1" si="2"/>
        <v/>
      </c>
      <c r="P20" s="10" t="str">
        <f t="shared" ca="1" si="2"/>
        <v/>
      </c>
      <c r="Q20" s="10" t="str">
        <f t="shared" ca="1" si="2"/>
        <v/>
      </c>
      <c r="R20" s="10" t="str">
        <f t="shared" ca="1" si="2"/>
        <v/>
      </c>
      <c r="S20" s="10" t="str">
        <f t="shared" ca="1" si="2"/>
        <v/>
      </c>
      <c r="T20" s="10" t="str">
        <f t="shared" ca="1" si="2"/>
        <v/>
      </c>
      <c r="U20" s="10" t="str">
        <f t="shared" ca="1" si="2"/>
        <v/>
      </c>
      <c r="V20" s="10" t="str">
        <f t="shared" ca="1" si="2"/>
        <v/>
      </c>
      <c r="W20" s="10" t="str">
        <f t="shared" ca="1" si="2"/>
        <v/>
      </c>
      <c r="X20" s="10" t="str">
        <f t="shared" ca="1" si="2"/>
        <v/>
      </c>
      <c r="Y20" s="10" t="str">
        <f t="shared" ca="1" si="3"/>
        <v/>
      </c>
      <c r="Z20" s="10" t="str">
        <f t="shared" ca="1" si="3"/>
        <v/>
      </c>
      <c r="AA20" s="10" t="str">
        <f t="shared" ca="1" si="3"/>
        <v/>
      </c>
      <c r="AB20" s="10" t="str">
        <f t="shared" ca="1" si="3"/>
        <v/>
      </c>
      <c r="AC20" s="10" t="str">
        <f t="shared" ca="1" si="3"/>
        <v/>
      </c>
      <c r="AD20" s="10" t="str">
        <f t="shared" ca="1" si="3"/>
        <v/>
      </c>
      <c r="AE20" s="10" t="str">
        <f t="shared" ca="1" si="3"/>
        <v/>
      </c>
      <c r="AF20" s="10" t="str">
        <f t="shared" ca="1" si="3"/>
        <v/>
      </c>
      <c r="AG20" s="10" t="str">
        <f t="shared" ca="1" si="3"/>
        <v/>
      </c>
      <c r="AH20" s="10" t="str">
        <f t="shared" ca="1" si="3"/>
        <v/>
      </c>
      <c r="AI20" s="10" t="str">
        <f t="shared" ca="1" si="3"/>
        <v/>
      </c>
      <c r="AJ20" s="10" t="str">
        <f t="shared" ca="1" si="3"/>
        <v/>
      </c>
      <c r="AK20" s="10" t="str">
        <f t="shared" ca="1" si="3"/>
        <v/>
      </c>
      <c r="AL20" s="10" t="str">
        <f t="shared" ca="1" si="3"/>
        <v/>
      </c>
      <c r="AM20" s="10" t="str">
        <f t="shared" ca="1" si="3"/>
        <v/>
      </c>
      <c r="AN20" s="10" t="str">
        <f t="shared" ca="1" si="3"/>
        <v/>
      </c>
      <c r="AO20" s="10" t="str">
        <f t="shared" ca="1" si="4"/>
        <v/>
      </c>
      <c r="AP20" s="10" t="str">
        <f t="shared" ca="1" si="4"/>
        <v/>
      </c>
      <c r="AQ20" s="10" t="str">
        <f t="shared" ca="1" si="4"/>
        <v/>
      </c>
      <c r="AR20" s="10" t="str">
        <f t="shared" ca="1" si="4"/>
        <v/>
      </c>
      <c r="AS20" s="10" t="str">
        <f t="shared" ca="1" si="4"/>
        <v/>
      </c>
      <c r="AT20" s="10" t="str">
        <f t="shared" ca="1" si="4"/>
        <v/>
      </c>
    </row>
  </sheetData>
  <mergeCells count="8">
    <mergeCell ref="X4:AA4"/>
    <mergeCell ref="AC4:AF4"/>
    <mergeCell ref="B2:H2"/>
    <mergeCell ref="I2:N2"/>
    <mergeCell ref="O2:T2"/>
    <mergeCell ref="I4:L4"/>
    <mergeCell ref="N4:Q4"/>
    <mergeCell ref="S4:V4"/>
  </mergeCells>
  <conditionalFormatting sqref="E9:E20">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AS20">
    <cfRule type="expression" dxfId="13" priority="1">
      <formula>AND(TODAY()&gt;=I$7,TODAY()&lt;J$7)</formula>
    </cfRule>
  </conditionalFormatting>
  <conditionalFormatting sqref="I6:AM6">
    <cfRule type="expression" dxfId="12" priority="4">
      <formula>I$7&lt;=EOMONTH($I$7,0)</formula>
    </cfRule>
  </conditionalFormatting>
  <conditionalFormatting sqref="J6:AT6">
    <cfRule type="expression" dxfId="11" priority="3">
      <formula>AND(J$7&lt;=EOMONTH($I$7,2),J$7&gt;EOMONTH($I$7,0),J$7&gt;EOMONTH($I$7,1))</formula>
    </cfRule>
  </conditionalFormatting>
  <conditionalFormatting sqref="I6:AT6">
    <cfRule type="expression" dxfId="10" priority="2">
      <formula>AND(I$7&lt;=EOMONTH($I$7,1),I$7&gt;EOMONTH($I$7,0))</formula>
    </cfRule>
  </conditionalFormatting>
  <conditionalFormatting sqref="I10:AT20">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AT7:AT20">
    <cfRule type="expression" dxfId="4" priority="55">
      <formula>AND(TODAY()&gt;=AT$7,TODAY()&lt;#REF!)</formula>
    </cfRule>
  </conditionalFormatting>
  <dataValidations count="9">
    <dataValidation type="list" allowBlank="1" showInputMessage="1" showErrorMessage="1" sqref="C10 C11:C20"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E9:E20</xm:sqref>
        </x14:conditionalFormatting>
        <x14:conditionalFormatting xmlns:xm="http://schemas.microsoft.com/office/excel/2006/main">
          <x14:cfRule type="iconSet" priority="73"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I10:AT20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AAADB5-F91F-44CE-8CB6-D8472D59D975}"/>
</file>

<file path=customXml/itemProps2.xml><?xml version="1.0" encoding="utf-8"?>
<ds:datastoreItem xmlns:ds="http://schemas.openxmlformats.org/officeDocument/2006/customXml" ds:itemID="{A9C5315E-9A69-4EEB-ACCD-0F886FBF12FB}"/>
</file>

<file path=customXml/itemProps3.xml><?xml version="1.0" encoding="utf-8"?>
<ds:datastoreItem xmlns:ds="http://schemas.openxmlformats.org/officeDocument/2006/customXml" ds:itemID="{CF181E67-B5A5-4E32-9D0A-4494603D7B3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2025-06-09T23:04:21Z</dcterms:created>
  <dcterms:modified xsi:type="dcterms:W3CDTF">2025-06-09T23:56:28Z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