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evens GIT\Stevens_IT-MS_in_CS\SPRING_25\CS513_Knowledge_Discovery&amp;Data_Mining\HW\"/>
    </mc:Choice>
  </mc:AlternateContent>
  <xr:revisionPtr revIDLastSave="0" documentId="8_{26C704B8-36B1-4C87-BC47-DFACA58340C7}" xr6:coauthVersionLast="47" xr6:coauthVersionMax="47" xr10:uidLastSave="{00000000-0000-0000-0000-000000000000}"/>
  <bookViews>
    <workbookView xWindow="-28920" yWindow="-2850" windowWidth="29040" windowHeight="16440" xr2:uid="{0A67A6DE-34F6-4D3E-A46E-F712BB71A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H38" i="1"/>
  <c r="H42" i="1"/>
  <c r="H34" i="1"/>
  <c r="H32" i="1"/>
  <c r="H22" i="1"/>
  <c r="H28" i="1"/>
  <c r="H24" i="1"/>
  <c r="H18" i="1"/>
  <c r="H10" i="1"/>
  <c r="H14" i="1"/>
  <c r="H6" i="1"/>
  <c r="E31" i="1"/>
  <c r="E30" i="1"/>
  <c r="E29" i="1"/>
  <c r="E25" i="1"/>
  <c r="E26" i="1"/>
  <c r="E24" i="1"/>
  <c r="E19" i="1"/>
  <c r="E18" i="1"/>
  <c r="E16" i="1"/>
  <c r="E15" i="1"/>
  <c r="E13" i="1"/>
  <c r="E12" i="1"/>
  <c r="E7" i="1"/>
  <c r="E8" i="1"/>
  <c r="E6" i="1"/>
</calcChain>
</file>

<file path=xl/sharedStrings.xml><?xml version="1.0" encoding="utf-8"?>
<sst xmlns="http://schemas.openxmlformats.org/spreadsheetml/2006/main" count="84" uniqueCount="38">
  <si>
    <t>Split</t>
  </si>
  <si>
    <t>Levels</t>
  </si>
  <si>
    <t>-  (Pj* log(Pj)</t>
  </si>
  <si>
    <t>Total Entropy</t>
  </si>
  <si>
    <t xml:space="preserve">Percent </t>
  </si>
  <si>
    <t>Percent * Total Entropy</t>
  </si>
  <si>
    <t>Occupation=Service</t>
  </si>
  <si>
    <t>L1</t>
  </si>
  <si>
    <t>L2</t>
  </si>
  <si>
    <t>L3</t>
  </si>
  <si>
    <t>L4</t>
  </si>
  <si>
    <t>Occupation=Management</t>
  </si>
  <si>
    <t>Occupation=Sales</t>
  </si>
  <si>
    <t>Occupation=Staff</t>
  </si>
  <si>
    <t>Total</t>
  </si>
  <si>
    <t>Net Gain=0.776</t>
  </si>
  <si>
    <t>Gender=Male</t>
  </si>
  <si>
    <t>Gender=Female</t>
  </si>
  <si>
    <t>Net Gain=0.380</t>
  </si>
  <si>
    <t>Age : 0-30</t>
  </si>
  <si>
    <t>Age : 31-40</t>
  </si>
  <si>
    <t>Age : 40&gt;</t>
  </si>
  <si>
    <t>Net Gains=0.380</t>
  </si>
  <si>
    <t>None</t>
  </si>
  <si>
    <t>Pj</t>
  </si>
  <si>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</si>
  <si>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</si>
  <si>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</si>
  <si>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</si>
  <si>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</si>
  <si>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</si>
  <si>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</si>
  <si>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</si>
  <si>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</si>
  <si>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</si>
  <si>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ALI ABDULLAH AHMAD</t>
  </si>
  <si>
    <t>CWID-20031246</t>
  </si>
  <si>
    <t>HW-6.1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</si>
</sst>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rgb="FF4472C4"/>
        <bgColor rgb="FF4472C4"/>
      </patternFill>
    </fill>
    <fill>
      <patternFill patternType="solid">
        <fgColor rgb="FFD9E1F2"/>
        <bgColor rgb="FFD9E1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5" fillId="3" borderId="0" applyNumberFormat="0" applyBorder="0" applyAlignment="0" applyProtection="0"/>
  </cellStyleXfs>
  <cellXfs count="31">
    <xf numFmtId="0" fontId="0" fillId="0" borderId="0" xfId="0"/>
    <xf numFmtId="168" fontId="5" fillId="3" borderId="6" xfId="2" applyNumberFormat="1" applyBorder="1" applyAlignment="1">
      <alignment horizontal="center"/>
    </xf>
    <xf numFmtId="168" fontId="5" fillId="3" borderId="13" xfId="2" applyNumberFormat="1" applyBorder="1" applyAlignment="1">
      <alignment horizontal="center"/>
    </xf>
    <xf numFmtId="168" fontId="4" fillId="5" borderId="2" xfId="0" applyNumberFormat="1" applyFont="1" applyFill="1" applyBorder="1" applyAlignment="1">
      <alignment horizontal="left"/>
    </xf>
    <xf numFmtId="168" fontId="4" fillId="0" borderId="2" xfId="0" applyNumberFormat="1" applyFont="1" applyBorder="1" applyAlignment="1">
      <alignment horizontal="left"/>
    </xf>
    <xf numFmtId="168" fontId="0" fillId="0" borderId="4" xfId="0" applyNumberFormat="1" applyBorder="1"/>
    <xf numFmtId="168" fontId="0" fillId="0" borderId="9" xfId="0" applyNumberFormat="1" applyBorder="1"/>
    <xf numFmtId="168" fontId="0" fillId="0" borderId="10" xfId="0" applyNumberFormat="1" applyBorder="1"/>
    <xf numFmtId="168" fontId="0" fillId="0" borderId="3" xfId="0" applyNumberFormat="1" applyBorder="1"/>
    <xf numFmtId="168" fontId="0" fillId="0" borderId="7" xfId="0" applyNumberFormat="1" applyBorder="1"/>
    <xf numFmtId="168" fontId="0" fillId="0" borderId="8" xfId="0" applyNumberFormat="1" applyBorder="1"/>
    <xf numFmtId="168" fontId="3" fillId="4" borderId="14" xfId="0" applyNumberFormat="1" applyFont="1" applyFill="1" applyBorder="1" applyAlignment="1">
      <alignment horizontal="left"/>
    </xf>
    <xf numFmtId="168" fontId="4" fillId="5" borderId="15" xfId="0" applyNumberFormat="1" applyFont="1" applyFill="1" applyBorder="1" applyAlignment="1">
      <alignment horizontal="left"/>
    </xf>
    <xf numFmtId="168" fontId="5" fillId="3" borderId="8" xfId="2" applyNumberFormat="1" applyBorder="1"/>
    <xf numFmtId="168" fontId="5" fillId="3" borderId="9" xfId="2" applyNumberFormat="1" applyBorder="1"/>
    <xf numFmtId="168" fontId="5" fillId="3" borderId="10" xfId="2" applyNumberFormat="1" applyBorder="1"/>
    <xf numFmtId="168" fontId="0" fillId="2" borderId="1" xfId="1" applyNumberFormat="1" applyFont="1"/>
    <xf numFmtId="168" fontId="0" fillId="2" borderId="1" xfId="1" quotePrefix="1" applyNumberFormat="1" applyFont="1" applyAlignment="1">
      <alignment horizontal="center"/>
    </xf>
    <xf numFmtId="168" fontId="5" fillId="3" borderId="7" xfId="2" applyNumberFormat="1" applyBorder="1" applyAlignment="1">
      <alignment horizontal="center"/>
    </xf>
    <xf numFmtId="168" fontId="0" fillId="6" borderId="13" xfId="0" applyNumberFormat="1" applyFill="1" applyBorder="1" applyAlignment="1">
      <alignment horizontal="center"/>
    </xf>
    <xf numFmtId="168" fontId="0" fillId="6" borderId="11" xfId="0" applyNumberFormat="1" applyFill="1" applyBorder="1" applyAlignment="1">
      <alignment horizontal="center"/>
    </xf>
    <xf numFmtId="168" fontId="0" fillId="6" borderId="12" xfId="0" applyNumberFormat="1" applyFill="1" applyBorder="1" applyAlignment="1">
      <alignment horizontal="center"/>
    </xf>
    <xf numFmtId="168" fontId="0" fillId="6" borderId="5" xfId="0" applyNumberFormat="1" applyFill="1" applyBorder="1" applyAlignment="1">
      <alignment horizontal="center"/>
    </xf>
    <xf numFmtId="168" fontId="0" fillId="6" borderId="6" xfId="0" applyNumberFormat="1" applyFill="1" applyBorder="1" applyAlignment="1">
      <alignment horizontal="center"/>
    </xf>
    <xf numFmtId="168" fontId="0" fillId="6" borderId="7" xfId="0" applyNumberFormat="1" applyFill="1" applyBorder="1" applyAlignment="1">
      <alignment horizontal="center"/>
    </xf>
    <xf numFmtId="168" fontId="2" fillId="0" borderId="16" xfId="0" applyNumberFormat="1" applyFont="1" applyBorder="1" applyAlignment="1">
      <alignment horizontal="left"/>
    </xf>
    <xf numFmtId="168" fontId="0" fillId="0" borderId="16" xfId="0" applyNumberFormat="1" applyBorder="1"/>
    <xf numFmtId="168" fontId="0" fillId="0" borderId="16" xfId="0" applyNumberFormat="1" applyBorder="1" applyAlignment="1">
      <alignment horizontal="center"/>
    </xf>
    <xf numFmtId="168" fontId="0" fillId="0" borderId="16" xfId="0" quotePrefix="1" applyNumberFormat="1" applyBorder="1" applyAlignment="1">
      <alignment horizontal="center"/>
    </xf>
    <xf numFmtId="168" fontId="0" fillId="6" borderId="16" xfId="0" applyNumberFormat="1" applyFill="1" applyBorder="1"/>
    <xf numFmtId="0" fontId="0" fillId="7" borderId="0" xfId="0" applyFill="1"/>
  </cellXfs>
  <cellStyles count="3">
    <cellStyle name="Accent5 2" xfId="2" xr:uid="{1640E1EF-BD03-482F-BAF0-2923259B31D8}"/>
    <cellStyle name="Normal" xfId="0" builtinId="0"/>
    <cellStyle name="Note" xfId="1" builtinId="1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8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8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8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numFmt numFmtId="168" formatCode="0.000"/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rgb="FF8EA9DB"/>
        </top>
        <bottom style="thin">
          <color rgb="FF8EA9DB"/>
        </bottom>
        <vertical/>
        <horizontal/>
      </border>
    </dxf>
    <dxf>
      <border outline="0">
        <top style="thin">
          <color rgb="FF8EA9DB"/>
        </top>
      </border>
    </dxf>
    <dxf>
      <border outline="0">
        <bottom style="thin">
          <color rgb="FF8EA9DB"/>
        </bottom>
      </border>
    </dxf>
    <dxf>
      <border outline="0">
        <left style="thin">
          <color rgb="FF8EA9DB"/>
        </left>
        <right style="thin">
          <color rgb="FF8EA9DB"/>
        </right>
        <top style="thin">
          <color rgb="FF8EA9DB"/>
        </top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alignment horizontal="left" vertical="bottom" textRotation="0" wrapText="0" indent="0" justifyLastLine="0" shrinkToFit="0" readingOrder="0"/>
    </dxf>
    <dxf>
      <numFmt numFmtId="168" formatCode="0.000"/>
      <fill>
        <patternFill patternType="solid">
          <fgColor rgb="FF4472C4"/>
          <bgColor rgb="FF4472C4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B3026-4AD5-4782-AB5E-60669B0293AA}" name="Table1" displayName="Table1" ref="K15:N26" totalsRowShown="0" headerRowDxfId="8" dataDxfId="7" headerRowBorderDxfId="5" tableBorderDxfId="6" totalsRowBorderDxfId="4" headerRowCellStyle="Explanatory Text" dataCellStyle="Explanatory Text">
  <autoFilter ref="K15:N26" xr:uid="{AB0B3026-4AD5-4782-AB5E-60669B0293AA}"/>
  <tableColumns count="4">
    <tableColumn id="1" xr3:uid="{D0B09E1D-AA3B-4C94-ACBF-A462F4751DC7}" name="Occupation" dataDxfId="3"/>
    <tableColumn id="2" xr3:uid="{74F81F7F-1083-4541-81F5-76AEA66196F0}" name="Gender" dataDxfId="2"/>
    <tableColumn id="3" xr3:uid="{0670E3F0-8D63-404D-9B87-ACC4DC9CDF4B}" name="Age" dataDxfId="1"/>
    <tableColumn id="4" xr3:uid="{B21D3FB9-D6D2-42FA-B015-90988546625E}" name="Salar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FBE59-490C-480A-91F4-20926A416EBA}">
  <dimension ref="C1:N47"/>
  <sheetViews>
    <sheetView tabSelected="1" workbookViewId="0">
      <selection activeCell="F2" sqref="F2"/>
    </sheetView>
  </sheetViews>
  <sheetFormatPr defaultRowHeight="15" x14ac:dyDescent="0.25"/>
  <cols>
    <col min="3" max="3" width="27.85546875" customWidth="1"/>
    <col min="4" max="4" width="14.85546875" customWidth="1"/>
    <col min="5" max="5" width="16.85546875" customWidth="1"/>
    <col min="6" max="6" width="19.42578125" customWidth="1"/>
    <col min="7" max="7" width="20.5703125" customWidth="1"/>
    <col min="8" max="8" width="24.5703125" customWidth="1"/>
    <col min="12" max="12" width="13.140625" customWidth="1"/>
    <col min="14" max="14" width="13.7109375" customWidth="1"/>
  </cols>
  <sheetData>
    <row r="1" spans="3:14" x14ac:dyDescent="0.25">
      <c r="C1" s="30" t="s">
        <v>35</v>
      </c>
      <c r="J1" s="25" t="s">
        <v>0</v>
      </c>
      <c r="K1" s="26"/>
      <c r="L1" s="26"/>
    </row>
    <row r="2" spans="3:14" x14ac:dyDescent="0.25">
      <c r="C2" s="30" t="s">
        <v>36</v>
      </c>
      <c r="J2" s="25" t="s">
        <v>23</v>
      </c>
      <c r="K2" s="27" t="s">
        <v>24</v>
      </c>
      <c r="L2" s="28" t="s">
        <v>2</v>
      </c>
    </row>
    <row r="3" spans="3:14" x14ac:dyDescent="0.25">
      <c r="C3" s="30" t="s">
        <v>37</v>
      </c>
      <c r="J3" s="26"/>
      <c r="K3" s="26">
        <v>0.18181818181818182</v>
      </c>
      <c r="L3" s="26">
        <f>-2/11*LOG(K3,2)</f>
        <v>0.44716938520678134</v>
      </c>
    </row>
    <row r="4" spans="3:14" x14ac:dyDescent="0.25">
      <c r="J4" s="26"/>
      <c r="K4" s="26">
        <v>0.27272727272727271</v>
      </c>
      <c r="L4" s="26">
        <f>-K4*LOG(K4,2)</f>
        <v>0.51121885034076575</v>
      </c>
    </row>
    <row r="5" spans="3:14" ht="15.75" thickBot="1" x14ac:dyDescent="0.3">
      <c r="C5" s="16" t="s">
        <v>0</v>
      </c>
      <c r="D5" s="16" t="s">
        <v>1</v>
      </c>
      <c r="E5" s="17" t="s">
        <v>2</v>
      </c>
      <c r="F5" s="16" t="s">
        <v>3</v>
      </c>
      <c r="G5" s="16" t="s">
        <v>4</v>
      </c>
      <c r="H5" s="16" t="s">
        <v>5</v>
      </c>
      <c r="J5" s="26"/>
      <c r="K5" s="26">
        <v>0.36363636363636365</v>
      </c>
      <c r="L5" s="26">
        <f>-K5*LOG(K5,2)</f>
        <v>0.53070240677719904</v>
      </c>
    </row>
    <row r="6" spans="3:14" ht="16.5" thickBot="1" x14ac:dyDescent="0.3">
      <c r="C6" s="13" t="s">
        <v>6</v>
      </c>
      <c r="D6" s="10" t="s">
        <v>7</v>
      </c>
      <c r="E6" s="10">
        <f>-0.333333333333333*LOG(0.333333333333333,2)</f>
        <v>0.52832083357371862</v>
      </c>
      <c r="F6" s="10">
        <v>1.585</v>
      </c>
      <c r="G6" s="10">
        <v>0.27272727272727271</v>
      </c>
      <c r="H6" s="8">
        <f>F6*G6</f>
        <v>0.43227272727272725</v>
      </c>
      <c r="J6" s="26"/>
      <c r="K6" s="26">
        <v>0.18181818181818182</v>
      </c>
      <c r="L6" s="26">
        <v>0.44700000000000001</v>
      </c>
    </row>
    <row r="7" spans="3:14" ht="16.5" thickBot="1" x14ac:dyDescent="0.3">
      <c r="C7" s="14"/>
      <c r="D7" s="6" t="s">
        <v>8</v>
      </c>
      <c r="E7" s="10">
        <f t="shared" ref="E7:E8" si="0">-0.333333333333333*LOG(0.333333333333333,2)</f>
        <v>0.52832083357371862</v>
      </c>
      <c r="F7" s="6"/>
      <c r="G7" s="6"/>
      <c r="H7" s="8"/>
      <c r="J7" s="26"/>
      <c r="K7" s="26"/>
      <c r="L7" s="26"/>
    </row>
    <row r="8" spans="3:14" ht="16.5" thickBot="1" x14ac:dyDescent="0.3">
      <c r="C8" s="14"/>
      <c r="D8" s="6" t="s">
        <v>9</v>
      </c>
      <c r="E8" s="10">
        <f t="shared" si="0"/>
        <v>0.52832083357371862</v>
      </c>
      <c r="F8" s="6"/>
      <c r="G8" s="6"/>
      <c r="H8" s="8"/>
      <c r="J8" s="29" t="s">
        <v>3</v>
      </c>
      <c r="K8" s="29"/>
      <c r="L8" s="29">
        <v>1.9359999999999999</v>
      </c>
    </row>
    <row r="9" spans="3:14" ht="16.5" thickBot="1" x14ac:dyDescent="0.3">
      <c r="C9" s="15"/>
      <c r="D9" s="7" t="s">
        <v>10</v>
      </c>
      <c r="E9" s="7">
        <v>0</v>
      </c>
      <c r="F9" s="7"/>
      <c r="G9" s="7"/>
      <c r="H9" s="8"/>
    </row>
    <row r="10" spans="3:14" ht="16.5" thickBot="1" x14ac:dyDescent="0.3">
      <c r="C10" s="13" t="s">
        <v>11</v>
      </c>
      <c r="D10" s="10" t="s">
        <v>7</v>
      </c>
      <c r="E10" s="10">
        <v>0</v>
      </c>
      <c r="F10" s="10">
        <v>1</v>
      </c>
      <c r="G10" s="10">
        <v>0.36363636363636365</v>
      </c>
      <c r="H10" s="8">
        <f t="shared" ref="H7:H21" si="1">F10*G10</f>
        <v>0.36363636363636365</v>
      </c>
    </row>
    <row r="11" spans="3:14" ht="16.5" thickBot="1" x14ac:dyDescent="0.3">
      <c r="C11" s="14"/>
      <c r="D11" s="6" t="s">
        <v>8</v>
      </c>
      <c r="E11" s="6">
        <v>0</v>
      </c>
      <c r="F11" s="6"/>
      <c r="G11" s="6"/>
      <c r="H11" s="8"/>
    </row>
    <row r="12" spans="3:14" ht="16.5" thickBot="1" x14ac:dyDescent="0.3">
      <c r="C12" s="14"/>
      <c r="D12" s="6" t="s">
        <v>9</v>
      </c>
      <c r="E12" s="6">
        <f>-0.5*LOG(0.5,2)</f>
        <v>0.5</v>
      </c>
      <c r="F12" s="6"/>
      <c r="G12" s="6"/>
      <c r="H12" s="8"/>
    </row>
    <row r="13" spans="3:14" ht="16.5" thickBot="1" x14ac:dyDescent="0.3">
      <c r="C13" s="15"/>
      <c r="D13" s="7" t="s">
        <v>10</v>
      </c>
      <c r="E13" s="6">
        <f>-0.5*LOG(0.5,2)</f>
        <v>0.5</v>
      </c>
      <c r="F13" s="7"/>
      <c r="G13" s="7"/>
      <c r="H13" s="8"/>
    </row>
    <row r="14" spans="3:14" ht="16.5" thickBot="1" x14ac:dyDescent="0.3">
      <c r="C14" s="13" t="s">
        <v>12</v>
      </c>
      <c r="D14" s="10" t="s">
        <v>7</v>
      </c>
      <c r="E14" s="10">
        <v>0</v>
      </c>
      <c r="F14" s="10">
        <v>1</v>
      </c>
      <c r="G14" s="10">
        <v>0.18181818181818182</v>
      </c>
      <c r="H14" s="8">
        <f t="shared" si="1"/>
        <v>0.18181818181818182</v>
      </c>
    </row>
    <row r="15" spans="3:14" ht="16.5" thickBot="1" x14ac:dyDescent="0.3">
      <c r="C15" s="14"/>
      <c r="D15" s="6" t="s">
        <v>8</v>
      </c>
      <c r="E15" s="6">
        <f>-0.5*LOG(0.5,2)</f>
        <v>0.5</v>
      </c>
      <c r="F15" s="6"/>
      <c r="G15" s="6"/>
      <c r="H15" s="8"/>
      <c r="K15" s="11" t="s">
        <v>25</v>
      </c>
      <c r="L15" s="11" t="s">
        <v>26</v>
      </c>
      <c r="M15" s="11" t="s">
        <v>27</v>
      </c>
      <c r="N15" s="11" t="s">
        <v>28</v>
      </c>
    </row>
    <row r="16" spans="3:14" ht="16.5" thickBot="1" x14ac:dyDescent="0.3">
      <c r="C16" s="14"/>
      <c r="D16" s="6" t="s">
        <v>9</v>
      </c>
      <c r="E16" s="6">
        <f>-0.5*LOG(0.5,2)</f>
        <v>0.5</v>
      </c>
      <c r="F16" s="6"/>
      <c r="G16" s="6"/>
      <c r="H16" s="8"/>
      <c r="K16" s="3" t="s">
        <v>29</v>
      </c>
      <c r="L16" s="3" t="s">
        <v>30</v>
      </c>
      <c r="M16" s="3">
        <v>45</v>
      </c>
      <c r="N16" s="3">
        <v>48000</v>
      </c>
    </row>
    <row r="17" spans="3:14" ht="16.5" thickBot="1" x14ac:dyDescent="0.3">
      <c r="C17" s="15"/>
      <c r="D17" s="7" t="s">
        <v>10</v>
      </c>
      <c r="E17" s="7">
        <v>0</v>
      </c>
      <c r="F17" s="7"/>
      <c r="G17" s="7"/>
      <c r="H17" s="8"/>
      <c r="K17" s="4"/>
      <c r="L17" s="4" t="s">
        <v>31</v>
      </c>
      <c r="M17" s="4">
        <v>25</v>
      </c>
      <c r="N17" s="4">
        <v>25000</v>
      </c>
    </row>
    <row r="18" spans="3:14" ht="16.5" thickBot="1" x14ac:dyDescent="0.3">
      <c r="C18" s="14" t="s">
        <v>13</v>
      </c>
      <c r="D18" s="10" t="s">
        <v>7</v>
      </c>
      <c r="E18" s="10">
        <f>-0.5*LOG(0.5,2)</f>
        <v>0.5</v>
      </c>
      <c r="F18" s="10">
        <v>1</v>
      </c>
      <c r="G18" s="10">
        <v>0.182</v>
      </c>
      <c r="H18" s="8">
        <f>F18*G18</f>
        <v>0.182</v>
      </c>
      <c r="K18" s="3"/>
      <c r="L18" s="3" t="s">
        <v>31</v>
      </c>
      <c r="M18" s="3">
        <v>33</v>
      </c>
      <c r="N18" s="3">
        <v>35000</v>
      </c>
    </row>
    <row r="19" spans="3:14" ht="16.5" thickBot="1" x14ac:dyDescent="0.3">
      <c r="C19" s="14"/>
      <c r="D19" s="6" t="s">
        <v>8</v>
      </c>
      <c r="E19" s="10">
        <f>-0.5*LOG(0.5,2)</f>
        <v>0.5</v>
      </c>
      <c r="F19" s="6"/>
      <c r="G19" s="6"/>
      <c r="H19" s="8"/>
      <c r="K19" s="4" t="s">
        <v>32</v>
      </c>
      <c r="L19" s="4" t="s">
        <v>31</v>
      </c>
      <c r="M19" s="4">
        <v>25</v>
      </c>
      <c r="N19" s="4">
        <v>45000</v>
      </c>
    </row>
    <row r="20" spans="3:14" ht="16.5" thickBot="1" x14ac:dyDescent="0.3">
      <c r="C20" s="14"/>
      <c r="D20" s="6" t="s">
        <v>9</v>
      </c>
      <c r="E20" s="6">
        <v>0</v>
      </c>
      <c r="F20" s="6"/>
      <c r="G20" s="6"/>
      <c r="H20" s="8"/>
      <c r="K20" s="3"/>
      <c r="L20" s="3" t="s">
        <v>30</v>
      </c>
      <c r="M20" s="3">
        <v>35</v>
      </c>
      <c r="N20" s="3">
        <v>65000</v>
      </c>
    </row>
    <row r="21" spans="3:14" ht="16.5" thickBot="1" x14ac:dyDescent="0.3">
      <c r="C21" s="14"/>
      <c r="D21" s="7" t="s">
        <v>10</v>
      </c>
      <c r="E21" s="7">
        <v>0</v>
      </c>
      <c r="F21" s="7"/>
      <c r="G21" s="7"/>
      <c r="H21" s="8"/>
      <c r="K21" s="4"/>
      <c r="L21" s="4" t="s">
        <v>31</v>
      </c>
      <c r="M21" s="4">
        <v>26</v>
      </c>
      <c r="N21" s="4">
        <v>45000</v>
      </c>
    </row>
    <row r="22" spans="3:14" ht="16.5" thickBot="1" x14ac:dyDescent="0.3">
      <c r="C22" s="2" t="s">
        <v>14</v>
      </c>
      <c r="D22" s="1"/>
      <c r="E22" s="1"/>
      <c r="F22" s="18"/>
      <c r="G22" s="6">
        <v>1</v>
      </c>
      <c r="H22" s="5">
        <f>SUM(H6,H10,H14,H18)</f>
        <v>1.1597272727272727</v>
      </c>
      <c r="K22" s="3"/>
      <c r="L22" s="3" t="s">
        <v>30</v>
      </c>
      <c r="M22" s="3">
        <v>45</v>
      </c>
      <c r="N22" s="3">
        <v>70000</v>
      </c>
    </row>
    <row r="23" spans="3:14" ht="15.75" thickBot="1" x14ac:dyDescent="0.3">
      <c r="C23" s="19" t="s">
        <v>15</v>
      </c>
      <c r="D23" s="20"/>
      <c r="E23" s="20"/>
      <c r="F23" s="20"/>
      <c r="G23" s="20"/>
      <c r="H23" s="21"/>
      <c r="K23" s="4" t="s">
        <v>33</v>
      </c>
      <c r="L23" s="4" t="s">
        <v>30</v>
      </c>
      <c r="M23" s="4">
        <v>40</v>
      </c>
      <c r="N23" s="4">
        <v>50000</v>
      </c>
    </row>
    <row r="24" spans="3:14" ht="16.5" thickBot="1" x14ac:dyDescent="0.3">
      <c r="C24" s="13" t="s">
        <v>16</v>
      </c>
      <c r="D24" s="10" t="s">
        <v>7</v>
      </c>
      <c r="E24" s="10">
        <f>-0.333333333333333*LOG(0.333333333333333,2)</f>
        <v>0.52832083357371862</v>
      </c>
      <c r="F24" s="10">
        <v>1.5840000000000001</v>
      </c>
      <c r="G24" s="10">
        <v>0.54545454545454541</v>
      </c>
      <c r="H24" s="8">
        <f>F24*G24</f>
        <v>0.86399999999999999</v>
      </c>
      <c r="K24" s="3"/>
      <c r="L24" s="3" t="s">
        <v>31</v>
      </c>
      <c r="M24" s="3">
        <v>30</v>
      </c>
      <c r="N24" s="3">
        <v>40000</v>
      </c>
    </row>
    <row r="25" spans="3:14" ht="16.5" thickBot="1" x14ac:dyDescent="0.3">
      <c r="C25" s="14"/>
      <c r="D25" s="6" t="s">
        <v>8</v>
      </c>
      <c r="E25" s="10">
        <f t="shared" ref="E25:E26" si="2">-0.333333333333333*LOG(0.333333333333333,2)</f>
        <v>0.52832083357371862</v>
      </c>
      <c r="F25" s="6"/>
      <c r="G25" s="6"/>
      <c r="H25" s="8"/>
      <c r="K25" s="4" t="s">
        <v>34</v>
      </c>
      <c r="L25" s="4" t="s">
        <v>30</v>
      </c>
      <c r="M25" s="4">
        <v>50</v>
      </c>
      <c r="N25" s="4">
        <v>40000</v>
      </c>
    </row>
    <row r="26" spans="3:14" ht="16.5" thickBot="1" x14ac:dyDescent="0.3">
      <c r="C26" s="14"/>
      <c r="D26" s="6" t="s">
        <v>9</v>
      </c>
      <c r="E26" s="10">
        <f t="shared" si="2"/>
        <v>0.52832083357371862</v>
      </c>
      <c r="F26" s="6"/>
      <c r="G26" s="6"/>
      <c r="H26" s="8"/>
      <c r="K26" s="12"/>
      <c r="L26" s="12" t="s">
        <v>31</v>
      </c>
      <c r="M26" s="12">
        <v>25</v>
      </c>
      <c r="N26" s="12">
        <v>25000</v>
      </c>
    </row>
    <row r="27" spans="3:14" ht="16.5" thickBot="1" x14ac:dyDescent="0.3">
      <c r="C27" s="15"/>
      <c r="D27" s="7" t="s">
        <v>10</v>
      </c>
      <c r="E27" s="7">
        <v>0</v>
      </c>
      <c r="F27" s="7"/>
      <c r="G27" s="7"/>
      <c r="H27" s="8"/>
    </row>
    <row r="28" spans="3:14" ht="16.5" thickBot="1" x14ac:dyDescent="0.3">
      <c r="C28" s="14" t="s">
        <v>17</v>
      </c>
      <c r="D28" s="10" t="s">
        <v>7</v>
      </c>
      <c r="E28" s="10">
        <v>0</v>
      </c>
      <c r="F28" s="10">
        <v>1.522</v>
      </c>
      <c r="G28" s="10">
        <v>0.45454545454545453</v>
      </c>
      <c r="H28" s="8">
        <f t="shared" ref="H25:H31" si="3">F28*G28</f>
        <v>0.69181818181818178</v>
      </c>
    </row>
    <row r="29" spans="3:14" ht="16.5" thickBot="1" x14ac:dyDescent="0.3">
      <c r="C29" s="14"/>
      <c r="D29" s="6" t="s">
        <v>8</v>
      </c>
      <c r="E29" s="6">
        <f>-0.2*LOG(0.2,2)</f>
        <v>0.46438561897747244</v>
      </c>
      <c r="F29" s="6"/>
      <c r="G29" s="6"/>
      <c r="H29" s="8"/>
    </row>
    <row r="30" spans="3:14" ht="16.5" thickBot="1" x14ac:dyDescent="0.3">
      <c r="C30" s="14"/>
      <c r="D30" s="6" t="s">
        <v>9</v>
      </c>
      <c r="E30" s="6">
        <f>-0.4*LOG(0.4,2)</f>
        <v>0.52877123795494485</v>
      </c>
      <c r="F30" s="6"/>
      <c r="G30" s="6"/>
      <c r="H30" s="8"/>
    </row>
    <row r="31" spans="3:14" ht="16.5" thickBot="1" x14ac:dyDescent="0.3">
      <c r="C31" s="14"/>
      <c r="D31" s="7" t="s">
        <v>10</v>
      </c>
      <c r="E31" s="6">
        <f>-0.4*LOG(0.4,2)</f>
        <v>0.52877123795494485</v>
      </c>
      <c r="F31" s="7"/>
      <c r="G31" s="7"/>
      <c r="H31" s="8"/>
    </row>
    <row r="32" spans="3:14" ht="16.5" thickBot="1" x14ac:dyDescent="0.3">
      <c r="C32" s="2" t="s">
        <v>14</v>
      </c>
      <c r="D32" s="1"/>
      <c r="E32" s="1"/>
      <c r="F32" s="18"/>
      <c r="G32" s="7">
        <v>1</v>
      </c>
      <c r="H32" s="9">
        <f>SUM(H24,H28)</f>
        <v>1.5558181818181818</v>
      </c>
    </row>
    <row r="33" spans="3:8" ht="15.75" thickBot="1" x14ac:dyDescent="0.3">
      <c r="C33" s="19" t="s">
        <v>18</v>
      </c>
      <c r="D33" s="20"/>
      <c r="E33" s="20"/>
      <c r="F33" s="20"/>
      <c r="G33" s="20"/>
      <c r="H33" s="21"/>
    </row>
    <row r="34" spans="3:8" ht="16.5" thickBot="1" x14ac:dyDescent="0.3">
      <c r="C34" s="13" t="s">
        <v>19</v>
      </c>
      <c r="D34" s="10" t="s">
        <v>7</v>
      </c>
      <c r="E34" s="10">
        <v>0.52877123795494485</v>
      </c>
      <c r="F34" s="10">
        <v>1.522</v>
      </c>
      <c r="G34" s="10">
        <v>0.45454545454545453</v>
      </c>
      <c r="H34" s="10">
        <f>F34*G34</f>
        <v>0.69181818181818178</v>
      </c>
    </row>
    <row r="35" spans="3:8" ht="16.5" thickBot="1" x14ac:dyDescent="0.3">
      <c r="C35" s="14"/>
      <c r="D35" s="6" t="s">
        <v>8</v>
      </c>
      <c r="E35" s="6">
        <v>0.46438561897747244</v>
      </c>
      <c r="F35" s="6"/>
      <c r="G35" s="6"/>
      <c r="H35" s="10"/>
    </row>
    <row r="36" spans="3:8" ht="16.5" thickBot="1" x14ac:dyDescent="0.3">
      <c r="C36" s="14"/>
      <c r="D36" s="6" t="s">
        <v>9</v>
      </c>
      <c r="E36" s="6">
        <v>0.52900000000000003</v>
      </c>
      <c r="F36" s="6"/>
      <c r="G36" s="6"/>
      <c r="H36" s="10"/>
    </row>
    <row r="37" spans="3:8" ht="16.5" thickBot="1" x14ac:dyDescent="0.3">
      <c r="C37" s="15"/>
      <c r="D37" s="7" t="s">
        <v>10</v>
      </c>
      <c r="E37" s="7">
        <v>0</v>
      </c>
      <c r="F37" s="7"/>
      <c r="G37" s="7"/>
      <c r="H37" s="10"/>
    </row>
    <row r="38" spans="3:8" ht="16.5" thickBot="1" x14ac:dyDescent="0.3">
      <c r="C38" s="13" t="s">
        <v>20</v>
      </c>
      <c r="D38" s="10" t="s">
        <v>7</v>
      </c>
      <c r="E38" s="10">
        <v>0</v>
      </c>
      <c r="F38" s="10">
        <v>1.5840000000000001</v>
      </c>
      <c r="G38" s="10">
        <v>0.27272727272727271</v>
      </c>
      <c r="H38" s="10">
        <f t="shared" ref="H35:H45" si="4">F38*G38</f>
        <v>0.432</v>
      </c>
    </row>
    <row r="39" spans="3:8" ht="16.5" thickBot="1" x14ac:dyDescent="0.3">
      <c r="C39" s="14"/>
      <c r="D39" s="6" t="s">
        <v>8</v>
      </c>
      <c r="E39" s="6">
        <v>0.52832083357371862</v>
      </c>
      <c r="F39" s="6"/>
      <c r="G39" s="6"/>
      <c r="H39" s="10"/>
    </row>
    <row r="40" spans="3:8" ht="16.5" thickBot="1" x14ac:dyDescent="0.3">
      <c r="C40" s="14"/>
      <c r="D40" s="6" t="s">
        <v>9</v>
      </c>
      <c r="E40" s="6">
        <v>0.52800000000000002</v>
      </c>
      <c r="F40" s="6"/>
      <c r="G40" s="6"/>
      <c r="H40" s="10"/>
    </row>
    <row r="41" spans="3:8" ht="16.5" thickBot="1" x14ac:dyDescent="0.3">
      <c r="C41" s="15"/>
      <c r="D41" s="7" t="s">
        <v>10</v>
      </c>
      <c r="E41" s="7">
        <v>0.52800000000000002</v>
      </c>
      <c r="F41" s="7"/>
      <c r="G41" s="7"/>
      <c r="H41" s="10"/>
    </row>
    <row r="42" spans="3:8" ht="16.5" thickBot="1" x14ac:dyDescent="0.3">
      <c r="C42" s="14" t="s">
        <v>21</v>
      </c>
      <c r="D42" s="10" t="s">
        <v>7</v>
      </c>
      <c r="E42" s="10">
        <v>0</v>
      </c>
      <c r="F42" s="10">
        <v>1.5840000000000001</v>
      </c>
      <c r="G42" s="10">
        <v>0.27272727272727271</v>
      </c>
      <c r="H42" s="10">
        <f t="shared" si="4"/>
        <v>0.432</v>
      </c>
    </row>
    <row r="43" spans="3:8" ht="16.5" thickBot="1" x14ac:dyDescent="0.3">
      <c r="C43" s="14"/>
      <c r="D43" s="6" t="s">
        <v>8</v>
      </c>
      <c r="E43" s="6">
        <v>0.52800000000000002</v>
      </c>
      <c r="F43" s="6"/>
      <c r="G43" s="6"/>
      <c r="H43" s="10"/>
    </row>
    <row r="44" spans="3:8" ht="16.5" thickBot="1" x14ac:dyDescent="0.3">
      <c r="C44" s="14"/>
      <c r="D44" s="6" t="s">
        <v>9</v>
      </c>
      <c r="E44" s="6">
        <v>0.52800000000000002</v>
      </c>
      <c r="F44" s="6"/>
      <c r="G44" s="6"/>
      <c r="H44" s="10"/>
    </row>
    <row r="45" spans="3:8" ht="16.5" thickBot="1" x14ac:dyDescent="0.3">
      <c r="C45" s="14"/>
      <c r="D45" s="7" t="s">
        <v>10</v>
      </c>
      <c r="E45" s="7">
        <v>0.52800000000000002</v>
      </c>
      <c r="F45" s="7"/>
      <c r="G45" s="7"/>
      <c r="H45" s="10"/>
    </row>
    <row r="46" spans="3:8" ht="16.5" thickBot="1" x14ac:dyDescent="0.3">
      <c r="C46" s="2" t="s">
        <v>14</v>
      </c>
      <c r="D46" s="1"/>
      <c r="E46" s="1"/>
      <c r="F46" s="18"/>
      <c r="G46" s="7">
        <v>1</v>
      </c>
      <c r="H46" s="7">
        <v>1.556</v>
      </c>
    </row>
    <row r="47" spans="3:8" ht="15.75" thickBot="1" x14ac:dyDescent="0.3">
      <c r="C47" s="22" t="s">
        <v>22</v>
      </c>
      <c r="D47" s="23"/>
      <c r="E47" s="23"/>
      <c r="F47" s="23"/>
      <c r="G47" s="23"/>
      <c r="H47" s="24"/>
    </row>
  </sheetData>
  <mergeCells count="6">
    <mergeCell ref="C22:F22"/>
    <mergeCell ref="C23:H23"/>
    <mergeCell ref="C33:H33"/>
    <mergeCell ref="C47:H47"/>
    <mergeCell ref="C46:F46"/>
    <mergeCell ref="C32:F3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Abdullah Ahmad</dc:creator>
  <cp:lastModifiedBy>Ali Abdullah Ahmad</cp:lastModifiedBy>
  <dcterms:created xsi:type="dcterms:W3CDTF">2025-03-27T01:25:17Z</dcterms:created>
  <dcterms:modified xsi:type="dcterms:W3CDTF">2025-03-27T01:47:38Z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2025-03-27T01:47:16Z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b854bd26-c130-4d88-a53c-d4fa9db6d092</vt:lpwstr>
  </property>
  <property fmtid="{D5CDD505-2E9C-101B-9397-08002B2CF9AE}" pid="8" name="MSIP_Label_a73fd474-4f3c-44ed-88fb-5cc4bd2471bf_ContentBits">
    <vt:lpwstr>0</vt:lpwstr>
  </property>
  <property fmtid="{D5CDD505-2E9C-101B-9397-08002B2CF9AE}" pid="9" name="MSIP_Label_a73fd474-4f3c-44ed-88fb-5cc4bd2471bf_Tag">
    <vt:lpwstr>10, 3, 0, 1</vt:lpwstr>
  </property>
</Properties>
</file>