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6a7749d058896a/Desktop/"/>
    </mc:Choice>
  </mc:AlternateContent>
  <xr:revisionPtr revIDLastSave="8" documentId="8_{58ED92D9-B91E-4A0E-AFA9-29BB3F861774}" xr6:coauthVersionLast="47" xr6:coauthVersionMax="47" xr10:uidLastSave="{56F8515E-C59F-46C8-BD17-0A132597AB00}"/>
  <bookViews>
    <workbookView xWindow="-108" yWindow="-108" windowWidth="23256" windowHeight="12456" xr2:uid="{390EC5EF-1CB4-4CF7-8166-3DE58C1EA105}"/>
  </bookViews>
  <sheets>
    <sheet name="Summary" sheetId="5" r:id="rId1"/>
    <sheet name="Savings" sheetId="4" r:id="rId2"/>
    <sheet name="Expences" sheetId="3" r:id="rId3"/>
    <sheet name="income" sheetId="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5" l="1"/>
  <c r="G24" i="5"/>
  <c r="G23" i="5"/>
  <c r="G11" i="5"/>
  <c r="G8" i="5"/>
  <c r="G17" i="5" s="1"/>
</calcChain>
</file>

<file path=xl/sharedStrings.xml><?xml version="1.0" encoding="utf-8"?>
<sst xmlns="http://schemas.openxmlformats.org/spreadsheetml/2006/main" count="41" uniqueCount="26">
  <si>
    <t>Personal Budget Tracker</t>
  </si>
  <si>
    <t>Monthly Income:</t>
  </si>
  <si>
    <t>S  No</t>
  </si>
  <si>
    <t>Income Source</t>
  </si>
  <si>
    <t>Data</t>
  </si>
  <si>
    <t>Amount</t>
  </si>
  <si>
    <t>Monthly Expenses:</t>
  </si>
  <si>
    <t>Expenses Source</t>
  </si>
  <si>
    <t>Income Form Stocks</t>
  </si>
  <si>
    <t>Income From Rent</t>
  </si>
  <si>
    <t>Salary</t>
  </si>
  <si>
    <t>Income from Interest</t>
  </si>
  <si>
    <t>Income From Youtube</t>
  </si>
  <si>
    <t>Time</t>
  </si>
  <si>
    <t>Stock</t>
  </si>
  <si>
    <t>sip</t>
  </si>
  <si>
    <t>Bank Deposite</t>
  </si>
  <si>
    <t>Date</t>
  </si>
  <si>
    <t>Income From Stocks</t>
  </si>
  <si>
    <t>Income From Youtude</t>
  </si>
  <si>
    <t>Summary:</t>
  </si>
  <si>
    <t>Percentage of Income Spent:</t>
  </si>
  <si>
    <t>Monthly Income :</t>
  </si>
  <si>
    <t>Monthly Expence:</t>
  </si>
  <si>
    <t>Monthly Saving:</t>
  </si>
  <si>
    <t>Cash Balance: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</si>
</sst>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0" applyFont="1" applyFill="1" applyAlignment="1">
      <alignment horizontal="left" indent="11"/>
    </xf>
    <xf numFmtId="0" fontId="2" fillId="2" borderId="0" xfId="0" applyFont="1" applyFill="1" applyAlignment="1">
      <alignment horizontal="center"/>
    </xf>
    <xf numFmtId="20" fontId="0" fillId="0" borderId="0" xfId="0" applyNumberFormat="1"/>
    <xf numFmtId="14" fontId="0" fillId="0" borderId="0" xfId="0" applyNumberFormat="1"/>
    <xf numFmtId="0" fontId="0" fillId="3" borderId="1" xfId="0" applyFill="1" applyBorder="1"/>
    <xf numFmtId="164" fontId="4" fillId="0" borderId="0" xfId="0" applyNumberFormat="1" applyFont="1"/>
    <xf numFmtId="16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203849518811"/>
          <c:y val="2.5428331875182269E-2"/>
          <c:w val="0.89655796150481193"/>
          <c:h val="0.8416746864975212"/>
        </c:manualLayout>
      </c:layout>
      <c:barChart>
        <c:barDir val="col"/>
        <c:grouping val="stacked"/>
        <c:varyColors val="0"/>
        <c:ser>
          <c:idx val="0"/>
          <c:order val="0"/>
          <c:tx>
            <c:v>Income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5EB3-41C5-9106-0D78DA7885F0}"/>
            </c:ext>
          </c:extLst>
        </c:ser>
        <c:ser>
          <c:idx val="1"/>
          <c:order val="1"/>
          <c:tx>
            <c:v>Expences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5EB3-41C5-9106-0D78DA788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5042191"/>
        <c:axId val="955042671"/>
      </c:barChart>
      <c:catAx>
        <c:axId val="9550421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042671"/>
        <c:crosses val="autoZero"/>
        <c:auto val="1"/>
        <c:lblAlgn val="ctr"/>
        <c:lblOffset val="100"/>
        <c:noMultiLvlLbl val="0"/>
      </c:catAx>
      <c:valAx>
        <c:axId val="95504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04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6E-42BD-8C69-27B2C6FE9F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6E-42BD-8C69-27B2C6FE9F89}"/>
              </c:ext>
            </c:extLst>
          </c:dPt>
          <c:val>
            <c:numRef>
              <c:f>Summary!$G$23:$G$24</c:f>
              <c:numCache>
                <c:formatCode>0%</c:formatCode>
                <c:ptCount val="2"/>
                <c:pt idx="0">
                  <c:v>19970</c:v>
                </c:pt>
                <c:pt idx="1">
                  <c:v>12400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D-4E03-9227-2E8324C7D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Expences!A1"/><Relationship Id="rId2" Type="http://schemas.openxmlformats.org/officeDocument/2006/relationships/hyperlink" Target="#income!A1"/><Relationship Id="rId1" Type="http://schemas.openxmlformats.org/officeDocument/2006/relationships/hyperlink" Target="#Savings!A1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Summary!A1"/><Relationship Id="rId2" Type="http://schemas.openxmlformats.org/officeDocument/2006/relationships/hyperlink" Target="#Expences!A1"/><Relationship Id="rId1" Type="http://schemas.openxmlformats.org/officeDocument/2006/relationships/hyperlink" Target="#income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Summary!A1"/><Relationship Id="rId2" Type="http://schemas.openxmlformats.org/officeDocument/2006/relationships/hyperlink" Target="#income!A1"/><Relationship Id="rId1" Type="http://schemas.openxmlformats.org/officeDocument/2006/relationships/hyperlink" Target="#Saving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</xdr:colOff>
      <xdr:row>2</xdr:row>
      <xdr:rowOff>83820</xdr:rowOff>
    </xdr:from>
    <xdr:to>
      <xdr:col>13</xdr:col>
      <xdr:colOff>464820</xdr:colOff>
      <xdr:row>2</xdr:row>
      <xdr:rowOff>304800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8ECA34-126B-46E6-BA6E-7FE563E5EA00}"/>
            </a:ext>
          </a:extLst>
        </xdr:cNvPr>
        <xdr:cNvSpPr/>
      </xdr:nvSpPr>
      <xdr:spPr>
        <a:xfrm>
          <a:off x="8115300" y="449580"/>
          <a:ext cx="1059180" cy="22098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SAVINGS</a:t>
          </a:r>
        </a:p>
      </xdr:txBody>
    </xdr:sp>
    <xdr:clientData/>
  </xdr:twoCellAnchor>
  <xdr:twoCellAnchor>
    <xdr:from>
      <xdr:col>8</xdr:col>
      <xdr:colOff>342900</xdr:colOff>
      <xdr:row>2</xdr:row>
      <xdr:rowOff>91440</xdr:rowOff>
    </xdr:from>
    <xdr:to>
      <xdr:col>10</xdr:col>
      <xdr:colOff>144780</xdr:colOff>
      <xdr:row>2</xdr:row>
      <xdr:rowOff>289560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D4510B4-9738-40C3-90FC-5627D891173D}"/>
            </a:ext>
          </a:extLst>
        </xdr:cNvPr>
        <xdr:cNvSpPr/>
      </xdr:nvSpPr>
      <xdr:spPr>
        <a:xfrm>
          <a:off x="6004560" y="457200"/>
          <a:ext cx="1021080" cy="1981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INCOME</a:t>
          </a:r>
        </a:p>
      </xdr:txBody>
    </xdr:sp>
    <xdr:clientData/>
  </xdr:twoCellAnchor>
  <xdr:twoCellAnchor>
    <xdr:from>
      <xdr:col>10</xdr:col>
      <xdr:colOff>213360</xdr:colOff>
      <xdr:row>2</xdr:row>
      <xdr:rowOff>83820</xdr:rowOff>
    </xdr:from>
    <xdr:to>
      <xdr:col>11</xdr:col>
      <xdr:colOff>525780</xdr:colOff>
      <xdr:row>2</xdr:row>
      <xdr:rowOff>304800</xdr:rowOff>
    </xdr:to>
    <xdr:sp macro="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666004C-EC94-4F43-B4E0-DEF7E1D7F075}"/>
            </a:ext>
          </a:extLst>
        </xdr:cNvPr>
        <xdr:cNvSpPr/>
      </xdr:nvSpPr>
      <xdr:spPr>
        <a:xfrm>
          <a:off x="7094220" y="449580"/>
          <a:ext cx="922020" cy="220980"/>
        </a:xfrm>
        <a:prstGeom prst="roundRect">
          <a:avLst>
            <a:gd name="adj" fmla="val 0"/>
          </a:avLst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EXPENCES</a:t>
          </a:r>
        </a:p>
      </xdr:txBody>
    </xdr:sp>
    <xdr:clientData/>
  </xdr:twoCellAnchor>
  <xdr:twoCellAnchor>
    <xdr:from>
      <xdr:col>6</xdr:col>
      <xdr:colOff>487680</xdr:colOff>
      <xdr:row>2</xdr:row>
      <xdr:rowOff>99060</xdr:rowOff>
    </xdr:from>
    <xdr:to>
      <xdr:col>8</xdr:col>
      <xdr:colOff>259080</xdr:colOff>
      <xdr:row>2</xdr:row>
      <xdr:rowOff>289560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E13CEEA3-1D4E-4EF3-9FD8-AAE90FAA291C}"/>
            </a:ext>
          </a:extLst>
        </xdr:cNvPr>
        <xdr:cNvSpPr/>
      </xdr:nvSpPr>
      <xdr:spPr>
        <a:xfrm>
          <a:off x="4930140" y="464820"/>
          <a:ext cx="990600" cy="190500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SUMMARY</a:t>
          </a:r>
        </a:p>
      </xdr:txBody>
    </xdr:sp>
    <xdr:clientData/>
  </xdr:twoCellAnchor>
  <xdr:twoCellAnchor>
    <xdr:from>
      <xdr:col>9</xdr:col>
      <xdr:colOff>114300</xdr:colOff>
      <xdr:row>6</xdr:row>
      <xdr:rowOff>125730</xdr:rowOff>
    </xdr:from>
    <xdr:to>
      <xdr:col>16</xdr:col>
      <xdr:colOff>419100</xdr:colOff>
      <xdr:row>20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40A4A6-DFFB-53D4-868A-78515805A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45720</xdr:colOff>
      <xdr:row>1</xdr:row>
      <xdr:rowOff>148590</xdr:rowOff>
    </xdr:from>
    <xdr:to>
      <xdr:col>21</xdr:col>
      <xdr:colOff>213360</xdr:colOff>
      <xdr:row>10</xdr:row>
      <xdr:rowOff>160020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624F28-F491-4A61-DF36-E2231DE21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</xdr:colOff>
      <xdr:row>2</xdr:row>
      <xdr:rowOff>83820</xdr:rowOff>
    </xdr:from>
    <xdr:to>
      <xdr:col>13</xdr:col>
      <xdr:colOff>464820</xdr:colOff>
      <xdr:row>2</xdr:row>
      <xdr:rowOff>304800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F9A9431-DC6F-4575-988D-0BC216A0FF61}"/>
            </a:ext>
          </a:extLst>
        </xdr:cNvPr>
        <xdr:cNvSpPr/>
      </xdr:nvSpPr>
      <xdr:spPr>
        <a:xfrm>
          <a:off x="8115300" y="449580"/>
          <a:ext cx="1059180" cy="220980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SAVINGS</a:t>
          </a:r>
        </a:p>
      </xdr:txBody>
    </xdr:sp>
    <xdr:clientData/>
  </xdr:twoCellAnchor>
  <xdr:twoCellAnchor>
    <xdr:from>
      <xdr:col>8</xdr:col>
      <xdr:colOff>342900</xdr:colOff>
      <xdr:row>2</xdr:row>
      <xdr:rowOff>91440</xdr:rowOff>
    </xdr:from>
    <xdr:to>
      <xdr:col>10</xdr:col>
      <xdr:colOff>144780</xdr:colOff>
      <xdr:row>2</xdr:row>
      <xdr:rowOff>289560</xdr:rowOff>
    </xdr:to>
    <xdr:sp macro="" textlink="">
      <xdr:nvSpPr>
        <xdr:cNvPr id="3" name="Rectangle: Rounded Corner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06F0CA-61F1-4D6B-B7F0-E5906700FF4D}"/>
            </a:ext>
          </a:extLst>
        </xdr:cNvPr>
        <xdr:cNvSpPr/>
      </xdr:nvSpPr>
      <xdr:spPr>
        <a:xfrm>
          <a:off x="6004560" y="457200"/>
          <a:ext cx="1021080" cy="1981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INCOME</a:t>
          </a:r>
        </a:p>
      </xdr:txBody>
    </xdr:sp>
    <xdr:clientData/>
  </xdr:twoCellAnchor>
  <xdr:twoCellAnchor>
    <xdr:from>
      <xdr:col>10</xdr:col>
      <xdr:colOff>213360</xdr:colOff>
      <xdr:row>2</xdr:row>
      <xdr:rowOff>83820</xdr:rowOff>
    </xdr:from>
    <xdr:to>
      <xdr:col>11</xdr:col>
      <xdr:colOff>525780</xdr:colOff>
      <xdr:row>2</xdr:row>
      <xdr:rowOff>304800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8760410-E48B-4208-AC0D-C159466F5A77}"/>
            </a:ext>
          </a:extLst>
        </xdr:cNvPr>
        <xdr:cNvSpPr/>
      </xdr:nvSpPr>
      <xdr:spPr>
        <a:xfrm>
          <a:off x="7094220" y="449580"/>
          <a:ext cx="922020" cy="220980"/>
        </a:xfrm>
        <a:prstGeom prst="roundRect">
          <a:avLst>
            <a:gd name="adj" fmla="val 0"/>
          </a:avLst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EXPENCES</a:t>
          </a:r>
        </a:p>
      </xdr:txBody>
    </xdr:sp>
    <xdr:clientData/>
  </xdr:twoCellAnchor>
  <xdr:twoCellAnchor>
    <xdr:from>
      <xdr:col>6</xdr:col>
      <xdr:colOff>487680</xdr:colOff>
      <xdr:row>2</xdr:row>
      <xdr:rowOff>99060</xdr:rowOff>
    </xdr:from>
    <xdr:to>
      <xdr:col>8</xdr:col>
      <xdr:colOff>259080</xdr:colOff>
      <xdr:row>2</xdr:row>
      <xdr:rowOff>289560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7121201-9D92-4B5A-A4D9-FA72B73BC95A}"/>
            </a:ext>
          </a:extLst>
        </xdr:cNvPr>
        <xdr:cNvSpPr/>
      </xdr:nvSpPr>
      <xdr:spPr>
        <a:xfrm>
          <a:off x="4930140" y="464820"/>
          <a:ext cx="990600" cy="1905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SUMMARY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</xdr:colOff>
      <xdr:row>2</xdr:row>
      <xdr:rowOff>83820</xdr:rowOff>
    </xdr:from>
    <xdr:to>
      <xdr:col>13</xdr:col>
      <xdr:colOff>464820</xdr:colOff>
      <xdr:row>2</xdr:row>
      <xdr:rowOff>304800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6E9B62-619F-4CED-ADB1-48C5EEDB6EDA}"/>
            </a:ext>
          </a:extLst>
        </xdr:cNvPr>
        <xdr:cNvSpPr/>
      </xdr:nvSpPr>
      <xdr:spPr>
        <a:xfrm>
          <a:off x="8115300" y="449580"/>
          <a:ext cx="1059180" cy="22098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SAVINGS</a:t>
          </a:r>
        </a:p>
      </xdr:txBody>
    </xdr:sp>
    <xdr:clientData/>
  </xdr:twoCellAnchor>
  <xdr:twoCellAnchor>
    <xdr:from>
      <xdr:col>8</xdr:col>
      <xdr:colOff>342900</xdr:colOff>
      <xdr:row>2</xdr:row>
      <xdr:rowOff>91440</xdr:rowOff>
    </xdr:from>
    <xdr:to>
      <xdr:col>10</xdr:col>
      <xdr:colOff>144780</xdr:colOff>
      <xdr:row>2</xdr:row>
      <xdr:rowOff>289560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D5E9C81-6333-4FE2-B0ED-738A7671A072}"/>
            </a:ext>
          </a:extLst>
        </xdr:cNvPr>
        <xdr:cNvSpPr/>
      </xdr:nvSpPr>
      <xdr:spPr>
        <a:xfrm>
          <a:off x="6004560" y="457200"/>
          <a:ext cx="1021080" cy="1981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INCOME</a:t>
          </a:r>
        </a:p>
      </xdr:txBody>
    </xdr:sp>
    <xdr:clientData/>
  </xdr:twoCellAnchor>
  <xdr:twoCellAnchor>
    <xdr:from>
      <xdr:col>10</xdr:col>
      <xdr:colOff>213360</xdr:colOff>
      <xdr:row>2</xdr:row>
      <xdr:rowOff>83820</xdr:rowOff>
    </xdr:from>
    <xdr:to>
      <xdr:col>11</xdr:col>
      <xdr:colOff>525780</xdr:colOff>
      <xdr:row>2</xdr:row>
      <xdr:rowOff>304800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72CCC6B1-0D5C-471B-83F0-9981EA188FD0}"/>
            </a:ext>
          </a:extLst>
        </xdr:cNvPr>
        <xdr:cNvSpPr/>
      </xdr:nvSpPr>
      <xdr:spPr>
        <a:xfrm>
          <a:off x="7094220" y="449580"/>
          <a:ext cx="922020" cy="220980"/>
        </a:xfrm>
        <a:prstGeom prst="roundRect">
          <a:avLst>
            <a:gd name="adj" fmla="val 0"/>
          </a:avLst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EXPENCES</a:t>
          </a:r>
        </a:p>
      </xdr:txBody>
    </xdr:sp>
    <xdr:clientData/>
  </xdr:twoCellAnchor>
  <xdr:twoCellAnchor>
    <xdr:from>
      <xdr:col>6</xdr:col>
      <xdr:colOff>487680</xdr:colOff>
      <xdr:row>2</xdr:row>
      <xdr:rowOff>99060</xdr:rowOff>
    </xdr:from>
    <xdr:to>
      <xdr:col>8</xdr:col>
      <xdr:colOff>259080</xdr:colOff>
      <xdr:row>2</xdr:row>
      <xdr:rowOff>289560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1D9ABB3-DE25-445D-8146-3238D02C9B43}"/>
            </a:ext>
          </a:extLst>
        </xdr:cNvPr>
        <xdr:cNvSpPr/>
      </xdr:nvSpPr>
      <xdr:spPr>
        <a:xfrm>
          <a:off x="4930140" y="464820"/>
          <a:ext cx="990600" cy="1905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SUMMARY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</xdr:colOff>
      <xdr:row>2</xdr:row>
      <xdr:rowOff>83820</xdr:rowOff>
    </xdr:from>
    <xdr:to>
      <xdr:col>13</xdr:col>
      <xdr:colOff>464820</xdr:colOff>
      <xdr:row>2</xdr:row>
      <xdr:rowOff>304800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5195DAFD-1142-A75C-A0A7-5643B4FA2A1C}"/>
            </a:ext>
          </a:extLst>
        </xdr:cNvPr>
        <xdr:cNvSpPr/>
      </xdr:nvSpPr>
      <xdr:spPr>
        <a:xfrm>
          <a:off x="7330440" y="449580"/>
          <a:ext cx="1059180" cy="22098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SAVINGS</a:t>
          </a:r>
        </a:p>
      </xdr:txBody>
    </xdr:sp>
    <xdr:clientData/>
  </xdr:twoCellAnchor>
  <xdr:twoCellAnchor>
    <xdr:from>
      <xdr:col>8</xdr:col>
      <xdr:colOff>342900</xdr:colOff>
      <xdr:row>2</xdr:row>
      <xdr:rowOff>91440</xdr:rowOff>
    </xdr:from>
    <xdr:to>
      <xdr:col>10</xdr:col>
      <xdr:colOff>144780</xdr:colOff>
      <xdr:row>2</xdr:row>
      <xdr:rowOff>289560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557F2756-901B-A9AE-8D8B-22650A4E6714}"/>
            </a:ext>
          </a:extLst>
        </xdr:cNvPr>
        <xdr:cNvSpPr/>
      </xdr:nvSpPr>
      <xdr:spPr>
        <a:xfrm>
          <a:off x="5219700" y="457200"/>
          <a:ext cx="1021080" cy="198120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INCOME</a:t>
          </a:r>
        </a:p>
      </xdr:txBody>
    </xdr:sp>
    <xdr:clientData/>
  </xdr:twoCellAnchor>
  <xdr:twoCellAnchor>
    <xdr:from>
      <xdr:col>10</xdr:col>
      <xdr:colOff>213360</xdr:colOff>
      <xdr:row>2</xdr:row>
      <xdr:rowOff>83820</xdr:rowOff>
    </xdr:from>
    <xdr:to>
      <xdr:col>11</xdr:col>
      <xdr:colOff>525780</xdr:colOff>
      <xdr:row>2</xdr:row>
      <xdr:rowOff>304800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59E9B7BB-9F8E-DF21-66F3-6A0322DAE681}"/>
            </a:ext>
          </a:extLst>
        </xdr:cNvPr>
        <xdr:cNvSpPr/>
      </xdr:nvSpPr>
      <xdr:spPr>
        <a:xfrm>
          <a:off x="6309360" y="449580"/>
          <a:ext cx="922020" cy="220980"/>
        </a:xfrm>
        <a:prstGeom prst="roundRect">
          <a:avLst>
            <a:gd name="adj" fmla="val 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EXPENCES</a:t>
          </a:r>
        </a:p>
      </xdr:txBody>
    </xdr:sp>
    <xdr:clientData/>
  </xdr:twoCellAnchor>
  <xdr:twoCellAnchor>
    <xdr:from>
      <xdr:col>6</xdr:col>
      <xdr:colOff>487680</xdr:colOff>
      <xdr:row>2</xdr:row>
      <xdr:rowOff>99060</xdr:rowOff>
    </xdr:from>
    <xdr:to>
      <xdr:col>8</xdr:col>
      <xdr:colOff>259080</xdr:colOff>
      <xdr:row>2</xdr:row>
      <xdr:rowOff>289560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6E75E4A3-5361-886C-79F0-9B1554EB7BD2}"/>
            </a:ext>
          </a:extLst>
        </xdr:cNvPr>
        <xdr:cNvSpPr/>
      </xdr:nvSpPr>
      <xdr:spPr>
        <a:xfrm>
          <a:off x="4145280" y="464820"/>
          <a:ext cx="990600" cy="1905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SUMMARY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ED0A1A-7CE1-43D9-9DBA-5B6DD159EFC3}" name="Table134" displayName="Table134" ref="B7:F10" totalsRowShown="0">
  <autoFilter ref="B7:F10" xr:uid="{8074EA43-F7EB-48AF-851A-999011B10FD3}"/>
  <tableColumns count="5">
    <tableColumn id="1" xr3:uid="{3453E266-E13E-4658-9888-D3D736BC7D37}" name="S  No"/>
    <tableColumn id="2" xr3:uid="{1CFBDA16-E821-4065-A534-02A5EEE2CF18}" name="Expenses Source"/>
    <tableColumn id="3" xr3:uid="{45BBC22F-8B63-4661-8E20-0C58021D47B0}" name="Date"/>
    <tableColumn id="4" xr3:uid="{DE44467E-4E9B-4B71-A49D-41FF41BE2502}" name="Time"/>
    <tableColumn id="5" xr3:uid="{6A324307-6895-498E-9C57-C21B0A51F89F}" name="Amount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473B98-5DAD-4D23-AB90-5A1EFD6E03B9}" name="Table13" displayName="Table13" ref="B7:F13" totalsRowShown="0">
  <autoFilter ref="B7:F13" xr:uid="{8074EA43-F7EB-48AF-851A-999011B10FD3}"/>
  <tableColumns count="5">
    <tableColumn id="1" xr3:uid="{C801866D-E171-44D8-AE61-23353F9C1677}" name="S  No"/>
    <tableColumn id="2" xr3:uid="{EECD06B9-BABD-4503-A3D4-0EC7B5E13057}" name="Expenses Source"/>
    <tableColumn id="3" xr3:uid="{7914E12B-C328-4664-8151-3634388043A1}" name="Time"/>
    <tableColumn id="4" xr3:uid="{D1F1DEBE-2084-4124-B2C1-7CA061F6E22B}" name="Data"/>
    <tableColumn id="5" xr3:uid="{CCE2E26E-0690-4618-9FA0-FD6E96D11BFD}" name="Amount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74EA43-F7EB-48AF-851A-999011B10FD3}" name="Table1" displayName="Table1" ref="B7:F12" totalsRowShown="0">
  <autoFilter ref="B7:F12" xr:uid="{8074EA43-F7EB-48AF-851A-999011B10FD3}"/>
  <tableColumns count="5">
    <tableColumn id="1" xr3:uid="{5AB4C140-5603-4D51-B833-1BD029AEE251}" name="S  No"/>
    <tableColumn id="2" xr3:uid="{3D61C172-15A8-4843-8397-AE5594B2C46F}" name="Income Source"/>
    <tableColumn id="3" xr3:uid="{1E311699-08A7-4308-9358-A80C138D0AC8}" name="Time"/>
    <tableColumn id="4" xr3:uid="{C25EA7D4-597D-4B3D-993B-2FAB56B367FE}" name="Data"/>
    <tableColumn id="5" xr3:uid="{6F9318D3-FF8E-4544-8213-8F11492B64B4}" name="Amount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5B56A-7AF0-4AF6-BDB0-35B9883E5301}">
  <dimension ref="A3:N25"/>
  <sheetViews>
    <sheetView tabSelected="1" topLeftCell="B1" workbookViewId="0">
      <selection activeCell="G17" sqref="G17"/>
    </sheetView>
  </sheetViews>
  <sheetFormatPr defaultRowHeight="14.4" x14ac:dyDescent="0.3"/>
  <cols>
    <col min="3" max="3" width="17.88671875" customWidth="1"/>
    <col min="4" max="4" width="10.44140625" customWidth="1"/>
    <col min="6" max="6" width="9.77734375" customWidth="1"/>
    <col min="7" max="7" width="13.6640625" bestFit="1" customWidth="1"/>
  </cols>
  <sheetData>
    <row r="3" spans="1:14" ht="28.8" x14ac:dyDescent="0.55000000000000004">
      <c r="A3" s="1" t="s">
        <v>0</v>
      </c>
      <c r="B3" s="2"/>
      <c r="C3" s="2"/>
      <c r="D3" s="2"/>
      <c r="E3" s="2"/>
      <c r="F3" s="2"/>
      <c r="G3" s="2"/>
      <c r="H3" s="1"/>
      <c r="I3" s="1"/>
      <c r="J3" s="1"/>
      <c r="K3" s="1"/>
      <c r="L3" s="1"/>
      <c r="M3" s="1"/>
      <c r="N3" s="1"/>
    </row>
    <row r="5" spans="1:14" x14ac:dyDescent="0.3">
      <c r="B5" t="s">
        <v>21</v>
      </c>
      <c r="G5" t="s">
        <v>20</v>
      </c>
    </row>
    <row r="7" spans="1:14" x14ac:dyDescent="0.3">
      <c r="G7" s="5" t="s">
        <v>22</v>
      </c>
      <c r="H7" s="5"/>
    </row>
    <row r="8" spans="1:14" ht="18" x14ac:dyDescent="0.35">
      <c r="G8" s="6">
        <f>SUM(Table1[Amount])</f>
        <v>18617</v>
      </c>
    </row>
    <row r="10" spans="1:14" x14ac:dyDescent="0.3">
      <c r="G10" s="5" t="s">
        <v>23</v>
      </c>
      <c r="H10" s="5"/>
    </row>
    <row r="11" spans="1:14" ht="18" x14ac:dyDescent="0.35">
      <c r="G11" s="6">
        <f>SUM(Table13[Amount])</f>
        <v>19970</v>
      </c>
    </row>
    <row r="13" spans="1:14" x14ac:dyDescent="0.3">
      <c r="G13" s="5" t="s">
        <v>24</v>
      </c>
      <c r="H13" s="5"/>
    </row>
    <row r="14" spans="1:14" ht="18" x14ac:dyDescent="0.35">
      <c r="G14" s="6">
        <f>SUM(Table134[Amount])</f>
        <v>12400</v>
      </c>
    </row>
    <row r="16" spans="1:14" x14ac:dyDescent="0.3">
      <c r="G16" s="5" t="s">
        <v>25</v>
      </c>
      <c r="H16" s="5"/>
    </row>
    <row r="17" spans="7:7" x14ac:dyDescent="0.3">
      <c r="G17" s="7">
        <f>G8-G11</f>
        <v>-1353</v>
      </c>
    </row>
    <row r="23" spans="7:7" x14ac:dyDescent="0.3">
      <c r="G23" s="8">
        <f>G11</f>
        <v>19970</v>
      </c>
    </row>
    <row r="24" spans="7:7" x14ac:dyDescent="0.3">
      <c r="G24" s="8">
        <f>G14</f>
        <v>12400</v>
      </c>
    </row>
    <row r="25" spans="7:7" x14ac:dyDescent="0.3">
      <c r="G25" s="8"/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7AF-0400-405A-8727-97F9A488F54B}">
  <dimension ref="A3:N10"/>
  <sheetViews>
    <sheetView workbookViewId="0">
      <selection activeCell="N3" sqref="N3"/>
    </sheetView>
  </sheetViews>
  <sheetFormatPr defaultRowHeight="14.4" x14ac:dyDescent="0.3"/>
  <cols>
    <col min="3" max="3" width="17.88671875" customWidth="1"/>
    <col min="4" max="4" width="10.44140625" customWidth="1"/>
    <col min="6" max="6" width="9.77734375" customWidth="1"/>
  </cols>
  <sheetData>
    <row r="3" spans="1:14" ht="28.8" x14ac:dyDescent="0.55000000000000004">
      <c r="A3" s="1" t="s">
        <v>0</v>
      </c>
      <c r="B3" s="2"/>
      <c r="C3" s="2"/>
      <c r="D3" s="2"/>
      <c r="E3" s="2"/>
      <c r="F3" s="2"/>
      <c r="G3" s="2"/>
      <c r="H3" s="1"/>
      <c r="I3" s="1"/>
      <c r="J3" s="1"/>
      <c r="K3" s="1"/>
      <c r="L3" s="1"/>
      <c r="M3" s="1"/>
      <c r="N3" s="1"/>
    </row>
    <row r="5" spans="1:14" x14ac:dyDescent="0.3">
      <c r="B5" t="s">
        <v>6</v>
      </c>
    </row>
    <row r="7" spans="1:14" x14ac:dyDescent="0.3">
      <c r="B7" t="s">
        <v>2</v>
      </c>
      <c r="C7" t="s">
        <v>7</v>
      </c>
      <c r="D7" t="s">
        <v>17</v>
      </c>
      <c r="E7" t="s">
        <v>13</v>
      </c>
      <c r="F7" t="s">
        <v>5</v>
      </c>
    </row>
    <row r="8" spans="1:14" x14ac:dyDescent="0.3">
      <c r="B8">
        <v>1</v>
      </c>
      <c r="C8" t="s">
        <v>14</v>
      </c>
      <c r="D8" s="4">
        <v>44562</v>
      </c>
      <c r="E8" s="3">
        <v>0.21388888888888888</v>
      </c>
      <c r="F8">
        <v>4000</v>
      </c>
    </row>
    <row r="9" spans="1:14" x14ac:dyDescent="0.3">
      <c r="B9">
        <v>2</v>
      </c>
      <c r="C9" t="s">
        <v>15</v>
      </c>
      <c r="D9" s="4">
        <v>44717</v>
      </c>
      <c r="E9" s="3">
        <v>0.13125000000000001</v>
      </c>
      <c r="F9">
        <v>3400</v>
      </c>
    </row>
    <row r="10" spans="1:14" x14ac:dyDescent="0.3">
      <c r="B10">
        <v>3</v>
      </c>
      <c r="C10" t="s">
        <v>16</v>
      </c>
      <c r="D10" s="4">
        <v>44748</v>
      </c>
      <c r="E10" s="3">
        <v>0.17083333333333334</v>
      </c>
      <c r="F10">
        <v>5000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2C736-7C59-4D77-ABEB-6F07EC646D44}">
  <dimension ref="A3:N12"/>
  <sheetViews>
    <sheetView workbookViewId="0">
      <selection activeCell="B19" sqref="B19"/>
    </sheetView>
  </sheetViews>
  <sheetFormatPr defaultRowHeight="14.4" x14ac:dyDescent="0.3"/>
  <cols>
    <col min="3" max="3" width="17.88671875" customWidth="1"/>
    <col min="4" max="4" width="10.44140625" customWidth="1"/>
    <col min="5" max="5" width="10.33203125" bestFit="1" customWidth="1"/>
    <col min="6" max="6" width="9.77734375" customWidth="1"/>
  </cols>
  <sheetData>
    <row r="3" spans="1:14" ht="28.8" x14ac:dyDescent="0.55000000000000004">
      <c r="A3" s="1" t="s">
        <v>0</v>
      </c>
      <c r="B3" s="2"/>
      <c r="C3" s="2"/>
      <c r="D3" s="2"/>
      <c r="E3" s="2"/>
      <c r="F3" s="2"/>
      <c r="G3" s="2"/>
      <c r="H3" s="1"/>
      <c r="I3" s="1"/>
      <c r="J3" s="1"/>
      <c r="K3" s="1"/>
      <c r="L3" s="1"/>
      <c r="M3" s="1"/>
      <c r="N3" s="1"/>
    </row>
    <row r="5" spans="1:14" x14ac:dyDescent="0.3">
      <c r="B5" t="s">
        <v>6</v>
      </c>
    </row>
    <row r="7" spans="1:14" x14ac:dyDescent="0.3">
      <c r="B7" t="s">
        <v>2</v>
      </c>
      <c r="C7" t="s">
        <v>7</v>
      </c>
      <c r="D7" s="3" t="s">
        <v>13</v>
      </c>
      <c r="E7" t="s">
        <v>4</v>
      </c>
      <c r="F7" t="s">
        <v>5</v>
      </c>
    </row>
    <row r="8" spans="1:14" x14ac:dyDescent="0.3">
      <c r="B8">
        <v>1</v>
      </c>
      <c r="C8" t="s">
        <v>18</v>
      </c>
      <c r="D8" s="3">
        <v>8.819444444444445E-2</v>
      </c>
      <c r="E8" s="4">
        <v>45017</v>
      </c>
      <c r="F8">
        <v>200</v>
      </c>
    </row>
    <row r="9" spans="1:14" x14ac:dyDescent="0.3">
      <c r="B9">
        <v>2</v>
      </c>
      <c r="C9" t="s">
        <v>9</v>
      </c>
      <c r="D9" s="3">
        <v>0.13055555555555556</v>
      </c>
      <c r="E9" s="4">
        <v>45028</v>
      </c>
      <c r="F9">
        <v>3900</v>
      </c>
    </row>
    <row r="10" spans="1:14" x14ac:dyDescent="0.3">
      <c r="B10">
        <v>3</v>
      </c>
      <c r="C10" t="s">
        <v>10</v>
      </c>
      <c r="D10" s="3">
        <v>0.17291666666666666</v>
      </c>
      <c r="E10" s="4">
        <v>45078</v>
      </c>
      <c r="F10">
        <v>5400</v>
      </c>
    </row>
    <row r="11" spans="1:14" x14ac:dyDescent="0.3">
      <c r="B11">
        <v>4</v>
      </c>
      <c r="C11" t="s">
        <v>11</v>
      </c>
      <c r="D11" s="3">
        <v>8.3333333333333329E-2</v>
      </c>
      <c r="E11" s="4">
        <v>45109</v>
      </c>
      <c r="F11">
        <v>5600</v>
      </c>
    </row>
    <row r="12" spans="1:14" x14ac:dyDescent="0.3">
      <c r="B12">
        <v>5</v>
      </c>
      <c r="C12" t="s">
        <v>19</v>
      </c>
      <c r="D12" s="3">
        <v>0.21458333333333332</v>
      </c>
      <c r="E12" s="4">
        <v>45175</v>
      </c>
      <c r="F12">
        <v>4870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70421-BB48-4116-9081-2926A2F2464E}">
  <dimension ref="A3:N12"/>
  <sheetViews>
    <sheetView workbookViewId="0">
      <selection activeCell="F8" sqref="F8"/>
    </sheetView>
  </sheetViews>
  <sheetFormatPr defaultRowHeight="14.4" x14ac:dyDescent="0.3"/>
  <cols>
    <col min="3" max="3" width="17.88671875" customWidth="1"/>
    <col min="4" max="4" width="10.44140625" customWidth="1"/>
    <col min="6" max="6" width="9.77734375" customWidth="1"/>
  </cols>
  <sheetData>
    <row r="3" spans="1:14" ht="28.8" x14ac:dyDescent="0.55000000000000004">
      <c r="A3" s="1" t="s">
        <v>0</v>
      </c>
      <c r="B3" s="2"/>
      <c r="C3" s="2"/>
      <c r="D3" s="2"/>
      <c r="E3" s="2"/>
      <c r="F3" s="2"/>
      <c r="G3" s="2"/>
      <c r="H3" s="1"/>
      <c r="I3" s="1"/>
      <c r="J3" s="1"/>
      <c r="K3" s="1"/>
      <c r="L3" s="1"/>
      <c r="M3" s="1"/>
      <c r="N3" s="1"/>
    </row>
    <row r="5" spans="1:14" x14ac:dyDescent="0.3">
      <c r="B5" t="s">
        <v>1</v>
      </c>
    </row>
    <row r="7" spans="1:14" x14ac:dyDescent="0.3">
      <c r="B7" t="s">
        <v>2</v>
      </c>
      <c r="C7" t="s">
        <v>3</v>
      </c>
      <c r="D7" t="s">
        <v>13</v>
      </c>
      <c r="E7" t="s">
        <v>4</v>
      </c>
      <c r="F7" t="s">
        <v>5</v>
      </c>
    </row>
    <row r="8" spans="1:14" x14ac:dyDescent="0.3">
      <c r="B8">
        <v>1</v>
      </c>
      <c r="C8" t="s">
        <v>8</v>
      </c>
      <c r="D8" s="3">
        <v>0.45833333333333331</v>
      </c>
      <c r="E8">
        <v>3</v>
      </c>
      <c r="F8">
        <v>200</v>
      </c>
    </row>
    <row r="9" spans="1:14" x14ac:dyDescent="0.3">
      <c r="B9">
        <v>2</v>
      </c>
      <c r="C9" t="s">
        <v>9</v>
      </c>
      <c r="D9" s="3">
        <v>8.3333333333333329E-2</v>
      </c>
      <c r="E9">
        <v>21</v>
      </c>
      <c r="F9">
        <v>5600</v>
      </c>
    </row>
    <row r="10" spans="1:14" x14ac:dyDescent="0.3">
      <c r="B10">
        <v>3</v>
      </c>
      <c r="C10" t="s">
        <v>10</v>
      </c>
      <c r="D10" s="3">
        <v>0.13125000000000001</v>
      </c>
      <c r="E10">
        <v>4</v>
      </c>
      <c r="F10">
        <v>3429</v>
      </c>
    </row>
    <row r="11" spans="1:14" x14ac:dyDescent="0.3">
      <c r="B11">
        <v>4</v>
      </c>
      <c r="C11" t="s">
        <v>11</v>
      </c>
      <c r="D11" s="3">
        <v>0.25486111111111109</v>
      </c>
      <c r="E11">
        <v>5</v>
      </c>
      <c r="F11">
        <v>5488</v>
      </c>
    </row>
    <row r="12" spans="1:14" x14ac:dyDescent="0.3">
      <c r="B12">
        <v>5</v>
      </c>
      <c r="C12" t="s">
        <v>12</v>
      </c>
      <c r="D12" s="3">
        <v>0.29722222222222222</v>
      </c>
      <c r="E12">
        <v>7</v>
      </c>
      <c r="F12">
        <v>3900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Savings</vt:lpstr>
      <vt:lpstr>Expences</vt:lpstr>
      <vt:lpstr>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Trisha Gandhi</dc:creator>
  <cp:lastModifiedBy>Trisha Gandhi</cp:lastModifiedBy>
  <dcterms:created xsi:type="dcterms:W3CDTF">2025-04-16T16:31:00Z</dcterms:created>
  <dcterms:modified xsi:type="dcterms:W3CDTF">2025-04-17T05:13:18Z</dcterms:modified>
</cp:coreProperties>
</file>