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aralegal\OneDrive - Texas RioGrande Legal Aid\Templates &amp; Resources\General Data\Service Area Estimates\"/>
    </mc:Choice>
  </mc:AlternateContent>
  <xr:revisionPtr revIDLastSave="45" documentId="11_F484F771C3574AFC124848DB029BEEF13B0B4E00" xr6:coauthVersionLast="44" xr6:coauthVersionMax="44" xr10:uidLastSave="{F0C0D3BB-F39B-4097-A94C-68EAC176FB7A}"/>
  <bookViews>
    <workbookView xWindow="5210" yWindow="2940" windowWidth="13000" windowHeight="7400" xr2:uid="{00000000-000D-0000-FFFF-FFFF00000000}"/>
  </bookViews>
  <sheets>
    <sheet name="TRLA Service Area R&amp;E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15" i="2"/>
  <c r="C16" i="2"/>
  <c r="C17" i="2"/>
  <c r="C18" i="2"/>
  <c r="C19" i="2"/>
  <c r="C20" i="2"/>
  <c r="C21" i="2"/>
  <c r="C22" i="2"/>
  <c r="C14" i="2"/>
  <c r="C5" i="2"/>
  <c r="C6" i="2"/>
  <c r="C7" i="2"/>
  <c r="C8" i="2"/>
  <c r="C9" i="2"/>
  <c r="C10" i="2"/>
  <c r="C11" i="2"/>
  <c r="C12" i="2"/>
  <c r="C4" i="2"/>
</calcChain>
</file>

<file path=xl/sharedStrings.xml><?xml version="1.0" encoding="utf-8"?>
<sst xmlns="http://schemas.openxmlformats.org/spreadsheetml/2006/main" count="118" uniqueCount="65">
  <si>
    <t>GEOID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</si>
  <si>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</si>
  <si>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</si>
  <si>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</si>
  <si>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</si>
  <si>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</si>
  <si>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</si>
  <si>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</si>
  <si>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</si>
  <si>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</si>
  <si>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</si>
  <si>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</si>
  <si>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</si>
  <si>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</si>
  <si>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</si>
  <si>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</si>
  <si>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</si>
  <si>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</si>
  <si>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</si>
  <si>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</si>
  <si>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</si>
  <si>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</si>
  <si>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48029</t>
  </si>
  <si>
    <t>Race/Ethnicity</t>
  </si>
  <si>
    <t>Total</t>
  </si>
  <si>
    <t>Margin of Error</t>
  </si>
  <si>
    <t>Percent of Total</t>
  </si>
  <si>
    <t>Margin of Error for Percent</t>
  </si>
  <si>
    <t>B03002001</t>
  </si>
  <si>
    <t>B03002002</t>
  </si>
  <si>
    <t>B03002003</t>
  </si>
  <si>
    <t>White Alone</t>
  </si>
  <si>
    <t>B03002004</t>
  </si>
  <si>
    <t>Black Or African American Alone</t>
  </si>
  <si>
    <t>B03002005</t>
  </si>
  <si>
    <t>American Indian And Alaska Native Alone</t>
  </si>
  <si>
    <t>B03002006</t>
  </si>
  <si>
    <t>Asian Alone</t>
  </si>
  <si>
    <t>B03002007</t>
  </si>
  <si>
    <t>Native Hawaiian And Other Pacific Islander Alone</t>
  </si>
  <si>
    <t>B03002008</t>
  </si>
  <si>
    <t>Some Other Race Alone</t>
  </si>
  <si>
    <t>B03002009</t>
  </si>
  <si>
    <t>Two Or More Races:</t>
  </si>
  <si>
    <t>B03002010</t>
  </si>
  <si>
    <t>Two Races Including Some Other Race</t>
  </si>
  <si>
    <t>B03002011</t>
  </si>
  <si>
    <t>Two Races Excluding Some Other Race, And Three Or More Races</t>
  </si>
  <si>
    <t>B03002012</t>
  </si>
  <si>
    <t>Hispanic Or Latino:</t>
  </si>
  <si>
    <t>B03002013</t>
  </si>
  <si>
    <t>B03002014</t>
  </si>
  <si>
    <t>B03002015</t>
  </si>
  <si>
    <t>B03002016</t>
  </si>
  <si>
    <t>B03002017</t>
  </si>
  <si>
    <t>B03002018</t>
  </si>
  <si>
    <t>B03002019</t>
  </si>
  <si>
    <t>B03002020</t>
  </si>
  <si>
    <t>B03002021</t>
  </si>
  <si>
    <t>Variable</t>
  </si>
  <si>
    <t>Name</t>
  </si>
  <si>
    <t>Not Hispanic Or Latino</t>
  </si>
  <si>
    <t>Two Or More Races</t>
  </si>
  <si>
    <t>Hispanic Or Latino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</si>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</sst>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rgb="FF2D3237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14" formatCode="0.00%"/>
    </dxf>
    <dxf>
      <numFmt numFmtId="14" formatCode="0.0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BE2F9-2FCD-4495-AF52-CDAEBB63D45F}" name="Table1" displayName="Table1" ref="A1:H22" totalsRowShown="0" headerRowDxfId="2">
  <autoFilter ref="A1:H22" xr:uid="{0BF79EF6-5210-4FFB-A7F5-E98B2CF55F29}"/>
  <tableColumns count="8">
    <tableColumn id="1" xr3:uid="{ED6F5DAE-C4E3-48CD-ACE2-CCD5EB3A1DDC}" name="Item"/>
    <tableColumn id="2" xr3:uid="{A235A030-9072-4688-A787-24BF20B01021}" name="GEOID"/>
    <tableColumn id="3" xr3:uid="{29BF4DBE-DCC4-4E77-95D1-2F5739D5B899}" name="Variable"/>
    <tableColumn id="4" xr3:uid="{DB6F9BBC-06A7-486B-BCDB-D13E92D6933B}" name="Race/Ethnicity">
      <calculatedColumnFormula>VLOOKUP(C2,Sheet2!A1:C22, 3,FALSE)</calculatedColumnFormula>
    </tableColumn>
    <tableColumn id="5" xr3:uid="{9F9F5C35-F280-47DB-B6B2-5DFB47A9CDD1}" name="Total"/>
    <tableColumn id="6" xr3:uid="{56B9B9D0-4D36-4CDB-A6EF-93F0EE244A88}" name="Margin of Error"/>
    <tableColumn id="7" xr3:uid="{35FE4698-E961-4CE2-9444-E84BB1775C7C}" name="Percent of Total" dataDxfId="1" dataCellStyle="Percent"/>
    <tableColumn id="8" xr3:uid="{59F4B21D-D3EB-412F-861D-102ED460DD60}" name="Margin of Error for Perce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" sqref="F1:F1048576"/>
    </sheetView>
  </sheetViews>
  <sheetFormatPr defaultRowHeight="14.5" x14ac:dyDescent="0.35"/>
  <cols>
    <col min="2" max="2" width="0" hidden="1" customWidth="1"/>
    <col min="3" max="3" width="10.90625" hidden="1" customWidth="1"/>
    <col min="4" max="4" width="75.7265625" bestFit="1" customWidth="1"/>
    <col min="6" max="6" width="15.6328125" hidden="1" customWidth="1"/>
    <col min="7" max="7" width="16.1796875" style="6" customWidth="1"/>
    <col min="8" max="8" width="13.6328125" style="6" hidden="1" customWidth="1"/>
  </cols>
  <sheetData>
    <row r="1" spans="1:8" s="4" customFormat="1" ht="43.5" x14ac:dyDescent="0.35">
      <c r="A1" s="4" t="s">
        <v>64</v>
      </c>
      <c r="B1" s="4" t="s">
        <v>0</v>
      </c>
      <c r="C1" s="4" t="s">
        <v>59</v>
      </c>
      <c r="D1" s="4" t="s">
        <v>23</v>
      </c>
      <c r="E1" s="4" t="s">
        <v>24</v>
      </c>
      <c r="F1" s="4" t="s">
        <v>25</v>
      </c>
      <c r="G1" s="5" t="s">
        <v>26</v>
      </c>
      <c r="H1" s="5" t="s">
        <v>27</v>
      </c>
    </row>
    <row r="2" spans="1:8" x14ac:dyDescent="0.35">
      <c r="A2" t="s">
        <v>1</v>
      </c>
      <c r="B2" t="s">
        <v>22</v>
      </c>
      <c r="C2" t="s">
        <v>28</v>
      </c>
      <c r="D2" t="str">
        <f>VLOOKUP(C2,Sheet2!A1:C22, 3,FALSE)</f>
        <v>Total</v>
      </c>
      <c r="E2">
        <v>8200739</v>
      </c>
      <c r="F2" t="e">
        <v>#N/A</v>
      </c>
      <c r="G2" s="6">
        <v>1</v>
      </c>
      <c r="H2" s="6" t="e">
        <v>#N/A</v>
      </c>
    </row>
    <row r="3" spans="1:8" x14ac:dyDescent="0.35">
      <c r="A3" t="s">
        <v>2</v>
      </c>
      <c r="B3" t="s">
        <v>22</v>
      </c>
      <c r="C3" t="s">
        <v>29</v>
      </c>
      <c r="D3" t="str">
        <f>VLOOKUP(C3,Sheet2!A2:C23, 3,FALSE)</f>
        <v>Not Hispanic Or Latino</v>
      </c>
      <c r="E3">
        <v>3279425</v>
      </c>
      <c r="F3" t="e">
        <v>#N/A</v>
      </c>
      <c r="G3" s="6">
        <v>0.39989383883574398</v>
      </c>
      <c r="H3" s="6" t="e">
        <v>#N/A</v>
      </c>
    </row>
    <row r="4" spans="1:8" x14ac:dyDescent="0.35">
      <c r="A4" t="s">
        <v>3</v>
      </c>
      <c r="B4" t="s">
        <v>22</v>
      </c>
      <c r="C4" t="s">
        <v>30</v>
      </c>
      <c r="D4" t="str">
        <f>VLOOKUP(C4,Sheet2!A3:C24, 3,FALSE)</f>
        <v>White Alone, Not Hispanic Or Latino</v>
      </c>
      <c r="E4">
        <v>2568180</v>
      </c>
      <c r="F4">
        <v>1520.4828180548441</v>
      </c>
      <c r="G4" s="6">
        <v>0.31316445993464737</v>
      </c>
      <c r="H4" s="6">
        <v>1.8540802457618077E-4</v>
      </c>
    </row>
    <row r="5" spans="1:8" x14ac:dyDescent="0.35">
      <c r="A5" t="s">
        <v>4</v>
      </c>
      <c r="B5" t="s">
        <v>22</v>
      </c>
      <c r="C5" t="s">
        <v>32</v>
      </c>
      <c r="D5" t="str">
        <f>VLOOKUP(C5,Sheet2!A4:C25, 3,FALSE)</f>
        <v>Black Or African American Alone, Not Hispanic Or Latino</v>
      </c>
      <c r="E5">
        <v>363186</v>
      </c>
      <c r="F5">
        <v>2492.1853863627402</v>
      </c>
      <c r="G5" s="6">
        <v>4.4286984380310118E-2</v>
      </c>
      <c r="H5" s="6">
        <v>3.0389765926738311E-4</v>
      </c>
    </row>
    <row r="6" spans="1:8" x14ac:dyDescent="0.35">
      <c r="A6" t="s">
        <v>5</v>
      </c>
      <c r="B6" t="s">
        <v>22</v>
      </c>
      <c r="C6" t="s">
        <v>34</v>
      </c>
      <c r="D6" t="str">
        <f>VLOOKUP(C6,Sheet2!A5:C26, 3,FALSE)</f>
        <v>American Indian And Alaska Native Alone, Not Hispanic Or Latino</v>
      </c>
      <c r="E6">
        <v>13906</v>
      </c>
      <c r="F6">
        <v>849.09775644503975</v>
      </c>
      <c r="G6" s="6">
        <v>1.69570083866832E-3</v>
      </c>
      <c r="H6" s="6">
        <v>1.0353917573099689E-4</v>
      </c>
    </row>
    <row r="7" spans="1:8" x14ac:dyDescent="0.35">
      <c r="A7" t="s">
        <v>6</v>
      </c>
      <c r="B7" t="s">
        <v>22</v>
      </c>
      <c r="C7" t="s">
        <v>36</v>
      </c>
      <c r="D7" t="str">
        <f>VLOOKUP(C7,Sheet2!A6:C27, 3,FALSE)</f>
        <v>Asian Alone, Not Hispanic Or Latino</v>
      </c>
      <c r="E7">
        <v>209898</v>
      </c>
      <c r="F7">
        <v>2015.0384611713991</v>
      </c>
      <c r="G7" s="6">
        <v>2.5595010400891918E-2</v>
      </c>
      <c r="H7" s="6">
        <v>2.4571425345586525E-4</v>
      </c>
    </row>
    <row r="8" spans="1:8" x14ac:dyDescent="0.35">
      <c r="A8" t="s">
        <v>7</v>
      </c>
      <c r="B8" t="s">
        <v>22</v>
      </c>
      <c r="C8" t="s">
        <v>38</v>
      </c>
      <c r="D8" t="str">
        <f>VLOOKUP(C8,Sheet2!A7:C28, 3,FALSE)</f>
        <v>Native Hawaiian And Other Pacific Islander Alone, Not Hispanic Or Latino</v>
      </c>
      <c r="E8">
        <v>4541</v>
      </c>
      <c r="F8">
        <v>551.31660595342123</v>
      </c>
      <c r="G8" s="6">
        <v>5.5373058452415076E-4</v>
      </c>
      <c r="H8" s="6">
        <v>6.7227673744210269E-5</v>
      </c>
    </row>
    <row r="9" spans="1:8" x14ac:dyDescent="0.35">
      <c r="A9" t="s">
        <v>8</v>
      </c>
      <c r="B9" t="s">
        <v>22</v>
      </c>
      <c r="C9" t="s">
        <v>40</v>
      </c>
      <c r="D9" t="str">
        <f>VLOOKUP(C9,Sheet2!A8:C29, 3,FALSE)</f>
        <v>Some Other Race Alone, Not Hispanic Or Latino</v>
      </c>
      <c r="E9">
        <v>9612</v>
      </c>
      <c r="F9">
        <v>1102.1311174265973</v>
      </c>
      <c r="G9" s="6">
        <v>1.1720894909592904E-3</v>
      </c>
      <c r="H9" s="6">
        <v>1.3439412197200731E-4</v>
      </c>
    </row>
    <row r="10" spans="1:8" x14ac:dyDescent="0.35">
      <c r="A10" t="s">
        <v>9</v>
      </c>
      <c r="B10" t="s">
        <v>22</v>
      </c>
      <c r="C10" t="s">
        <v>42</v>
      </c>
      <c r="D10" t="str">
        <f>VLOOKUP(C10,Sheet2!A9:C30, 3,FALSE)</f>
        <v>Two Or More Races, Not Hispanic Or Latino</v>
      </c>
      <c r="E10">
        <v>110102</v>
      </c>
      <c r="F10">
        <v>3203.4543855032493</v>
      </c>
      <c r="G10" s="6">
        <v>1.3425863205742799E-2</v>
      </c>
      <c r="H10" s="6">
        <v>3.9062996462919372E-4</v>
      </c>
    </row>
    <row r="11" spans="1:8" x14ac:dyDescent="0.35">
      <c r="A11" t="s">
        <v>10</v>
      </c>
      <c r="B11" t="s">
        <v>22</v>
      </c>
      <c r="C11" t="s">
        <v>44</v>
      </c>
      <c r="D11" t="str">
        <f>VLOOKUP(C11,Sheet2!A10:C31, 3,FALSE)</f>
        <v>Two Races Including Some Other Race, Not Hispanic Or Latino</v>
      </c>
      <c r="E11">
        <v>4958</v>
      </c>
      <c r="F11">
        <v>969.17335910558336</v>
      </c>
      <c r="G11" s="6">
        <v>6.0457966044279664E-4</v>
      </c>
      <c r="H11" s="6">
        <v>1.1818122233930178E-4</v>
      </c>
    </row>
    <row r="12" spans="1:8" x14ac:dyDescent="0.35">
      <c r="A12" t="s">
        <v>11</v>
      </c>
      <c r="B12" t="s">
        <v>22</v>
      </c>
      <c r="C12" t="s">
        <v>46</v>
      </c>
      <c r="D12" t="str">
        <f>VLOOKUP(C12,Sheet2!A11:C32, 3,FALSE)</f>
        <v>Two Races Excluding Some Other Race, And Three Or More Races, Not Hispanic Or Latino</v>
      </c>
      <c r="E12">
        <v>105144</v>
      </c>
      <c r="F12">
        <v>2996.2516583224447</v>
      </c>
      <c r="G12" s="6">
        <v>1.2821283545300002E-2</v>
      </c>
      <c r="H12" s="6">
        <v>3.6536361641584307E-4</v>
      </c>
    </row>
    <row r="13" spans="1:8" x14ac:dyDescent="0.35">
      <c r="A13" t="s">
        <v>12</v>
      </c>
      <c r="B13" t="s">
        <v>22</v>
      </c>
      <c r="C13" t="s">
        <v>48</v>
      </c>
      <c r="D13" t="str">
        <f>VLOOKUP(C13,Sheet2!A12:C33, 3,FALSE)</f>
        <v>Hispanic Or Latino</v>
      </c>
      <c r="E13">
        <v>4921314</v>
      </c>
      <c r="F13" t="e">
        <v>#N/A</v>
      </c>
      <c r="G13" s="6">
        <v>0.60010616116425608</v>
      </c>
      <c r="H13" s="6" t="e">
        <v>#N/A</v>
      </c>
    </row>
    <row r="14" spans="1:8" x14ac:dyDescent="0.35">
      <c r="A14" t="s">
        <v>13</v>
      </c>
      <c r="B14" t="s">
        <v>22</v>
      </c>
      <c r="C14" t="s">
        <v>50</v>
      </c>
      <c r="D14" t="str">
        <f>VLOOKUP(C14,Sheet2!A13:C34, 3,FALSE)</f>
        <v>White Alone, Hispanic Or Latino</v>
      </c>
      <c r="E14">
        <v>4233833</v>
      </c>
      <c r="F14">
        <v>11807.754697655266</v>
      </c>
      <c r="G14" s="6">
        <v>0.51627456988937215</v>
      </c>
      <c r="H14" s="6">
        <v>1.4398403238604796E-3</v>
      </c>
    </row>
    <row r="15" spans="1:8" x14ac:dyDescent="0.35">
      <c r="A15" t="s">
        <v>14</v>
      </c>
      <c r="B15" t="s">
        <v>22</v>
      </c>
      <c r="C15" t="s">
        <v>51</v>
      </c>
      <c r="D15" t="str">
        <f>VLOOKUP(C15,Sheet2!A14:C35, 3,FALSE)</f>
        <v>Black Or African American Alone, Hispanic Or Latino</v>
      </c>
      <c r="E15">
        <v>27242</v>
      </c>
      <c r="F15">
        <v>2044.5334431111662</v>
      </c>
      <c r="G15" s="6">
        <v>3.321895746224822E-3</v>
      </c>
      <c r="H15" s="6">
        <v>2.4931087833805787E-4</v>
      </c>
    </row>
    <row r="16" spans="1:8" x14ac:dyDescent="0.35">
      <c r="A16" t="s">
        <v>15</v>
      </c>
      <c r="B16" t="s">
        <v>22</v>
      </c>
      <c r="C16" t="s">
        <v>52</v>
      </c>
      <c r="D16" t="str">
        <f>VLOOKUP(C16,Sheet2!A15:C36, 3,FALSE)</f>
        <v>American Indian And Alaska Native Alone, Hispanic Or Latino</v>
      </c>
      <c r="E16">
        <v>25469</v>
      </c>
      <c r="F16">
        <v>2371.8370517385883</v>
      </c>
      <c r="G16" s="6">
        <v>3.1056957183980614E-3</v>
      </c>
      <c r="H16" s="6">
        <v>2.8922235566070185E-4</v>
      </c>
    </row>
    <row r="17" spans="1:8" x14ac:dyDescent="0.35">
      <c r="A17" t="s">
        <v>16</v>
      </c>
      <c r="B17" t="s">
        <v>22</v>
      </c>
      <c r="C17" t="s">
        <v>53</v>
      </c>
      <c r="D17" t="str">
        <f>VLOOKUP(C17,Sheet2!A16:C37, 3,FALSE)</f>
        <v>Asian Alone, Hispanic Or Latino</v>
      </c>
      <c r="E17">
        <v>5391</v>
      </c>
      <c r="F17">
        <v>802.77144941757865</v>
      </c>
      <c r="G17" s="6">
        <v>6.5737978004177426E-4</v>
      </c>
      <c r="H17" s="6">
        <v>9.7890135196057162E-5</v>
      </c>
    </row>
    <row r="18" spans="1:8" x14ac:dyDescent="0.35">
      <c r="A18" t="s">
        <v>17</v>
      </c>
      <c r="B18" t="s">
        <v>22</v>
      </c>
      <c r="C18" t="s">
        <v>54</v>
      </c>
      <c r="D18" t="str">
        <f>VLOOKUP(C18,Sheet2!A17:C38, 3,FALSE)</f>
        <v>Native Hawaiian And Other Pacific Islander Alone, Hispanic Or Latino</v>
      </c>
      <c r="E18">
        <v>1296</v>
      </c>
      <c r="F18">
        <v>377.02254574494611</v>
      </c>
      <c r="G18" s="6">
        <v>1.5803453810687062E-4</v>
      </c>
      <c r="H18" s="6">
        <v>4.5974215951141244E-5</v>
      </c>
    </row>
    <row r="19" spans="1:8" x14ac:dyDescent="0.35">
      <c r="A19" t="s">
        <v>18</v>
      </c>
      <c r="B19" t="s">
        <v>22</v>
      </c>
      <c r="C19" t="s">
        <v>55</v>
      </c>
      <c r="D19" t="str">
        <f>VLOOKUP(C19,Sheet2!A18:C39, 3,FALSE)</f>
        <v>Some Other Race Alone, Hispanic Or Latino</v>
      </c>
      <c r="E19">
        <v>530448</v>
      </c>
      <c r="F19">
        <v>10659.680576827806</v>
      </c>
      <c r="G19" s="6">
        <v>6.4682951134038047E-2</v>
      </c>
      <c r="H19" s="6">
        <v>1.2998439014859278E-3</v>
      </c>
    </row>
    <row r="20" spans="1:8" x14ac:dyDescent="0.35">
      <c r="A20" t="s">
        <v>19</v>
      </c>
      <c r="B20" t="s">
        <v>22</v>
      </c>
      <c r="C20" t="s">
        <v>56</v>
      </c>
      <c r="D20" t="str">
        <f>VLOOKUP(C20,Sheet2!A19:C40, 3,FALSE)</f>
        <v>Two Or More Races:, Hispanic Or Latino</v>
      </c>
      <c r="E20">
        <v>97635</v>
      </c>
      <c r="F20">
        <v>4152.4404872315754</v>
      </c>
      <c r="G20" s="6">
        <v>1.1905634358074315E-2</v>
      </c>
      <c r="H20" s="6">
        <v>5.0634954816042494E-4</v>
      </c>
    </row>
    <row r="21" spans="1:8" x14ac:dyDescent="0.35">
      <c r="A21" t="s">
        <v>20</v>
      </c>
      <c r="B21" t="s">
        <v>22</v>
      </c>
      <c r="C21" t="s">
        <v>57</v>
      </c>
      <c r="D21" t="str">
        <f>VLOOKUP(C21,Sheet2!A20:C41, 3,FALSE)</f>
        <v>Two Races Including Some Other Race, Hispanic Or Latino</v>
      </c>
      <c r="E21">
        <v>47868</v>
      </c>
      <c r="F21">
        <v>2952.4015648281993</v>
      </c>
      <c r="G21" s="6">
        <v>5.8370349306324709E-3</v>
      </c>
      <c r="H21" s="6">
        <v>3.6001652592872413E-4</v>
      </c>
    </row>
    <row r="22" spans="1:8" x14ac:dyDescent="0.35">
      <c r="A22" t="s">
        <v>21</v>
      </c>
      <c r="B22" t="s">
        <v>22</v>
      </c>
      <c r="C22" t="s">
        <v>58</v>
      </c>
      <c r="D22" t="str">
        <f>VLOOKUP(C22,Sheet2!A21:C42, 3,FALSE)</f>
        <v>Two Races Excluding Some Other Race, And Three Or More Races, Hispanic Or Latino</v>
      </c>
      <c r="E22">
        <v>49767</v>
      </c>
      <c r="F22">
        <v>2905.8270767545682</v>
      </c>
      <c r="G22" s="6">
        <v>6.0685994274418441E-3</v>
      </c>
      <c r="H22" s="6">
        <v>3.5433722213992769E-4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E797-B9D2-4DFD-B1AB-183CC118E998}">
  <dimension ref="A1:C22"/>
  <sheetViews>
    <sheetView topLeftCell="A8" workbookViewId="0">
      <selection activeCell="C14" sqref="C14"/>
    </sheetView>
  </sheetViews>
  <sheetFormatPr defaultRowHeight="14.5" x14ac:dyDescent="0.35"/>
  <sheetData>
    <row r="1" spans="1:3" ht="15" thickBot="1" x14ac:dyDescent="0.4">
      <c r="A1" t="s">
        <v>59</v>
      </c>
      <c r="B1" t="s">
        <v>60</v>
      </c>
    </row>
    <row r="2" spans="1:3" ht="37.5" thickBot="1" x14ac:dyDescent="0.4">
      <c r="A2" s="1" t="s">
        <v>28</v>
      </c>
      <c r="B2" s="3" t="s">
        <v>24</v>
      </c>
      <c r="C2" t="s">
        <v>24</v>
      </c>
    </row>
    <row r="3" spans="1:3" ht="37.5" thickBot="1" x14ac:dyDescent="0.4">
      <c r="A3" s="2" t="s">
        <v>29</v>
      </c>
      <c r="B3" s="3" t="s">
        <v>61</v>
      </c>
      <c r="C3" s="3" t="s">
        <v>61</v>
      </c>
    </row>
    <row r="4" spans="1:3" ht="37.5" thickBot="1" x14ac:dyDescent="0.4">
      <c r="A4" s="2" t="s">
        <v>30</v>
      </c>
      <c r="B4" s="3" t="s">
        <v>31</v>
      </c>
      <c r="C4" t="str">
        <f>_xlfn.CONCAT(B4, ", Not Hispanic Or Latino")</f>
        <v>White Alone, Not Hispanic Or Latino</v>
      </c>
    </row>
    <row r="5" spans="1:3" ht="37.5" thickBot="1" x14ac:dyDescent="0.4">
      <c r="A5" s="2" t="s">
        <v>32</v>
      </c>
      <c r="B5" s="3" t="s">
        <v>33</v>
      </c>
      <c r="C5" t="str">
        <f t="shared" ref="C5:C12" si="0">_xlfn.CONCAT(B5, ", Not Hispanic Or Latino")</f>
        <v>Black Or African American Alone, Not Hispanic Or Latino</v>
      </c>
    </row>
    <row r="6" spans="1:3" ht="37.5" thickBot="1" x14ac:dyDescent="0.4">
      <c r="A6" s="2" t="s">
        <v>34</v>
      </c>
      <c r="B6" s="3" t="s">
        <v>35</v>
      </c>
      <c r="C6" t="str">
        <f t="shared" si="0"/>
        <v>American Indian And Alaska Native Alone, Not Hispanic Or Latino</v>
      </c>
    </row>
    <row r="7" spans="1:3" ht="37.5" thickBot="1" x14ac:dyDescent="0.4">
      <c r="A7" s="2" t="s">
        <v>36</v>
      </c>
      <c r="B7" s="3" t="s">
        <v>37</v>
      </c>
      <c r="C7" t="str">
        <f t="shared" si="0"/>
        <v>Asian Alone, Not Hispanic Or Latino</v>
      </c>
    </row>
    <row r="8" spans="1:3" ht="37.5" thickBot="1" x14ac:dyDescent="0.4">
      <c r="A8" s="2" t="s">
        <v>38</v>
      </c>
      <c r="B8" s="3" t="s">
        <v>39</v>
      </c>
      <c r="C8" t="str">
        <f t="shared" si="0"/>
        <v>Native Hawaiian And Other Pacific Islander Alone, Not Hispanic Or Latino</v>
      </c>
    </row>
    <row r="9" spans="1:3" ht="37.5" thickBot="1" x14ac:dyDescent="0.4">
      <c r="A9" s="2" t="s">
        <v>40</v>
      </c>
      <c r="B9" s="3" t="s">
        <v>41</v>
      </c>
      <c r="C9" t="str">
        <f t="shared" si="0"/>
        <v>Some Other Race Alone, Not Hispanic Or Latino</v>
      </c>
    </row>
    <row r="10" spans="1:3" ht="37.5" thickBot="1" x14ac:dyDescent="0.4">
      <c r="A10" s="2" t="s">
        <v>42</v>
      </c>
      <c r="B10" s="3" t="s">
        <v>62</v>
      </c>
      <c r="C10" t="str">
        <f t="shared" si="0"/>
        <v>Two Or More Races, Not Hispanic Or Latino</v>
      </c>
    </row>
    <row r="11" spans="1:3" ht="37.5" thickBot="1" x14ac:dyDescent="0.4">
      <c r="A11" s="2" t="s">
        <v>44</v>
      </c>
      <c r="B11" s="3" t="s">
        <v>45</v>
      </c>
      <c r="C11" t="str">
        <f t="shared" si="0"/>
        <v>Two Races Including Some Other Race, Not Hispanic Or Latino</v>
      </c>
    </row>
    <row r="12" spans="1:3" ht="37.5" thickBot="1" x14ac:dyDescent="0.4">
      <c r="A12" s="2" t="s">
        <v>46</v>
      </c>
      <c r="B12" s="3" t="s">
        <v>47</v>
      </c>
      <c r="C12" t="str">
        <f t="shared" si="0"/>
        <v>Two Races Excluding Some Other Race, And Three Or More Races, Not Hispanic Or Latino</v>
      </c>
    </row>
    <row r="13" spans="1:3" ht="37.5" thickBot="1" x14ac:dyDescent="0.4">
      <c r="A13" s="2" t="s">
        <v>48</v>
      </c>
      <c r="B13" s="3" t="s">
        <v>49</v>
      </c>
      <c r="C13" s="3" t="s">
        <v>63</v>
      </c>
    </row>
    <row r="14" spans="1:3" ht="37.5" thickBot="1" x14ac:dyDescent="0.4">
      <c r="A14" s="2" t="s">
        <v>50</v>
      </c>
      <c r="B14" s="3" t="s">
        <v>31</v>
      </c>
      <c r="C14" t="str">
        <f>_xlfn.CONCAT(B14, ", Hispanic Or Latino")</f>
        <v>White Alone, Hispanic Or Latino</v>
      </c>
    </row>
    <row r="15" spans="1:3" ht="37.5" thickBot="1" x14ac:dyDescent="0.4">
      <c r="A15" s="2" t="s">
        <v>51</v>
      </c>
      <c r="B15" s="3" t="s">
        <v>33</v>
      </c>
      <c r="C15" t="str">
        <f t="shared" ref="C15:C22" si="1">_xlfn.CONCAT(B15, ", Hispanic Or Latino")</f>
        <v>Black Or African American Alone, Hispanic Or Latino</v>
      </c>
    </row>
    <row r="16" spans="1:3" ht="37.5" thickBot="1" x14ac:dyDescent="0.4">
      <c r="A16" s="2" t="s">
        <v>52</v>
      </c>
      <c r="B16" s="3" t="s">
        <v>35</v>
      </c>
      <c r="C16" t="str">
        <f t="shared" si="1"/>
        <v>American Indian And Alaska Native Alone, Hispanic Or Latino</v>
      </c>
    </row>
    <row r="17" spans="1:3" ht="37.5" thickBot="1" x14ac:dyDescent="0.4">
      <c r="A17" s="2" t="s">
        <v>53</v>
      </c>
      <c r="B17" s="3" t="s">
        <v>37</v>
      </c>
      <c r="C17" t="str">
        <f t="shared" si="1"/>
        <v>Asian Alone, Hispanic Or Latino</v>
      </c>
    </row>
    <row r="18" spans="1:3" ht="37.5" thickBot="1" x14ac:dyDescent="0.4">
      <c r="A18" s="2" t="s">
        <v>54</v>
      </c>
      <c r="B18" s="3" t="s">
        <v>39</v>
      </c>
      <c r="C18" t="str">
        <f t="shared" si="1"/>
        <v>Native Hawaiian And Other Pacific Islander Alone, Hispanic Or Latino</v>
      </c>
    </row>
    <row r="19" spans="1:3" ht="37.5" thickBot="1" x14ac:dyDescent="0.4">
      <c r="A19" s="2" t="s">
        <v>55</v>
      </c>
      <c r="B19" s="3" t="s">
        <v>41</v>
      </c>
      <c r="C19" t="str">
        <f t="shared" si="1"/>
        <v>Some Other Race Alone, Hispanic Or Latino</v>
      </c>
    </row>
    <row r="20" spans="1:3" ht="37.5" thickBot="1" x14ac:dyDescent="0.4">
      <c r="A20" s="2" t="s">
        <v>56</v>
      </c>
      <c r="B20" s="3" t="s">
        <v>43</v>
      </c>
      <c r="C20" t="str">
        <f t="shared" si="1"/>
        <v>Two Or More Races:, Hispanic Or Latino</v>
      </c>
    </row>
    <row r="21" spans="1:3" ht="37.5" thickBot="1" x14ac:dyDescent="0.4">
      <c r="A21" s="2" t="s">
        <v>57</v>
      </c>
      <c r="B21" s="3" t="s">
        <v>45</v>
      </c>
      <c r="C21" t="str">
        <f t="shared" si="1"/>
        <v>Two Races Including Some Other Race, Hispanic Or Latino</v>
      </c>
    </row>
    <row r="22" spans="1:3" ht="37.5" thickBot="1" x14ac:dyDescent="0.4">
      <c r="A22" s="2" t="s">
        <v>58</v>
      </c>
      <c r="B22" s="3" t="s">
        <v>47</v>
      </c>
      <c r="C22" t="str">
        <f t="shared" si="1"/>
        <v>Two Races Excluding Some Other Race, And Three Or More Races, Hispanic Or Latino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TRLA Service Area R&amp;E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Shackney</cp:lastModifiedBy>
  <dcterms:created xsi:type="dcterms:W3CDTF">2020-06-09T17:44:27Z</dcterms:created>
  <dcterms:modified xsi:type="dcterms:W3CDTF">2020-06-09T19:02:27Z</dcterms:modified>
</cp:coreProperties>
</file>