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UNG DONG\Desktop\"/>
    </mc:Choice>
  </mc:AlternateContent>
  <xr:revisionPtr revIDLastSave="0" documentId="13_ncr:1_{C6A20908-137A-44CC-A8DC-E4DC984D9145}" xr6:coauthVersionLast="40" xr6:coauthVersionMax="40" xr10:uidLastSave="{00000000-0000-0000-0000-000000000000}"/>
  <bookViews>
    <workbookView xWindow="0" yWindow="0" windowWidth="20490" windowHeight="7800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Test'!$A$1:$K$76</definedName>
    <definedName name="_xlnm.Print_Area" localSheetId="0">Overview!$A$1:$Y$37</definedName>
  </definedNames>
  <calcPr calcId="181029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3" i="16"/>
  <c r="U14" i="16"/>
  <c r="U15" i="16"/>
  <c r="U16" i="16"/>
  <c r="U17" i="16"/>
  <c r="U18" i="16"/>
  <c r="S19" i="16"/>
  <c r="Q19" i="16"/>
  <c r="O19" i="16"/>
  <c r="U19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39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40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40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41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42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42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42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43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44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44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45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<sst xmlns="http://schemas.openxmlformats.org/spreadsheetml/2006/main" count="223" uniqueCount="96">
  <si>
    <t>Online ID</t>
  </si>
  <si>
    <t>Resp</t>
  </si>
  <si>
    <t>BUG21312</t>
  </si>
  <si>
    <t>Subtopic(abnormality)</t>
  </si>
  <si>
    <t>Test với tham số mặc định</t>
  </si>
  <si>
    <t>1.1-1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</si>
  <si>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</si>
  <si>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</si>
  <si>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</si>
  <si>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</si>
  <si>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</si>
  <si>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</si>
  <si>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</si>
  <si>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</si>
  <si>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</si>
  <si>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</si>
  <si>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</si>
  <si>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</si>
  <si>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</si>
  <si>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</si>
  <si>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</si>
  <si>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</si>
  <si>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</si>
  <si>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</si>
  <si>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</si>
  <si>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</si>
  <si>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</si>
  <si>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</si>
  <si>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</si>
  <si>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</si>
  <si>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</si>
  <si>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</si>
  <si>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</si>
  <si>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</si>
  <si>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</si>
  <si>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</si>
  <si>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</si>
  <si>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</si>
  <si>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</si>
  <si>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DinhPX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</si>
  <si>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</si>
  <si>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</si>
  <si>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</si>
  <si>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</si>
  <si>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</si>
  <si>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</si>
  <si>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</si>
  <si>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</si>
  <si>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</si>
  <si>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</si>
  <si>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</si>
  <si>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</si>
  <si>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</si>
  <si>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</si>
  <si>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</si>
  <si>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</si>
  <si>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</si>
  <si>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</si>
  <si>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</si>
  <si>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</si>
  <si>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</si>
  <si>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Đăng nhập sai</t>
  </si>
  <si>
    <t>Nhập tài khoản hoặc mật khẩu sai</t>
  </si>
  <si>
    <t>Yêu cầu người dùng nhập lại</t>
  </si>
  <si>
    <t>Đúng tài khoản hoặc mật khẩu nhưng không vào được</t>
  </si>
  <si>
    <t>Thông báo yêu cầu thoát tất cả các thiết bị</t>
  </si>
  <si>
    <t xml:space="preserve"> OK</t>
  </si>
  <si>
    <t xml:space="preserve">Thay đổi mật khẩu quá dài </t>
  </si>
  <si>
    <t>1. Mật khẩu không được quá 10 ký tự</t>
  </si>
  <si>
    <t>Yêu cầu người dùng nhập lại mật khẩu</t>
  </si>
  <si>
    <t xml:space="preserve">Đăng ký thời gian rảnh quá nhiều
</t>
  </si>
  <si>
    <t>Tài khoản đăng nhập hai máy khác nhau ( máy tính và điện thoại)</t>
  </si>
  <si>
    <t xml:space="preserve">1. Không được quá 3 ca 1 ngày
2. không được sáng bán vé chiều soát vé
</t>
  </si>
  <si>
    <t>Yêu cầu đăng ký ít lại trong ngày hôm đó</t>
  </si>
  <si>
    <t xml:space="preserve">Nhận quá ca trong 1 ngày
</t>
  </si>
  <si>
    <t xml:space="preserve">1. Không được quá 3 ca 1 ngày
</t>
  </si>
  <si>
    <t>3.1.1</t>
  </si>
  <si>
    <t>4.1.1</t>
  </si>
  <si>
    <t>5.1.1</t>
  </si>
  <si>
    <t>6.1.1</t>
  </si>
  <si>
    <t>7.1.1</t>
  </si>
  <si>
    <t>Đang đăng ký ca làm thì sập hệ thống</t>
  </si>
  <si>
    <t>Mất điện server hoặc trục trặc mạng</t>
  </si>
  <si>
    <t>notOK</t>
  </si>
  <si>
    <t>Bảng lương tính sai</t>
  </si>
  <si>
    <t>Thiếu ca do đổi ca không thông cáo</t>
  </si>
  <si>
    <t>Xem lại các ca làm việc</t>
  </si>
  <si>
    <t>Đang đăng ký ca thì máy tính sập</t>
  </si>
  <si>
    <t>Do máy tính mình hỏng hoặc hết pin</t>
  </si>
  <si>
    <t>Người dùng sau khi vào lại yêu cầu đăng ký tiếp tục</t>
  </si>
  <si>
    <t>TrongBV</t>
  </si>
  <si>
    <t>CuongDD</t>
  </si>
  <si>
    <t>HậuNT</t>
  </si>
  <si>
    <t>DongLT</t>
  </si>
  <si>
    <t>HauNT</t>
  </si>
  <si>
    <t>10.1.1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</si>
</sst>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49" fontId="21" fillId="2" borderId="10" xfId="0" applyNumberFormat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49" fontId="21" fillId="2" borderId="1" xfId="0" applyNumberFormat="1" applyFont="1" applyFill="1" applyBorder="1" applyAlignment="1">
      <alignment horizontal="center" vertical="top" wrapText="1"/>
    </xf>
    <xf numFmtId="49" fontId="21" fillId="2" borderId="3" xfId="0" applyNumberFormat="1" applyFont="1" applyFill="1" applyBorder="1" applyAlignment="1">
      <alignment horizontal="center" vertical="top" wrapText="1"/>
    </xf>
    <xf numFmtId="49" fontId="21" fillId="2" borderId="4" xfId="0" applyNumberFormat="1" applyFont="1" applyFill="1" applyBorder="1" applyAlignment="1">
      <alignment horizontal="center" vertical="top" wrapText="1"/>
    </xf>
    <xf numFmtId="49" fontId="21" fillId="2" borderId="5" xfId="0" applyNumberFormat="1" applyFont="1" applyFill="1" applyBorder="1" applyAlignment="1">
      <alignment horizontal="center" vertical="top" wrapText="1"/>
    </xf>
    <xf numFmtId="49" fontId="21" fillId="2" borderId="8" xfId="0" applyNumberFormat="1" applyFont="1" applyFill="1" applyBorder="1" applyAlignment="1">
      <alignment horizontal="center" vertical="top" wrapText="1"/>
    </xf>
    <xf numFmtId="49" fontId="21" fillId="2" borderId="10" xfId="0" applyNumberFormat="1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21" xfId="0" applyFont="1" applyFill="1" applyBorder="1" applyAlignment="1">
      <alignment vertical="center" wrapText="1"/>
    </xf>
    <xf numFmtId="0" fontId="20" fillId="10" borderId="7" xfId="0" applyFont="1" applyFill="1" applyBorder="1" applyAlignment="1">
      <alignment vertical="center" wrapText="1"/>
    </xf>
    <xf numFmtId="0" fontId="20" fillId="10" borderId="15" xfId="0" applyFont="1" applyFill="1" applyBorder="1" applyAlignment="1">
      <alignment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 wrapText="1"/>
    </xf>
    <xf numFmtId="1" fontId="21" fillId="2" borderId="13" xfId="0" applyNumberFormat="1" applyFont="1" applyFill="1" applyBorder="1" applyAlignment="1">
      <alignment horizontal="center" vertical="center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21" fillId="12" borderId="13" xfId="0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 wrapText="1"/>
    </xf>
    <xf numFmtId="0" fontId="21" fillId="12" borderId="12" xfId="0" applyFont="1" applyFill="1" applyBorder="1" applyAlignment="1">
      <alignment horizontal="center" vertical="center" wrapText="1"/>
    </xf>
    <xf numFmtId="0" fontId="21" fillId="12" borderId="10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1" fontId="21" fillId="13" borderId="13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1" fillId="13" borderId="10" xfId="0" applyFont="1" applyFill="1" applyBorder="1" applyAlignment="1">
      <alignment horizontal="center" vertical="top" wrapText="1"/>
    </xf>
    <xf numFmtId="49" fontId="21" fillId="2" borderId="14" xfId="0" applyNumberFormat="1" applyFont="1" applyFill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1" fillId="13" borderId="12" xfId="0" applyFont="1" applyFill="1" applyBorder="1" applyAlignment="1">
      <alignment horizontal="center" vertical="center" wrapText="1"/>
    </xf>
    <xf numFmtId="0" fontId="21" fillId="13" borderId="21" xfId="0" applyFont="1" applyFill="1" applyBorder="1" applyAlignment="1">
      <alignment horizontal="center" vertical="center" wrapText="1"/>
    </xf>
    <xf numFmtId="0" fontId="21" fillId="13" borderId="15" xfId="0" applyFont="1" applyFill="1" applyBorder="1" applyAlignment="1">
      <alignment horizontal="center" vertical="center" wrapText="1"/>
    </xf>
    <xf numFmtId="0" fontId="21" fillId="13" borderId="15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/>
    </xf>
    <xf numFmtId="1" fontId="21" fillId="13" borderId="12" xfId="0" applyNumberFormat="1" applyFont="1" applyFill="1" applyBorder="1" applyAlignment="1">
      <alignment horizontal="center" vertical="center"/>
    </xf>
    <xf numFmtId="14" fontId="21" fillId="13" borderId="14" xfId="0" applyNumberFormat="1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14" fontId="21" fillId="14" borderId="14" xfId="0" applyNumberFormat="1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1" fontId="21" fillId="14" borderId="12" xfId="0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vertical="center"/>
    </xf>
    <xf numFmtId="49" fontId="21" fillId="14" borderId="8" xfId="0" applyNumberFormat="1" applyFont="1" applyFill="1" applyBorder="1" applyAlignment="1">
      <alignment horizontal="left" vertical="top" wrapText="1"/>
    </xf>
    <xf numFmtId="49" fontId="21" fillId="14" borderId="10" xfId="0" applyNumberFormat="1" applyFont="1" applyFill="1" applyBorder="1" applyAlignment="1">
      <alignment horizontal="left" vertical="top" wrapText="1"/>
    </xf>
    <xf numFmtId="0" fontId="21" fillId="14" borderId="8" xfId="0" applyFont="1" applyFill="1" applyBorder="1" applyAlignment="1">
      <alignment horizontal="left" vertical="top" wrapText="1"/>
    </xf>
    <xf numFmtId="0" fontId="21" fillId="14" borderId="10" xfId="0" applyFont="1" applyFill="1" applyBorder="1" applyAlignment="1">
      <alignment horizontal="left" vertical="top" wrapText="1"/>
    </xf>
    <xf numFmtId="49" fontId="21" fillId="14" borderId="10" xfId="0" applyNumberFormat="1" applyFont="1" applyFill="1" applyBorder="1" applyAlignment="1">
      <alignment horizontal="center" vertical="top" wrapText="1"/>
    </xf>
    <xf numFmtId="0" fontId="21" fillId="11" borderId="21" xfId="0" applyFont="1" applyFill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1"/>
      <c r="W2" s="13"/>
      <c r="X2" s="14"/>
    </row>
    <row r="3" spans="1:24">
      <c r="A3" s="3" t="s">
        <v>54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0"/>
      <c r="O3" s="18"/>
      <c r="P3" s="18"/>
      <c r="Q3" s="18"/>
      <c r="R3" s="18"/>
      <c r="S3" s="18"/>
      <c r="T3" s="18"/>
      <c r="U3" s="18"/>
      <c r="V3" s="72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47" t="s">
        <v>12</v>
      </c>
      <c r="P6" s="147"/>
      <c r="Q6" s="147"/>
      <c r="R6" s="147"/>
      <c r="S6" s="14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47"/>
      <c r="P7" s="147"/>
      <c r="Q7" s="147"/>
      <c r="R7" s="147"/>
      <c r="S7" s="147"/>
      <c r="X7" s="23"/>
    </row>
    <row r="8" spans="1:24" s="24" customFormat="1" ht="14.25" customHeight="1">
      <c r="B8" s="25"/>
      <c r="C8" s="29"/>
      <c r="J8" s="29"/>
      <c r="K8" s="29"/>
      <c r="L8" s="31"/>
      <c r="X8" s="69"/>
    </row>
    <row r="9" spans="1:24" ht="14.25" customHeight="1">
      <c r="B9" s="30"/>
      <c r="C9" s="18"/>
      <c r="D9" s="27" t="s">
        <v>13</v>
      </c>
      <c r="E9" s="28" t="s">
        <v>60</v>
      </c>
      <c r="F9" s="28"/>
      <c r="G9" s="28"/>
      <c r="H9" s="74"/>
      <c r="X9" s="19"/>
    </row>
    <row r="10" spans="1:24" ht="14.25" customHeight="1">
      <c r="B10" s="30"/>
      <c r="C10" s="18"/>
      <c r="D10" s="27" t="s">
        <v>15</v>
      </c>
      <c r="E10" s="28"/>
      <c r="F10" s="28"/>
      <c r="G10" s="28"/>
      <c r="H10" s="74"/>
      <c r="I10" s="18"/>
      <c r="J10" s="18"/>
      <c r="K10" s="18"/>
      <c r="L10" s="116" t="s">
        <v>21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14</v>
      </c>
      <c r="E11" s="148">
        <f ca="1">TODAY()</f>
        <v>43443</v>
      </c>
      <c r="F11" s="148"/>
      <c r="G11" s="148"/>
      <c r="H11" s="74"/>
      <c r="L11" s="33" t="s">
        <v>16</v>
      </c>
      <c r="M11" s="33"/>
      <c r="N11" s="33"/>
      <c r="O11" s="33" t="s">
        <v>17</v>
      </c>
      <c r="P11" s="33"/>
      <c r="Q11" s="33" t="s">
        <v>40</v>
      </c>
      <c r="R11" s="33"/>
      <c r="S11" s="33" t="s">
        <v>34</v>
      </c>
      <c r="T11" s="33"/>
      <c r="U11" s="33" t="s">
        <v>18</v>
      </c>
      <c r="V11" s="33"/>
      <c r="X11" s="19"/>
    </row>
    <row r="12" spans="1:24">
      <c r="B12" s="30"/>
      <c r="L12" s="34" t="s">
        <v>19</v>
      </c>
      <c r="M12" s="34"/>
      <c r="N12" s="34"/>
      <c r="O12" s="65">
        <v>2</v>
      </c>
      <c r="P12" s="65"/>
      <c r="Q12" s="66">
        <v>3</v>
      </c>
      <c r="R12" s="66"/>
      <c r="S12" s="67">
        <v>4</v>
      </c>
      <c r="T12" s="67"/>
      <c r="U12" s="68">
        <f t="shared" ref="U12:U18" si="0">SUM(O12:T12)</f>
        <v>9</v>
      </c>
      <c r="V12" s="68"/>
      <c r="X12" s="19"/>
    </row>
    <row r="13" spans="1:24">
      <c r="B13" s="30"/>
      <c r="L13" s="34">
        <v>2</v>
      </c>
      <c r="M13" s="34"/>
      <c r="N13" s="34"/>
      <c r="O13" s="65">
        <v>22</v>
      </c>
      <c r="P13" s="65"/>
      <c r="Q13" s="66">
        <v>22</v>
      </c>
      <c r="R13" s="66"/>
      <c r="S13" s="67">
        <v>22</v>
      </c>
      <c r="T13" s="67"/>
      <c r="U13" s="68">
        <f t="shared" si="0"/>
        <v>66</v>
      </c>
      <c r="V13" s="68"/>
      <c r="X13" s="19"/>
    </row>
    <row r="14" spans="1:24">
      <c r="B14" s="32"/>
      <c r="L14" s="35">
        <v>3</v>
      </c>
      <c r="M14" s="35"/>
      <c r="N14" s="35"/>
      <c r="O14" s="65">
        <v>32</v>
      </c>
      <c r="P14" s="65"/>
      <c r="Q14" s="66">
        <v>32</v>
      </c>
      <c r="R14" s="66"/>
      <c r="S14" s="67">
        <v>32</v>
      </c>
      <c r="T14" s="67"/>
      <c r="U14" s="68">
        <f t="shared" si="0"/>
        <v>96</v>
      </c>
      <c r="V14" s="68"/>
      <c r="X14" s="19"/>
    </row>
    <row r="15" spans="1:24">
      <c r="B15" s="30"/>
      <c r="D15" s="27" t="s">
        <v>41</v>
      </c>
      <c r="E15" s="73"/>
      <c r="F15" s="73"/>
      <c r="G15" s="73"/>
      <c r="H15" s="73"/>
      <c r="L15" s="34">
        <v>4</v>
      </c>
      <c r="M15" s="34"/>
      <c r="N15" s="34"/>
      <c r="O15" s="65">
        <v>42</v>
      </c>
      <c r="P15" s="65"/>
      <c r="Q15" s="66">
        <v>42</v>
      </c>
      <c r="R15" s="66"/>
      <c r="S15" s="67">
        <v>42</v>
      </c>
      <c r="T15" s="67"/>
      <c r="U15" s="68">
        <f t="shared" si="0"/>
        <v>126</v>
      </c>
      <c r="V15" s="68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5">
        <v>52</v>
      </c>
      <c r="P16" s="65"/>
      <c r="Q16" s="66">
        <v>52</v>
      </c>
      <c r="R16" s="66"/>
      <c r="S16" s="67">
        <v>52</v>
      </c>
      <c r="T16" s="67"/>
      <c r="U16" s="68">
        <f t="shared" si="0"/>
        <v>156</v>
      </c>
      <c r="V16" s="68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5">
        <v>62</v>
      </c>
      <c r="P17" s="65"/>
      <c r="Q17" s="66">
        <v>62</v>
      </c>
      <c r="R17" s="66"/>
      <c r="S17" s="67">
        <v>62</v>
      </c>
      <c r="T17" s="67"/>
      <c r="U17" s="68">
        <f t="shared" si="0"/>
        <v>186</v>
      </c>
      <c r="V17" s="68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5">
        <v>72</v>
      </c>
      <c r="P18" s="65"/>
      <c r="Q18" s="66">
        <v>72</v>
      </c>
      <c r="R18" s="66"/>
      <c r="S18" s="67">
        <v>72</v>
      </c>
      <c r="T18" s="67"/>
      <c r="U18" s="68">
        <f t="shared" si="0"/>
        <v>216</v>
      </c>
      <c r="V18" s="68"/>
      <c r="X18" s="19"/>
    </row>
    <row r="19" spans="2:35">
      <c r="B19" s="30"/>
      <c r="D19" s="18"/>
      <c r="E19" s="44"/>
      <c r="F19" s="44"/>
      <c r="G19" s="44"/>
      <c r="H19" s="44"/>
      <c r="L19" s="36" t="s">
        <v>20</v>
      </c>
      <c r="M19" s="37"/>
      <c r="N19" s="37"/>
      <c r="O19" s="114">
        <f>SUM(O12:O18)</f>
        <v>284</v>
      </c>
      <c r="P19" s="114"/>
      <c r="Q19" s="114">
        <f>SUM(Q12:Q18)</f>
        <v>285</v>
      </c>
      <c r="R19" s="114"/>
      <c r="S19" s="114">
        <f>SUM(S12:S18)</f>
        <v>286</v>
      </c>
      <c r="T19" s="114"/>
      <c r="U19" s="115">
        <f>SUM(U12:U18)</f>
        <v>855</v>
      </c>
      <c r="V19" s="115"/>
      <c r="W19" s="76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42</v>
      </c>
      <c r="E22" s="73"/>
      <c r="F22" s="73"/>
      <c r="G22" s="73"/>
      <c r="H22" s="73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7"/>
      <c r="X23" s="23"/>
    </row>
    <row r="24" spans="2:35" s="17" customFormat="1">
      <c r="B24" s="22"/>
      <c r="D24" s="18"/>
      <c r="E24" s="44"/>
      <c r="F24" s="44"/>
      <c r="G24" s="44"/>
      <c r="H24" s="44"/>
      <c r="L24" s="116" t="s">
        <v>55</v>
      </c>
      <c r="M24" s="106"/>
      <c r="N24" s="106"/>
      <c r="O24" s="106"/>
      <c r="P24" s="107"/>
      <c r="Q24" s="107"/>
      <c r="R24" s="107"/>
      <c r="S24" s="107"/>
      <c r="T24" s="107"/>
      <c r="U24" s="107"/>
      <c r="V24" s="107"/>
      <c r="W24" s="75"/>
      <c r="X24" s="23"/>
    </row>
    <row r="25" spans="2:35" s="17" customFormat="1">
      <c r="B25" s="22"/>
      <c r="E25" s="44"/>
      <c r="F25" s="44"/>
      <c r="G25" s="44"/>
      <c r="H25" s="44"/>
      <c r="L25" s="108"/>
      <c r="M25" s="109"/>
      <c r="N25" s="109"/>
      <c r="O25" s="109"/>
      <c r="P25" s="110"/>
      <c r="Q25" s="110"/>
      <c r="R25" s="110"/>
      <c r="S25" s="110"/>
      <c r="T25" s="110"/>
      <c r="U25" s="110"/>
      <c r="V25" s="110"/>
      <c r="W25" s="75"/>
      <c r="X25" s="23"/>
    </row>
    <row r="26" spans="2:35" s="17" customFormat="1">
      <c r="B26" s="22"/>
      <c r="E26" s="44"/>
      <c r="F26" s="44"/>
      <c r="G26" s="44"/>
      <c r="H26" s="44"/>
      <c r="L26" s="108"/>
      <c r="M26" s="109"/>
      <c r="N26" s="109"/>
      <c r="O26" s="109"/>
      <c r="P26" s="110"/>
      <c r="Q26" s="110"/>
      <c r="R26" s="110"/>
      <c r="S26" s="110"/>
      <c r="T26" s="110"/>
      <c r="U26" s="110"/>
      <c r="V26" s="110"/>
      <c r="W26" s="75"/>
      <c r="X26" s="23"/>
      <c r="AB26" s="78"/>
    </row>
    <row r="27" spans="2:35" s="17" customFormat="1">
      <c r="B27" s="22"/>
      <c r="D27" s="38"/>
      <c r="E27" s="4"/>
      <c r="L27" s="108"/>
      <c r="M27" s="109"/>
      <c r="N27" s="109"/>
      <c r="O27" s="109"/>
      <c r="P27" s="110"/>
      <c r="Q27" s="110"/>
      <c r="R27" s="110"/>
      <c r="S27" s="110"/>
      <c r="T27" s="110"/>
      <c r="U27" s="110"/>
      <c r="V27" s="110"/>
      <c r="W27" s="75"/>
      <c r="X27" s="23"/>
      <c r="AB27" s="78"/>
    </row>
    <row r="28" spans="2:35" s="17" customFormat="1">
      <c r="B28" s="22"/>
      <c r="D28" s="38"/>
      <c r="E28" s="4"/>
      <c r="L28" s="108"/>
      <c r="M28" s="109"/>
      <c r="N28" s="109"/>
      <c r="O28" s="109"/>
      <c r="P28" s="110"/>
      <c r="Q28" s="110"/>
      <c r="R28" s="110"/>
      <c r="S28" s="110"/>
      <c r="T28" s="110"/>
      <c r="U28" s="110"/>
      <c r="V28" s="110"/>
      <c r="W28" s="75"/>
      <c r="X28" s="23"/>
      <c r="AB28" s="78"/>
    </row>
    <row r="29" spans="2:35" s="17" customFormat="1">
      <c r="B29" s="22"/>
      <c r="D29" s="31"/>
      <c r="E29" s="26"/>
      <c r="F29" s="26"/>
      <c r="G29" s="26"/>
      <c r="H29" s="26"/>
      <c r="K29" s="31"/>
      <c r="L29" s="108"/>
      <c r="M29" s="109"/>
      <c r="N29" s="109"/>
      <c r="O29" s="109"/>
      <c r="P29" s="110"/>
      <c r="Q29" s="110"/>
      <c r="R29" s="110"/>
      <c r="S29" s="110"/>
      <c r="T29" s="110"/>
      <c r="U29" s="110"/>
      <c r="V29" s="110"/>
      <c r="W29" s="75"/>
      <c r="X29" s="23"/>
    </row>
    <row r="30" spans="2:35" s="17" customFormat="1">
      <c r="B30" s="22"/>
      <c r="L30" s="108"/>
      <c r="M30" s="109"/>
      <c r="N30" s="109"/>
      <c r="O30" s="109"/>
      <c r="P30" s="110"/>
      <c r="Q30" s="110"/>
      <c r="R30" s="110"/>
      <c r="S30" s="110"/>
      <c r="T30" s="110"/>
      <c r="U30" s="110"/>
      <c r="V30" s="110"/>
      <c r="W30" s="75"/>
      <c r="X30" s="23"/>
    </row>
    <row r="31" spans="2:35">
      <c r="B31" s="15"/>
      <c r="C31" s="39" t="s">
        <v>22</v>
      </c>
      <c r="D31" s="18"/>
      <c r="E31" s="28"/>
      <c r="F31" s="28"/>
      <c r="G31" s="28"/>
      <c r="H31" s="28"/>
      <c r="I31" s="18"/>
      <c r="J31" s="18"/>
      <c r="K31" s="18"/>
      <c r="L31" s="111"/>
      <c r="M31" s="109"/>
      <c r="N31" s="109"/>
      <c r="O31" s="109"/>
      <c r="P31" s="110"/>
      <c r="Q31" s="110"/>
      <c r="R31" s="110"/>
      <c r="S31" s="110"/>
      <c r="T31" s="110"/>
      <c r="U31" s="110"/>
      <c r="V31" s="110"/>
      <c r="W31" s="75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23</v>
      </c>
      <c r="D32" s="18"/>
      <c r="E32" s="18"/>
      <c r="F32" s="18"/>
      <c r="G32" s="26"/>
      <c r="H32" s="26"/>
      <c r="I32" s="18"/>
      <c r="J32" s="18"/>
      <c r="K32" s="18"/>
      <c r="L32" s="108"/>
      <c r="M32" s="109"/>
      <c r="N32" s="109"/>
      <c r="O32" s="109"/>
      <c r="P32" s="110"/>
      <c r="Q32" s="110"/>
      <c r="R32" s="110"/>
      <c r="S32" s="110"/>
      <c r="T32" s="110"/>
      <c r="U32" s="110"/>
      <c r="V32" s="110"/>
      <c r="W32" s="75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8"/>
      <c r="M33" s="112"/>
      <c r="N33" s="109"/>
      <c r="O33" s="109"/>
      <c r="P33" s="110"/>
      <c r="Q33" s="110"/>
      <c r="R33" s="110"/>
      <c r="S33" s="110"/>
      <c r="T33" s="110"/>
      <c r="U33" s="110"/>
      <c r="V33" s="113"/>
      <c r="W33" s="76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24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8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23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26"/>
  <sheetViews>
    <sheetView tabSelected="1" view="pageBreakPreview" topLeftCell="A45" zoomScale="130" zoomScaleNormal="130" zoomScaleSheetLayoutView="130" workbookViewId="0">
      <selection activeCell="I57" sqref="I57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0" customFormat="1">
      <c r="A1" s="79" t="s">
        <v>47</v>
      </c>
      <c r="B1" s="80" t="str">
        <f>Overview!E9</f>
        <v>Hear and Note</v>
      </c>
      <c r="C1" s="80"/>
      <c r="D1" s="80"/>
      <c r="E1" s="81"/>
      <c r="F1" s="81"/>
      <c r="G1" s="82" t="s">
        <v>48</v>
      </c>
      <c r="H1" s="83" t="s">
        <v>49</v>
      </c>
      <c r="I1" s="103">
        <f>COUNTIF(H1:H816,"OK")</f>
        <v>1</v>
      </c>
      <c r="J1" s="84" t="s">
        <v>44</v>
      </c>
      <c r="K1" s="85"/>
    </row>
    <row r="2" spans="1:11" s="60" customFormat="1">
      <c r="A2" s="118" t="s">
        <v>59</v>
      </c>
      <c r="B2" s="87" t="s">
        <v>53</v>
      </c>
      <c r="C2" s="87"/>
      <c r="D2" s="87"/>
      <c r="E2" s="117"/>
      <c r="F2" s="88"/>
      <c r="G2" s="89"/>
      <c r="H2" s="90" t="s">
        <v>50</v>
      </c>
      <c r="I2" s="104">
        <f>COUNTIF(H2:H817,"Not OK")</f>
        <v>2</v>
      </c>
      <c r="J2" s="91" t="s">
        <v>45</v>
      </c>
      <c r="K2" s="92"/>
    </row>
    <row r="3" spans="1:11" s="60" customFormat="1" ht="11.25" customHeight="1">
      <c r="A3" s="86" t="s">
        <v>57</v>
      </c>
      <c r="B3" s="87" t="s">
        <v>56</v>
      </c>
      <c r="C3" s="87"/>
      <c r="D3" s="87"/>
      <c r="E3" s="88"/>
      <c r="F3" s="88"/>
      <c r="G3" s="89"/>
      <c r="H3" s="90" t="s">
        <v>51</v>
      </c>
      <c r="I3" s="105">
        <f>COUNTIF(H2:H817,"Untested")</f>
        <v>0</v>
      </c>
      <c r="J3" s="91" t="s">
        <v>46</v>
      </c>
      <c r="K3" s="92"/>
    </row>
    <row r="4" spans="1:11" s="60" customFormat="1" ht="11.25" customHeight="1">
      <c r="A4" s="93"/>
      <c r="B4" s="89"/>
      <c r="C4" s="89"/>
      <c r="D4" s="89"/>
      <c r="E4" s="88"/>
      <c r="F4" s="88"/>
      <c r="G4" s="94" t="s">
        <v>52</v>
      </c>
      <c r="H4" s="87"/>
      <c r="I4" s="104">
        <f>COUNTIF(H3:H818,"Result")</f>
        <v>10</v>
      </c>
      <c r="J4" s="91"/>
      <c r="K4" s="92"/>
    </row>
    <row r="5" spans="1:11" s="60" customFormat="1" ht="11.25" customHeight="1">
      <c r="A5" s="95"/>
      <c r="B5" s="96"/>
      <c r="C5" s="96"/>
      <c r="D5" s="96"/>
      <c r="E5" s="97"/>
      <c r="F5" s="97"/>
      <c r="G5" s="98"/>
      <c r="H5" s="96"/>
      <c r="I5" s="96"/>
      <c r="J5" s="99"/>
      <c r="K5" s="100"/>
    </row>
    <row r="6" spans="1:11" s="60" customFormat="1" ht="11.25" customHeight="1">
      <c r="A6" s="61"/>
      <c r="B6" s="62"/>
      <c r="C6" s="62"/>
      <c r="D6" s="63"/>
      <c r="E6" s="59"/>
      <c r="F6" s="59"/>
      <c r="G6" s="59"/>
      <c r="H6" s="59"/>
      <c r="I6" s="59"/>
      <c r="J6" s="59"/>
      <c r="K6" s="59"/>
    </row>
    <row r="7" spans="1:11" ht="10.5" customHeight="1">
      <c r="A7" s="101" t="s">
        <v>8</v>
      </c>
      <c r="B7" s="119" t="s">
        <v>4</v>
      </c>
      <c r="C7" s="119"/>
      <c r="D7" s="119"/>
      <c r="E7" s="119"/>
      <c r="F7" s="119"/>
      <c r="G7" s="119"/>
      <c r="H7" s="119"/>
      <c r="I7" s="119"/>
      <c r="J7" s="119"/>
      <c r="K7" s="119"/>
    </row>
    <row r="8" spans="1:11" s="2" customFormat="1" ht="10.5" customHeight="1">
      <c r="A8" s="120" t="s">
        <v>25</v>
      </c>
      <c r="B8" s="122" t="s">
        <v>26</v>
      </c>
      <c r="C8" s="123"/>
      <c r="D8" s="122" t="s">
        <v>58</v>
      </c>
      <c r="E8" s="123"/>
      <c r="F8" s="122" t="s">
        <v>27</v>
      </c>
      <c r="G8" s="123"/>
      <c r="H8" s="121" t="s">
        <v>28</v>
      </c>
      <c r="I8" s="121"/>
      <c r="J8" s="121" t="s">
        <v>29</v>
      </c>
      <c r="K8" s="48" t="s">
        <v>30</v>
      </c>
    </row>
    <row r="9" spans="1:11" ht="10.5" customHeight="1">
      <c r="A9" s="49">
        <v>1</v>
      </c>
      <c r="B9" s="166" t="s">
        <v>61</v>
      </c>
      <c r="C9" s="167"/>
      <c r="D9" s="149" t="s">
        <v>62</v>
      </c>
      <c r="E9" s="150"/>
      <c r="F9" s="140" t="s">
        <v>63</v>
      </c>
      <c r="G9" s="141"/>
      <c r="H9" s="129" t="s">
        <v>40</v>
      </c>
      <c r="I9" s="130"/>
      <c r="J9" s="49"/>
      <c r="K9" s="126"/>
    </row>
    <row r="10" spans="1:11" ht="10.5" customHeight="1">
      <c r="A10" s="120" t="s">
        <v>31</v>
      </c>
      <c r="B10" s="168"/>
      <c r="C10" s="169"/>
      <c r="D10" s="151"/>
      <c r="E10" s="152"/>
      <c r="F10" s="142"/>
      <c r="G10" s="143"/>
      <c r="H10" s="120" t="s">
        <v>33</v>
      </c>
      <c r="I10" s="120" t="s">
        <v>1</v>
      </c>
      <c r="J10" s="120" t="s">
        <v>37</v>
      </c>
      <c r="K10" s="127"/>
    </row>
    <row r="11" spans="1:11" ht="10.5" customHeight="1">
      <c r="A11" s="50" t="s">
        <v>5</v>
      </c>
      <c r="B11" s="168"/>
      <c r="C11" s="169"/>
      <c r="D11" s="151"/>
      <c r="E11" s="152"/>
      <c r="F11" s="142"/>
      <c r="G11" s="143"/>
      <c r="H11" s="51" t="s">
        <v>90</v>
      </c>
      <c r="I11" s="51"/>
      <c r="J11" s="49"/>
      <c r="K11" s="127"/>
    </row>
    <row r="12" spans="1:11" ht="10.5" customHeight="1">
      <c r="A12" s="120" t="s">
        <v>0</v>
      </c>
      <c r="B12" s="168"/>
      <c r="C12" s="169"/>
      <c r="D12" s="151"/>
      <c r="E12" s="152"/>
      <c r="F12" s="142"/>
      <c r="G12" s="143"/>
      <c r="H12" s="120" t="s">
        <v>36</v>
      </c>
      <c r="I12" s="120" t="s">
        <v>32</v>
      </c>
      <c r="J12" s="120"/>
      <c r="K12" s="127"/>
    </row>
    <row r="13" spans="1:11" ht="10.5" customHeight="1">
      <c r="A13" s="52">
        <v>111</v>
      </c>
      <c r="B13" s="170"/>
      <c r="C13" s="171"/>
      <c r="D13" s="153"/>
      <c r="E13" s="154"/>
      <c r="F13" s="144"/>
      <c r="G13" s="145"/>
      <c r="H13" s="54">
        <v>43355</v>
      </c>
      <c r="I13" s="54"/>
      <c r="J13" s="55"/>
      <c r="K13" s="128"/>
    </row>
    <row r="14" spans="1:11" s="2" customFormat="1" ht="10.5" customHeight="1">
      <c r="A14" s="56" t="s">
        <v>25</v>
      </c>
      <c r="B14" s="124" t="s">
        <v>3</v>
      </c>
      <c r="C14" s="125"/>
      <c r="D14" s="124" t="s">
        <v>58</v>
      </c>
      <c r="E14" s="125"/>
      <c r="F14" s="124" t="s">
        <v>27</v>
      </c>
      <c r="G14" s="125"/>
      <c r="H14" s="131" t="s">
        <v>28</v>
      </c>
      <c r="I14" s="131"/>
      <c r="J14" s="131" t="s">
        <v>29</v>
      </c>
      <c r="K14" s="57" t="s">
        <v>30</v>
      </c>
    </row>
    <row r="15" spans="1:11" ht="10.5" customHeight="1">
      <c r="A15" s="49">
        <v>2</v>
      </c>
      <c r="B15" s="166" t="s">
        <v>64</v>
      </c>
      <c r="C15" s="167"/>
      <c r="D15" s="149" t="s">
        <v>71</v>
      </c>
      <c r="E15" s="150"/>
      <c r="F15" s="149" t="s">
        <v>65</v>
      </c>
      <c r="G15" s="150"/>
      <c r="H15" s="132" t="s">
        <v>66</v>
      </c>
      <c r="I15" s="133"/>
      <c r="J15" s="53" t="s">
        <v>2</v>
      </c>
      <c r="K15" s="126"/>
    </row>
    <row r="16" spans="1:11" ht="10.5" customHeight="1">
      <c r="A16" s="131" t="s">
        <v>31</v>
      </c>
      <c r="B16" s="168"/>
      <c r="C16" s="169"/>
      <c r="D16" s="151"/>
      <c r="E16" s="152"/>
      <c r="F16" s="151"/>
      <c r="G16" s="152"/>
      <c r="H16" s="131" t="s">
        <v>33</v>
      </c>
      <c r="I16" s="131" t="s">
        <v>1</v>
      </c>
      <c r="J16" s="131" t="s">
        <v>37</v>
      </c>
      <c r="K16" s="127"/>
    </row>
    <row r="17" spans="1:11" ht="10.5" customHeight="1">
      <c r="A17" s="50" t="s">
        <v>11</v>
      </c>
      <c r="B17" s="168"/>
      <c r="C17" s="169"/>
      <c r="D17" s="151"/>
      <c r="E17" s="152"/>
      <c r="F17" s="151"/>
      <c r="G17" s="152"/>
      <c r="H17" s="51" t="s">
        <v>91</v>
      </c>
      <c r="I17" s="51" t="s">
        <v>92</v>
      </c>
      <c r="J17" s="49" t="s">
        <v>93</v>
      </c>
      <c r="K17" s="127"/>
    </row>
    <row r="18" spans="1:11" ht="10.5" customHeight="1">
      <c r="A18" s="131" t="s">
        <v>0</v>
      </c>
      <c r="B18" s="168"/>
      <c r="C18" s="169"/>
      <c r="D18" s="151"/>
      <c r="E18" s="152"/>
      <c r="F18" s="151"/>
      <c r="G18" s="152"/>
      <c r="H18" s="131" t="s">
        <v>36</v>
      </c>
      <c r="I18" s="131" t="s">
        <v>32</v>
      </c>
      <c r="J18" s="131"/>
      <c r="K18" s="127"/>
    </row>
    <row r="19" spans="1:11" ht="11.25" customHeight="1">
      <c r="A19" s="52">
        <v>211</v>
      </c>
      <c r="B19" s="170"/>
      <c r="C19" s="171"/>
      <c r="D19" s="153"/>
      <c r="E19" s="154"/>
      <c r="F19" s="153"/>
      <c r="G19" s="154"/>
      <c r="H19" s="51">
        <v>43355</v>
      </c>
      <c r="I19" s="51">
        <v>43355</v>
      </c>
      <c r="J19" s="49"/>
      <c r="K19" s="127"/>
    </row>
    <row r="20" spans="1:11" s="2" customFormat="1" ht="10.5" customHeight="1">
      <c r="A20" s="120" t="s">
        <v>25</v>
      </c>
      <c r="B20" s="122" t="s">
        <v>26</v>
      </c>
      <c r="C20" s="123"/>
      <c r="D20" s="122" t="s">
        <v>58</v>
      </c>
      <c r="E20" s="123"/>
      <c r="F20" s="122" t="s">
        <v>27</v>
      </c>
      <c r="G20" s="123"/>
      <c r="H20" s="121" t="s">
        <v>28</v>
      </c>
      <c r="I20" s="121"/>
      <c r="J20" s="121" t="s">
        <v>29</v>
      </c>
      <c r="K20" s="48" t="s">
        <v>30</v>
      </c>
    </row>
    <row r="21" spans="1:11" ht="10.5" customHeight="1">
      <c r="A21" s="49">
        <v>3</v>
      </c>
      <c r="B21" s="166" t="s">
        <v>81</v>
      </c>
      <c r="C21" s="167"/>
      <c r="D21" s="149" t="s">
        <v>82</v>
      </c>
      <c r="E21" s="150"/>
      <c r="F21" s="149" t="s">
        <v>89</v>
      </c>
      <c r="G21" s="150"/>
      <c r="H21" s="129" t="s">
        <v>83</v>
      </c>
      <c r="I21" s="130"/>
      <c r="J21" s="49"/>
      <c r="K21" s="126"/>
    </row>
    <row r="22" spans="1:11" ht="10.5" customHeight="1">
      <c r="A22" s="120" t="s">
        <v>31</v>
      </c>
      <c r="B22" s="168"/>
      <c r="C22" s="169"/>
      <c r="D22" s="151"/>
      <c r="E22" s="152"/>
      <c r="F22" s="151"/>
      <c r="G22" s="152"/>
      <c r="H22" s="120" t="s">
        <v>33</v>
      </c>
      <c r="I22" s="120" t="s">
        <v>1</v>
      </c>
      <c r="J22" s="120" t="s">
        <v>37</v>
      </c>
      <c r="K22" s="127"/>
    </row>
    <row r="23" spans="1:11" ht="10.5" customHeight="1">
      <c r="A23" s="50" t="s">
        <v>76</v>
      </c>
      <c r="B23" s="168"/>
      <c r="C23" s="169"/>
      <c r="D23" s="151"/>
      <c r="E23" s="152"/>
      <c r="F23" s="151"/>
      <c r="G23" s="152"/>
      <c r="H23" s="51" t="s">
        <v>93</v>
      </c>
      <c r="I23" s="51"/>
      <c r="J23" s="49"/>
      <c r="K23" s="127"/>
    </row>
    <row r="24" spans="1:11" ht="10.5" customHeight="1">
      <c r="A24" s="120" t="s">
        <v>0</v>
      </c>
      <c r="B24" s="168"/>
      <c r="C24" s="169"/>
      <c r="D24" s="151"/>
      <c r="E24" s="152"/>
      <c r="F24" s="151"/>
      <c r="G24" s="152"/>
      <c r="H24" s="120" t="s">
        <v>36</v>
      </c>
      <c r="I24" s="120" t="s">
        <v>32</v>
      </c>
      <c r="J24" s="120"/>
      <c r="K24" s="127"/>
    </row>
    <row r="25" spans="1:11" ht="10.5" customHeight="1">
      <c r="A25" s="52">
        <v>311</v>
      </c>
      <c r="B25" s="170"/>
      <c r="C25" s="171"/>
      <c r="D25" s="153"/>
      <c r="E25" s="154"/>
      <c r="F25" s="153"/>
      <c r="G25" s="154"/>
      <c r="H25" s="54">
        <v>43355</v>
      </c>
      <c r="I25" s="54"/>
      <c r="J25" s="55"/>
      <c r="K25" s="128"/>
    </row>
    <row r="26" spans="1:11" ht="10.5" customHeight="1">
      <c r="A26" s="201" t="s">
        <v>25</v>
      </c>
      <c r="B26" s="136" t="s">
        <v>3</v>
      </c>
      <c r="C26" s="137"/>
      <c r="D26" s="136" t="s">
        <v>58</v>
      </c>
      <c r="E26" s="208"/>
      <c r="F26" s="136" t="s">
        <v>27</v>
      </c>
      <c r="G26" s="208"/>
      <c r="H26" s="131" t="s">
        <v>28</v>
      </c>
      <c r="I26" s="131"/>
      <c r="J26" s="131" t="s">
        <v>29</v>
      </c>
      <c r="K26" s="57" t="s">
        <v>30</v>
      </c>
    </row>
    <row r="27" spans="1:11" ht="10.5" customHeight="1">
      <c r="A27" s="191">
        <v>3</v>
      </c>
      <c r="B27" s="157" t="s">
        <v>87</v>
      </c>
      <c r="C27" s="203"/>
      <c r="D27" s="182" t="s">
        <v>88</v>
      </c>
      <c r="E27" s="203"/>
      <c r="F27" s="182" t="s">
        <v>89</v>
      </c>
      <c r="G27" s="203"/>
      <c r="H27" s="54" t="s">
        <v>83</v>
      </c>
      <c r="I27" s="54"/>
      <c r="J27" s="55"/>
      <c r="K27" s="209"/>
    </row>
    <row r="28" spans="1:11" ht="10.5" customHeight="1">
      <c r="A28" s="201" t="s">
        <v>31</v>
      </c>
      <c r="B28" s="204"/>
      <c r="C28" s="205"/>
      <c r="D28" s="204"/>
      <c r="E28" s="205"/>
      <c r="F28" s="204"/>
      <c r="G28" s="205"/>
      <c r="H28" s="131" t="s">
        <v>33</v>
      </c>
      <c r="I28" s="131" t="s">
        <v>1</v>
      </c>
      <c r="J28" s="131" t="s">
        <v>37</v>
      </c>
      <c r="K28" s="210"/>
    </row>
    <row r="29" spans="1:11" ht="10.5" customHeight="1">
      <c r="A29" s="191" t="s">
        <v>77</v>
      </c>
      <c r="B29" s="204"/>
      <c r="C29" s="205"/>
      <c r="D29" s="204"/>
      <c r="E29" s="205"/>
      <c r="F29" s="204"/>
      <c r="G29" s="205"/>
      <c r="H29" s="54" t="s">
        <v>94</v>
      </c>
      <c r="I29" s="54"/>
      <c r="J29" s="55"/>
      <c r="K29" s="210"/>
    </row>
    <row r="30" spans="1:11" ht="10.5" customHeight="1">
      <c r="A30" s="201" t="s">
        <v>0</v>
      </c>
      <c r="B30" s="204"/>
      <c r="C30" s="205"/>
      <c r="D30" s="204"/>
      <c r="E30" s="205"/>
      <c r="F30" s="204"/>
      <c r="G30" s="205"/>
      <c r="H30" s="131" t="s">
        <v>36</v>
      </c>
      <c r="I30" s="131" t="s">
        <v>32</v>
      </c>
      <c r="J30" s="202"/>
      <c r="K30" s="210"/>
    </row>
    <row r="31" spans="1:11" ht="10.5" customHeight="1">
      <c r="A31" s="191">
        <v>411</v>
      </c>
      <c r="B31" s="206"/>
      <c r="C31" s="207"/>
      <c r="D31" s="206"/>
      <c r="E31" s="207"/>
      <c r="F31" s="206"/>
      <c r="G31" s="207"/>
      <c r="H31" s="54">
        <v>43355</v>
      </c>
      <c r="I31" s="54"/>
      <c r="J31" s="55"/>
      <c r="K31" s="211"/>
    </row>
    <row r="32" spans="1:11" s="200" customFormat="1" ht="10.5" customHeight="1">
      <c r="A32" s="195" t="s">
        <v>25</v>
      </c>
      <c r="B32" s="196" t="s">
        <v>3</v>
      </c>
      <c r="C32" s="197"/>
      <c r="D32" s="196" t="s">
        <v>58</v>
      </c>
      <c r="E32" s="197"/>
      <c r="F32" s="196" t="s">
        <v>27</v>
      </c>
      <c r="G32" s="197"/>
      <c r="H32" s="198" t="s">
        <v>28</v>
      </c>
      <c r="I32" s="198"/>
      <c r="J32" s="198" t="s">
        <v>29</v>
      </c>
      <c r="K32" s="199" t="s">
        <v>30</v>
      </c>
    </row>
    <row r="33" spans="1:11" ht="10.5" customHeight="1">
      <c r="A33" s="49">
        <v>5</v>
      </c>
      <c r="B33" s="166" t="s">
        <v>84</v>
      </c>
      <c r="C33" s="167"/>
      <c r="D33" s="149" t="s">
        <v>85</v>
      </c>
      <c r="E33" s="150"/>
      <c r="F33" s="149" t="s">
        <v>86</v>
      </c>
      <c r="G33" s="150"/>
      <c r="H33" s="132" t="s">
        <v>66</v>
      </c>
      <c r="I33" s="133"/>
      <c r="J33" s="53" t="s">
        <v>2</v>
      </c>
      <c r="K33" s="126"/>
    </row>
    <row r="34" spans="1:11" ht="10.5" customHeight="1">
      <c r="A34" s="198" t="s">
        <v>31</v>
      </c>
      <c r="B34" s="168"/>
      <c r="C34" s="169"/>
      <c r="D34" s="151"/>
      <c r="E34" s="152"/>
      <c r="F34" s="151"/>
      <c r="G34" s="152"/>
      <c r="H34" s="198" t="s">
        <v>33</v>
      </c>
      <c r="I34" s="198" t="s">
        <v>1</v>
      </c>
      <c r="J34" s="198" t="s">
        <v>37</v>
      </c>
      <c r="K34" s="127"/>
    </row>
    <row r="35" spans="1:11" ht="10.5" customHeight="1">
      <c r="A35" s="50" t="s">
        <v>78</v>
      </c>
      <c r="B35" s="168"/>
      <c r="C35" s="169"/>
      <c r="D35" s="151"/>
      <c r="E35" s="152"/>
      <c r="F35" s="151"/>
      <c r="G35" s="152"/>
      <c r="H35" s="51" t="s">
        <v>93</v>
      </c>
      <c r="I35" s="51" t="s">
        <v>90</v>
      </c>
      <c r="J35" s="49" t="s">
        <v>91</v>
      </c>
      <c r="K35" s="127"/>
    </row>
    <row r="36" spans="1:11" ht="10.5" customHeight="1">
      <c r="A36" s="198" t="s">
        <v>0</v>
      </c>
      <c r="B36" s="168"/>
      <c r="C36" s="169"/>
      <c r="D36" s="151"/>
      <c r="E36" s="152"/>
      <c r="F36" s="151"/>
      <c r="G36" s="152"/>
      <c r="H36" s="198" t="s">
        <v>36</v>
      </c>
      <c r="I36" s="198" t="s">
        <v>32</v>
      </c>
      <c r="J36" s="198"/>
      <c r="K36" s="127"/>
    </row>
    <row r="37" spans="1:11" ht="11.25" customHeight="1">
      <c r="A37" s="52" t="s">
        <v>78</v>
      </c>
      <c r="B37" s="170"/>
      <c r="C37" s="171"/>
      <c r="D37" s="153"/>
      <c r="E37" s="154"/>
      <c r="F37" s="153"/>
      <c r="G37" s="154"/>
      <c r="H37" s="54">
        <v>43355</v>
      </c>
      <c r="I37" s="54">
        <v>43355</v>
      </c>
      <c r="J37" s="49"/>
      <c r="K37" s="127"/>
    </row>
    <row r="38" spans="1:11" ht="10.5" customHeight="1">
      <c r="A38" s="101" t="s">
        <v>9</v>
      </c>
      <c r="B38" s="174" t="s">
        <v>6</v>
      </c>
      <c r="C38" s="175"/>
      <c r="D38" s="175"/>
      <c r="E38" s="175"/>
      <c r="F38" s="175"/>
      <c r="G38" s="175"/>
      <c r="H38" s="175"/>
      <c r="I38" s="175"/>
      <c r="J38" s="175"/>
      <c r="K38" s="176"/>
    </row>
    <row r="39" spans="1:11" ht="10.5" customHeight="1">
      <c r="A39" s="102" t="s">
        <v>7</v>
      </c>
      <c r="B39" s="163" t="s">
        <v>10</v>
      </c>
      <c r="C39" s="164"/>
      <c r="D39" s="164"/>
      <c r="E39" s="164"/>
      <c r="F39" s="164"/>
      <c r="G39" s="164"/>
      <c r="H39" s="164"/>
      <c r="I39" s="164"/>
      <c r="J39" s="164"/>
      <c r="K39" s="165"/>
    </row>
    <row r="40" spans="1:11" s="2" customFormat="1" ht="10.5" customHeight="1">
      <c r="A40" s="131" t="s">
        <v>25</v>
      </c>
      <c r="B40" s="155" t="s">
        <v>3</v>
      </c>
      <c r="C40" s="156"/>
      <c r="D40" s="155" t="s">
        <v>58</v>
      </c>
      <c r="E40" s="156"/>
      <c r="F40" s="155" t="s">
        <v>27</v>
      </c>
      <c r="G40" s="156"/>
      <c r="H40" s="155" t="s">
        <v>28</v>
      </c>
      <c r="I40" s="156"/>
      <c r="J40" s="131" t="s">
        <v>29</v>
      </c>
      <c r="K40" s="131" t="s">
        <v>30</v>
      </c>
    </row>
    <row r="41" spans="1:11" ht="10.5" customHeight="1">
      <c r="A41" s="49">
        <v>6</v>
      </c>
      <c r="B41" s="157" t="s">
        <v>67</v>
      </c>
      <c r="C41" s="158"/>
      <c r="D41" s="182" t="s">
        <v>68</v>
      </c>
      <c r="E41" s="183"/>
      <c r="F41" s="182" t="s">
        <v>69</v>
      </c>
      <c r="G41" s="183"/>
      <c r="H41" s="177" t="s">
        <v>66</v>
      </c>
      <c r="I41" s="178"/>
      <c r="J41" s="49"/>
      <c r="K41" s="179"/>
    </row>
    <row r="42" spans="1:11" ht="10.5" customHeight="1">
      <c r="A42" s="131" t="s">
        <v>31</v>
      </c>
      <c r="B42" s="159"/>
      <c r="C42" s="160"/>
      <c r="D42" s="184"/>
      <c r="E42" s="185"/>
      <c r="F42" s="184"/>
      <c r="G42" s="185"/>
      <c r="H42" s="131" t="s">
        <v>33</v>
      </c>
      <c r="I42" s="131" t="s">
        <v>1</v>
      </c>
      <c r="J42" s="131" t="s">
        <v>37</v>
      </c>
      <c r="K42" s="180"/>
    </row>
    <row r="43" spans="1:11" ht="10.5" customHeight="1">
      <c r="A43" s="50" t="s">
        <v>79</v>
      </c>
      <c r="B43" s="159"/>
      <c r="C43" s="160"/>
      <c r="D43" s="184"/>
      <c r="E43" s="185"/>
      <c r="F43" s="184"/>
      <c r="G43" s="185"/>
      <c r="H43" s="51" t="s">
        <v>94</v>
      </c>
      <c r="I43" s="51"/>
      <c r="J43" s="49"/>
      <c r="K43" s="180"/>
    </row>
    <row r="44" spans="1:11" ht="10.5" customHeight="1">
      <c r="A44" s="131" t="s">
        <v>0</v>
      </c>
      <c r="B44" s="159"/>
      <c r="C44" s="160"/>
      <c r="D44" s="184"/>
      <c r="E44" s="185"/>
      <c r="F44" s="184"/>
      <c r="G44" s="185"/>
      <c r="H44" s="131" t="s">
        <v>36</v>
      </c>
      <c r="I44" s="131"/>
      <c r="J44" s="131"/>
      <c r="K44" s="180"/>
    </row>
    <row r="45" spans="1:11" ht="10.5" customHeight="1">
      <c r="A45" s="52">
        <v>611</v>
      </c>
      <c r="B45" s="161"/>
      <c r="C45" s="162"/>
      <c r="D45" s="186"/>
      <c r="E45" s="187"/>
      <c r="F45" s="186"/>
      <c r="G45" s="187"/>
      <c r="H45" s="54">
        <v>43355</v>
      </c>
      <c r="I45" s="51"/>
      <c r="J45" s="49"/>
      <c r="K45" s="181"/>
    </row>
    <row r="46" spans="1:11" s="2" customFormat="1" ht="10.5" customHeight="1">
      <c r="A46" s="120">
        <v>511</v>
      </c>
      <c r="B46" s="172" t="s">
        <v>26</v>
      </c>
      <c r="C46" s="173"/>
      <c r="D46" s="172" t="s">
        <v>58</v>
      </c>
      <c r="E46" s="173"/>
      <c r="F46" s="172" t="s">
        <v>27</v>
      </c>
      <c r="G46" s="173"/>
      <c r="H46" s="172" t="s">
        <v>28</v>
      </c>
      <c r="I46" s="173"/>
      <c r="J46" s="120" t="s">
        <v>29</v>
      </c>
      <c r="K46" s="123" t="s">
        <v>30</v>
      </c>
    </row>
    <row r="47" spans="1:11" ht="10.5" customHeight="1">
      <c r="A47" s="49">
        <v>7</v>
      </c>
      <c r="B47" s="157" t="s">
        <v>70</v>
      </c>
      <c r="C47" s="158"/>
      <c r="D47" s="182" t="s">
        <v>72</v>
      </c>
      <c r="E47" s="183"/>
      <c r="F47" s="182" t="s">
        <v>73</v>
      </c>
      <c r="G47" s="183"/>
      <c r="H47" s="177" t="s">
        <v>34</v>
      </c>
      <c r="I47" s="178"/>
      <c r="J47" s="53" t="s">
        <v>43</v>
      </c>
      <c r="K47" s="179"/>
    </row>
    <row r="48" spans="1:11" ht="10.5" customHeight="1">
      <c r="A48" s="120" t="s">
        <v>31</v>
      </c>
      <c r="B48" s="159"/>
      <c r="C48" s="160"/>
      <c r="D48" s="184"/>
      <c r="E48" s="185"/>
      <c r="F48" s="184"/>
      <c r="G48" s="185"/>
      <c r="H48" s="120" t="s">
        <v>33</v>
      </c>
      <c r="I48" s="120" t="s">
        <v>1</v>
      </c>
      <c r="J48" s="120" t="s">
        <v>37</v>
      </c>
      <c r="K48" s="180"/>
    </row>
    <row r="49" spans="1:11" ht="10.5" customHeight="1">
      <c r="A49" s="50" t="s">
        <v>80</v>
      </c>
      <c r="B49" s="159"/>
      <c r="C49" s="160"/>
      <c r="D49" s="184"/>
      <c r="E49" s="185"/>
      <c r="F49" s="184"/>
      <c r="G49" s="185"/>
      <c r="H49" s="51" t="s">
        <v>39</v>
      </c>
      <c r="I49" s="51" t="s">
        <v>38</v>
      </c>
      <c r="J49" s="49" t="s">
        <v>35</v>
      </c>
      <c r="K49" s="180"/>
    </row>
    <row r="50" spans="1:11" ht="10.5" customHeight="1">
      <c r="A50" s="47" t="s">
        <v>0</v>
      </c>
      <c r="B50" s="159"/>
      <c r="C50" s="160"/>
      <c r="D50" s="184"/>
      <c r="E50" s="185"/>
      <c r="F50" s="184"/>
      <c r="G50" s="185"/>
      <c r="H50" s="47" t="s">
        <v>36</v>
      </c>
      <c r="I50" s="47" t="s">
        <v>32</v>
      </c>
      <c r="J50" s="47"/>
      <c r="K50" s="180"/>
    </row>
    <row r="51" spans="1:11" ht="10.5" customHeight="1">
      <c r="A51" s="52">
        <v>711</v>
      </c>
      <c r="B51" s="161"/>
      <c r="C51" s="162"/>
      <c r="D51" s="186"/>
      <c r="E51" s="187"/>
      <c r="F51" s="186"/>
      <c r="G51" s="187"/>
      <c r="H51" s="54">
        <v>43355</v>
      </c>
      <c r="I51" s="54">
        <v>43355</v>
      </c>
      <c r="J51" s="49"/>
      <c r="K51" s="181"/>
    </row>
    <row r="52" spans="1:11" s="216" customFormat="1" ht="10.5" customHeight="1">
      <c r="A52" s="212">
        <v>811</v>
      </c>
      <c r="B52" s="213" t="s">
        <v>26</v>
      </c>
      <c r="C52" s="214"/>
      <c r="D52" s="213" t="s">
        <v>58</v>
      </c>
      <c r="E52" s="214"/>
      <c r="F52" s="213" t="s">
        <v>27</v>
      </c>
      <c r="G52" s="214"/>
      <c r="H52" s="213" t="s">
        <v>28</v>
      </c>
      <c r="I52" s="214"/>
      <c r="J52" s="212" t="s">
        <v>29</v>
      </c>
      <c r="K52" s="215" t="s">
        <v>30</v>
      </c>
    </row>
    <row r="53" spans="1:11" ht="10.5" customHeight="1">
      <c r="A53" s="52"/>
      <c r="B53" s="134"/>
      <c r="C53" s="135"/>
      <c r="D53" s="138"/>
      <c r="E53" s="139"/>
      <c r="F53" s="138"/>
      <c r="G53" s="139"/>
      <c r="H53" s="54"/>
      <c r="I53" s="54"/>
      <c r="J53" s="49"/>
      <c r="K53" s="146"/>
    </row>
    <row r="54" spans="1:11" ht="10.5" customHeight="1">
      <c r="A54" s="217"/>
      <c r="B54" s="134"/>
      <c r="C54" s="135"/>
      <c r="D54" s="138"/>
      <c r="E54" s="139"/>
      <c r="F54" s="138"/>
      <c r="G54" s="139"/>
      <c r="H54" s="218"/>
      <c r="I54" s="218"/>
      <c r="J54" s="219"/>
      <c r="K54" s="146"/>
    </row>
    <row r="55" spans="1:11" ht="10.5" customHeight="1">
      <c r="A55" s="52"/>
      <c r="B55" s="134"/>
      <c r="C55" s="135"/>
      <c r="D55" s="138"/>
      <c r="E55" s="139"/>
      <c r="F55" s="138"/>
      <c r="G55" s="139"/>
      <c r="H55" s="54"/>
      <c r="I55" s="54"/>
      <c r="J55" s="49"/>
      <c r="K55" s="146"/>
    </row>
    <row r="56" spans="1:11" s="223" customFormat="1" ht="10.5" customHeight="1">
      <c r="A56" s="217"/>
      <c r="B56" s="224"/>
      <c r="C56" s="225"/>
      <c r="D56" s="226"/>
      <c r="E56" s="227"/>
      <c r="F56" s="226"/>
      <c r="G56" s="227"/>
      <c r="H56" s="218"/>
      <c r="I56" s="218"/>
      <c r="J56" s="219"/>
      <c r="K56" s="228"/>
    </row>
    <row r="57" spans="1:11" ht="10.5" customHeight="1">
      <c r="A57" s="222"/>
      <c r="B57" s="134"/>
      <c r="C57" s="135"/>
      <c r="D57" s="138"/>
      <c r="E57" s="139"/>
      <c r="F57" s="138"/>
      <c r="G57" s="139"/>
      <c r="H57" s="54">
        <v>43355</v>
      </c>
      <c r="I57" s="220"/>
      <c r="J57" s="221"/>
      <c r="K57" s="146"/>
    </row>
    <row r="58" spans="1:11" s="194" customFormat="1" ht="10.5" customHeight="1">
      <c r="A58" s="193">
        <v>811</v>
      </c>
      <c r="B58" s="229" t="s">
        <v>26</v>
      </c>
      <c r="C58" s="230"/>
      <c r="D58" s="229" t="s">
        <v>58</v>
      </c>
      <c r="E58" s="230"/>
      <c r="F58" s="229" t="s">
        <v>27</v>
      </c>
      <c r="G58" s="230"/>
      <c r="H58" s="229" t="s">
        <v>28</v>
      </c>
      <c r="I58" s="230"/>
      <c r="J58" s="193" t="s">
        <v>29</v>
      </c>
      <c r="K58" s="192" t="s">
        <v>30</v>
      </c>
    </row>
    <row r="59" spans="1:11" ht="10.5" customHeight="1">
      <c r="A59" s="222"/>
      <c r="B59" s="134"/>
      <c r="C59" s="135"/>
      <c r="D59" s="138"/>
      <c r="E59" s="139"/>
      <c r="F59" s="138"/>
      <c r="G59" s="139"/>
      <c r="H59" s="220"/>
      <c r="I59" s="220"/>
      <c r="J59" s="221"/>
      <c r="K59" s="146"/>
    </row>
    <row r="60" spans="1:11" ht="10.5" customHeight="1">
      <c r="A60" s="222"/>
      <c r="B60" s="134"/>
      <c r="C60" s="135"/>
      <c r="D60" s="138"/>
      <c r="E60" s="139"/>
      <c r="F60" s="138"/>
      <c r="G60" s="139"/>
      <c r="H60" s="220"/>
      <c r="I60" s="220"/>
      <c r="J60" s="221"/>
      <c r="K60" s="146"/>
    </row>
    <row r="61" spans="1:11" ht="10.5" customHeight="1">
      <c r="A61" s="222"/>
      <c r="B61" s="134"/>
      <c r="C61" s="135"/>
      <c r="D61" s="138"/>
      <c r="E61" s="139"/>
      <c r="F61" s="138"/>
      <c r="G61" s="139"/>
      <c r="H61" s="220"/>
      <c r="I61" s="220"/>
      <c r="J61" s="221"/>
      <c r="K61" s="146"/>
    </row>
    <row r="62" spans="1:11" ht="10.5" customHeight="1">
      <c r="A62" s="222"/>
      <c r="B62" s="134"/>
      <c r="C62" s="135"/>
      <c r="D62" s="138"/>
      <c r="E62" s="139"/>
      <c r="F62" s="138"/>
      <c r="G62" s="139"/>
      <c r="H62" s="220"/>
      <c r="I62" s="220"/>
      <c r="J62" s="221"/>
      <c r="K62" s="146"/>
    </row>
    <row r="63" spans="1:11" ht="10.5" customHeight="1">
      <c r="A63" s="52"/>
      <c r="B63" s="134"/>
      <c r="C63" s="135"/>
      <c r="D63" s="138"/>
      <c r="E63" s="139"/>
      <c r="F63" s="138"/>
      <c r="G63" s="139"/>
      <c r="H63" s="54"/>
      <c r="I63" s="54"/>
      <c r="J63" s="49"/>
      <c r="K63" s="146"/>
    </row>
    <row r="64" spans="1:11" s="2" customFormat="1" ht="10.5" customHeight="1">
      <c r="A64" s="47" t="s">
        <v>25</v>
      </c>
      <c r="B64" s="172" t="s">
        <v>26</v>
      </c>
      <c r="C64" s="173"/>
      <c r="D64" s="172" t="s">
        <v>58</v>
      </c>
      <c r="E64" s="173"/>
      <c r="F64" s="172" t="s">
        <v>27</v>
      </c>
      <c r="G64" s="173"/>
      <c r="H64" s="190" t="s">
        <v>28</v>
      </c>
      <c r="I64" s="190"/>
      <c r="J64" s="47" t="s">
        <v>29</v>
      </c>
      <c r="K64" s="58" t="s">
        <v>30</v>
      </c>
    </row>
    <row r="65" spans="1:11" ht="10.5" customHeight="1">
      <c r="A65" s="49">
        <v>10</v>
      </c>
      <c r="B65" s="157" t="s">
        <v>74</v>
      </c>
      <c r="C65" s="158"/>
      <c r="D65" s="182" t="s">
        <v>75</v>
      </c>
      <c r="E65" s="183"/>
      <c r="F65" s="182" t="s">
        <v>73</v>
      </c>
      <c r="G65" s="183"/>
      <c r="H65" s="188" t="s">
        <v>34</v>
      </c>
      <c r="I65" s="189"/>
      <c r="J65" s="53" t="s">
        <v>43</v>
      </c>
      <c r="K65" s="179"/>
    </row>
    <row r="66" spans="1:11" ht="10.5" customHeight="1">
      <c r="A66" s="47" t="s">
        <v>31</v>
      </c>
      <c r="B66" s="159"/>
      <c r="C66" s="160"/>
      <c r="D66" s="184"/>
      <c r="E66" s="185"/>
      <c r="F66" s="184"/>
      <c r="G66" s="185"/>
      <c r="H66" s="47" t="s">
        <v>33</v>
      </c>
      <c r="I66" s="47" t="s">
        <v>1</v>
      </c>
      <c r="J66" s="47" t="s">
        <v>37</v>
      </c>
      <c r="K66" s="180"/>
    </row>
    <row r="67" spans="1:11" ht="10.5" customHeight="1">
      <c r="A67" s="50" t="s">
        <v>95</v>
      </c>
      <c r="B67" s="159"/>
      <c r="C67" s="160"/>
      <c r="D67" s="184"/>
      <c r="E67" s="185"/>
      <c r="F67" s="184"/>
      <c r="G67" s="185"/>
      <c r="H67" s="51" t="s">
        <v>39</v>
      </c>
      <c r="I67" s="51" t="s">
        <v>38</v>
      </c>
      <c r="J67" s="49" t="s">
        <v>35</v>
      </c>
      <c r="K67" s="180"/>
    </row>
    <row r="68" spans="1:11" ht="10.5" customHeight="1">
      <c r="A68" s="47" t="s">
        <v>0</v>
      </c>
      <c r="B68" s="159"/>
      <c r="C68" s="160"/>
      <c r="D68" s="184"/>
      <c r="E68" s="185"/>
      <c r="F68" s="184"/>
      <c r="G68" s="185"/>
      <c r="H68" s="47" t="s">
        <v>36</v>
      </c>
      <c r="I68" s="47" t="s">
        <v>32</v>
      </c>
      <c r="J68" s="47"/>
      <c r="K68" s="180"/>
    </row>
    <row r="69" spans="1:11" ht="10.5" customHeight="1">
      <c r="A69" s="52">
        <v>1011</v>
      </c>
      <c r="B69" s="161"/>
      <c r="C69" s="162"/>
      <c r="D69" s="186"/>
      <c r="E69" s="187"/>
      <c r="F69" s="186"/>
      <c r="G69" s="187"/>
      <c r="H69" s="51">
        <v>43355</v>
      </c>
      <c r="I69" s="51">
        <v>43355</v>
      </c>
      <c r="J69" s="49"/>
      <c r="K69" s="181"/>
    </row>
    <row r="70" spans="1:11" s="60" customFormat="1">
      <c r="A70" s="64"/>
      <c r="H70" s="64"/>
      <c r="I70" s="64"/>
      <c r="J70" s="64"/>
      <c r="K70" s="64"/>
    </row>
    <row r="71" spans="1:11" s="60" customFormat="1">
      <c r="A71" s="64"/>
      <c r="H71" s="64"/>
      <c r="I71" s="64"/>
      <c r="J71" s="64"/>
      <c r="K71" s="64"/>
    </row>
    <row r="72" spans="1:11" s="60" customFormat="1">
      <c r="A72" s="64"/>
      <c r="H72" s="64"/>
      <c r="I72" s="64"/>
      <c r="J72" s="64"/>
      <c r="K72" s="64"/>
    </row>
    <row r="73" spans="1:11" s="60" customFormat="1">
      <c r="A73" s="64"/>
      <c r="H73" s="64"/>
      <c r="I73" s="64"/>
      <c r="J73" s="64"/>
      <c r="K73" s="64"/>
    </row>
    <row r="74" spans="1:11" s="60" customFormat="1">
      <c r="A74" s="64"/>
      <c r="H74" s="64"/>
      <c r="I74" s="64"/>
      <c r="J74" s="64"/>
      <c r="K74" s="64"/>
    </row>
    <row r="75" spans="1:11" s="60" customFormat="1">
      <c r="A75" s="64"/>
      <c r="H75" s="64"/>
      <c r="I75" s="64"/>
      <c r="J75" s="64"/>
      <c r="K75" s="64"/>
    </row>
    <row r="76" spans="1:11" s="60" customFormat="1">
      <c r="A76" s="64"/>
      <c r="H76" s="64"/>
      <c r="I76" s="64"/>
      <c r="J76" s="64"/>
      <c r="K76" s="64"/>
    </row>
    <row r="77" spans="1:11" s="60" customFormat="1">
      <c r="A77" s="64"/>
      <c r="H77" s="64"/>
      <c r="I77" s="64"/>
      <c r="J77" s="64"/>
      <c r="K77" s="64"/>
    </row>
    <row r="78" spans="1:11" s="60" customFormat="1">
      <c r="A78" s="64"/>
      <c r="H78" s="64"/>
      <c r="I78" s="64"/>
      <c r="J78" s="64"/>
      <c r="K78" s="64"/>
    </row>
    <row r="79" spans="1:11" s="60" customFormat="1">
      <c r="A79" s="64"/>
      <c r="H79" s="64"/>
      <c r="I79" s="64"/>
      <c r="J79" s="64"/>
      <c r="K79" s="64"/>
    </row>
    <row r="80" spans="1:11" s="60" customFormat="1">
      <c r="A80" s="64"/>
      <c r="H80" s="64"/>
      <c r="I80" s="64"/>
      <c r="J80" s="64"/>
      <c r="K80" s="64"/>
    </row>
    <row r="81" spans="1:11" s="60" customFormat="1">
      <c r="A81" s="64"/>
      <c r="H81" s="64"/>
      <c r="I81" s="64"/>
      <c r="J81" s="64"/>
      <c r="K81" s="64"/>
    </row>
    <row r="82" spans="1:11" s="60" customFormat="1">
      <c r="A82" s="64"/>
      <c r="H82" s="64"/>
      <c r="I82" s="64"/>
      <c r="J82" s="64"/>
      <c r="K82" s="64"/>
    </row>
    <row r="83" spans="1:11" s="60" customFormat="1">
      <c r="A83" s="64"/>
      <c r="H83" s="64"/>
      <c r="I83" s="64"/>
      <c r="J83" s="64"/>
      <c r="K83" s="64"/>
    </row>
    <row r="84" spans="1:11" s="60" customFormat="1">
      <c r="A84" s="64"/>
      <c r="H84" s="64"/>
      <c r="I84" s="64"/>
      <c r="J84" s="64"/>
      <c r="K84" s="64"/>
    </row>
    <row r="85" spans="1:11" s="60" customFormat="1">
      <c r="A85" s="64"/>
      <c r="H85" s="64"/>
      <c r="I85" s="64"/>
      <c r="J85" s="64"/>
      <c r="K85" s="64"/>
    </row>
    <row r="86" spans="1:11" s="60" customFormat="1">
      <c r="A86" s="64"/>
      <c r="H86" s="64"/>
      <c r="I86" s="64"/>
      <c r="J86" s="64"/>
      <c r="K86" s="64"/>
    </row>
    <row r="87" spans="1:11" s="60" customFormat="1">
      <c r="A87" s="64"/>
      <c r="H87" s="64"/>
      <c r="I87" s="64"/>
      <c r="J87" s="64"/>
      <c r="K87" s="64"/>
    </row>
    <row r="88" spans="1:11" s="60" customFormat="1">
      <c r="A88" s="64"/>
      <c r="H88" s="64"/>
      <c r="I88" s="64"/>
      <c r="J88" s="64"/>
      <c r="K88" s="64"/>
    </row>
    <row r="89" spans="1:11" s="60" customFormat="1">
      <c r="A89" s="64"/>
      <c r="H89" s="64"/>
      <c r="I89" s="64"/>
      <c r="J89" s="64"/>
      <c r="K89" s="64"/>
    </row>
    <row r="90" spans="1:11" s="60" customFormat="1">
      <c r="A90" s="64"/>
      <c r="H90" s="64"/>
      <c r="I90" s="64"/>
      <c r="J90" s="64"/>
      <c r="K90" s="64"/>
    </row>
    <row r="91" spans="1:11" s="60" customFormat="1">
      <c r="A91" s="64"/>
      <c r="H91" s="64"/>
      <c r="I91" s="64"/>
      <c r="J91" s="64"/>
      <c r="K91" s="64"/>
    </row>
    <row r="92" spans="1:11" s="60" customFormat="1">
      <c r="A92" s="64"/>
      <c r="H92" s="64"/>
      <c r="I92" s="64"/>
      <c r="J92" s="64"/>
      <c r="K92" s="64"/>
    </row>
    <row r="93" spans="1:11" s="60" customFormat="1">
      <c r="A93" s="64"/>
      <c r="H93" s="64"/>
      <c r="I93" s="64"/>
      <c r="J93" s="64"/>
      <c r="K93" s="64"/>
    </row>
    <row r="94" spans="1:11" s="60" customFormat="1">
      <c r="A94" s="64"/>
      <c r="H94" s="64"/>
      <c r="I94" s="64"/>
      <c r="J94" s="64"/>
      <c r="K94" s="64"/>
    </row>
    <row r="95" spans="1:11" s="60" customFormat="1">
      <c r="A95" s="64"/>
      <c r="H95" s="64"/>
      <c r="I95" s="64"/>
      <c r="J95" s="64"/>
      <c r="K95" s="64"/>
    </row>
    <row r="96" spans="1:11" s="60" customFormat="1">
      <c r="A96" s="64"/>
      <c r="H96" s="64"/>
      <c r="I96" s="64"/>
      <c r="J96" s="64"/>
      <c r="K96" s="64"/>
    </row>
    <row r="97" spans="1:11" s="60" customFormat="1">
      <c r="A97" s="64"/>
      <c r="H97" s="64"/>
      <c r="I97" s="64"/>
      <c r="J97" s="64"/>
      <c r="K97" s="64"/>
    </row>
    <row r="98" spans="1:11" s="60" customFormat="1">
      <c r="A98" s="64"/>
      <c r="H98" s="64"/>
      <c r="I98" s="64"/>
      <c r="J98" s="64"/>
      <c r="K98" s="64"/>
    </row>
    <row r="99" spans="1:11" s="60" customFormat="1">
      <c r="A99" s="64"/>
      <c r="H99" s="64"/>
      <c r="I99" s="64"/>
      <c r="J99" s="64"/>
      <c r="K99" s="64"/>
    </row>
    <row r="100" spans="1:11" s="60" customFormat="1">
      <c r="A100" s="64"/>
      <c r="H100" s="64"/>
      <c r="I100" s="64"/>
      <c r="J100" s="64"/>
      <c r="K100" s="64"/>
    </row>
    <row r="101" spans="1:11" s="60" customFormat="1">
      <c r="A101" s="64"/>
      <c r="H101" s="64"/>
      <c r="I101" s="64"/>
      <c r="J101" s="64"/>
      <c r="K101" s="64"/>
    </row>
    <row r="102" spans="1:11" s="60" customFormat="1">
      <c r="A102" s="64"/>
      <c r="H102" s="64"/>
      <c r="I102" s="64"/>
      <c r="J102" s="64"/>
      <c r="K102" s="64"/>
    </row>
    <row r="103" spans="1:11" s="60" customFormat="1">
      <c r="A103" s="64"/>
      <c r="H103" s="64"/>
      <c r="I103" s="64"/>
      <c r="J103" s="64"/>
      <c r="K103" s="64"/>
    </row>
    <row r="104" spans="1:11" s="60" customFormat="1">
      <c r="A104" s="64"/>
      <c r="H104" s="64"/>
      <c r="I104" s="64"/>
      <c r="J104" s="64"/>
      <c r="K104" s="64"/>
    </row>
    <row r="105" spans="1:11" s="60" customFormat="1">
      <c r="A105" s="64"/>
      <c r="H105" s="64"/>
      <c r="I105" s="64"/>
      <c r="J105" s="64"/>
      <c r="K105" s="64"/>
    </row>
    <row r="106" spans="1:11" s="60" customFormat="1">
      <c r="A106" s="64"/>
      <c r="H106" s="64"/>
      <c r="I106" s="64"/>
      <c r="J106" s="64"/>
      <c r="K106" s="64"/>
    </row>
    <row r="107" spans="1:11" s="60" customFormat="1">
      <c r="A107" s="64"/>
      <c r="H107" s="64"/>
      <c r="I107" s="64"/>
      <c r="J107" s="64"/>
      <c r="K107" s="64"/>
    </row>
    <row r="108" spans="1:11" s="60" customFormat="1">
      <c r="A108" s="64"/>
      <c r="H108" s="64"/>
      <c r="I108" s="64"/>
      <c r="J108" s="64"/>
      <c r="K108" s="64"/>
    </row>
    <row r="109" spans="1:11" s="60" customFormat="1">
      <c r="A109" s="64"/>
      <c r="H109" s="64"/>
      <c r="I109" s="64"/>
      <c r="J109" s="64"/>
      <c r="K109" s="64"/>
    </row>
    <row r="110" spans="1:11" s="60" customFormat="1">
      <c r="A110" s="64"/>
      <c r="H110" s="64"/>
      <c r="I110" s="64"/>
      <c r="J110" s="64"/>
      <c r="K110" s="64"/>
    </row>
    <row r="111" spans="1:11" s="60" customFormat="1">
      <c r="A111" s="64"/>
      <c r="H111" s="64"/>
      <c r="I111" s="64"/>
      <c r="J111" s="64"/>
      <c r="K111" s="64"/>
    </row>
    <row r="112" spans="1:11" s="60" customFormat="1">
      <c r="A112" s="64"/>
      <c r="H112" s="64"/>
      <c r="I112" s="64"/>
      <c r="J112" s="64"/>
      <c r="K112" s="64"/>
    </row>
    <row r="113" spans="1:11" s="60" customFormat="1">
      <c r="A113" s="64"/>
      <c r="H113" s="64"/>
      <c r="I113" s="64"/>
      <c r="J113" s="64"/>
      <c r="K113" s="64"/>
    </row>
    <row r="114" spans="1:11" s="60" customFormat="1">
      <c r="A114" s="64"/>
      <c r="H114" s="64"/>
      <c r="I114" s="64"/>
      <c r="J114" s="64"/>
      <c r="K114" s="64"/>
    </row>
    <row r="115" spans="1:11" s="60" customFormat="1">
      <c r="A115" s="64"/>
      <c r="H115" s="64"/>
      <c r="I115" s="64"/>
      <c r="J115" s="64"/>
      <c r="K115" s="64"/>
    </row>
    <row r="116" spans="1:11" s="60" customFormat="1">
      <c r="A116" s="64"/>
      <c r="H116" s="64"/>
      <c r="I116" s="64"/>
      <c r="J116" s="64"/>
      <c r="K116" s="64"/>
    </row>
    <row r="117" spans="1:11" s="60" customFormat="1">
      <c r="A117" s="64"/>
      <c r="H117" s="64"/>
      <c r="I117" s="64"/>
      <c r="J117" s="64"/>
      <c r="K117" s="64"/>
    </row>
    <row r="118" spans="1:11" s="60" customFormat="1">
      <c r="A118" s="64"/>
      <c r="H118" s="64"/>
      <c r="I118" s="64"/>
      <c r="J118" s="64"/>
      <c r="K118" s="64"/>
    </row>
    <row r="119" spans="1:11" s="60" customFormat="1">
      <c r="A119" s="64"/>
      <c r="H119" s="64"/>
      <c r="I119" s="64"/>
      <c r="J119" s="64"/>
      <c r="K119" s="64"/>
    </row>
    <row r="120" spans="1:11" s="60" customFormat="1">
      <c r="A120" s="64"/>
      <c r="H120" s="64"/>
      <c r="I120" s="64"/>
      <c r="J120" s="64"/>
      <c r="K120" s="64"/>
    </row>
    <row r="121" spans="1:11" s="60" customFormat="1">
      <c r="A121" s="64"/>
      <c r="H121" s="64"/>
      <c r="I121" s="64"/>
      <c r="J121" s="64"/>
      <c r="K121" s="64"/>
    </row>
    <row r="122" spans="1:11" s="60" customFormat="1">
      <c r="A122" s="64"/>
      <c r="H122" s="64"/>
      <c r="I122" s="64"/>
      <c r="J122" s="64"/>
      <c r="K122" s="64"/>
    </row>
    <row r="123" spans="1:11" s="60" customFormat="1">
      <c r="A123" s="64"/>
      <c r="H123" s="64"/>
      <c r="I123" s="64"/>
      <c r="J123" s="64"/>
      <c r="K123" s="64"/>
    </row>
    <row r="124" spans="1:11" s="60" customFormat="1">
      <c r="A124" s="64"/>
      <c r="H124" s="64"/>
      <c r="I124" s="64"/>
      <c r="J124" s="64"/>
      <c r="K124" s="64"/>
    </row>
    <row r="125" spans="1:11" s="60" customFormat="1">
      <c r="A125" s="64"/>
      <c r="H125" s="64"/>
      <c r="I125" s="64"/>
      <c r="J125" s="64"/>
      <c r="K125" s="64"/>
    </row>
    <row r="126" spans="1:11" s="60" customFormat="1">
      <c r="A126" s="64"/>
      <c r="H126" s="64"/>
      <c r="I126" s="64"/>
      <c r="J126" s="64"/>
      <c r="K126" s="64"/>
    </row>
  </sheetData>
  <mergeCells count="52">
    <mergeCell ref="B65:C69"/>
    <mergeCell ref="D47:E51"/>
    <mergeCell ref="D65:E69"/>
    <mergeCell ref="F65:G69"/>
    <mergeCell ref="B46:C46"/>
    <mergeCell ref="B64:C64"/>
    <mergeCell ref="D64:E64"/>
    <mergeCell ref="F64:G64"/>
    <mergeCell ref="B47:C51"/>
    <mergeCell ref="B52:C52"/>
    <mergeCell ref="D52:E52"/>
    <mergeCell ref="F52:G52"/>
    <mergeCell ref="B58:C58"/>
    <mergeCell ref="D58:E58"/>
    <mergeCell ref="F58:G58"/>
    <mergeCell ref="K65:K69"/>
    <mergeCell ref="F47:G51"/>
    <mergeCell ref="K47:K51"/>
    <mergeCell ref="H47:I47"/>
    <mergeCell ref="H65:I65"/>
    <mergeCell ref="H64:I64"/>
    <mergeCell ref="H52:I52"/>
    <mergeCell ref="H58:I58"/>
    <mergeCell ref="B9:C13"/>
    <mergeCell ref="D9:E13"/>
    <mergeCell ref="H46:I46"/>
    <mergeCell ref="B38:K38"/>
    <mergeCell ref="D46:E46"/>
    <mergeCell ref="F46:G46"/>
    <mergeCell ref="H41:I41"/>
    <mergeCell ref="K41:K45"/>
    <mergeCell ref="D41:E45"/>
    <mergeCell ref="F40:G40"/>
    <mergeCell ref="F41:G45"/>
    <mergeCell ref="B40:C40"/>
    <mergeCell ref="B27:C31"/>
    <mergeCell ref="D27:E31"/>
    <mergeCell ref="F27:G31"/>
    <mergeCell ref="K27:K31"/>
    <mergeCell ref="F15:G19"/>
    <mergeCell ref="D40:E40"/>
    <mergeCell ref="B41:C45"/>
    <mergeCell ref="H40:I40"/>
    <mergeCell ref="B39:K39"/>
    <mergeCell ref="B21:C25"/>
    <mergeCell ref="D21:E25"/>
    <mergeCell ref="D15:E19"/>
    <mergeCell ref="B15:C19"/>
    <mergeCell ref="F21:G25"/>
    <mergeCell ref="F33:G37"/>
    <mergeCell ref="D33:E37"/>
    <mergeCell ref="B33:C37"/>
  </mergeCells>
  <phoneticPr fontId="1"/>
  <conditionalFormatting sqref="H65:I65">
    <cfRule type="expression" dxfId="1" priority="1" stopIfTrue="1">
      <formula>"Not OK"</formula>
    </cfRule>
  </conditionalFormatting>
  <conditionalFormatting sqref="H64:I6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TRUNG DONG</cp:lastModifiedBy>
  <cp:lastPrinted>2008-03-05T07:34:08Z</cp:lastPrinted>
  <dcterms:created xsi:type="dcterms:W3CDTF">1997-01-08T22:48:59Z</dcterms:created>
  <dcterms:modified xsi:type="dcterms:W3CDTF">2018-12-09T13:59:07Z</dcterms:modified>
</cp:coreProperties>
</file>