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60801E7C-75C1-40A0-80BB-F63C451D447D}" xr6:coauthVersionLast="45" xr6:coauthVersionMax="45" xr10:uidLastSave="{00000000-0000-0000-0000-000000000000}"/>
  <bookViews>
    <workbookView xWindow="14100" yWindow="2730" windowWidth="15375" windowHeight="8325" firstSheet="16" activeTab="17" xr2:uid="{6B28069B-B8C9-40CF-89C8-B90DE9F076BF}"/>
  </bookViews>
  <sheets>
    <sheet name="Hotel La Cuarentena" sheetId="1" r:id="rId1"/>
    <sheet name="Visitas" sheetId="2" r:id="rId2"/>
    <sheet name="Comparativa" sheetId="3" r:id="rId3"/>
    <sheet name="Visitas Septiembre" sheetId="4" r:id="rId4"/>
    <sheet name="Experimento 1" sheetId="5" r:id="rId5"/>
    <sheet name="Grafico 1" sheetId="6" r:id="rId6"/>
    <sheet name="Grafico 2" sheetId="7" r:id="rId7"/>
    <sheet name="Grafico 3" sheetId="8" r:id="rId8"/>
    <sheet name="Grafico 4" sheetId="9" r:id="rId9"/>
    <sheet name="Grafico 5" sheetId="14" r:id="rId10"/>
    <sheet name="Grafico 6" sheetId="15" r:id="rId11"/>
    <sheet name="Experimento 2" sheetId="16" r:id="rId12"/>
    <sheet name="Grafico 7" sheetId="19" r:id="rId13"/>
    <sheet name="Grafico 8" sheetId="20" r:id="rId14"/>
    <sheet name="Grafico 9" sheetId="21" r:id="rId15"/>
    <sheet name="Grafico 10" sheetId="22" r:id="rId16"/>
    <sheet name="Relacion de ventas" sheetId="24" r:id="rId17"/>
    <sheet name="Tabla dinamica 2" sheetId="25" r:id="rId18"/>
  </sheets>
  <calcPr calcId="191029"/>
  <pivotCaches>
    <pivotCache cacheId="2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<sst xmlns="http://schemas.openxmlformats.org/spreadsheetml/2006/main" count="109" uniqueCount="65">
  <si>
    <t>HOTEL LA CUARENTENA</t>
  </si>
  <si>
    <t>Cliente</t>
  </si>
  <si>
    <t>Fecha llegada</t>
  </si>
  <si>
    <t>Dias de estancia</t>
  </si>
  <si>
    <t>Precio</t>
  </si>
  <si>
    <t>I.V.A</t>
  </si>
  <si>
    <t>TOTAL</t>
  </si>
  <si>
    <t>Joel Fernandez</t>
  </si>
  <si>
    <t>Tatiana Martin</t>
  </si>
  <si>
    <t>Martin Pescador</t>
  </si>
  <si>
    <t>Carlos Carpintero</t>
  </si>
  <si>
    <t>Miguel Cañas</t>
  </si>
  <si>
    <t>Barbara Gurrea</t>
  </si>
  <si>
    <t>Oscar Ruiz</t>
  </si>
  <si>
    <t>Raul Veiga</t>
  </si>
  <si>
    <t>Precios:</t>
  </si>
  <si>
    <t>Precio habitación</t>
  </si>
  <si>
    <t>Julio</t>
  </si>
  <si>
    <t>Agosto</t>
  </si>
  <si>
    <t>Septiembre</t>
  </si>
  <si>
    <t>Octubre</t>
  </si>
  <si>
    <t>Noviembre</t>
  </si>
  <si>
    <t>Diciembre</t>
  </si>
  <si>
    <t>Google</t>
  </si>
  <si>
    <t>Yahoo</t>
  </si>
  <si>
    <t>MS Live</t>
  </si>
  <si>
    <t>Bing</t>
  </si>
  <si>
    <t>Altivista</t>
  </si>
  <si>
    <t>Nº de visitas</t>
  </si>
  <si>
    <t>Acebo</t>
  </si>
  <si>
    <t>Laurel</t>
  </si>
  <si>
    <t>Ficus benj.</t>
  </si>
  <si>
    <t>Adelfa</t>
  </si>
  <si>
    <t>Ciprés</t>
  </si>
  <si>
    <t>Sin mus.</t>
  </si>
  <si>
    <t>Con mus.</t>
  </si>
  <si>
    <t>1ª Sem.</t>
  </si>
  <si>
    <t>2ª Sem.</t>
  </si>
  <si>
    <t>3ª Sem.</t>
  </si>
  <si>
    <t>4ª Sem.</t>
  </si>
  <si>
    <t>5ª Sem.</t>
  </si>
  <si>
    <t>6ª Sem.</t>
  </si>
  <si>
    <t>Clásica</t>
  </si>
  <si>
    <t>Bossa Nova</t>
  </si>
  <si>
    <t>New     age</t>
  </si>
  <si>
    <t>Artículo</t>
  </si>
  <si>
    <t>Tipo art.</t>
  </si>
  <si>
    <t>Vendedor/a</t>
  </si>
  <si>
    <t>Fecha</t>
  </si>
  <si>
    <t>Uds. Vendidas</t>
  </si>
  <si>
    <t>Importe</t>
  </si>
  <si>
    <t>Flor de cera</t>
  </si>
  <si>
    <t>Crisantemo</t>
  </si>
  <si>
    <t>Atomic antiplagas</t>
  </si>
  <si>
    <t>Plantas aromáticas</t>
  </si>
  <si>
    <t>Plantas de interior</t>
  </si>
  <si>
    <t>Abonos</t>
  </si>
  <si>
    <t>Segura, Fina</t>
  </si>
  <si>
    <t>Jardín, Sutil</t>
  </si>
  <si>
    <t>Ajada, Margarita</t>
  </si>
  <si>
    <t>29/02/2019</t>
  </si>
  <si>
    <t>Etiquetas de fila</t>
  </si>
  <si>
    <t>Total general</t>
  </si>
  <si>
    <t>Suma de Importe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</si>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</sst>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" fontId="0" fillId="0" borderId="0" xfId="0" applyNumberFormat="1"/>
    <xf numFmtId="0" fontId="2" fillId="4" borderId="0" xfId="0" applyFont="1" applyFill="1"/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6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" formatCode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'Hotel La Cuarentena'!$D$3</c:f>
              <c:strCache>
                <c:ptCount val="1"/>
                <c:pt idx="0">
                  <c:v>Precio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E9-49FB-AD86-3EDBB0B3C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E9-49FB-AD86-3EDBB0B3C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E9-49FB-AD86-3EDBB0B3C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E9-49FB-AD86-3EDBB0B3C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E9-49FB-AD86-3EDBB0B3C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E9-49FB-AD86-3EDBB0B3C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E9-49FB-AD86-3EDBB0B3C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E9-49FB-AD86-3EDBB0B3C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'Hotel La Cuarentena'!$A$4:$A$11</c:f>
              <c:strCache>
                <c:ptCount val="8"/>
                <c:pt idx="0">
                  <c:v>Joel Fernandez</c:v>
                </c:pt>
                <c:pt idx="1">
                  <c:v>Tatiana Martin</c:v>
                </c:pt>
                <c:pt idx="2">
                  <c:v>Oscar Ruiz</c:v>
                </c:pt>
                <c:pt idx="3">
                  <c:v>Raul Veiga</c:v>
                </c:pt>
                <c:pt idx="4">
                  <c:v>Barbara Gurrea</c:v>
                </c:pt>
                <c:pt idx="5">
                  <c:v>Miguel Cañas</c:v>
                </c:pt>
                <c:pt idx="6">
                  <c:v>Carlos Carpintero</c:v>
                </c:pt>
                <c:pt idx="7">
                  <c:v>Martin Pescador</c:v>
                </c:pt>
              </c:strCache>
            </c:strRef>
          </c:cat>
          <c:val>
            <c:numRef>
              <c:f>'Hotel La Cuarentena'!$F$4:$F$11</c:f>
              <c:numCache>
                <c:formatCode>#,##0.00\ "€"</c:formatCode>
                <c:ptCount val="8"/>
                <c:pt idx="0">
                  <c:v>129.44580000000002</c:v>
                </c:pt>
                <c:pt idx="1">
                  <c:v>323.61449999999996</c:v>
                </c:pt>
                <c:pt idx="2">
                  <c:v>258.89160000000004</c:v>
                </c:pt>
                <c:pt idx="3">
                  <c:v>453.06029999999998</c:v>
                </c:pt>
                <c:pt idx="4">
                  <c:v>906.12059999999997</c:v>
                </c:pt>
                <c:pt idx="5">
                  <c:v>647.22899999999993</c:v>
                </c:pt>
                <c:pt idx="6">
                  <c:v>194.1687</c:v>
                </c:pt>
                <c:pt idx="7">
                  <c:v>323.61449999999996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5-4B5C-99E1-1C4EA6571071}"/>
            </c:ext>
          </c:extLst>
        </c:ser>
        <c:ser>
          <c:idx val="1"/>
          <c:order val="1"/>
          <c:tx>
            <c:strRef>
              <c:f>'Hotel La Cuarentena'!$C$3</c:f>
              <c:strCache>
                <c:ptCount val="1"/>
                <c:pt idx="0">
                  <c:v>Dias de estancia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6E9-49FB-AD86-3EDBB0B3C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6E9-49FB-AD86-3EDBB0B3C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6E9-49FB-AD86-3EDBB0B3C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6E9-49FB-AD86-3EDBB0B3C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6E9-49FB-AD86-3EDBB0B3C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6E9-49FB-AD86-3EDBB0B3C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6E9-49FB-AD86-3EDBB0B3C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6E9-49FB-AD86-3EDBB0B3C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'Hotel La Cuarentena'!$A$4:$A$11</c:f>
              <c:strCache>
                <c:ptCount val="8"/>
                <c:pt idx="0">
                  <c:v>Joel Fernandez</c:v>
                </c:pt>
                <c:pt idx="1">
                  <c:v>Tatiana Martin</c:v>
                </c:pt>
                <c:pt idx="2">
                  <c:v>Oscar Ruiz</c:v>
                </c:pt>
                <c:pt idx="3">
                  <c:v>Raul Veiga</c:v>
                </c:pt>
                <c:pt idx="4">
                  <c:v>Barbara Gurrea</c:v>
                </c:pt>
                <c:pt idx="5">
                  <c:v>Miguel Cañas</c:v>
                </c:pt>
                <c:pt idx="6">
                  <c:v>Carlos Carpintero</c:v>
                </c:pt>
                <c:pt idx="7">
                  <c:v>Martin Pescador</c:v>
                </c:pt>
              </c:strCache>
            </c:strRef>
          </c:cat>
          <c:val>
            <c:numRef>
              <c:f>'Hotel La Cuarentena'!$C$4:$C$11</c:f>
              <c:numCache>
                <c:formatCode>0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5-4B5C-99E1-1C4EA6571071}"/>
            </c:ext>
          </c:extLst>
        </c:ser>
        <c:ser>
          <c:idx val="2"/>
          <c:order val="2"/>
          <c:tx>
            <c:strRef>
              <c:f>'Hotel La Cuarentena'!$D$3</c:f>
              <c:strCache>
                <c:ptCount val="1"/>
                <c:pt idx="0">
                  <c:v>Precio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6E9-49FB-AD86-3EDBB0B3C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6E9-49FB-AD86-3EDBB0B3C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6E9-49FB-AD86-3EDBB0B3C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6E9-49FB-AD86-3EDBB0B3C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6E9-49FB-AD86-3EDBB0B3C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6E9-49FB-AD86-3EDBB0B3C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6E9-49FB-AD86-3EDBB0B3C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6E9-49FB-AD86-3EDBB0B3C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'Hotel La Cuarentena'!$A$4:$A$11</c:f>
              <c:strCache>
                <c:ptCount val="8"/>
                <c:pt idx="0">
                  <c:v>Joel Fernandez</c:v>
                </c:pt>
                <c:pt idx="1">
                  <c:v>Tatiana Martin</c:v>
                </c:pt>
                <c:pt idx="2">
                  <c:v>Oscar Ruiz</c:v>
                </c:pt>
                <c:pt idx="3">
                  <c:v>Raul Veiga</c:v>
                </c:pt>
                <c:pt idx="4">
                  <c:v>Barbara Gurrea</c:v>
                </c:pt>
                <c:pt idx="5">
                  <c:v>Miguel Cañas</c:v>
                </c:pt>
                <c:pt idx="6">
                  <c:v>Carlos Carpintero</c:v>
                </c:pt>
                <c:pt idx="7">
                  <c:v>Martin Pescador</c:v>
                </c:pt>
              </c:strCache>
            </c:strRef>
          </c:cat>
          <c:val>
            <c:numRef>
              <c:f>'Hotel La Cuarentena'!$D$4:$D$11</c:f>
              <c:numCache>
                <c:formatCode>#,##0.00\ "€"</c:formatCode>
                <c:ptCount val="8"/>
                <c:pt idx="0">
                  <c:v>106.98</c:v>
                </c:pt>
                <c:pt idx="1">
                  <c:v>267.45</c:v>
                </c:pt>
                <c:pt idx="2">
                  <c:v>213.96</c:v>
                </c:pt>
                <c:pt idx="3">
                  <c:v>374.43</c:v>
                </c:pt>
                <c:pt idx="4">
                  <c:v>748.86</c:v>
                </c:pt>
                <c:pt idx="5">
                  <c:v>534.9</c:v>
                </c:pt>
                <c:pt idx="6">
                  <c:v>160.47</c:v>
                </c:pt>
                <c:pt idx="7">
                  <c:v>267.45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5-4B5C-99E1-1C4EA6571071}"/>
            </c:ext>
          </c:extLst>
        </c:ser>
        <c:ser>
          <c:idx val="3"/>
          <c:order val="3"/>
          <c:tx>
            <c:strRef>
              <c:f>'Hotel La Cuarentena'!$E$3</c:f>
              <c:strCache>
                <c:ptCount val="1"/>
                <c:pt idx="0">
                  <c:v>I.V.A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6E9-49FB-AD86-3EDBB0B3C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6E9-49FB-AD86-3EDBB0B3C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6E9-49FB-AD86-3EDBB0B3C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6E9-49FB-AD86-3EDBB0B3C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6E9-49FB-AD86-3EDBB0B3C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6E9-49FB-AD86-3EDBB0B3C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6E9-49FB-AD86-3EDBB0B3C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6E9-49FB-AD86-3EDBB0B3C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'Hotel La Cuarentena'!$A$4:$A$11</c:f>
              <c:strCache>
                <c:ptCount val="8"/>
                <c:pt idx="0">
                  <c:v>Joel Fernandez</c:v>
                </c:pt>
                <c:pt idx="1">
                  <c:v>Tatiana Martin</c:v>
                </c:pt>
                <c:pt idx="2">
                  <c:v>Oscar Ruiz</c:v>
                </c:pt>
                <c:pt idx="3">
                  <c:v>Raul Veiga</c:v>
                </c:pt>
                <c:pt idx="4">
                  <c:v>Barbara Gurrea</c:v>
                </c:pt>
                <c:pt idx="5">
                  <c:v>Miguel Cañas</c:v>
                </c:pt>
                <c:pt idx="6">
                  <c:v>Carlos Carpintero</c:v>
                </c:pt>
                <c:pt idx="7">
                  <c:v>Martin Pescador</c:v>
                </c:pt>
              </c:strCache>
            </c:strRef>
          </c:cat>
          <c:val>
            <c:numRef>
              <c:f>'Hotel La Cuarentena'!$E$4:$E$11</c:f>
              <c:numCache>
                <c:formatCode>#,##0.00\ "€"</c:formatCode>
                <c:ptCount val="8"/>
                <c:pt idx="0">
                  <c:v>22.465800000000002</c:v>
                </c:pt>
                <c:pt idx="1">
                  <c:v>56.164499999999997</c:v>
                </c:pt>
                <c:pt idx="2">
                  <c:v>44.931600000000003</c:v>
                </c:pt>
                <c:pt idx="3">
                  <c:v>78.630300000000005</c:v>
                </c:pt>
                <c:pt idx="4">
                  <c:v>157.26060000000001</c:v>
                </c:pt>
                <c:pt idx="5">
                  <c:v>112.32899999999999</c:v>
                </c:pt>
                <c:pt idx="6">
                  <c:v>33.698699999999995</c:v>
                </c:pt>
                <c:pt idx="7">
                  <c:v>56.164499999999997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5-4B5C-99E1-1C4EA6571071}"/>
            </c:ext>
          </c:extLst>
        </c:ser>
        <c:ser>
          <c:idx val="4"/>
          <c:order val="4"/>
          <c:tx>
            <c:strRef>
              <c:f>'Hotel La Cuarentena'!$F$3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6E9-49FB-AD86-3EDBB0B3C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6E9-49FB-AD86-3EDBB0B3C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6E9-49FB-AD86-3EDBB0B3C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6E9-49FB-AD86-3EDBB0B3C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6E9-49FB-AD86-3EDBB0B3C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6E9-49FB-AD86-3EDBB0B3C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6E9-49FB-AD86-3EDBB0B3C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6E9-49FB-AD86-3EDBB0B3C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'Hotel La Cuarentena'!$A$4:$A$11</c:f>
              <c:strCache>
                <c:ptCount val="8"/>
                <c:pt idx="0">
                  <c:v>Joel Fernandez</c:v>
                </c:pt>
                <c:pt idx="1">
                  <c:v>Tatiana Martin</c:v>
                </c:pt>
                <c:pt idx="2">
                  <c:v>Oscar Ruiz</c:v>
                </c:pt>
                <c:pt idx="3">
                  <c:v>Raul Veiga</c:v>
                </c:pt>
                <c:pt idx="4">
                  <c:v>Barbara Gurrea</c:v>
                </c:pt>
                <c:pt idx="5">
                  <c:v>Miguel Cañas</c:v>
                </c:pt>
                <c:pt idx="6">
                  <c:v>Carlos Carpintero</c:v>
                </c:pt>
                <c:pt idx="7">
                  <c:v>Martin Pescador</c:v>
                </c:pt>
              </c:strCache>
            </c:strRef>
          </c:cat>
          <c:val>
            <c:numRef>
              <c:f>'Hotel La Cuarentena'!$F$4:$F$11</c:f>
              <c:numCache>
                <c:formatCode>#,##0.00\ "€"</c:formatCode>
                <c:ptCount val="8"/>
                <c:pt idx="0">
                  <c:v>129.44580000000002</c:v>
                </c:pt>
                <c:pt idx="1">
                  <c:v>323.61449999999996</c:v>
                </c:pt>
                <c:pt idx="2">
                  <c:v>258.89160000000004</c:v>
                </c:pt>
                <c:pt idx="3">
                  <c:v>453.06029999999998</c:v>
                </c:pt>
                <c:pt idx="4">
                  <c:v>906.12059999999997</c:v>
                </c:pt>
                <c:pt idx="5">
                  <c:v>647.22899999999993</c:v>
                </c:pt>
                <c:pt idx="6">
                  <c:v>194.1687</c:v>
                </c:pt>
                <c:pt idx="7">
                  <c:v>323.61449999999996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5-4B5C-99E1-1C4EA65710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1'!$F$3</c:f>
              <c:strCache>
                <c:ptCount val="1"/>
                <c:pt idx="0">
                  <c:v>Sin mus.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1'!$F$7:$F$9</c:f>
              <c:numCache>
                <c:formatCode>General</c:formatCode>
                <c:ptCount val="3"/>
                <c:pt idx="0">
                  <c:v>19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4865-9FB7-FDB97D117C9A}"/>
            </c:ext>
          </c:extLst>
        </c:ser>
        <c:ser>
          <c:idx val="1"/>
          <c:order val="1"/>
          <c:tx>
            <c:strRef>
              <c:f>'Experimento 1'!$G$3</c:f>
              <c:strCache>
                <c:ptCount val="1"/>
                <c:pt idx="0">
                  <c:v>Con mus.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716508735779283E-2"/>
                  <c:y val="4.1701297754447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672055855436091E-2"/>
                      <c:h val="6.9375182268883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484-4865-9FB7-FDB97D117C9A}"/>
                </c:ext>
              </c:extLst>
            </c:dLbl>
            <c:dLbl>
              <c:idx val="1"/>
              <c:layout>
                <c:manualLayout>
                  <c:x val="-3.6521912222516308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4-4865-9FB7-FDB97D117C9A}"/>
                </c:ext>
              </c:extLst>
            </c:dLbl>
            <c:dLbl>
              <c:idx val="2"/>
              <c:layout>
                <c:manualLayout>
                  <c:x val="-3.6521912222516308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84-4865-9FB7-FDB97D117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1'!$G$7:$G$9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4-4865-9FB7-FDB97D117C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657904"/>
        <c:axId val="1320141472"/>
      </c:lineChart>
      <c:catAx>
        <c:axId val="11806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41472"/>
        <c:crosses val="autoZero"/>
        <c:auto val="1"/>
        <c:lblAlgn val="ctr"/>
        <c:lblOffset val="100"/>
        <c:noMultiLvlLbl val="0"/>
      </c:catAx>
      <c:valAx>
        <c:axId val="13201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6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Ciprés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1'!$J$3</c:f>
              <c:strCache>
                <c:ptCount val="1"/>
                <c:pt idx="0">
                  <c:v>Sin mus.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1'!$J$7:$J$9</c:f>
              <c:numCache>
                <c:formatCode>General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4058-A78C-5533DCCE5866}"/>
            </c:ext>
          </c:extLst>
        </c:ser>
        <c:ser>
          <c:idx val="1"/>
          <c:order val="1"/>
          <c:tx>
            <c:strRef>
              <c:f>'Experimento 1'!$K$3</c:f>
              <c:strCache>
                <c:ptCount val="1"/>
                <c:pt idx="0">
                  <c:v>Con mus.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1'!$K$7:$K$9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B-4058-A78C-5533DCCE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94032"/>
        <c:axId val="1320133568"/>
      </c:lineChart>
      <c:catAx>
        <c:axId val="13566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33568"/>
        <c:crosses val="autoZero"/>
        <c:auto val="1"/>
        <c:lblAlgn val="ctr"/>
        <c:lblOffset val="100"/>
        <c:noMultiLvlLbl val="0"/>
      </c:catAx>
      <c:valAx>
        <c:axId val="13201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6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1'!$B$3</c:f>
              <c:strCache>
                <c:ptCount val="1"/>
                <c:pt idx="0">
                  <c:v>Sin mus.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1'!$B$4,'Experimento 1'!$B$6,'Experimento 1'!$B$8)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6-4634-99B6-4AEE3BBEDB3E}"/>
            </c:ext>
          </c:extLst>
        </c:ser>
        <c:ser>
          <c:idx val="1"/>
          <c:order val="1"/>
          <c:tx>
            <c:strRef>
              <c:f>'Experimento 1'!$C$3</c:f>
              <c:strCache>
                <c:ptCount val="1"/>
                <c:pt idx="0">
                  <c:v>Con mus.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1'!$C$4,'Experimento 1'!$C$6,'Experimento 1'!$C$8)</c:f>
              <c:numCache>
                <c:formatCode>General</c:formatCode>
                <c:ptCount val="3"/>
                <c:pt idx="0">
                  <c:v>28</c:v>
                </c:pt>
                <c:pt idx="1">
                  <c:v>37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6-4634-99B6-4AEE3BBE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850448"/>
        <c:axId val="1325004432"/>
      </c:barChart>
      <c:catAx>
        <c:axId val="13188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004432"/>
        <c:crosses val="autoZero"/>
        <c:auto val="1"/>
        <c:lblAlgn val="ctr"/>
        <c:lblOffset val="100"/>
        <c:noMultiLvlLbl val="0"/>
      </c:catAx>
      <c:valAx>
        <c:axId val="13250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88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Ficus benj.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1'!$F$3</c:f>
              <c:strCache>
                <c:ptCount val="1"/>
                <c:pt idx="0">
                  <c:v>Sin mus.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1'!$F$4,'Experimento 1'!$F$6,'Experimento 1'!$F$8)</c:f>
              <c:numCache>
                <c:formatCode>General</c:formatCode>
                <c:ptCount val="3"/>
                <c:pt idx="0">
                  <c:v>18</c:v>
                </c:pt>
                <c:pt idx="1">
                  <c:v>23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1-46A8-AAB2-5E20F754D8CA}"/>
            </c:ext>
          </c:extLst>
        </c:ser>
        <c:ser>
          <c:idx val="1"/>
          <c:order val="1"/>
          <c:tx>
            <c:strRef>
              <c:f>'Experimento 1'!$G$3</c:f>
              <c:strCache>
                <c:ptCount val="1"/>
                <c:pt idx="0">
                  <c:v>Con mus.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1'!$G$4,'Experimento 1'!$G$6,'Experimento 1'!$G$8)</c:f>
              <c:numCache>
                <c:formatCode>General</c:formatCode>
                <c:ptCount val="3"/>
                <c:pt idx="0">
                  <c:v>17</c:v>
                </c:pt>
                <c:pt idx="1">
                  <c:v>21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1-46A8-AAB2-5E20F754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600464"/>
        <c:axId val="1320145216"/>
      </c:barChart>
      <c:catAx>
        <c:axId val="11926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45216"/>
        <c:crosses val="autoZero"/>
        <c:auto val="1"/>
        <c:lblAlgn val="ctr"/>
        <c:lblOffset val="100"/>
        <c:noMultiLvlLbl val="0"/>
      </c:catAx>
      <c:valAx>
        <c:axId val="13201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6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Cipres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1'!$J$3</c:f>
              <c:strCache>
                <c:ptCount val="1"/>
                <c:pt idx="0">
                  <c:v>Sin mus.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1'!$J$4,'Experimento 1'!$J$6,'Experimento 1'!$J$8)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1-4EF6-BDB9-F9E96B7A96E9}"/>
            </c:ext>
          </c:extLst>
        </c:ser>
        <c:ser>
          <c:idx val="1"/>
          <c:order val="1"/>
          <c:tx>
            <c:strRef>
              <c:f>'Experimento 1'!$K$3</c:f>
              <c:strCache>
                <c:ptCount val="1"/>
                <c:pt idx="0">
                  <c:v>Con mus.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('Experimento 1'!$A$4,'Experimento 1'!$A$6,'Experimento 1'!$A$8)</c:f>
              <c:strCache>
                <c:ptCount val="3"/>
                <c:pt idx="0">
                  <c:v>1ª Sem.</c:v>
                </c:pt>
                <c:pt idx="1">
                  <c:v>3ª Sem.</c:v>
                </c:pt>
                <c:pt idx="2">
                  <c:v>5ª Sem.</c:v>
                </c:pt>
              </c:strCache>
            </c:strRef>
          </c:cat>
          <c:val>
            <c:numRef>
              <c:f>('Experimento 1'!$K$4,'Experimento 1'!$K$6,'Experimento 1'!$K$8)</c:f>
              <c:numCache>
                <c:formatCode>General</c:formatCode>
                <c:ptCount val="3"/>
                <c:pt idx="0">
                  <c:v>19</c:v>
                </c:pt>
                <c:pt idx="1">
                  <c:v>22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1-4EF6-BDB9-F9E96B7A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24176"/>
        <c:axId val="1320142304"/>
      </c:barChart>
      <c:catAx>
        <c:axId val="13524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42304"/>
        <c:crosses val="autoZero"/>
        <c:auto val="1"/>
        <c:lblAlgn val="ctr"/>
        <c:lblOffset val="100"/>
        <c:noMultiLvlLbl val="0"/>
      </c:catAx>
      <c:valAx>
        <c:axId val="1320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Ficus benj.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1-4251-A10C-FB9149E91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1-4251-A10C-FB9149E913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1-4251-A10C-FB9149E91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1'!$G$7:$G$9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1-4251-A10C-FB9149E91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2'!$H$3</c:f>
              <c:strCache>
                <c:ptCount val="1"/>
                <c:pt idx="0">
                  <c:v>Clásica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2'!$H$4:$H$6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E-4A30-B72F-59A6FD8DF55F}"/>
            </c:ext>
          </c:extLst>
        </c:ser>
        <c:ser>
          <c:idx val="1"/>
          <c:order val="1"/>
          <c:tx>
            <c:strRef>
              <c:f>'Experimento 2'!$J$3</c:f>
              <c:strCache>
                <c:ptCount val="1"/>
                <c:pt idx="0">
                  <c:v>Bossa 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2'!$J$4:$J$6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E-4A30-B72F-59A6FD8D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11664"/>
        <c:axId val="1324998608"/>
      </c:lineChart>
      <c:catAx>
        <c:axId val="1291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998608"/>
        <c:crosses val="autoZero"/>
        <c:auto val="1"/>
        <c:lblAlgn val="ctr"/>
        <c:lblOffset val="100"/>
        <c:noMultiLvlLbl val="0"/>
      </c:catAx>
      <c:valAx>
        <c:axId val="13249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1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Cipres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 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2'!$F$4:$F$6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9-4F4E-8ED3-347B4C893040}"/>
            </c:ext>
          </c:extLst>
        </c:ser>
        <c:ser>
          <c:idx val="1"/>
          <c:order val="1"/>
          <c:tx>
            <c:strRef>
              <c:f>'Experimento 2'!$G$3</c:f>
              <c:strCache>
                <c:ptCount val="1"/>
                <c:pt idx="0">
                  <c:v>Bossa Nova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2'!$G$4:$G$6</c:f>
              <c:numCache>
                <c:formatCode>General</c:formatCode>
                <c:ptCount val="3"/>
                <c:pt idx="0">
                  <c:v>18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9-4F4E-8ED3-347B4C89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00224"/>
        <c:axId val="1320141472"/>
      </c:lineChart>
      <c:catAx>
        <c:axId val="13139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41472"/>
        <c:crosses val="autoZero"/>
        <c:auto val="1"/>
        <c:lblAlgn val="ctr"/>
        <c:lblOffset val="100"/>
        <c:noMultiLvlLbl val="0"/>
      </c:catAx>
      <c:valAx>
        <c:axId val="13201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9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Musica</a:t>
            </a:r>
            <a:r>
              <a:rPr lang="en-US" baseline="0"/>
              <a:t> clasica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2'!$B$2:$D$2</c:f>
              <c:strCache>
                <c:ptCount val="1"/>
                <c:pt idx="0">
                  <c:v>Ficus benj.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2'!$B$4:$B$6</c:f>
              <c:numCache>
                <c:formatCode>General</c:formatCode>
                <c:ptCount val="3"/>
                <c:pt idx="0">
                  <c:v>15</c:v>
                </c:pt>
                <c:pt idx="1">
                  <c:v>19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3-4574-B674-481460D31C52}"/>
            </c:ext>
          </c:extLst>
        </c:ser>
        <c:ser>
          <c:idx val="1"/>
          <c:order val="1"/>
          <c:tx>
            <c:strRef>
              <c:f>'Experimento 2'!$E$2:$G$2</c:f>
              <c:strCache>
                <c:ptCount val="1"/>
                <c:pt idx="0">
                  <c:v>Ciprés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'Experimento 2'!$A$4:$A$6</c:f>
              <c:strCache>
                <c:ptCount val="3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</c:strCache>
            </c:strRef>
          </c:cat>
          <c:val>
            <c:numRef>
              <c:f>'Experimento 2'!$E$4:$E$6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3-4574-B674-481460D3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01024"/>
        <c:axId val="1320133568"/>
      </c:lineChart>
      <c:catAx>
        <c:axId val="13139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133568"/>
        <c:crosses val="autoZero"/>
        <c:auto val="1"/>
        <c:lblAlgn val="ctr"/>
        <c:lblOffset val="100"/>
        <c:noMultiLvlLbl val="0"/>
      </c:catAx>
      <c:valAx>
        <c:axId val="13201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9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Musica clasica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2'!$B$2:$D$2</c:f>
              <c:strCache>
                <c:ptCount val="1"/>
                <c:pt idx="0">
                  <c:v>Ficus benj.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'Experimento 2'!$A$5</c:f>
              <c:strCache>
                <c:ptCount val="1"/>
                <c:pt idx="0">
                  <c:v>2ª Sem.</c:v>
                </c:pt>
              </c:strCache>
            </c:strRef>
          </c:cat>
          <c:val>
            <c:numRef>
              <c:f>'Experimento 2'!$B$5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B-4B61-A0E0-7DA1FEB10B94}"/>
            </c:ext>
          </c:extLst>
        </c:ser>
        <c:ser>
          <c:idx val="1"/>
          <c:order val="1"/>
          <c:tx>
            <c:strRef>
              <c:f>'Experimento 2'!$E$2:$G$2</c:f>
              <c:strCache>
                <c:ptCount val="1"/>
                <c:pt idx="0">
                  <c:v>Ciprés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'Experimento 2'!$A$5</c:f>
              <c:strCache>
                <c:ptCount val="1"/>
                <c:pt idx="0">
                  <c:v>2ª Sem.</c:v>
                </c:pt>
              </c:strCache>
            </c:strRef>
          </c:cat>
          <c:val>
            <c:numRef>
              <c:f>'Experimento 2'!$E$5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B-4B61-A0E0-7DA1FEB10B94}"/>
            </c:ext>
          </c:extLst>
        </c:ser>
        <c:ser>
          <c:idx val="2"/>
          <c:order val="2"/>
          <c:tx>
            <c:strRef>
              <c:f>'Experimento 2'!$H$2:$J$2</c:f>
              <c:strCache>
                <c:ptCount val="1"/>
                <c:pt idx="0">
                  <c:v>Laurel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'Experimento 2'!$A$5</c:f>
              <c:strCache>
                <c:ptCount val="1"/>
                <c:pt idx="0">
                  <c:v>2ª Sem.</c:v>
                </c:pt>
              </c:strCache>
            </c:strRef>
          </c:cat>
          <c:val>
            <c:numRef>
              <c:f>'Experimento 2'!$H$5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B-4B61-A0E0-7DA1FEB1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26800"/>
        <c:axId val="1044299408"/>
      </c:barChart>
      <c:catAx>
        <c:axId val="14809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4299408"/>
        <c:crosses val="autoZero"/>
        <c:auto val="1"/>
        <c:lblAlgn val="ctr"/>
        <c:lblOffset val="100"/>
        <c:noMultiLvlLbl val="0"/>
      </c:catAx>
      <c:valAx>
        <c:axId val="1044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9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Visitas con Google y Yahoo</a:t>
            </a:r>
            <a:endParaRPr lang="en-US"/>
          </a:p>
        </c:rich>
      </c:tx>
      <c:layout>
        <c:manualLayout>
          <c:xMode val="edge"/>
          <c:yMode val="edge"/>
          <c:x val="0.26669325568971436"/>
          <c:y val="4.1618676128418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Visitas!$D$4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Visitas!$C$5:$C$8</c:f>
              <c:strCache>
                <c:ptCount val="4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</c:strCache>
            </c:strRef>
          </c:cat>
          <c:val>
            <c:numRef>
              <c:f>Visitas!$D$5:$D$8</c:f>
              <c:numCache>
                <c:formatCode>General</c:formatCode>
                <c:ptCount val="4"/>
                <c:pt idx="0">
                  <c:v>150</c:v>
                </c:pt>
                <c:pt idx="1">
                  <c:v>135</c:v>
                </c:pt>
                <c:pt idx="2">
                  <c:v>167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C-4858-8631-52B0823FB9CF}"/>
            </c:ext>
          </c:extLst>
        </c:ser>
        <c:ser>
          <c:idx val="1"/>
          <c:order val="1"/>
          <c:tx>
            <c:strRef>
              <c:f>Visitas!$E$4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Visitas!$C$5:$C$8</c:f>
              <c:strCache>
                <c:ptCount val="4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</c:strCache>
            </c:strRef>
          </c:cat>
          <c:val>
            <c:numRef>
              <c:f>Visitas!$E$5:$E$8</c:f>
              <c:numCache>
                <c:formatCode>General</c:formatCode>
                <c:ptCount val="4"/>
                <c:pt idx="0">
                  <c:v>32</c:v>
                </c:pt>
                <c:pt idx="1">
                  <c:v>28</c:v>
                </c:pt>
                <c:pt idx="2">
                  <c:v>29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C-4858-8631-52B0823FB9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1784431"/>
        <c:axId val="284075599"/>
      </c:lineChart>
      <c:catAx>
        <c:axId val="2817844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075599"/>
        <c:crosses val="autoZero"/>
        <c:auto val="1"/>
        <c:lblAlgn val="ctr"/>
        <c:lblOffset val="100"/>
        <c:noMultiLvlLbl val="0"/>
      </c:catAx>
      <c:valAx>
        <c:axId val="2840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</a:t>
                </a:r>
                <a:r>
                  <a:rPr lang="es-ES" sz="1000" b="1" i="0" u="none" strike="noStrike" baseline="0"/>
                  <a:t>Nº de visitas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84431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 visita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Visitas!$F$4</c:f>
              <c:strCache>
                <c:ptCount val="1"/>
                <c:pt idx="0">
                  <c:v>MS Live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Visitas!$F$5:$F$10</c:f>
              <c:numCache>
                <c:formatCode>General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19</c:v>
                </c:pt>
                <c:pt idx="3">
                  <c:v>13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1-4F98-A443-614F6EFA99A3}"/>
            </c:ext>
          </c:extLst>
        </c:ser>
        <c:ser>
          <c:idx val="1"/>
          <c:order val="1"/>
          <c:tx>
            <c:strRef>
              <c:f>Visitas!$G$4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Visitas!$G$5:$G$10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12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1-4F98-A443-614F6EFA99A3}"/>
            </c:ext>
          </c:extLst>
        </c:ser>
        <c:ser>
          <c:idx val="2"/>
          <c:order val="2"/>
          <c:tx>
            <c:strRef>
              <c:f>Visitas!$H$4</c:f>
              <c:strCache>
                <c:ptCount val="1"/>
                <c:pt idx="0">
                  <c:v>Altivista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Visitas!$H$5:$H$10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1-4F98-A443-614F6EFA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68767"/>
        <c:axId val="111760367"/>
      </c:barChart>
      <c:catAx>
        <c:axId val="112668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60367"/>
        <c:crosses val="autoZero"/>
        <c:auto val="1"/>
        <c:lblAlgn val="ctr"/>
        <c:lblOffset val="100"/>
        <c:noMultiLvlLbl val="0"/>
      </c:catAx>
      <c:valAx>
        <c:axId val="1117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6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 Septiembre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18-40BA-A577-4D0AD925DA5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18-40BA-A577-4D0AD925DA56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18-40BA-A577-4D0AD925DA5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18-40BA-A577-4D0AD925DA56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18-40BA-A577-4D0AD925DA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5ABFE89-D7EF-40D0-B2D4-B0CB496B0A2F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18-40BA-A577-4D0AD925DA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AAAE00-D332-48A7-8EC4-30F780F1A0D3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518-40BA-A577-4D0AD925DA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412873-006C-4C08-BCB8-071DAB2A5DE4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518-40BA-A577-4D0AD925DA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786CC3-5504-442B-8C3E-F3FF2D9822B7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518-40BA-A577-4D0AD925DA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9AE13E-F471-4BC4-B4DB-E6CB3B6E9149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E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518-40BA-A577-4D0AD925DA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Visitas!$D$4:$H$4</c:f>
              <c:strCache>
                <c:ptCount val="5"/>
                <c:pt idx="0">
                  <c:v>Google</c:v>
                </c:pt>
                <c:pt idx="1">
                  <c:v>Yahoo</c:v>
                </c:pt>
                <c:pt idx="2">
                  <c:v>MS Live</c:v>
                </c:pt>
                <c:pt idx="3">
                  <c:v>Bing</c:v>
                </c:pt>
                <c:pt idx="4">
                  <c:v>Altivista</c:v>
                </c:pt>
              </c:strCache>
            </c:strRef>
          </c:cat>
          <c:val>
            <c:numRef>
              <c:f>Visitas!$D$7:$H$7</c:f>
              <c:numCache>
                <c:formatCode>General</c:formatCode>
                <c:ptCount val="5"/>
                <c:pt idx="0">
                  <c:v>167</c:v>
                </c:pt>
                <c:pt idx="1">
                  <c:v>29</c:v>
                </c:pt>
                <c:pt idx="2">
                  <c:v>19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18-40BA-A577-4D0AD925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Laurel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'Experimento 1'!$D$3</c:f>
              <c:strCache>
                <c:ptCount val="1"/>
                <c:pt idx="0">
                  <c:v>Sin mus.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'Experimento 1'!$D$4:$D$7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4A9F-97C2-8A71CE1F73BF}"/>
            </c:ext>
          </c:extLst>
        </c:ser>
        <c:ser>
          <c:idx val="1"/>
          <c:order val="1"/>
          <c:tx>
            <c:strRef>
              <c:f>'Experimento 1'!$E$3</c:f>
              <c:strCache>
                <c:ptCount val="1"/>
                <c:pt idx="0">
                  <c:v>Con mus.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'Experimento 1'!$E$4:$E$7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2-4A9F-97C2-8A71CE1F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78032"/>
        <c:axId val="1049115056"/>
      </c:lineChart>
      <c:catAx>
        <c:axId val="13154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115056"/>
        <c:crosses val="autoZero"/>
        <c:auto val="1"/>
        <c:lblAlgn val="ctr"/>
        <c:lblOffset val="100"/>
        <c:noMultiLvlLbl val="0"/>
      </c:catAx>
      <c:valAx>
        <c:axId val="10491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54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Acebo - Adelfa</a:t>
            </a:r>
            <a:r>
              <a:rPr lang="es-ES" baseline="0"/>
              <a:t> sin musica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Acebo sin mus.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'Experimento 1'!$B$8:$B$9</c:f>
              <c:numCache>
                <c:formatCode>General</c:formatCode>
                <c:ptCount val="2"/>
                <c:pt idx="0">
                  <c:v>24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914-95C8-F948EFBDDA79}"/>
            </c:ext>
          </c:extLst>
        </c:ser>
        <c:ser>
          <c:idx val="1"/>
          <c:order val="1"/>
          <c:tx>
            <c:v>Adelfa Sin mus.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'Experimento 1'!$H$8:$H$9</c:f>
              <c:numCache>
                <c:formatCode>General</c:formatCode>
                <c:ptCount val="2"/>
                <c:pt idx="0">
                  <c:v>25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E-4914-95C8-F948EFBD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399632"/>
        <c:axId val="1324999024"/>
      </c:barChart>
      <c:catAx>
        <c:axId val="13283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4999024"/>
        <c:crosses val="autoZero"/>
        <c:auto val="1"/>
        <c:lblAlgn val="ctr"/>
        <c:lblOffset val="100"/>
        <c:noMultiLvlLbl val="0"/>
      </c:catAx>
      <c:valAx>
        <c:axId val="132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Cipres sin musica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0-45F7-BDD7-DD99E060B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0-45F7-BDD7-DD99E060B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0-45F7-BDD7-DD99E060B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0-45F7-BDD7-DD99E060B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0-45F7-BDD7-DD99E060B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0-45F7-BDD7-DD99E060BD9F}"/>
              </c:ext>
            </c:extLst>
          </c:dPt>
          <c:cat>
            <c:strRef>
              <c:f>'Experimento 1'!$A$4:$A$9</c:f>
              <c:strCache>
                <c:ptCount val="6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  <c:pt idx="3">
                  <c:v>4ª Sem.</c:v>
                </c:pt>
                <c:pt idx="4">
                  <c:v>5ª Sem.</c:v>
                </c:pt>
                <c:pt idx="5">
                  <c:v>6ª Sem.</c:v>
                </c:pt>
              </c:strCache>
            </c:strRef>
          </c:cat>
          <c:val>
            <c:numRef>
              <c:f>'Experimento 1'!$J$4:$J$9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0-45F7-BDD7-DD99E060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Cipres con musica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D-4FCC-9600-F0D3FBA8B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D-4FCC-9600-F0D3FBA8B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D-4FCC-9600-F0D3FBA8B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D-4FCC-9600-F0D3FBA8B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D-4FCC-9600-F0D3FBA8B3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D-4FCC-9600-F0D3FBA8B3E3}"/>
              </c:ext>
            </c:extLst>
          </c:dPt>
          <c:cat>
            <c:strRef>
              <c:f>'Experimento 1'!$A$4:$A$9</c:f>
              <c:strCache>
                <c:ptCount val="6"/>
                <c:pt idx="0">
                  <c:v>1ª Sem.</c:v>
                </c:pt>
                <c:pt idx="1">
                  <c:v>2ª Sem.</c:v>
                </c:pt>
                <c:pt idx="2">
                  <c:v>3ª Sem.</c:v>
                </c:pt>
                <c:pt idx="3">
                  <c:v>4ª Sem.</c:v>
                </c:pt>
                <c:pt idx="4">
                  <c:v>5ª Sem.</c:v>
                </c:pt>
                <c:pt idx="5">
                  <c:v>6ª Sem.</c:v>
                </c:pt>
              </c:strCache>
            </c:strRef>
          </c:cat>
          <c:val>
            <c:numRef>
              <c:f>'Experimento 1'!$K$4:$K$9</c:f>
              <c:numCache>
                <c:formatCode>General</c:formatCode>
                <c:ptCount val="6"/>
                <c:pt idx="0">
                  <c:v>19</c:v>
                </c:pt>
                <c:pt idx="1">
                  <c:v>17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ED-4FCC-9600-F0D3FBA8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'Experimento 1'!$B$3</c:f>
              <c:strCache>
                <c:ptCount val="1"/>
                <c:pt idx="0">
                  <c:v>Sin mus.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1'!$B$7:$B$9</c:f>
              <c:numCache>
                <c:formatCode>General</c:formatCode>
                <c:ptCount val="3"/>
                <c:pt idx="0">
                  <c:v>27</c:v>
                </c:pt>
                <c:pt idx="1">
                  <c:v>24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7EB-9F21-78775E3885CB}"/>
            </c:ext>
          </c:extLst>
        </c:ser>
        <c:ser>
          <c:idx val="1"/>
          <c:order val="1"/>
          <c:tx>
            <c:strRef>
              <c:f>'Experimento 1'!$C$3</c:f>
              <c:strCache>
                <c:ptCount val="1"/>
                <c:pt idx="0">
                  <c:v>Con mus.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'Experimento 1'!$A$7:$A$9</c:f>
              <c:strCache>
                <c:ptCount val="3"/>
                <c:pt idx="0">
                  <c:v>4ª Sem.</c:v>
                </c:pt>
                <c:pt idx="1">
                  <c:v>5ª Sem.</c:v>
                </c:pt>
                <c:pt idx="2">
                  <c:v>6ª Sem.</c:v>
                </c:pt>
              </c:strCache>
            </c:strRef>
          </c:cat>
          <c:val>
            <c:numRef>
              <c:f>'Experimento 1'!$C$7:$C$9</c:f>
              <c:numCache>
                <c:formatCode>General</c:formatCode>
                <c:ptCount val="3"/>
                <c:pt idx="0">
                  <c:v>35</c:v>
                </c:pt>
                <c:pt idx="1">
                  <c:v>40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F-47EB-9F21-78775E3885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9355760"/>
        <c:axId val="1325000688"/>
      </c:lineChart>
      <c:catAx>
        <c:axId val="13493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000688"/>
        <c:crosses val="autoZero"/>
        <c:auto val="1"/>
        <c:lblAlgn val="ctr"/>
        <c:lblOffset val="100"/>
        <c:noMultiLvlLbl val="0"/>
      </c:catAx>
      <c:valAx>
        <c:axId val="1325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3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11256</xdr:colOff>
      <xdr:row>1</xdr:row>
      <xdr:rowOff>187037</xdr:rowOff>
    </xdr:from>
    <xdr:to>
      <xdr:col>13</xdr:col>
      <xdr:colOff>11256</xdr:colOff>
      <xdr:row>15</xdr:row>
      <xdr:rowOff>20782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555074-277A-4256-AD80-FA5A6BDF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0F870-B166-44FC-8DE6-86866E76C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F3A6C3-1167-4311-AE19-5776A71F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620BC6-9F7B-463F-9BBE-D2EE0E4B0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37DA2-150F-43B3-A4E4-7C6BE809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557893</xdr:colOff>
      <xdr:row>18</xdr:row>
      <xdr:rowOff>17690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A43CD-849A-4D47-B08C-B937D910C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14286</xdr:rowOff>
    </xdr:from>
    <xdr:to>
      <xdr:col>16</xdr:col>
      <xdr:colOff>238125</xdr:colOff>
      <xdr:row>19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FC4CF3-04CD-49E4-9570-233F0486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</xdr:row>
      <xdr:rowOff>161924</xdr:rowOff>
    </xdr:from>
    <xdr:to>
      <xdr:col>10</xdr:col>
      <xdr:colOff>9525</xdr:colOff>
      <xdr:row>21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DFF91B-F3C6-4A73-94DC-99C6C69A4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</xdr:row>
      <xdr:rowOff>11205</xdr:rowOff>
    </xdr:from>
    <xdr:to>
      <xdr:col>7</xdr:col>
      <xdr:colOff>11206</xdr:colOff>
      <xdr:row>15</xdr:row>
      <xdr:rowOff>87405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FF72C0-5A5A-4295-944E-C2EF2F406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319149</xdr:colOff>
      <xdr:row>18</xdr:row>
      <xdr:rowOff>106136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A0678-2E1E-45C6-8230-E851091A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D386C-6190-4E9E-90FD-118F67531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30562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45C88-23C9-4DF2-A7CE-48ED8063B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431937</xdr:colOff>
      <xdr:row>1</xdr:row>
      <xdr:rowOff>33618</xdr:rowOff>
    </xdr:from>
    <xdr:to>
      <xdr:col>13</xdr:col>
      <xdr:colOff>469629</xdr:colOff>
      <xdr:row>15</xdr:row>
      <xdr:rowOff>109818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7279EF-9D73-4C4C-8456-19A3487F7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484909</xdr:colOff>
      <xdr:row>3</xdr:row>
      <xdr:rowOff>17318</xdr:rowOff>
    </xdr:from>
    <xdr:to>
      <xdr:col>6</xdr:col>
      <xdr:colOff>757417</xdr:colOff>
      <xdr:row>16</xdr:row>
      <xdr:rowOff>173183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D5245-EB98-43E5-B827-F5D582EC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758945</xdr:colOff>
      <xdr:row>2</xdr:row>
      <xdr:rowOff>185003</xdr:rowOff>
    </xdr:from>
    <xdr:to>
      <xdr:col>13</xdr:col>
      <xdr:colOff>728383</xdr:colOff>
      <xdr:row>17</xdr:row>
      <xdr:rowOff>70703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033FB6-61CC-4577-BE73-A50661F36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725326</xdr:colOff>
      <xdr:row>3</xdr:row>
      <xdr:rowOff>614</xdr:rowOff>
    </xdr:from>
    <xdr:to>
      <xdr:col>20</xdr:col>
      <xdr:colOff>725326</xdr:colOff>
      <xdr:row>17</xdr:row>
      <xdr:rowOff>76814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78057-45F9-488E-BE56-3D826A2FF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294409</xdr:colOff>
      <xdr:row>15</xdr:row>
      <xdr:rowOff>82517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BC525-1769-4FAA-AB2F-E7377774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311727</xdr:colOff>
      <xdr:row>1</xdr:row>
      <xdr:rowOff>28525</xdr:rowOff>
    </xdr:from>
    <xdr:to>
      <xdr:col>14</xdr:col>
      <xdr:colOff>262829</xdr:colOff>
      <xdr:row>14</xdr:row>
      <xdr:rowOff>186426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2DC1F-1B35-4429-9F59-68F8F9C13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311727</xdr:colOff>
      <xdr:row>1</xdr:row>
      <xdr:rowOff>24069</xdr:rowOff>
    </xdr:from>
    <xdr:to>
      <xdr:col>21</xdr:col>
      <xdr:colOff>282440</xdr:colOff>
      <xdr:row>15</xdr:row>
      <xdr:rowOff>82517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273536-4958-43B6-BB96-6A198F158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" refreshedDate="43915.578904861111" createdVersion="6" refreshedVersion="6" minRefreshableVersion="3" recordCount="9" xr:uid="{98EB5D4F-163F-460C-B956-342233DEADDF}">
  <cacheSource type="worksheet">
    <worksheetSource ref="B1:G10" sheet="Relacion de ventas"/>
  </cacheSource>
  <cacheFields count="6">
    <cacheField name="Artículo" numFmtId="0">
      <sharedItems count="3">
        <s v="Flor de cera"/>
        <s v="Crisantemo"/>
        <s v="Atomic antiplagas"/>
      </sharedItems>
    </cacheField>
    <cacheField name="Tipo art." numFmtId="0">
      <sharedItems/>
    </cacheField>
    <cacheField name="Vendedor/a" numFmtId="0">
      <sharedItems count="3">
        <s v="Segura, Fina"/>
        <s v="Jardín, Sutil"/>
        <s v="Ajada, Margarita"/>
      </sharedItems>
    </cacheField>
    <cacheField name="Fecha" numFmtId="0">
      <sharedItems containsDate="1" containsMixedTypes="1" minDate="2019-02-01T00:00:00" maxDate="2019-02-27T00:00:00" count="7">
        <d v="2019-02-01T00:00:00"/>
        <d v="2019-02-04T00:00:00"/>
        <d v="2019-02-07T00:00:00"/>
        <d v="2019-02-12T00:00:00"/>
        <d v="2019-02-19T00:00:00"/>
        <d v="2019-02-26T00:00:00"/>
        <s v="29/02/2019"/>
      </sharedItems>
    </cacheField>
    <cacheField name="Uds. Vendidas" numFmtId="0">
      <sharedItems containsSemiMixedTypes="0" containsString="0" containsNumber="1" containsInteger="1" minValue="1" maxValue="12"/>
    </cacheField>
    <cacheField name="Importe" numFmtId="165">
      <sharedItems containsSemiMixedTypes="0" containsString="0" containsNumber="1" containsInteger="1" minValue="9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Plantas aromáticas"/>
    <x v="0"/>
    <x v="0"/>
    <n v="5"/>
    <n v="50"/>
  </r>
  <r>
    <x v="1"/>
    <s v="Plantas de interior"/>
    <x v="0"/>
    <x v="1"/>
    <n v="2"/>
    <n v="18"/>
  </r>
  <r>
    <x v="0"/>
    <s v="Plantas aromáticas"/>
    <x v="1"/>
    <x v="1"/>
    <n v="12"/>
    <n v="120"/>
  </r>
  <r>
    <x v="2"/>
    <s v="Abonos"/>
    <x v="2"/>
    <x v="2"/>
    <n v="10"/>
    <n v="46"/>
  </r>
  <r>
    <x v="1"/>
    <s v="Plantas de interior"/>
    <x v="1"/>
    <x v="3"/>
    <n v="4"/>
    <n v="36"/>
  </r>
  <r>
    <x v="2"/>
    <s v="Abonos"/>
    <x v="0"/>
    <x v="3"/>
    <n v="5"/>
    <n v="23"/>
  </r>
  <r>
    <x v="0"/>
    <s v="Plantas aromáticas"/>
    <x v="2"/>
    <x v="4"/>
    <n v="2"/>
    <n v="20"/>
  </r>
  <r>
    <x v="1"/>
    <s v="Plantas de interior"/>
    <x v="1"/>
    <x v="5"/>
    <n v="1"/>
    <n v="9"/>
  </r>
  <r>
    <x v="0"/>
    <s v="Plantas aromáticas"/>
    <x v="0"/>
    <x v="6"/>
    <n v="6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E3E21-4A8F-405A-95A3-2E00AED31746}" name="TablaDinámica9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C17" firstHeaderRow="1" firstDataRow="1" firstDataCol="1" rowPageCount="1" colPageCount="1"/>
  <pivotFields count="6"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dataField="1" numFmtId="165" showAll="0"/>
  </pivotFields>
  <rowFields count="2">
    <field x="0"/>
    <field x="3"/>
  </rowFields>
  <rowItems count="13">
    <i>
      <x/>
    </i>
    <i r="1">
      <x v="3"/>
    </i>
    <i r="1">
      <x v="4"/>
    </i>
    <i>
      <x v="1"/>
    </i>
    <i r="1">
      <x v="2"/>
    </i>
    <i r="1">
      <x v="4"/>
    </i>
    <i r="1">
      <x v="6"/>
    </i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pageFields count="1">
    <pageField fld="2" hier="-1"/>
  </pageFields>
  <dataFields count="1">
    <dataField name="Suma de Impor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DB653-0BAB-4986-81A3-FE5DD8348FE0}" name="Tabla1" displayName="Tabla1" ref="A3:F11" totalsRowShown="0" headerRowDxfId="5">
  <autoFilter ref="A3:F11" xr:uid="{B3ACF94E-109E-446F-99D5-0DF0301CDC66}"/>
  <tableColumns count="6">
    <tableColumn id="1" xr3:uid="{AA8B053E-F835-4A07-8FA5-A61E0640CECA}" name="Cliente"/>
    <tableColumn id="2" xr3:uid="{78DD309C-0E58-4E9C-B4FC-8428720BB09F}" name="Fecha llegada" dataDxfId="4"/>
    <tableColumn id="3" xr3:uid="{9CB723C9-136D-43A9-AB4E-7204547E5B0B}" name="Dias de estancia" dataDxfId="3"/>
    <tableColumn id="4" xr3:uid="{EE230BDB-0E65-481A-8C5C-073CB8C7F644}" name="Precio" dataDxfId="2">
      <calculatedColumnFormula>$B$15*C4</calculatedColumnFormula>
    </tableColumn>
    <tableColumn id="5" xr3:uid="{595C56A8-29EB-4977-9A1B-4105AF259467}" name="I.V.A" dataDxfId="1">
      <calculatedColumnFormula>D4*$B$16</calculatedColumnFormula>
    </tableColumn>
    <tableColumn id="6" xr3:uid="{ECEE1485-1D67-48F6-B7BA-026D112376E9}" name="TOTAL" dataDxfId="0">
      <calculatedColumnFormula>D4+E4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C0F9-32AA-48BD-A46D-32DACA4A9612}">
  <dimension ref="A1:F16"/>
  <sheetViews>
    <sheetView zoomScaleNormal="100" workbookViewId="0">
      <selection activeCell="M11" sqref="M11"/>
    </sheetView>
  </sheetViews>
  <sheetFormatPr baseColWidth="10" defaultRowHeight="15" x14ac:dyDescent="0.25"/>
  <cols>
    <col min="1" max="1" width="16.42578125" bestFit="1" customWidth="1"/>
    <col min="2" max="2" width="15.140625" customWidth="1"/>
    <col min="3" max="3" width="17.28515625" customWidth="1"/>
  </cols>
  <sheetData>
    <row r="1" spans="1:6" x14ac:dyDescent="0.25">
      <c r="A1" s="11" t="s">
        <v>0</v>
      </c>
      <c r="B1" s="12"/>
      <c r="C1" s="12"/>
    </row>
    <row r="2" spans="1:6" x14ac:dyDescent="0.25">
      <c r="A2" s="12"/>
      <c r="B2" s="12"/>
      <c r="C2" s="12"/>
    </row>
    <row r="3" spans="1:6" ht="33.75" customHeight="1" x14ac:dyDescent="0.25">
      <c r="A3" s="5" t="s">
        <v>1</v>
      </c>
      <c r="B3" s="6" t="s">
        <v>2</v>
      </c>
      <c r="C3" s="6" t="s">
        <v>3</v>
      </c>
      <c r="D3" s="5" t="s">
        <v>4</v>
      </c>
      <c r="E3" s="5" t="s">
        <v>5</v>
      </c>
      <c r="F3" s="5" t="s">
        <v>6</v>
      </c>
    </row>
    <row r="4" spans="1:6" x14ac:dyDescent="0.25">
      <c r="A4" t="s">
        <v>7</v>
      </c>
      <c r="B4" s="1">
        <v>43886</v>
      </c>
      <c r="C4" s="7">
        <v>2</v>
      </c>
      <c r="D4" s="4">
        <f>$B$15*C4</f>
        <v>106.98</v>
      </c>
      <c r="E4" s="4">
        <f>D4*$B$16</f>
        <v>22.465800000000002</v>
      </c>
      <c r="F4" s="4">
        <f>D4+E4</f>
        <v>129.44580000000002</v>
      </c>
    </row>
    <row r="5" spans="1:6" x14ac:dyDescent="0.25">
      <c r="A5" t="s">
        <v>8</v>
      </c>
      <c r="B5" s="1"/>
      <c r="C5" s="7">
        <v>5</v>
      </c>
      <c r="D5" s="4">
        <f t="shared" ref="D5:D11" si="0">$B$15*C5</f>
        <v>267.45</v>
      </c>
      <c r="E5" s="4">
        <f t="shared" ref="E5:E11" si="1">D5*$B$16</f>
        <v>56.164499999999997</v>
      </c>
      <c r="F5" s="4">
        <f t="shared" ref="F5:F11" si="2">D5+E5</f>
        <v>323.61449999999996</v>
      </c>
    </row>
    <row r="6" spans="1:6" x14ac:dyDescent="0.25">
      <c r="A6" t="s">
        <v>13</v>
      </c>
      <c r="B6" s="1"/>
      <c r="C6" s="7">
        <v>4</v>
      </c>
      <c r="D6" s="4">
        <f t="shared" si="0"/>
        <v>213.96</v>
      </c>
      <c r="E6" s="4">
        <f t="shared" si="1"/>
        <v>44.931600000000003</v>
      </c>
      <c r="F6" s="4">
        <f t="shared" si="2"/>
        <v>258.89160000000004</v>
      </c>
    </row>
    <row r="7" spans="1:6" x14ac:dyDescent="0.25">
      <c r="A7" t="s">
        <v>14</v>
      </c>
      <c r="B7" s="1"/>
      <c r="C7" s="7">
        <v>7</v>
      </c>
      <c r="D7" s="4">
        <f t="shared" si="0"/>
        <v>374.43</v>
      </c>
      <c r="E7" s="4">
        <f t="shared" si="1"/>
        <v>78.630300000000005</v>
      </c>
      <c r="F7" s="4">
        <f t="shared" si="2"/>
        <v>453.06029999999998</v>
      </c>
    </row>
    <row r="8" spans="1:6" x14ac:dyDescent="0.25">
      <c r="A8" t="s">
        <v>12</v>
      </c>
      <c r="B8" s="1"/>
      <c r="C8" s="7">
        <v>14</v>
      </c>
      <c r="D8" s="4">
        <f t="shared" si="0"/>
        <v>748.86</v>
      </c>
      <c r="E8" s="4">
        <f t="shared" si="1"/>
        <v>157.26060000000001</v>
      </c>
      <c r="F8" s="4">
        <f t="shared" si="2"/>
        <v>906.12059999999997</v>
      </c>
    </row>
    <row r="9" spans="1:6" x14ac:dyDescent="0.25">
      <c r="A9" t="s">
        <v>11</v>
      </c>
      <c r="B9" s="1"/>
      <c r="C9" s="7">
        <v>10</v>
      </c>
      <c r="D9" s="4">
        <f t="shared" si="0"/>
        <v>534.9</v>
      </c>
      <c r="E9" s="4">
        <f t="shared" si="1"/>
        <v>112.32899999999999</v>
      </c>
      <c r="F9" s="4">
        <f t="shared" si="2"/>
        <v>647.22899999999993</v>
      </c>
    </row>
    <row r="10" spans="1:6" x14ac:dyDescent="0.25">
      <c r="A10" t="s">
        <v>10</v>
      </c>
      <c r="B10" s="1"/>
      <c r="C10" s="7">
        <v>3</v>
      </c>
      <c r="D10" s="4">
        <f t="shared" si="0"/>
        <v>160.47</v>
      </c>
      <c r="E10" s="4">
        <f t="shared" si="1"/>
        <v>33.698699999999995</v>
      </c>
      <c r="F10" s="4">
        <f t="shared" si="2"/>
        <v>194.1687</v>
      </c>
    </row>
    <row r="11" spans="1:6" x14ac:dyDescent="0.25">
      <c r="A11" t="s">
        <v>9</v>
      </c>
      <c r="B11" s="1"/>
      <c r="C11" s="7">
        <v>5</v>
      </c>
      <c r="D11" s="4">
        <f t="shared" si="0"/>
        <v>267.45</v>
      </c>
      <c r="E11" s="4">
        <f t="shared" si="1"/>
        <v>56.164499999999997</v>
      </c>
      <c r="F11" s="4">
        <f t="shared" si="2"/>
        <v>323.61449999999996</v>
      </c>
    </row>
    <row r="14" spans="1:6" x14ac:dyDescent="0.25">
      <c r="A14" s="2" t="s">
        <v>15</v>
      </c>
    </row>
    <row r="15" spans="1:6" x14ac:dyDescent="0.25">
      <c r="A15" t="s">
        <v>16</v>
      </c>
      <c r="B15" s="4">
        <v>53.49</v>
      </c>
    </row>
    <row r="16" spans="1:6" x14ac:dyDescent="0.25">
      <c r="A16" t="s">
        <v>5</v>
      </c>
      <c r="B16" s="3">
        <v>0.21</v>
      </c>
    </row>
  </sheetData>
  <mergeCells count="1">
    <mergeCell ref="A1:C2"/>
  </mergeCells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AFFF-D73F-4387-8014-60A6A0FF28EA}">
  <dimension ref="A1"/>
  <sheetViews>
    <sheetView zoomScale="25" zoomScaleNormal="25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AA79-B473-4F9C-AE60-39EF7BBF7D18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540C-3EFC-4866-B5F4-6D94F604EB74}">
  <dimension ref="A2:J6"/>
  <sheetViews>
    <sheetView zoomScale="70" zoomScaleNormal="70" workbookViewId="0">
      <selection activeCell="H5" activeCellId="2" sqref="B5 E5 H5"/>
    </sheetView>
  </sheetViews>
  <sheetFormatPr baseColWidth="10" defaultRowHeight="15" x14ac:dyDescent="0.25"/>
  <cols>
    <col min="2" max="2" width="10" bestFit="1" customWidth="1"/>
    <col min="3" max="3" width="10.42578125" bestFit="1" customWidth="1"/>
    <col min="4" max="4" width="11" bestFit="1" customWidth="1"/>
    <col min="5" max="5" width="10" bestFit="1" customWidth="1"/>
    <col min="6" max="6" width="10.42578125" bestFit="1" customWidth="1"/>
    <col min="7" max="7" width="11" bestFit="1" customWidth="1"/>
    <col min="8" max="8" width="10" bestFit="1" customWidth="1"/>
    <col min="9" max="9" width="10.42578125" bestFit="1" customWidth="1"/>
    <col min="10" max="10" width="11" bestFit="1" customWidth="1"/>
  </cols>
  <sheetData>
    <row r="2" spans="1:10" x14ac:dyDescent="0.25">
      <c r="B2" s="15" t="s">
        <v>31</v>
      </c>
      <c r="C2" s="15"/>
      <c r="D2" s="15"/>
      <c r="E2" s="15" t="s">
        <v>33</v>
      </c>
      <c r="F2" s="15"/>
      <c r="G2" s="15"/>
      <c r="H2" s="15" t="s">
        <v>30</v>
      </c>
      <c r="I2" s="15"/>
      <c r="J2" s="15"/>
    </row>
    <row r="3" spans="1:10" ht="30" customHeight="1" x14ac:dyDescent="0.25">
      <c r="B3" s="17" t="s">
        <v>42</v>
      </c>
      <c r="C3" s="18" t="s">
        <v>44</v>
      </c>
      <c r="D3" s="18" t="s">
        <v>43</v>
      </c>
      <c r="E3" s="17" t="s">
        <v>42</v>
      </c>
      <c r="F3" s="18" t="s">
        <v>44</v>
      </c>
      <c r="G3" s="18" t="s">
        <v>43</v>
      </c>
      <c r="H3" s="17" t="s">
        <v>42</v>
      </c>
      <c r="I3" s="18" t="s">
        <v>44</v>
      </c>
      <c r="J3" s="18" t="s">
        <v>43</v>
      </c>
    </row>
    <row r="4" spans="1:10" x14ac:dyDescent="0.25">
      <c r="A4" s="14" t="s">
        <v>36</v>
      </c>
      <c r="B4" s="10">
        <v>15</v>
      </c>
      <c r="C4" s="10">
        <v>11</v>
      </c>
      <c r="D4" s="10">
        <v>14</v>
      </c>
      <c r="E4" s="10">
        <v>20</v>
      </c>
      <c r="F4" s="10">
        <v>12</v>
      </c>
      <c r="G4" s="10">
        <v>18</v>
      </c>
      <c r="H4" s="10">
        <v>14</v>
      </c>
      <c r="I4" s="10">
        <v>9</v>
      </c>
      <c r="J4" s="10">
        <v>17</v>
      </c>
    </row>
    <row r="5" spans="1:10" x14ac:dyDescent="0.25">
      <c r="A5" s="14" t="s">
        <v>37</v>
      </c>
      <c r="B5" s="10">
        <v>19</v>
      </c>
      <c r="C5" s="10">
        <v>8</v>
      </c>
      <c r="D5" s="10">
        <v>16</v>
      </c>
      <c r="E5" s="10">
        <v>25</v>
      </c>
      <c r="F5" s="10">
        <v>10</v>
      </c>
      <c r="G5" s="10">
        <v>21</v>
      </c>
      <c r="H5" s="10">
        <v>19</v>
      </c>
      <c r="I5" s="10">
        <v>11</v>
      </c>
      <c r="J5" s="10">
        <v>23</v>
      </c>
    </row>
    <row r="6" spans="1:10" x14ac:dyDescent="0.25">
      <c r="A6" s="14" t="s">
        <v>38</v>
      </c>
      <c r="B6" s="10">
        <v>23</v>
      </c>
      <c r="C6" s="10">
        <v>5</v>
      </c>
      <c r="D6" s="10">
        <v>19</v>
      </c>
      <c r="E6" s="10">
        <v>29</v>
      </c>
      <c r="F6" s="10">
        <v>14</v>
      </c>
      <c r="G6" s="10">
        <v>17</v>
      </c>
      <c r="H6" s="10">
        <v>22</v>
      </c>
      <c r="I6" s="10">
        <v>8</v>
      </c>
      <c r="J6" s="10">
        <v>27</v>
      </c>
    </row>
  </sheetData>
  <mergeCells count="3">
    <mergeCell ref="B2:D2"/>
    <mergeCell ref="E2:G2"/>
    <mergeCell ref="H2:J2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E89B-4C80-4265-898B-F01D85642C66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690A-5264-41E2-AB49-EE89B4928D7D}">
  <dimension ref="A1"/>
  <sheetViews>
    <sheetView workbookViewId="0">
      <selection activeCell="C19" sqref="C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45F0-4E70-4B19-AFE0-86BCA79FE766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4D0-F8EB-47C2-842F-7832AD187228}">
  <dimension ref="A1"/>
  <sheetViews>
    <sheetView zoomScale="55" zoomScaleNormal="55" workbookViewId="0">
      <selection activeCell="L11" sqref="L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960F-D080-4742-A2AA-C009609E81C9}">
  <dimension ref="B1:G10"/>
  <sheetViews>
    <sheetView zoomScale="85" zoomScaleNormal="85" workbookViewId="0">
      <selection activeCell="B1" sqref="B1:G10"/>
    </sheetView>
  </sheetViews>
  <sheetFormatPr baseColWidth="10" defaultRowHeight="15" x14ac:dyDescent="0.25"/>
  <cols>
    <col min="2" max="2" width="18.140625" bestFit="1" customWidth="1"/>
    <col min="3" max="3" width="19.28515625" customWidth="1"/>
    <col min="4" max="4" width="16.7109375" bestFit="1" customWidth="1"/>
    <col min="5" max="5" width="11.5703125" bestFit="1" customWidth="1"/>
    <col min="7" max="7" width="13.42578125" customWidth="1"/>
  </cols>
  <sheetData>
    <row r="1" spans="2:7" ht="30" x14ac:dyDescent="0.25">
      <c r="B1" s="20" t="s">
        <v>45</v>
      </c>
      <c r="C1" s="20" t="s">
        <v>46</v>
      </c>
      <c r="D1" s="20" t="s">
        <v>47</v>
      </c>
      <c r="E1" s="20" t="s">
        <v>48</v>
      </c>
      <c r="F1" s="21" t="s">
        <v>49</v>
      </c>
      <c r="G1" s="20" t="s">
        <v>50</v>
      </c>
    </row>
    <row r="2" spans="2:7" x14ac:dyDescent="0.25">
      <c r="B2" t="s">
        <v>51</v>
      </c>
      <c r="C2" t="s">
        <v>54</v>
      </c>
      <c r="D2" t="s">
        <v>57</v>
      </c>
      <c r="E2" s="1">
        <v>43497</v>
      </c>
      <c r="F2" s="19">
        <v>5</v>
      </c>
      <c r="G2" s="22">
        <v>50</v>
      </c>
    </row>
    <row r="3" spans="2:7" x14ac:dyDescent="0.25">
      <c r="B3" t="s">
        <v>52</v>
      </c>
      <c r="C3" t="s">
        <v>55</v>
      </c>
      <c r="D3" t="s">
        <v>57</v>
      </c>
      <c r="E3" s="1">
        <v>43500</v>
      </c>
      <c r="F3" s="19">
        <v>2</v>
      </c>
      <c r="G3" s="22">
        <v>18</v>
      </c>
    </row>
    <row r="4" spans="2:7" x14ac:dyDescent="0.25">
      <c r="B4" t="s">
        <v>51</v>
      </c>
      <c r="C4" t="s">
        <v>54</v>
      </c>
      <c r="D4" t="s">
        <v>58</v>
      </c>
      <c r="E4" s="1">
        <v>43500</v>
      </c>
      <c r="F4" s="19">
        <v>12</v>
      </c>
      <c r="G4" s="22">
        <v>120</v>
      </c>
    </row>
    <row r="5" spans="2:7" x14ac:dyDescent="0.25">
      <c r="B5" t="s">
        <v>53</v>
      </c>
      <c r="C5" t="s">
        <v>56</v>
      </c>
      <c r="D5" t="s">
        <v>59</v>
      </c>
      <c r="E5" s="1">
        <v>43503</v>
      </c>
      <c r="F5" s="19">
        <v>10</v>
      </c>
      <c r="G5" s="22">
        <v>46</v>
      </c>
    </row>
    <row r="6" spans="2:7" x14ac:dyDescent="0.25">
      <c r="B6" t="s">
        <v>52</v>
      </c>
      <c r="C6" t="s">
        <v>55</v>
      </c>
      <c r="D6" t="s">
        <v>58</v>
      </c>
      <c r="E6" s="1">
        <v>43508</v>
      </c>
      <c r="F6" s="19">
        <v>4</v>
      </c>
      <c r="G6" s="22">
        <v>36</v>
      </c>
    </row>
    <row r="7" spans="2:7" x14ac:dyDescent="0.25">
      <c r="B7" t="s">
        <v>53</v>
      </c>
      <c r="C7" t="s">
        <v>56</v>
      </c>
      <c r="D7" t="s">
        <v>57</v>
      </c>
      <c r="E7" s="1">
        <v>43508</v>
      </c>
      <c r="F7" s="19">
        <v>5</v>
      </c>
      <c r="G7" s="22">
        <v>23</v>
      </c>
    </row>
    <row r="8" spans="2:7" x14ac:dyDescent="0.25">
      <c r="B8" t="s">
        <v>51</v>
      </c>
      <c r="C8" t="s">
        <v>54</v>
      </c>
      <c r="D8" t="s">
        <v>59</v>
      </c>
      <c r="E8" s="1">
        <v>43515</v>
      </c>
      <c r="F8" s="19">
        <v>2</v>
      </c>
      <c r="G8" s="22">
        <v>20</v>
      </c>
    </row>
    <row r="9" spans="2:7" x14ac:dyDescent="0.25">
      <c r="B9" t="s">
        <v>52</v>
      </c>
      <c r="C9" t="s">
        <v>55</v>
      </c>
      <c r="D9" t="s">
        <v>58</v>
      </c>
      <c r="E9" s="1">
        <v>43522</v>
      </c>
      <c r="F9" s="19">
        <v>1</v>
      </c>
      <c r="G9" s="22">
        <v>9</v>
      </c>
    </row>
    <row r="10" spans="2:7" x14ac:dyDescent="0.25">
      <c r="B10" t="s">
        <v>51</v>
      </c>
      <c r="C10" t="s">
        <v>54</v>
      </c>
      <c r="D10" t="s">
        <v>57</v>
      </c>
      <c r="E10" t="s">
        <v>60</v>
      </c>
      <c r="F10" s="19">
        <v>6</v>
      </c>
      <c r="G10" s="22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400-3D37-4B2D-B314-EB533E7F32D7}">
  <dimension ref="B2:C17"/>
  <sheetViews>
    <sheetView tabSelected="1" zoomScale="85" zoomScaleNormal="85" workbookViewId="0">
      <selection activeCell="D3" sqref="D3"/>
    </sheetView>
  </sheetViews>
  <sheetFormatPr baseColWidth="10" defaultRowHeight="15" x14ac:dyDescent="0.25"/>
  <cols>
    <col min="2" max="2" width="18.7109375" bestFit="1" customWidth="1"/>
    <col min="3" max="3" width="16.28515625" bestFit="1" customWidth="1"/>
  </cols>
  <sheetData>
    <row r="2" spans="2:3" x14ac:dyDescent="0.25">
      <c r="B2" s="23" t="s">
        <v>47</v>
      </c>
      <c r="C2" t="s">
        <v>64</v>
      </c>
    </row>
    <row r="4" spans="2:3" x14ac:dyDescent="0.25">
      <c r="B4" s="23" t="s">
        <v>61</v>
      </c>
      <c r="C4" t="s">
        <v>63</v>
      </c>
    </row>
    <row r="5" spans="2:3" x14ac:dyDescent="0.25">
      <c r="B5" s="24" t="s">
        <v>53</v>
      </c>
      <c r="C5" s="27">
        <v>69</v>
      </c>
    </row>
    <row r="6" spans="2:3" x14ac:dyDescent="0.25">
      <c r="B6" s="25">
        <v>43503</v>
      </c>
      <c r="C6" s="27">
        <v>46</v>
      </c>
    </row>
    <row r="7" spans="2:3" x14ac:dyDescent="0.25">
      <c r="B7" s="25">
        <v>43508</v>
      </c>
      <c r="C7" s="27">
        <v>23</v>
      </c>
    </row>
    <row r="8" spans="2:3" x14ac:dyDescent="0.25">
      <c r="B8" s="24" t="s">
        <v>52</v>
      </c>
      <c r="C8" s="27">
        <v>63</v>
      </c>
    </row>
    <row r="9" spans="2:3" x14ac:dyDescent="0.25">
      <c r="B9" s="25">
        <v>43500</v>
      </c>
      <c r="C9" s="27">
        <v>18</v>
      </c>
    </row>
    <row r="10" spans="2:3" x14ac:dyDescent="0.25">
      <c r="B10" s="25">
        <v>43508</v>
      </c>
      <c r="C10" s="27">
        <v>36</v>
      </c>
    </row>
    <row r="11" spans="2:3" x14ac:dyDescent="0.25">
      <c r="B11" s="25">
        <v>43522</v>
      </c>
      <c r="C11" s="27">
        <v>9</v>
      </c>
    </row>
    <row r="12" spans="2:3" x14ac:dyDescent="0.25">
      <c r="B12" s="24" t="s">
        <v>51</v>
      </c>
      <c r="C12" s="27">
        <v>250</v>
      </c>
    </row>
    <row r="13" spans="2:3" x14ac:dyDescent="0.25">
      <c r="B13" s="26" t="s">
        <v>60</v>
      </c>
      <c r="C13" s="27">
        <v>60</v>
      </c>
    </row>
    <row r="14" spans="2:3" x14ac:dyDescent="0.25">
      <c r="B14" s="25">
        <v>43497</v>
      </c>
      <c r="C14" s="27">
        <v>50</v>
      </c>
    </row>
    <row r="15" spans="2:3" x14ac:dyDescent="0.25">
      <c r="B15" s="25">
        <v>43500</v>
      </c>
      <c r="C15" s="27">
        <v>120</v>
      </c>
    </row>
    <row r="16" spans="2:3" x14ac:dyDescent="0.25">
      <c r="B16" s="25">
        <v>43515</v>
      </c>
      <c r="C16" s="27">
        <v>20</v>
      </c>
    </row>
    <row r="17" spans="2:3" x14ac:dyDescent="0.25">
      <c r="B17" s="24" t="s">
        <v>62</v>
      </c>
      <c r="C17" s="27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A32E-F01A-4557-A3CE-3C2AD549C535}">
  <dimension ref="C3:H10"/>
  <sheetViews>
    <sheetView workbookViewId="0">
      <selection activeCell="D4" activeCellId="1" sqref="D7:H7 D4:H4"/>
    </sheetView>
  </sheetViews>
  <sheetFormatPr baseColWidth="10" defaultRowHeight="15" x14ac:dyDescent="0.25"/>
  <cols>
    <col min="4" max="8" width="12" customWidth="1"/>
  </cols>
  <sheetData>
    <row r="3" spans="3:8" x14ac:dyDescent="0.25">
      <c r="D3" s="13" t="s">
        <v>28</v>
      </c>
      <c r="E3" s="13"/>
      <c r="F3" s="13"/>
      <c r="G3" s="13"/>
      <c r="H3" s="13"/>
    </row>
    <row r="4" spans="3:8" x14ac:dyDescent="0.25"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</row>
    <row r="5" spans="3:8" x14ac:dyDescent="0.25">
      <c r="C5" s="9" t="s">
        <v>17</v>
      </c>
      <c r="D5" s="10">
        <v>150</v>
      </c>
      <c r="E5" s="10">
        <v>32</v>
      </c>
      <c r="F5" s="10">
        <v>28</v>
      </c>
      <c r="G5" s="10">
        <v>17</v>
      </c>
      <c r="H5" s="10">
        <v>10</v>
      </c>
    </row>
    <row r="6" spans="3:8" x14ac:dyDescent="0.25">
      <c r="C6" s="9" t="s">
        <v>18</v>
      </c>
      <c r="D6" s="10">
        <v>135</v>
      </c>
      <c r="E6" s="10">
        <v>28</v>
      </c>
      <c r="F6" s="10">
        <v>21</v>
      </c>
      <c r="G6" s="10">
        <v>15</v>
      </c>
      <c r="H6" s="10">
        <v>8</v>
      </c>
    </row>
    <row r="7" spans="3:8" x14ac:dyDescent="0.25">
      <c r="C7" s="9" t="s">
        <v>19</v>
      </c>
      <c r="D7" s="10">
        <v>167</v>
      </c>
      <c r="E7" s="10">
        <v>29</v>
      </c>
      <c r="F7" s="10">
        <v>19</v>
      </c>
      <c r="G7" s="10">
        <v>19</v>
      </c>
      <c r="H7" s="10">
        <v>12</v>
      </c>
    </row>
    <row r="8" spans="3:8" x14ac:dyDescent="0.25">
      <c r="C8" s="9" t="s">
        <v>20</v>
      </c>
      <c r="D8" s="10">
        <v>53</v>
      </c>
      <c r="E8" s="10">
        <v>11</v>
      </c>
      <c r="F8" s="10">
        <v>13</v>
      </c>
      <c r="G8" s="10">
        <v>12</v>
      </c>
      <c r="H8" s="10">
        <v>5</v>
      </c>
    </row>
    <row r="9" spans="3:8" x14ac:dyDescent="0.25">
      <c r="C9" s="9" t="s">
        <v>21</v>
      </c>
      <c r="D9" s="10">
        <v>57</v>
      </c>
      <c r="E9" s="10">
        <v>16</v>
      </c>
      <c r="F9" s="10">
        <v>11</v>
      </c>
      <c r="G9" s="10">
        <v>9</v>
      </c>
      <c r="H9" s="10">
        <v>7</v>
      </c>
    </row>
    <row r="10" spans="3:8" x14ac:dyDescent="0.25">
      <c r="C10" s="9" t="s">
        <v>22</v>
      </c>
      <c r="D10" s="10">
        <v>72</v>
      </c>
      <c r="E10" s="10">
        <v>17</v>
      </c>
      <c r="F10" s="10">
        <v>23</v>
      </c>
      <c r="G10" s="10">
        <v>15</v>
      </c>
      <c r="H10" s="10">
        <v>9</v>
      </c>
    </row>
  </sheetData>
  <mergeCells count="1">
    <mergeCell ref="D3:H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8FD4-B78F-4612-9044-0C76D71A9499}">
  <dimension ref="A1"/>
  <sheetViews>
    <sheetView zoomScale="70" zoomScaleNormal="70"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2DD2-8F97-45EA-80A1-15D796A89A93}">
  <dimension ref="A1"/>
  <sheetViews>
    <sheetView zoomScale="85" zoomScaleNormal="85" workbookViewId="0">
      <selection activeCell="K16" sqref="K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2B0A-4794-4751-87CB-60BDE5CD21F4}">
  <dimension ref="A2:K9"/>
  <sheetViews>
    <sheetView zoomScale="70" zoomScaleNormal="70" workbookViewId="0">
      <selection activeCell="F14" sqref="F14"/>
    </sheetView>
  </sheetViews>
  <sheetFormatPr baseColWidth="10" defaultRowHeight="15" x14ac:dyDescent="0.25"/>
  <cols>
    <col min="2" max="2" width="9.28515625" bestFit="1" customWidth="1"/>
    <col min="3" max="3" width="10.140625" bestFit="1" customWidth="1"/>
    <col min="4" max="4" width="9.28515625" bestFit="1" customWidth="1"/>
    <col min="5" max="5" width="10.140625" bestFit="1" customWidth="1"/>
    <col min="6" max="6" width="9.28515625" bestFit="1" customWidth="1"/>
    <col min="7" max="7" width="10.140625" bestFit="1" customWidth="1"/>
    <col min="8" max="8" width="9.28515625" bestFit="1" customWidth="1"/>
    <col min="9" max="9" width="10.140625" bestFit="1" customWidth="1"/>
    <col min="10" max="10" width="9.28515625" bestFit="1" customWidth="1"/>
    <col min="11" max="11" width="10.140625" bestFit="1" customWidth="1"/>
  </cols>
  <sheetData>
    <row r="2" spans="1:11" ht="21.75" customHeight="1" x14ac:dyDescent="0.25">
      <c r="B2" s="16" t="s">
        <v>29</v>
      </c>
      <c r="C2" s="16"/>
      <c r="D2" s="16" t="s">
        <v>30</v>
      </c>
      <c r="E2" s="16"/>
      <c r="F2" s="16" t="s">
        <v>31</v>
      </c>
      <c r="G2" s="16"/>
      <c r="H2" s="16" t="s">
        <v>32</v>
      </c>
      <c r="I2" s="16"/>
      <c r="J2" s="16" t="s">
        <v>33</v>
      </c>
      <c r="K2" s="16"/>
    </row>
    <row r="3" spans="1:11" x14ac:dyDescent="0.25">
      <c r="B3" s="10" t="s">
        <v>34</v>
      </c>
      <c r="C3" s="10" t="s">
        <v>35</v>
      </c>
      <c r="D3" s="10" t="s">
        <v>34</v>
      </c>
      <c r="E3" s="10" t="s">
        <v>35</v>
      </c>
      <c r="F3" s="10" t="s">
        <v>34</v>
      </c>
      <c r="G3" s="10" t="s">
        <v>35</v>
      </c>
      <c r="H3" s="10" t="s">
        <v>34</v>
      </c>
      <c r="I3" s="10" t="s">
        <v>35</v>
      </c>
      <c r="J3" s="10" t="s">
        <v>34</v>
      </c>
      <c r="K3" s="10" t="s">
        <v>35</v>
      </c>
    </row>
    <row r="4" spans="1:11" x14ac:dyDescent="0.25">
      <c r="A4" s="17" t="s">
        <v>36</v>
      </c>
      <c r="B4" s="10">
        <v>20</v>
      </c>
      <c r="C4" s="10">
        <v>28</v>
      </c>
      <c r="D4" s="10">
        <v>12</v>
      </c>
      <c r="E4" s="10">
        <v>16</v>
      </c>
      <c r="F4" s="10">
        <v>18</v>
      </c>
      <c r="G4" s="10">
        <v>17</v>
      </c>
      <c r="H4" s="10">
        <v>15</v>
      </c>
      <c r="I4" s="10">
        <v>18</v>
      </c>
      <c r="J4" s="10">
        <v>10</v>
      </c>
      <c r="K4" s="10">
        <v>19</v>
      </c>
    </row>
    <row r="5" spans="1:11" x14ac:dyDescent="0.25">
      <c r="A5" s="17" t="s">
        <v>37</v>
      </c>
      <c r="B5" s="10">
        <v>25</v>
      </c>
      <c r="C5" s="10">
        <v>34</v>
      </c>
      <c r="D5" s="10">
        <v>15</v>
      </c>
      <c r="E5" s="10">
        <v>20</v>
      </c>
      <c r="F5" s="10">
        <v>21</v>
      </c>
      <c r="G5" s="10">
        <v>22</v>
      </c>
      <c r="H5" s="10">
        <v>17</v>
      </c>
      <c r="I5" s="10">
        <v>17</v>
      </c>
      <c r="J5" s="10">
        <v>8</v>
      </c>
      <c r="K5" s="10">
        <v>17</v>
      </c>
    </row>
    <row r="6" spans="1:11" x14ac:dyDescent="0.25">
      <c r="A6" s="17" t="s">
        <v>38</v>
      </c>
      <c r="B6" s="10">
        <v>31</v>
      </c>
      <c r="C6" s="10">
        <v>37</v>
      </c>
      <c r="D6" s="10">
        <v>8</v>
      </c>
      <c r="E6" s="10">
        <v>14</v>
      </c>
      <c r="F6" s="10">
        <v>23</v>
      </c>
      <c r="G6" s="10">
        <v>21</v>
      </c>
      <c r="H6" s="10">
        <v>14</v>
      </c>
      <c r="I6" s="10">
        <v>19</v>
      </c>
      <c r="J6" s="10">
        <v>12</v>
      </c>
      <c r="K6" s="10">
        <v>22</v>
      </c>
    </row>
    <row r="7" spans="1:11" x14ac:dyDescent="0.25">
      <c r="A7" s="17" t="s">
        <v>39</v>
      </c>
      <c r="B7" s="10">
        <v>27</v>
      </c>
      <c r="C7" s="10">
        <v>35</v>
      </c>
      <c r="D7" s="10">
        <v>10</v>
      </c>
      <c r="E7" s="10">
        <v>17</v>
      </c>
      <c r="F7" s="10">
        <v>19</v>
      </c>
      <c r="G7" s="10">
        <v>17</v>
      </c>
      <c r="H7" s="10">
        <v>20</v>
      </c>
      <c r="I7" s="10">
        <v>22</v>
      </c>
      <c r="J7" s="10">
        <v>15</v>
      </c>
      <c r="K7" s="10">
        <v>25</v>
      </c>
    </row>
    <row r="8" spans="1:11" x14ac:dyDescent="0.25">
      <c r="A8" s="17" t="s">
        <v>40</v>
      </c>
      <c r="B8" s="10">
        <v>24</v>
      </c>
      <c r="C8" s="10">
        <v>40</v>
      </c>
      <c r="D8" s="10">
        <v>13</v>
      </c>
      <c r="E8" s="10">
        <v>15</v>
      </c>
      <c r="F8" s="10">
        <v>25</v>
      </c>
      <c r="G8" s="10">
        <v>16</v>
      </c>
      <c r="H8" s="10">
        <v>25</v>
      </c>
      <c r="I8" s="10">
        <v>24</v>
      </c>
      <c r="J8" s="10">
        <v>13</v>
      </c>
      <c r="K8" s="10">
        <v>27</v>
      </c>
    </row>
    <row r="9" spans="1:11" x14ac:dyDescent="0.25">
      <c r="A9" s="17" t="s">
        <v>41</v>
      </c>
      <c r="B9" s="10">
        <v>29</v>
      </c>
      <c r="C9" s="10">
        <v>38</v>
      </c>
      <c r="D9" s="10">
        <v>9</v>
      </c>
      <c r="E9" s="10">
        <v>19</v>
      </c>
      <c r="F9" s="10">
        <v>20</v>
      </c>
      <c r="G9" s="10">
        <v>12</v>
      </c>
      <c r="H9" s="10">
        <v>21</v>
      </c>
      <c r="I9" s="10">
        <v>25</v>
      </c>
      <c r="J9" s="10">
        <v>18</v>
      </c>
      <c r="K9" s="10">
        <v>21</v>
      </c>
    </row>
  </sheetData>
  <mergeCells count="5">
    <mergeCell ref="B2:C2"/>
    <mergeCell ref="D2:E2"/>
    <mergeCell ref="F2:G2"/>
    <mergeCell ref="H2:I2"/>
    <mergeCell ref="J2:K2"/>
  </mergeCells>
  <phoneticPr fontId="4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D8F5-FD4B-4640-A1B4-7F6C90054961}">
  <dimension ref="A1"/>
  <sheetViews>
    <sheetView zoomScale="70" zoomScaleNormal="70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1FFA-02D0-4C7B-8E50-7B9859C3918F}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1A33-07AC-4C23-B9ED-16CB53014DC4}">
  <dimension ref="A1"/>
  <sheetViews>
    <sheetView zoomScale="40" zoomScaleNormal="40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F8C4-1534-44EA-922A-9D2F32CF13E0}">
  <dimension ref="A1"/>
  <sheetViews>
    <sheetView topLeftCell="B1" zoomScale="40" zoomScaleNormal="40" workbookViewId="0">
      <selection activeCell="J37" sqref="J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Hotel La Cuarentena</vt:lpstr>
      <vt:lpstr>Visitas</vt:lpstr>
      <vt:lpstr>Comparativa</vt:lpstr>
      <vt:lpstr>Visitas Septiembre</vt:lpstr>
      <vt:lpstr>Experimento 1</vt:lpstr>
      <vt:lpstr>Grafico 1</vt:lpstr>
      <vt:lpstr>Grafico 2</vt:lpstr>
      <vt:lpstr>Grafico 3</vt:lpstr>
      <vt:lpstr>Grafico 4</vt:lpstr>
      <vt:lpstr>Grafico 5</vt:lpstr>
      <vt:lpstr>Grafico 6</vt:lpstr>
      <vt:lpstr>Experimento 2</vt:lpstr>
      <vt:lpstr>Grafico 7</vt:lpstr>
      <vt:lpstr>Grafico 8</vt:lpstr>
      <vt:lpstr>Grafico 9</vt:lpstr>
      <vt:lpstr>Grafico 10</vt:lpstr>
      <vt:lpstr>Relacion de ventas</vt:lpstr>
      <vt:lpstr>Tabla dinamica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2020-03-24T19:43:10Z</dcterms:created>
  <dcterms:modified xsi:type="dcterms:W3CDTF">2020-03-25T12:59:04Z</dcterms:modified>
</cp:coreProperties>
</file>