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My Experiments\Psychopy\CNTRACS\WM_Encoding\images\"/>
    </mc:Choice>
  </mc:AlternateContent>
  <xr:revisionPtr revIDLastSave="0" documentId="13_ncr:1_{EC9E0FA8-03DA-453C-8543-8C726166A039}" xr6:coauthVersionLast="44" xr6:coauthVersionMax="44" xr10:uidLastSave="{00000000-0000-0000-0000-000000000000}"/>
  <bookViews>
    <workbookView xWindow="-60" yWindow="-60" windowWidth="23160" windowHeight="14112" xr2:uid="{00000000-000D-0000-FFFF-FFFF00000000}"/>
  </bookViews>
  <sheets>
    <sheet name="---_2020_May_04_0846" sheetId="1" r:id="rId1"/>
  </sheets>
  <definedNames>
    <definedName name="_xlnm._FilterDatabase" localSheetId="0" hidden="1">'---_2020_May_04_0846'!$A$1:$BH$401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2" i="1"/>
  <c r="Z2" i="1" l="1"/>
  <c r="BE3" i="1"/>
  <c r="BF3" i="1"/>
  <c r="BE4" i="1"/>
  <c r="BF4" i="1"/>
  <c r="BE11" i="1"/>
  <c r="BF11" i="1"/>
  <c r="BE12" i="1"/>
  <c r="BF12" i="1"/>
  <c r="BE20" i="1"/>
  <c r="BF20" i="1"/>
  <c r="BE21" i="1"/>
  <c r="BF21" i="1"/>
  <c r="BE22" i="1"/>
  <c r="BF22" i="1"/>
  <c r="BE24" i="1"/>
  <c r="BF24" i="1"/>
  <c r="BE27" i="1"/>
  <c r="BF27" i="1"/>
  <c r="BE28" i="1"/>
  <c r="BF28" i="1"/>
  <c r="BE29" i="1"/>
  <c r="BF29" i="1"/>
  <c r="BE30" i="1"/>
  <c r="BF30" i="1"/>
  <c r="BE31" i="1"/>
  <c r="BF31" i="1"/>
  <c r="BE34" i="1"/>
  <c r="BF34" i="1"/>
  <c r="BE36" i="1"/>
  <c r="BF36" i="1"/>
  <c r="BE38" i="1"/>
  <c r="BF38" i="1"/>
  <c r="BE40" i="1"/>
  <c r="BF40" i="1"/>
  <c r="BE41" i="1"/>
  <c r="BF41" i="1"/>
  <c r="BE42" i="1"/>
  <c r="BF42" i="1"/>
  <c r="BE43" i="1"/>
  <c r="BF43" i="1"/>
  <c r="BE44" i="1"/>
  <c r="BF44" i="1"/>
  <c r="BE46" i="1"/>
  <c r="BF46" i="1"/>
  <c r="BE48" i="1"/>
  <c r="BF48" i="1"/>
  <c r="BE53" i="1"/>
  <c r="BF53" i="1"/>
  <c r="BE55" i="1"/>
  <c r="BF55" i="1"/>
  <c r="BE56" i="1"/>
  <c r="BF56" i="1"/>
  <c r="BE58" i="1"/>
  <c r="BF58" i="1"/>
  <c r="BE59" i="1"/>
  <c r="BF59" i="1"/>
  <c r="BE61" i="1"/>
  <c r="BF61" i="1"/>
  <c r="BE62" i="1"/>
  <c r="BF62" i="1"/>
  <c r="BE65" i="1"/>
  <c r="BF65" i="1"/>
  <c r="BE66" i="1"/>
  <c r="BF66" i="1"/>
  <c r="BE69" i="1"/>
  <c r="BF69" i="1"/>
  <c r="BE72" i="1"/>
  <c r="BF72" i="1"/>
  <c r="BE76" i="1"/>
  <c r="BF76" i="1"/>
  <c r="BE77" i="1"/>
  <c r="BF77" i="1"/>
  <c r="BE82" i="1"/>
  <c r="BF82" i="1"/>
  <c r="BE83" i="1"/>
  <c r="BF83" i="1"/>
  <c r="BE85" i="1"/>
  <c r="BF85" i="1"/>
  <c r="BE87" i="1"/>
  <c r="BF87" i="1"/>
  <c r="BE88" i="1"/>
  <c r="BF88" i="1"/>
  <c r="BE90" i="1"/>
  <c r="BF90" i="1"/>
  <c r="BE91" i="1"/>
  <c r="BF91" i="1"/>
  <c r="BE92" i="1"/>
  <c r="BF92" i="1"/>
  <c r="BE94" i="1"/>
  <c r="BF94" i="1"/>
  <c r="BE95" i="1"/>
  <c r="BF95" i="1"/>
  <c r="BE96" i="1"/>
  <c r="BF96" i="1"/>
  <c r="BE98" i="1"/>
  <c r="BF98" i="1"/>
  <c r="BE99" i="1"/>
  <c r="BF99" i="1"/>
  <c r="BE100" i="1"/>
  <c r="BF100" i="1"/>
  <c r="BE103" i="1"/>
  <c r="BF103" i="1"/>
  <c r="BE104" i="1"/>
  <c r="BF104" i="1"/>
  <c r="BE105" i="1"/>
  <c r="BF105" i="1"/>
  <c r="BE106" i="1"/>
  <c r="BF106" i="1"/>
  <c r="BE109" i="1"/>
  <c r="BF109" i="1"/>
  <c r="BE110" i="1"/>
  <c r="BF110" i="1"/>
  <c r="BE111" i="1"/>
  <c r="BF111" i="1"/>
  <c r="BE113" i="1"/>
  <c r="BF113" i="1"/>
  <c r="BE116" i="1"/>
  <c r="BF116" i="1"/>
  <c r="BE117" i="1"/>
  <c r="BF117" i="1"/>
  <c r="BE118" i="1"/>
  <c r="BF118" i="1"/>
  <c r="BE119" i="1"/>
  <c r="BF119" i="1"/>
  <c r="BE120" i="1"/>
  <c r="BF120" i="1"/>
  <c r="BE121" i="1"/>
  <c r="BF121" i="1"/>
  <c r="BE122" i="1"/>
  <c r="BF122" i="1"/>
  <c r="BE126" i="1"/>
  <c r="BF126" i="1"/>
  <c r="BE127" i="1"/>
  <c r="BF127" i="1"/>
  <c r="BE128" i="1"/>
  <c r="BF128" i="1"/>
  <c r="BE132" i="1"/>
  <c r="BF132" i="1"/>
  <c r="BE134" i="1"/>
  <c r="BF134" i="1"/>
  <c r="BE135" i="1"/>
  <c r="BF135" i="1"/>
  <c r="BE137" i="1"/>
  <c r="BF137" i="1"/>
  <c r="BE138" i="1"/>
  <c r="BF138" i="1"/>
  <c r="BE140" i="1"/>
  <c r="BF140" i="1"/>
  <c r="BE142" i="1"/>
  <c r="BF142" i="1"/>
  <c r="BE147" i="1"/>
  <c r="BF147" i="1"/>
  <c r="BE149" i="1"/>
  <c r="BF149" i="1"/>
  <c r="BE150" i="1"/>
  <c r="BF150" i="1"/>
  <c r="BE152" i="1"/>
  <c r="BF152" i="1"/>
  <c r="BE153" i="1"/>
  <c r="BF153" i="1"/>
  <c r="BE154" i="1"/>
  <c r="BF154" i="1"/>
  <c r="BE156" i="1"/>
  <c r="BF156" i="1"/>
  <c r="BE157" i="1"/>
  <c r="BF157" i="1"/>
  <c r="BE160" i="1"/>
  <c r="BF160" i="1"/>
  <c r="BE162" i="1"/>
  <c r="BF162" i="1"/>
  <c r="BE163" i="1"/>
  <c r="BF163" i="1"/>
  <c r="BE164" i="1"/>
  <c r="BF164" i="1"/>
  <c r="BE165" i="1"/>
  <c r="BF165" i="1"/>
  <c r="BE169" i="1"/>
  <c r="BF169" i="1"/>
  <c r="BE173" i="1"/>
  <c r="BF173" i="1"/>
  <c r="BE175" i="1"/>
  <c r="BF175" i="1"/>
  <c r="BE176" i="1"/>
  <c r="BF176" i="1"/>
  <c r="BE178" i="1"/>
  <c r="BF178" i="1"/>
  <c r="BE182" i="1"/>
  <c r="BF182" i="1"/>
  <c r="BE183" i="1"/>
  <c r="BF183" i="1"/>
  <c r="BE184" i="1"/>
  <c r="BF184" i="1"/>
  <c r="BE185" i="1"/>
  <c r="BF185" i="1"/>
  <c r="BE186" i="1"/>
  <c r="BF186" i="1"/>
  <c r="BE187" i="1"/>
  <c r="BF187" i="1"/>
  <c r="BE188" i="1"/>
  <c r="BF188" i="1"/>
  <c r="BE190" i="1"/>
  <c r="BF190" i="1"/>
  <c r="BE193" i="1"/>
  <c r="BF193" i="1"/>
  <c r="BE195" i="1"/>
  <c r="BF195" i="1"/>
  <c r="BE196" i="1"/>
  <c r="BF196" i="1"/>
  <c r="BE197" i="1"/>
  <c r="BF197" i="1"/>
  <c r="BE198" i="1"/>
  <c r="BF198" i="1"/>
  <c r="BE199" i="1"/>
  <c r="BF199" i="1"/>
  <c r="BE201" i="1"/>
  <c r="BF201" i="1"/>
  <c r="BE206" i="1"/>
  <c r="BF206" i="1"/>
  <c r="BE210" i="1"/>
  <c r="BF210" i="1"/>
  <c r="BE211" i="1"/>
  <c r="BF211" i="1"/>
  <c r="BE212" i="1"/>
  <c r="BF212" i="1"/>
  <c r="BE214" i="1"/>
  <c r="BF214" i="1"/>
  <c r="BE216" i="1"/>
  <c r="BF216" i="1"/>
  <c r="BE220" i="1"/>
  <c r="BF220" i="1"/>
  <c r="BE221" i="1"/>
  <c r="BF221" i="1"/>
  <c r="BE223" i="1"/>
  <c r="BF223" i="1"/>
  <c r="BE224" i="1"/>
  <c r="BF224" i="1"/>
  <c r="BE225" i="1"/>
  <c r="BF225" i="1"/>
  <c r="BE227" i="1"/>
  <c r="BF227" i="1"/>
  <c r="BE228" i="1"/>
  <c r="BF228" i="1"/>
  <c r="BE230" i="1"/>
  <c r="BF230" i="1"/>
  <c r="BE231" i="1"/>
  <c r="BF231" i="1"/>
  <c r="BE234" i="1"/>
  <c r="BF234" i="1"/>
  <c r="BE235" i="1"/>
  <c r="BF235" i="1"/>
  <c r="BE246" i="1"/>
  <c r="BF246" i="1"/>
  <c r="BE247" i="1"/>
  <c r="BF247" i="1"/>
  <c r="BE248" i="1"/>
  <c r="BF248" i="1"/>
  <c r="BE252" i="1"/>
  <c r="BF252" i="1"/>
  <c r="BE255" i="1"/>
  <c r="BF255" i="1"/>
  <c r="BE258" i="1"/>
  <c r="BF258" i="1"/>
  <c r="BE259" i="1"/>
  <c r="BF259" i="1"/>
  <c r="BE261" i="1"/>
  <c r="BF261" i="1"/>
  <c r="BE262" i="1"/>
  <c r="BF262" i="1"/>
  <c r="BE266" i="1"/>
  <c r="BF266" i="1"/>
  <c r="BE268" i="1"/>
  <c r="BF268" i="1"/>
  <c r="BE269" i="1"/>
  <c r="BF269" i="1"/>
  <c r="BE270" i="1"/>
  <c r="BF270" i="1"/>
  <c r="BE272" i="1"/>
  <c r="BF272" i="1"/>
  <c r="BE276" i="1"/>
  <c r="BF276" i="1"/>
  <c r="BE277" i="1"/>
  <c r="BF277" i="1"/>
  <c r="BE279" i="1"/>
  <c r="BF279" i="1"/>
  <c r="BE280" i="1"/>
  <c r="BF280" i="1"/>
  <c r="BE282" i="1"/>
  <c r="BF282" i="1"/>
  <c r="BE285" i="1"/>
  <c r="BF285" i="1"/>
  <c r="BE287" i="1"/>
  <c r="BF287" i="1"/>
  <c r="BE288" i="1"/>
  <c r="BF288" i="1"/>
  <c r="BE290" i="1"/>
  <c r="BF290" i="1"/>
  <c r="BE291" i="1"/>
  <c r="BF291" i="1"/>
  <c r="BE292" i="1"/>
  <c r="BF292" i="1"/>
  <c r="BE293" i="1"/>
  <c r="BF293" i="1"/>
  <c r="BE295" i="1"/>
  <c r="BF295" i="1"/>
  <c r="BE297" i="1"/>
  <c r="BF297" i="1"/>
  <c r="BE298" i="1"/>
  <c r="BF298" i="1"/>
  <c r="BE299" i="1"/>
  <c r="BF299" i="1"/>
  <c r="BE300" i="1"/>
  <c r="BF300" i="1"/>
  <c r="BE302" i="1"/>
  <c r="BF302" i="1"/>
  <c r="BE303" i="1"/>
  <c r="BF303" i="1"/>
  <c r="BE304" i="1"/>
  <c r="BF304" i="1"/>
  <c r="BE305" i="1"/>
  <c r="BF305" i="1"/>
  <c r="BE309" i="1"/>
  <c r="BF309" i="1"/>
  <c r="BE313" i="1"/>
  <c r="BF313" i="1"/>
  <c r="BE318" i="1"/>
  <c r="BF318" i="1"/>
  <c r="BE323" i="1"/>
  <c r="BF323" i="1"/>
  <c r="BE325" i="1"/>
  <c r="BF325" i="1"/>
  <c r="BE327" i="1"/>
  <c r="BF327" i="1"/>
  <c r="BE332" i="1"/>
  <c r="BF332" i="1"/>
  <c r="BE333" i="1"/>
  <c r="BF333" i="1"/>
  <c r="BE334" i="1"/>
  <c r="BF334" i="1"/>
  <c r="BE336" i="1"/>
  <c r="BF336" i="1"/>
  <c r="BE337" i="1"/>
  <c r="BF337" i="1"/>
  <c r="BE338" i="1"/>
  <c r="BF338" i="1"/>
  <c r="BE345" i="1"/>
  <c r="BF345" i="1"/>
  <c r="BE346" i="1"/>
  <c r="BF346" i="1"/>
  <c r="BE356" i="1"/>
  <c r="BF356" i="1"/>
  <c r="BE359" i="1"/>
  <c r="BF359" i="1"/>
  <c r="BE360" i="1"/>
  <c r="BF360" i="1"/>
  <c r="BE361" i="1"/>
  <c r="BF361" i="1"/>
  <c r="BE364" i="1"/>
  <c r="BF364" i="1"/>
  <c r="BE365" i="1"/>
  <c r="BF365" i="1"/>
  <c r="BE366" i="1"/>
  <c r="BF366" i="1"/>
  <c r="BE368" i="1"/>
  <c r="BF368" i="1"/>
  <c r="BE370" i="1"/>
  <c r="BF370" i="1"/>
  <c r="BE373" i="1"/>
  <c r="BF373" i="1"/>
  <c r="BE376" i="1"/>
  <c r="BF376" i="1"/>
  <c r="BE378" i="1"/>
  <c r="BF378" i="1"/>
  <c r="BE380" i="1"/>
  <c r="BF380" i="1"/>
  <c r="BE381" i="1"/>
  <c r="BF381" i="1"/>
  <c r="BE382" i="1"/>
  <c r="BF382" i="1"/>
  <c r="BE383" i="1"/>
  <c r="BF383" i="1"/>
  <c r="BE386" i="1"/>
  <c r="BF386" i="1"/>
  <c r="BE387" i="1"/>
  <c r="BF387" i="1"/>
  <c r="BE388" i="1"/>
  <c r="BF388" i="1"/>
  <c r="BE390" i="1"/>
  <c r="BF390" i="1"/>
  <c r="BE391" i="1"/>
  <c r="BF391" i="1"/>
  <c r="BE394" i="1"/>
  <c r="BF394" i="1"/>
  <c r="BE396" i="1"/>
  <c r="BF396" i="1"/>
  <c r="BE398" i="1"/>
  <c r="BF398" i="1"/>
  <c r="BE399" i="1"/>
  <c r="BF399" i="1"/>
  <c r="AY3" i="1"/>
  <c r="AZ3" i="1"/>
  <c r="AY4" i="1"/>
  <c r="AZ4" i="1"/>
  <c r="AY11" i="1"/>
  <c r="AZ11" i="1"/>
  <c r="AY12" i="1"/>
  <c r="AZ12" i="1"/>
  <c r="AY20" i="1"/>
  <c r="AZ20" i="1"/>
  <c r="AY21" i="1"/>
  <c r="AZ21" i="1"/>
  <c r="AY22" i="1"/>
  <c r="AZ22" i="1"/>
  <c r="AY24" i="1"/>
  <c r="AZ24" i="1"/>
  <c r="AY27" i="1"/>
  <c r="AZ27" i="1"/>
  <c r="AY28" i="1"/>
  <c r="AZ28" i="1"/>
  <c r="AY29" i="1"/>
  <c r="AZ29" i="1"/>
  <c r="AY30" i="1"/>
  <c r="AZ30" i="1"/>
  <c r="AY31" i="1"/>
  <c r="AZ31" i="1"/>
  <c r="AY34" i="1"/>
  <c r="AZ34" i="1"/>
  <c r="AY36" i="1"/>
  <c r="AZ36" i="1"/>
  <c r="AY38" i="1"/>
  <c r="AZ38" i="1"/>
  <c r="AY40" i="1"/>
  <c r="AZ40" i="1"/>
  <c r="AY41" i="1"/>
  <c r="AZ41" i="1"/>
  <c r="AY42" i="1"/>
  <c r="AZ42" i="1"/>
  <c r="AY43" i="1"/>
  <c r="AZ43" i="1"/>
  <c r="AY44" i="1"/>
  <c r="AZ44" i="1"/>
  <c r="AY46" i="1"/>
  <c r="AZ46" i="1"/>
  <c r="AY48" i="1"/>
  <c r="AZ48" i="1"/>
  <c r="AY53" i="1"/>
  <c r="AZ53" i="1"/>
  <c r="AY55" i="1"/>
  <c r="AZ55" i="1"/>
  <c r="AY56" i="1"/>
  <c r="AZ56" i="1"/>
  <c r="AY58" i="1"/>
  <c r="AZ58" i="1"/>
  <c r="AY59" i="1"/>
  <c r="AZ59" i="1"/>
  <c r="AY61" i="1"/>
  <c r="AZ61" i="1"/>
  <c r="AY62" i="1"/>
  <c r="AZ62" i="1"/>
  <c r="AY65" i="1"/>
  <c r="AZ65" i="1"/>
  <c r="AY66" i="1"/>
  <c r="AZ66" i="1"/>
  <c r="AY69" i="1"/>
  <c r="AZ69" i="1"/>
  <c r="AY72" i="1"/>
  <c r="AZ72" i="1"/>
  <c r="AY76" i="1"/>
  <c r="AZ76" i="1"/>
  <c r="AY77" i="1"/>
  <c r="AZ77" i="1"/>
  <c r="AY82" i="1"/>
  <c r="AZ82" i="1"/>
  <c r="AY83" i="1"/>
  <c r="AZ83" i="1"/>
  <c r="AY85" i="1"/>
  <c r="AZ85" i="1"/>
  <c r="AY87" i="1"/>
  <c r="AZ87" i="1"/>
  <c r="AY88" i="1"/>
  <c r="AZ88" i="1"/>
  <c r="AY90" i="1"/>
  <c r="AZ90" i="1"/>
  <c r="AY91" i="1"/>
  <c r="AZ91" i="1"/>
  <c r="AY92" i="1"/>
  <c r="AZ92" i="1"/>
  <c r="AY94" i="1"/>
  <c r="AZ94" i="1"/>
  <c r="AY95" i="1"/>
  <c r="AZ95" i="1"/>
  <c r="AY96" i="1"/>
  <c r="AZ96" i="1"/>
  <c r="AY98" i="1"/>
  <c r="AZ98" i="1"/>
  <c r="AY99" i="1"/>
  <c r="AZ99" i="1"/>
  <c r="AY100" i="1"/>
  <c r="AZ100" i="1"/>
  <c r="AY103" i="1"/>
  <c r="AZ103" i="1"/>
  <c r="AY104" i="1"/>
  <c r="AZ104" i="1"/>
  <c r="AY105" i="1"/>
  <c r="AZ105" i="1"/>
  <c r="AY106" i="1"/>
  <c r="AZ106" i="1"/>
  <c r="AY109" i="1"/>
  <c r="AZ109" i="1"/>
  <c r="AY110" i="1"/>
  <c r="AZ110" i="1"/>
  <c r="AY111" i="1"/>
  <c r="AZ111" i="1"/>
  <c r="AY113" i="1"/>
  <c r="AZ113" i="1"/>
  <c r="AY116" i="1"/>
  <c r="AZ116" i="1"/>
  <c r="AY117" i="1"/>
  <c r="AZ117" i="1"/>
  <c r="AY118" i="1"/>
  <c r="AZ118" i="1"/>
  <c r="AY119" i="1"/>
  <c r="AZ119" i="1"/>
  <c r="AY120" i="1"/>
  <c r="AZ120" i="1"/>
  <c r="AY121" i="1"/>
  <c r="AZ121" i="1"/>
  <c r="AY122" i="1"/>
  <c r="AZ122" i="1"/>
  <c r="AY126" i="1"/>
  <c r="AZ126" i="1"/>
  <c r="AY127" i="1"/>
  <c r="AZ127" i="1"/>
  <c r="AY128" i="1"/>
  <c r="AZ128" i="1"/>
  <c r="AY132" i="1"/>
  <c r="AZ132" i="1"/>
  <c r="AY134" i="1"/>
  <c r="AZ134" i="1"/>
  <c r="AY135" i="1"/>
  <c r="AZ135" i="1"/>
  <c r="AY137" i="1"/>
  <c r="AZ137" i="1"/>
  <c r="AY138" i="1"/>
  <c r="AZ138" i="1"/>
  <c r="AY140" i="1"/>
  <c r="AZ140" i="1"/>
  <c r="AY142" i="1"/>
  <c r="AZ142" i="1"/>
  <c r="AY147" i="1"/>
  <c r="AZ147" i="1"/>
  <c r="AY149" i="1"/>
  <c r="AZ149" i="1"/>
  <c r="AY150" i="1"/>
  <c r="AZ150" i="1"/>
  <c r="AY152" i="1"/>
  <c r="AZ152" i="1"/>
  <c r="AY153" i="1"/>
  <c r="AZ153" i="1"/>
  <c r="AY154" i="1"/>
  <c r="AZ154" i="1"/>
  <c r="AY156" i="1"/>
  <c r="AZ156" i="1"/>
  <c r="AY157" i="1"/>
  <c r="AZ157" i="1"/>
  <c r="AY160" i="1"/>
  <c r="AZ160" i="1"/>
  <c r="AY162" i="1"/>
  <c r="AZ162" i="1"/>
  <c r="AY163" i="1"/>
  <c r="AZ163" i="1"/>
  <c r="AY164" i="1"/>
  <c r="AZ164" i="1"/>
  <c r="AY165" i="1"/>
  <c r="AZ165" i="1"/>
  <c r="AY169" i="1"/>
  <c r="AZ169" i="1"/>
  <c r="AY173" i="1"/>
  <c r="AZ173" i="1"/>
  <c r="AY175" i="1"/>
  <c r="AZ175" i="1"/>
  <c r="AY176" i="1"/>
  <c r="AZ176" i="1"/>
  <c r="AY178" i="1"/>
  <c r="AZ178" i="1"/>
  <c r="AY182" i="1"/>
  <c r="AZ182" i="1"/>
  <c r="AY183" i="1"/>
  <c r="AZ183" i="1"/>
  <c r="AY184" i="1"/>
  <c r="AZ184" i="1"/>
  <c r="AY185" i="1"/>
  <c r="AZ185" i="1"/>
  <c r="AY186" i="1"/>
  <c r="AZ186" i="1"/>
  <c r="AY187" i="1"/>
  <c r="AZ187" i="1"/>
  <c r="AY188" i="1"/>
  <c r="AZ188" i="1"/>
  <c r="AY190" i="1"/>
  <c r="AZ190" i="1"/>
  <c r="AY193" i="1"/>
  <c r="AZ193" i="1"/>
  <c r="AY195" i="1"/>
  <c r="AZ195" i="1"/>
  <c r="AY196" i="1"/>
  <c r="AZ196" i="1"/>
  <c r="AY197" i="1"/>
  <c r="AZ197" i="1"/>
  <c r="AY198" i="1"/>
  <c r="AZ198" i="1"/>
  <c r="AY199" i="1"/>
  <c r="AZ199" i="1"/>
  <c r="AY201" i="1"/>
  <c r="AZ201" i="1"/>
  <c r="AY206" i="1"/>
  <c r="AZ206" i="1"/>
  <c r="AY210" i="1"/>
  <c r="AZ210" i="1"/>
  <c r="AY211" i="1"/>
  <c r="AZ211" i="1"/>
  <c r="AY212" i="1"/>
  <c r="AZ212" i="1"/>
  <c r="AY214" i="1"/>
  <c r="AZ214" i="1"/>
  <c r="AY216" i="1"/>
  <c r="AZ216" i="1"/>
  <c r="AY220" i="1"/>
  <c r="AZ220" i="1"/>
  <c r="AY221" i="1"/>
  <c r="AZ221" i="1"/>
  <c r="AY223" i="1"/>
  <c r="AZ223" i="1"/>
  <c r="AY224" i="1"/>
  <c r="AZ224" i="1"/>
  <c r="AY225" i="1"/>
  <c r="AZ225" i="1"/>
  <c r="AY227" i="1"/>
  <c r="AZ227" i="1"/>
  <c r="AY228" i="1"/>
  <c r="AZ228" i="1"/>
  <c r="AY230" i="1"/>
  <c r="AZ230" i="1"/>
  <c r="AY231" i="1"/>
  <c r="AZ231" i="1"/>
  <c r="AY234" i="1"/>
  <c r="AZ234" i="1"/>
  <c r="AY235" i="1"/>
  <c r="AZ235" i="1"/>
  <c r="AY246" i="1"/>
  <c r="AZ246" i="1"/>
  <c r="AY247" i="1"/>
  <c r="AZ247" i="1"/>
  <c r="AY248" i="1"/>
  <c r="AZ248" i="1"/>
  <c r="AY252" i="1"/>
  <c r="AZ252" i="1"/>
  <c r="AY255" i="1"/>
  <c r="AZ255" i="1"/>
  <c r="AY258" i="1"/>
  <c r="AZ258" i="1"/>
  <c r="AY259" i="1"/>
  <c r="AZ259" i="1"/>
  <c r="AY261" i="1"/>
  <c r="AZ261" i="1"/>
  <c r="AY262" i="1"/>
  <c r="AZ262" i="1"/>
  <c r="AY266" i="1"/>
  <c r="AZ266" i="1"/>
  <c r="AY268" i="1"/>
  <c r="AZ268" i="1"/>
  <c r="AY269" i="1"/>
  <c r="AZ269" i="1"/>
  <c r="AY270" i="1"/>
  <c r="AZ270" i="1"/>
  <c r="AY272" i="1"/>
  <c r="AZ272" i="1"/>
  <c r="AY276" i="1"/>
  <c r="AZ276" i="1"/>
  <c r="AY277" i="1"/>
  <c r="AZ277" i="1"/>
  <c r="AY279" i="1"/>
  <c r="AZ279" i="1"/>
  <c r="AY280" i="1"/>
  <c r="AZ280" i="1"/>
  <c r="AY282" i="1"/>
  <c r="AZ282" i="1"/>
  <c r="AY285" i="1"/>
  <c r="AZ285" i="1"/>
  <c r="AY287" i="1"/>
  <c r="AZ287" i="1"/>
  <c r="AY288" i="1"/>
  <c r="AZ288" i="1"/>
  <c r="AY290" i="1"/>
  <c r="AZ290" i="1"/>
  <c r="AY291" i="1"/>
  <c r="AZ291" i="1"/>
  <c r="AY292" i="1"/>
  <c r="AZ292" i="1"/>
  <c r="AY293" i="1"/>
  <c r="AZ293" i="1"/>
  <c r="AY295" i="1"/>
  <c r="AZ295" i="1"/>
  <c r="AY297" i="1"/>
  <c r="AZ297" i="1"/>
  <c r="AY298" i="1"/>
  <c r="AZ298" i="1"/>
  <c r="AY299" i="1"/>
  <c r="AZ299" i="1"/>
  <c r="AY300" i="1"/>
  <c r="AZ300" i="1"/>
  <c r="AY302" i="1"/>
  <c r="AZ302" i="1"/>
  <c r="AY303" i="1"/>
  <c r="AZ303" i="1"/>
  <c r="AY304" i="1"/>
  <c r="AZ304" i="1"/>
  <c r="AY305" i="1"/>
  <c r="AZ305" i="1"/>
  <c r="AY309" i="1"/>
  <c r="AZ309" i="1"/>
  <c r="AY313" i="1"/>
  <c r="AZ313" i="1"/>
  <c r="AY318" i="1"/>
  <c r="AZ318" i="1"/>
  <c r="AY323" i="1"/>
  <c r="AZ323" i="1"/>
  <c r="AY325" i="1"/>
  <c r="AZ325" i="1"/>
  <c r="AY327" i="1"/>
  <c r="AZ327" i="1"/>
  <c r="AY332" i="1"/>
  <c r="AZ332" i="1"/>
  <c r="AY333" i="1"/>
  <c r="AZ333" i="1"/>
  <c r="AY334" i="1"/>
  <c r="AZ334" i="1"/>
  <c r="AY336" i="1"/>
  <c r="AZ336" i="1"/>
  <c r="AY337" i="1"/>
  <c r="AZ337" i="1"/>
  <c r="AY338" i="1"/>
  <c r="AZ338" i="1"/>
  <c r="AY345" i="1"/>
  <c r="AZ345" i="1"/>
  <c r="AY346" i="1"/>
  <c r="AZ346" i="1"/>
  <c r="AY356" i="1"/>
  <c r="AZ356" i="1"/>
  <c r="AY359" i="1"/>
  <c r="AZ359" i="1"/>
  <c r="AY360" i="1"/>
  <c r="AZ360" i="1"/>
  <c r="AY361" i="1"/>
  <c r="AZ361" i="1"/>
  <c r="AY364" i="1"/>
  <c r="AZ364" i="1"/>
  <c r="AY365" i="1"/>
  <c r="AZ365" i="1"/>
  <c r="AY366" i="1"/>
  <c r="AZ366" i="1"/>
  <c r="AY368" i="1"/>
  <c r="AZ368" i="1"/>
  <c r="AY370" i="1"/>
  <c r="AZ370" i="1"/>
  <c r="AY373" i="1"/>
  <c r="AZ373" i="1"/>
  <c r="AY376" i="1"/>
  <c r="AZ376" i="1"/>
  <c r="AY378" i="1"/>
  <c r="AZ378" i="1"/>
  <c r="AY380" i="1"/>
  <c r="AZ380" i="1"/>
  <c r="AY381" i="1"/>
  <c r="AZ381" i="1"/>
  <c r="AY382" i="1"/>
  <c r="AZ382" i="1"/>
  <c r="AY383" i="1"/>
  <c r="AZ383" i="1"/>
  <c r="AY386" i="1"/>
  <c r="AZ386" i="1"/>
  <c r="AY387" i="1"/>
  <c r="AZ387" i="1"/>
  <c r="AY388" i="1"/>
  <c r="AZ388" i="1"/>
  <c r="AY390" i="1"/>
  <c r="AZ390" i="1"/>
  <c r="AY391" i="1"/>
  <c r="AZ391" i="1"/>
  <c r="AY394" i="1"/>
  <c r="AZ394" i="1"/>
  <c r="AY396" i="1"/>
  <c r="AZ396" i="1"/>
  <c r="AY398" i="1"/>
  <c r="AZ398" i="1"/>
  <c r="AY399" i="1"/>
  <c r="AZ399" i="1"/>
  <c r="AS3" i="1"/>
  <c r="AT3" i="1"/>
  <c r="AS4" i="1"/>
  <c r="AT4" i="1"/>
  <c r="AS11" i="1"/>
  <c r="AT11" i="1"/>
  <c r="AS12" i="1"/>
  <c r="AT12" i="1"/>
  <c r="AS20" i="1"/>
  <c r="AT20" i="1"/>
  <c r="AS21" i="1"/>
  <c r="AT21" i="1"/>
  <c r="AS22" i="1"/>
  <c r="AT22" i="1"/>
  <c r="AS24" i="1"/>
  <c r="AT24" i="1"/>
  <c r="AS27" i="1"/>
  <c r="AT27" i="1"/>
  <c r="AS28" i="1"/>
  <c r="AT28" i="1"/>
  <c r="AS29" i="1"/>
  <c r="AT29" i="1"/>
  <c r="AS30" i="1"/>
  <c r="AT30" i="1"/>
  <c r="AS31" i="1"/>
  <c r="AT31" i="1"/>
  <c r="AS34" i="1"/>
  <c r="AT34" i="1"/>
  <c r="AS36" i="1"/>
  <c r="AT36" i="1"/>
  <c r="AS38" i="1"/>
  <c r="AT38" i="1"/>
  <c r="AS40" i="1"/>
  <c r="AT40" i="1"/>
  <c r="AS41" i="1"/>
  <c r="AT41" i="1"/>
  <c r="AS42" i="1"/>
  <c r="AT42" i="1"/>
  <c r="AS43" i="1"/>
  <c r="AT43" i="1"/>
  <c r="AS44" i="1"/>
  <c r="AT44" i="1"/>
  <c r="AS46" i="1"/>
  <c r="AT46" i="1"/>
  <c r="AS48" i="1"/>
  <c r="AT48" i="1"/>
  <c r="AS53" i="1"/>
  <c r="AT53" i="1"/>
  <c r="AS55" i="1"/>
  <c r="AT55" i="1"/>
  <c r="AS56" i="1"/>
  <c r="AT56" i="1"/>
  <c r="AS58" i="1"/>
  <c r="AT58" i="1"/>
  <c r="AS59" i="1"/>
  <c r="AT59" i="1"/>
  <c r="AS61" i="1"/>
  <c r="AT61" i="1"/>
  <c r="AS62" i="1"/>
  <c r="AT62" i="1"/>
  <c r="AS65" i="1"/>
  <c r="AT65" i="1"/>
  <c r="AS66" i="1"/>
  <c r="AT66" i="1"/>
  <c r="AS69" i="1"/>
  <c r="AT69" i="1"/>
  <c r="AS72" i="1"/>
  <c r="AT72" i="1"/>
  <c r="AS76" i="1"/>
  <c r="AT76" i="1"/>
  <c r="AS77" i="1"/>
  <c r="AT77" i="1"/>
  <c r="AS82" i="1"/>
  <c r="AT82" i="1"/>
  <c r="AS83" i="1"/>
  <c r="AT83" i="1"/>
  <c r="AS85" i="1"/>
  <c r="AT85" i="1"/>
  <c r="AS87" i="1"/>
  <c r="AT87" i="1"/>
  <c r="AS88" i="1"/>
  <c r="AT88" i="1"/>
  <c r="AS90" i="1"/>
  <c r="AT90" i="1"/>
  <c r="AS91" i="1"/>
  <c r="AT91" i="1"/>
  <c r="AS92" i="1"/>
  <c r="AT92" i="1"/>
  <c r="AS94" i="1"/>
  <c r="AT94" i="1"/>
  <c r="AS95" i="1"/>
  <c r="AT95" i="1"/>
  <c r="AS96" i="1"/>
  <c r="AT96" i="1"/>
  <c r="AS98" i="1"/>
  <c r="AT98" i="1"/>
  <c r="AS99" i="1"/>
  <c r="AT99" i="1"/>
  <c r="AS100" i="1"/>
  <c r="AT100" i="1"/>
  <c r="AS103" i="1"/>
  <c r="AT103" i="1"/>
  <c r="AS104" i="1"/>
  <c r="AT104" i="1"/>
  <c r="AS105" i="1"/>
  <c r="AT105" i="1"/>
  <c r="AS106" i="1"/>
  <c r="AT106" i="1"/>
  <c r="AS109" i="1"/>
  <c r="AT109" i="1"/>
  <c r="AS110" i="1"/>
  <c r="AT110" i="1"/>
  <c r="AS111" i="1"/>
  <c r="AT111" i="1"/>
  <c r="AS113" i="1"/>
  <c r="AT113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6" i="1"/>
  <c r="AT126" i="1"/>
  <c r="AS127" i="1"/>
  <c r="AT127" i="1"/>
  <c r="AS128" i="1"/>
  <c r="AT128" i="1"/>
  <c r="AS132" i="1"/>
  <c r="AT132" i="1"/>
  <c r="AS134" i="1"/>
  <c r="AT134" i="1"/>
  <c r="AS135" i="1"/>
  <c r="AT135" i="1"/>
  <c r="AS137" i="1"/>
  <c r="AT137" i="1"/>
  <c r="AS138" i="1"/>
  <c r="AT138" i="1"/>
  <c r="AS140" i="1"/>
  <c r="AT140" i="1"/>
  <c r="AS142" i="1"/>
  <c r="AT142" i="1"/>
  <c r="AS147" i="1"/>
  <c r="AT147" i="1"/>
  <c r="AS149" i="1"/>
  <c r="AT149" i="1"/>
  <c r="AS150" i="1"/>
  <c r="AT150" i="1"/>
  <c r="AS152" i="1"/>
  <c r="AT152" i="1"/>
  <c r="AS153" i="1"/>
  <c r="AT153" i="1"/>
  <c r="AS154" i="1"/>
  <c r="AT154" i="1"/>
  <c r="AS156" i="1"/>
  <c r="AT156" i="1"/>
  <c r="AS157" i="1"/>
  <c r="AT157" i="1"/>
  <c r="AS160" i="1"/>
  <c r="AT160" i="1"/>
  <c r="AS162" i="1"/>
  <c r="AT162" i="1"/>
  <c r="AS163" i="1"/>
  <c r="AT163" i="1"/>
  <c r="AS164" i="1"/>
  <c r="AT164" i="1"/>
  <c r="AS165" i="1"/>
  <c r="AT165" i="1"/>
  <c r="AS169" i="1"/>
  <c r="AT169" i="1"/>
  <c r="AS173" i="1"/>
  <c r="AT173" i="1"/>
  <c r="AS175" i="1"/>
  <c r="AT175" i="1"/>
  <c r="AS176" i="1"/>
  <c r="AT176" i="1"/>
  <c r="AS178" i="1"/>
  <c r="AT178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90" i="1"/>
  <c r="AT190" i="1"/>
  <c r="AS193" i="1"/>
  <c r="AT193" i="1"/>
  <c r="AS195" i="1"/>
  <c r="AT195" i="1"/>
  <c r="AS196" i="1"/>
  <c r="AT196" i="1"/>
  <c r="AS197" i="1"/>
  <c r="AT197" i="1"/>
  <c r="AS198" i="1"/>
  <c r="AT198" i="1"/>
  <c r="AS199" i="1"/>
  <c r="AT199" i="1"/>
  <c r="AS201" i="1"/>
  <c r="AT201" i="1"/>
  <c r="AS206" i="1"/>
  <c r="AT206" i="1"/>
  <c r="AS210" i="1"/>
  <c r="AT210" i="1"/>
  <c r="AS211" i="1"/>
  <c r="AT211" i="1"/>
  <c r="AS212" i="1"/>
  <c r="AT212" i="1"/>
  <c r="AS214" i="1"/>
  <c r="AT214" i="1"/>
  <c r="AS216" i="1"/>
  <c r="AT216" i="1"/>
  <c r="AS220" i="1"/>
  <c r="AT220" i="1"/>
  <c r="AS221" i="1"/>
  <c r="AT221" i="1"/>
  <c r="AS223" i="1"/>
  <c r="AT223" i="1"/>
  <c r="AS224" i="1"/>
  <c r="AT224" i="1"/>
  <c r="AS225" i="1"/>
  <c r="AT225" i="1"/>
  <c r="AS227" i="1"/>
  <c r="AT227" i="1"/>
  <c r="AS228" i="1"/>
  <c r="AT228" i="1"/>
  <c r="AS230" i="1"/>
  <c r="AT230" i="1"/>
  <c r="AS231" i="1"/>
  <c r="AT231" i="1"/>
  <c r="AS234" i="1"/>
  <c r="AT234" i="1"/>
  <c r="AS235" i="1"/>
  <c r="AT235" i="1"/>
  <c r="AS246" i="1"/>
  <c r="AT246" i="1"/>
  <c r="AS247" i="1"/>
  <c r="AT247" i="1"/>
  <c r="AS248" i="1"/>
  <c r="AT248" i="1"/>
  <c r="AS252" i="1"/>
  <c r="AT252" i="1"/>
  <c r="AS255" i="1"/>
  <c r="AT255" i="1"/>
  <c r="AS258" i="1"/>
  <c r="AT258" i="1"/>
  <c r="AS259" i="1"/>
  <c r="AT259" i="1"/>
  <c r="AS261" i="1"/>
  <c r="AT261" i="1"/>
  <c r="AS262" i="1"/>
  <c r="AT262" i="1"/>
  <c r="AS266" i="1"/>
  <c r="AT266" i="1"/>
  <c r="AS268" i="1"/>
  <c r="AT268" i="1"/>
  <c r="AS269" i="1"/>
  <c r="AT269" i="1"/>
  <c r="AS270" i="1"/>
  <c r="AT270" i="1"/>
  <c r="AS272" i="1"/>
  <c r="AT272" i="1"/>
  <c r="AS276" i="1"/>
  <c r="AT276" i="1"/>
  <c r="AS277" i="1"/>
  <c r="AT277" i="1"/>
  <c r="AS279" i="1"/>
  <c r="AT279" i="1"/>
  <c r="AS280" i="1"/>
  <c r="AT280" i="1"/>
  <c r="AS282" i="1"/>
  <c r="AT282" i="1"/>
  <c r="AS285" i="1"/>
  <c r="AT285" i="1"/>
  <c r="AS287" i="1"/>
  <c r="AT287" i="1"/>
  <c r="AS288" i="1"/>
  <c r="AT288" i="1"/>
  <c r="AS290" i="1"/>
  <c r="AT290" i="1"/>
  <c r="AS291" i="1"/>
  <c r="AT291" i="1"/>
  <c r="AS292" i="1"/>
  <c r="AT292" i="1"/>
  <c r="AS293" i="1"/>
  <c r="AT293" i="1"/>
  <c r="AS295" i="1"/>
  <c r="AT295" i="1"/>
  <c r="AS297" i="1"/>
  <c r="AT297" i="1"/>
  <c r="AS298" i="1"/>
  <c r="AT298" i="1"/>
  <c r="AS299" i="1"/>
  <c r="AT299" i="1"/>
  <c r="AS300" i="1"/>
  <c r="AT300" i="1"/>
  <c r="AS302" i="1"/>
  <c r="AT302" i="1"/>
  <c r="AS303" i="1"/>
  <c r="AT303" i="1"/>
  <c r="AS304" i="1"/>
  <c r="AT304" i="1"/>
  <c r="AS305" i="1"/>
  <c r="AT305" i="1"/>
  <c r="AS309" i="1"/>
  <c r="AT309" i="1"/>
  <c r="AS313" i="1"/>
  <c r="AT313" i="1"/>
  <c r="AS318" i="1"/>
  <c r="AT318" i="1"/>
  <c r="AS323" i="1"/>
  <c r="AT323" i="1"/>
  <c r="AS325" i="1"/>
  <c r="AT325" i="1"/>
  <c r="AS327" i="1"/>
  <c r="AT327" i="1"/>
  <c r="AS332" i="1"/>
  <c r="AT332" i="1"/>
  <c r="AS333" i="1"/>
  <c r="AT333" i="1"/>
  <c r="AS334" i="1"/>
  <c r="AT334" i="1"/>
  <c r="AS336" i="1"/>
  <c r="AT336" i="1"/>
  <c r="AS337" i="1"/>
  <c r="AT337" i="1"/>
  <c r="AS338" i="1"/>
  <c r="AT338" i="1"/>
  <c r="AS345" i="1"/>
  <c r="AT345" i="1"/>
  <c r="AS346" i="1"/>
  <c r="AT346" i="1"/>
  <c r="AS356" i="1"/>
  <c r="AT356" i="1"/>
  <c r="AS359" i="1"/>
  <c r="AT359" i="1"/>
  <c r="AS360" i="1"/>
  <c r="AT360" i="1"/>
  <c r="AS361" i="1"/>
  <c r="AT361" i="1"/>
  <c r="AS364" i="1"/>
  <c r="AT364" i="1"/>
  <c r="AS365" i="1"/>
  <c r="AT365" i="1"/>
  <c r="AS366" i="1"/>
  <c r="AT366" i="1"/>
  <c r="AS368" i="1"/>
  <c r="AT368" i="1"/>
  <c r="AS370" i="1"/>
  <c r="AT370" i="1"/>
  <c r="AS373" i="1"/>
  <c r="AT373" i="1"/>
  <c r="AS376" i="1"/>
  <c r="AT376" i="1"/>
  <c r="AS378" i="1"/>
  <c r="AT378" i="1"/>
  <c r="AS380" i="1"/>
  <c r="AT380" i="1"/>
  <c r="AS381" i="1"/>
  <c r="AT381" i="1"/>
  <c r="AS382" i="1"/>
  <c r="AT382" i="1"/>
  <c r="AS383" i="1"/>
  <c r="AT383" i="1"/>
  <c r="AS386" i="1"/>
  <c r="AT386" i="1"/>
  <c r="AS387" i="1"/>
  <c r="AT387" i="1"/>
  <c r="AS388" i="1"/>
  <c r="AT388" i="1"/>
  <c r="AS390" i="1"/>
  <c r="AT390" i="1"/>
  <c r="AS391" i="1"/>
  <c r="AT391" i="1"/>
  <c r="AS394" i="1"/>
  <c r="AT394" i="1"/>
  <c r="AS396" i="1"/>
  <c r="AT396" i="1"/>
  <c r="AS398" i="1"/>
  <c r="AT398" i="1"/>
  <c r="AS399" i="1"/>
  <c r="AT399" i="1"/>
  <c r="BF2" i="1"/>
  <c r="BE2" i="1"/>
  <c r="AZ2" i="1"/>
  <c r="AY2" i="1"/>
  <c r="AT2" i="1"/>
  <c r="AS2" i="1"/>
  <c r="AM3" i="1"/>
  <c r="AN3" i="1"/>
  <c r="AM4" i="1"/>
  <c r="AN4" i="1"/>
  <c r="AM11" i="1"/>
  <c r="AN11" i="1"/>
  <c r="AM12" i="1"/>
  <c r="AN12" i="1"/>
  <c r="AM20" i="1"/>
  <c r="AN20" i="1"/>
  <c r="AM21" i="1"/>
  <c r="AN21" i="1"/>
  <c r="AM22" i="1"/>
  <c r="AN22" i="1"/>
  <c r="AM24" i="1"/>
  <c r="AN24" i="1"/>
  <c r="AM27" i="1"/>
  <c r="AN27" i="1"/>
  <c r="AM28" i="1"/>
  <c r="AN28" i="1"/>
  <c r="AM29" i="1"/>
  <c r="AN29" i="1"/>
  <c r="AM30" i="1"/>
  <c r="AN30" i="1"/>
  <c r="AM31" i="1"/>
  <c r="AN31" i="1"/>
  <c r="AM34" i="1"/>
  <c r="AN34" i="1"/>
  <c r="AM36" i="1"/>
  <c r="AN36" i="1"/>
  <c r="AM38" i="1"/>
  <c r="AN38" i="1"/>
  <c r="AM40" i="1"/>
  <c r="AN40" i="1"/>
  <c r="AM41" i="1"/>
  <c r="AN41" i="1"/>
  <c r="AM42" i="1"/>
  <c r="AN42" i="1"/>
  <c r="AM43" i="1"/>
  <c r="AN43" i="1"/>
  <c r="AM44" i="1"/>
  <c r="AN44" i="1"/>
  <c r="AM46" i="1"/>
  <c r="AN46" i="1"/>
  <c r="AM48" i="1"/>
  <c r="AN48" i="1"/>
  <c r="AM53" i="1"/>
  <c r="AN53" i="1"/>
  <c r="AM55" i="1"/>
  <c r="AN55" i="1"/>
  <c r="AM56" i="1"/>
  <c r="AN56" i="1"/>
  <c r="AM58" i="1"/>
  <c r="AN58" i="1"/>
  <c r="AM59" i="1"/>
  <c r="AN59" i="1"/>
  <c r="AM61" i="1"/>
  <c r="AN61" i="1"/>
  <c r="AM62" i="1"/>
  <c r="AN62" i="1"/>
  <c r="AM65" i="1"/>
  <c r="AN65" i="1"/>
  <c r="AM66" i="1"/>
  <c r="AN66" i="1"/>
  <c r="AM69" i="1"/>
  <c r="AN69" i="1"/>
  <c r="AM72" i="1"/>
  <c r="AN72" i="1"/>
  <c r="AM76" i="1"/>
  <c r="AN76" i="1"/>
  <c r="AM77" i="1"/>
  <c r="AN77" i="1"/>
  <c r="AM82" i="1"/>
  <c r="AN82" i="1"/>
  <c r="AM83" i="1"/>
  <c r="AN83" i="1"/>
  <c r="AM85" i="1"/>
  <c r="AN85" i="1"/>
  <c r="AM87" i="1"/>
  <c r="AN87" i="1"/>
  <c r="AM88" i="1"/>
  <c r="AN88" i="1"/>
  <c r="AM90" i="1"/>
  <c r="AN90" i="1"/>
  <c r="AM91" i="1"/>
  <c r="AN91" i="1"/>
  <c r="AM92" i="1"/>
  <c r="AN92" i="1"/>
  <c r="AM94" i="1"/>
  <c r="AN94" i="1"/>
  <c r="AM95" i="1"/>
  <c r="AN95" i="1"/>
  <c r="AM96" i="1"/>
  <c r="AN96" i="1"/>
  <c r="AM98" i="1"/>
  <c r="AN98" i="1"/>
  <c r="AM99" i="1"/>
  <c r="AN99" i="1"/>
  <c r="AM100" i="1"/>
  <c r="AN100" i="1"/>
  <c r="AM103" i="1"/>
  <c r="AN103" i="1"/>
  <c r="AM104" i="1"/>
  <c r="AN104" i="1"/>
  <c r="AM105" i="1"/>
  <c r="AN105" i="1"/>
  <c r="AM106" i="1"/>
  <c r="AN106" i="1"/>
  <c r="AM109" i="1"/>
  <c r="AN109" i="1"/>
  <c r="AM110" i="1"/>
  <c r="AN110" i="1"/>
  <c r="AM111" i="1"/>
  <c r="AN111" i="1"/>
  <c r="AM113" i="1"/>
  <c r="AN113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6" i="1"/>
  <c r="AN126" i="1"/>
  <c r="AM127" i="1"/>
  <c r="AN127" i="1"/>
  <c r="AM128" i="1"/>
  <c r="AN128" i="1"/>
  <c r="AM132" i="1"/>
  <c r="AN132" i="1"/>
  <c r="AM134" i="1"/>
  <c r="AN134" i="1"/>
  <c r="AM135" i="1"/>
  <c r="AN135" i="1"/>
  <c r="AM137" i="1"/>
  <c r="AN137" i="1"/>
  <c r="AM138" i="1"/>
  <c r="AN138" i="1"/>
  <c r="AM140" i="1"/>
  <c r="AN140" i="1"/>
  <c r="AM142" i="1"/>
  <c r="AN142" i="1"/>
  <c r="AM147" i="1"/>
  <c r="AN147" i="1"/>
  <c r="AM149" i="1"/>
  <c r="AN149" i="1"/>
  <c r="AM150" i="1"/>
  <c r="AN150" i="1"/>
  <c r="AM152" i="1"/>
  <c r="AN152" i="1"/>
  <c r="AM153" i="1"/>
  <c r="AN153" i="1"/>
  <c r="AM154" i="1"/>
  <c r="AN154" i="1"/>
  <c r="AM156" i="1"/>
  <c r="AN156" i="1"/>
  <c r="AM157" i="1"/>
  <c r="AN157" i="1"/>
  <c r="AM160" i="1"/>
  <c r="AN160" i="1"/>
  <c r="AM162" i="1"/>
  <c r="AN162" i="1"/>
  <c r="AM163" i="1"/>
  <c r="AN163" i="1"/>
  <c r="AM164" i="1"/>
  <c r="AN164" i="1"/>
  <c r="AM165" i="1"/>
  <c r="AN165" i="1"/>
  <c r="AM169" i="1"/>
  <c r="AN169" i="1"/>
  <c r="AM173" i="1"/>
  <c r="AN173" i="1"/>
  <c r="AM175" i="1"/>
  <c r="AN175" i="1"/>
  <c r="AM176" i="1"/>
  <c r="AN176" i="1"/>
  <c r="AM178" i="1"/>
  <c r="AN178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90" i="1"/>
  <c r="AN190" i="1"/>
  <c r="AM193" i="1"/>
  <c r="AN193" i="1"/>
  <c r="AM195" i="1"/>
  <c r="AN195" i="1"/>
  <c r="AM196" i="1"/>
  <c r="AN196" i="1"/>
  <c r="AM197" i="1"/>
  <c r="AN197" i="1"/>
  <c r="AM198" i="1"/>
  <c r="AN198" i="1"/>
  <c r="AM199" i="1"/>
  <c r="AN199" i="1"/>
  <c r="AM201" i="1"/>
  <c r="AN201" i="1"/>
  <c r="AM206" i="1"/>
  <c r="AN206" i="1"/>
  <c r="AM210" i="1"/>
  <c r="AN210" i="1"/>
  <c r="AM211" i="1"/>
  <c r="AN211" i="1"/>
  <c r="AM212" i="1"/>
  <c r="AN212" i="1"/>
  <c r="AM214" i="1"/>
  <c r="AN214" i="1"/>
  <c r="AM216" i="1"/>
  <c r="AN216" i="1"/>
  <c r="AM220" i="1"/>
  <c r="AN220" i="1"/>
  <c r="AM221" i="1"/>
  <c r="AN221" i="1"/>
  <c r="AM223" i="1"/>
  <c r="AN223" i="1"/>
  <c r="AM224" i="1"/>
  <c r="AN224" i="1"/>
  <c r="AM225" i="1"/>
  <c r="AN225" i="1"/>
  <c r="AM227" i="1"/>
  <c r="AN227" i="1"/>
  <c r="AM228" i="1"/>
  <c r="AN228" i="1"/>
  <c r="AM230" i="1"/>
  <c r="AN230" i="1"/>
  <c r="AM231" i="1"/>
  <c r="AN231" i="1"/>
  <c r="AM234" i="1"/>
  <c r="AN234" i="1"/>
  <c r="AM235" i="1"/>
  <c r="AN235" i="1"/>
  <c r="AM246" i="1"/>
  <c r="AN246" i="1"/>
  <c r="AM247" i="1"/>
  <c r="AN247" i="1"/>
  <c r="AM248" i="1"/>
  <c r="AN248" i="1"/>
  <c r="AM252" i="1"/>
  <c r="AN252" i="1"/>
  <c r="AM255" i="1"/>
  <c r="AN255" i="1"/>
  <c r="AM258" i="1"/>
  <c r="AN258" i="1"/>
  <c r="AM259" i="1"/>
  <c r="AN259" i="1"/>
  <c r="AM261" i="1"/>
  <c r="AN261" i="1"/>
  <c r="AM262" i="1"/>
  <c r="AN262" i="1"/>
  <c r="AM266" i="1"/>
  <c r="AN266" i="1"/>
  <c r="AM268" i="1"/>
  <c r="AN268" i="1"/>
  <c r="AM269" i="1"/>
  <c r="AN269" i="1"/>
  <c r="AM270" i="1"/>
  <c r="AN270" i="1"/>
  <c r="AM272" i="1"/>
  <c r="AN272" i="1"/>
  <c r="AM276" i="1"/>
  <c r="AN276" i="1"/>
  <c r="AM277" i="1"/>
  <c r="AN277" i="1"/>
  <c r="AM279" i="1"/>
  <c r="AN279" i="1"/>
  <c r="AM280" i="1"/>
  <c r="AN280" i="1"/>
  <c r="AM282" i="1"/>
  <c r="AN282" i="1"/>
  <c r="AM285" i="1"/>
  <c r="AN285" i="1"/>
  <c r="AM287" i="1"/>
  <c r="AN287" i="1"/>
  <c r="AM288" i="1"/>
  <c r="AN288" i="1"/>
  <c r="AM290" i="1"/>
  <c r="AN290" i="1"/>
  <c r="AM291" i="1"/>
  <c r="AN291" i="1"/>
  <c r="AM292" i="1"/>
  <c r="AN292" i="1"/>
  <c r="AM293" i="1"/>
  <c r="AN293" i="1"/>
  <c r="AM295" i="1"/>
  <c r="AN295" i="1"/>
  <c r="AM297" i="1"/>
  <c r="AN297" i="1"/>
  <c r="AM298" i="1"/>
  <c r="AN298" i="1"/>
  <c r="AM299" i="1"/>
  <c r="AN299" i="1"/>
  <c r="AM300" i="1"/>
  <c r="AN300" i="1"/>
  <c r="AM302" i="1"/>
  <c r="AN302" i="1"/>
  <c r="AM303" i="1"/>
  <c r="AN303" i="1"/>
  <c r="AM304" i="1"/>
  <c r="AN304" i="1"/>
  <c r="AM305" i="1"/>
  <c r="AN305" i="1"/>
  <c r="AM309" i="1"/>
  <c r="AN309" i="1"/>
  <c r="AM313" i="1"/>
  <c r="AN313" i="1"/>
  <c r="AM318" i="1"/>
  <c r="AN318" i="1"/>
  <c r="AM323" i="1"/>
  <c r="AN323" i="1"/>
  <c r="AM325" i="1"/>
  <c r="AN325" i="1"/>
  <c r="AM327" i="1"/>
  <c r="AN327" i="1"/>
  <c r="AM332" i="1"/>
  <c r="AN332" i="1"/>
  <c r="AM333" i="1"/>
  <c r="AN333" i="1"/>
  <c r="AM334" i="1"/>
  <c r="AN334" i="1"/>
  <c r="AM336" i="1"/>
  <c r="AN336" i="1"/>
  <c r="AM337" i="1"/>
  <c r="AN337" i="1"/>
  <c r="AM338" i="1"/>
  <c r="AN338" i="1"/>
  <c r="AM345" i="1"/>
  <c r="AN345" i="1"/>
  <c r="AM346" i="1"/>
  <c r="AN346" i="1"/>
  <c r="AM356" i="1"/>
  <c r="AN356" i="1"/>
  <c r="AM359" i="1"/>
  <c r="AN359" i="1"/>
  <c r="AM360" i="1"/>
  <c r="AN360" i="1"/>
  <c r="AM361" i="1"/>
  <c r="AN361" i="1"/>
  <c r="AM364" i="1"/>
  <c r="AN364" i="1"/>
  <c r="AM365" i="1"/>
  <c r="AN365" i="1"/>
  <c r="AM366" i="1"/>
  <c r="AN366" i="1"/>
  <c r="AM368" i="1"/>
  <c r="AN368" i="1"/>
  <c r="AM370" i="1"/>
  <c r="AN370" i="1"/>
  <c r="AM373" i="1"/>
  <c r="AN373" i="1"/>
  <c r="AM376" i="1"/>
  <c r="AN376" i="1"/>
  <c r="AM378" i="1"/>
  <c r="AN378" i="1"/>
  <c r="AM380" i="1"/>
  <c r="AN380" i="1"/>
  <c r="AM381" i="1"/>
  <c r="AN381" i="1"/>
  <c r="AM382" i="1"/>
  <c r="AN382" i="1"/>
  <c r="AM383" i="1"/>
  <c r="AN383" i="1"/>
  <c r="AM386" i="1"/>
  <c r="AN386" i="1"/>
  <c r="AM387" i="1"/>
  <c r="AN387" i="1"/>
  <c r="AM388" i="1"/>
  <c r="AN388" i="1"/>
  <c r="AM390" i="1"/>
  <c r="AN390" i="1"/>
  <c r="AM391" i="1"/>
  <c r="AN391" i="1"/>
  <c r="AM394" i="1"/>
  <c r="AN394" i="1"/>
  <c r="AM396" i="1"/>
  <c r="AN396" i="1"/>
  <c r="AM398" i="1"/>
  <c r="AN398" i="1"/>
  <c r="AM399" i="1"/>
  <c r="AN399" i="1"/>
  <c r="AN2" i="1"/>
  <c r="A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F3" i="1"/>
  <c r="G3" i="1" s="1"/>
  <c r="F4" i="1"/>
  <c r="G4" i="1" s="1"/>
  <c r="F5" i="1"/>
  <c r="G5" i="1" s="1"/>
  <c r="BF5" i="1" s="1"/>
  <c r="BH5" i="1" s="1"/>
  <c r="F6" i="1"/>
  <c r="G6" i="1" s="1"/>
  <c r="AZ6" i="1" s="1"/>
  <c r="BB6" i="1" s="1"/>
  <c r="F7" i="1"/>
  <c r="G7" i="1" s="1"/>
  <c r="AM7" i="1" s="1"/>
  <c r="AO7" i="1" s="1"/>
  <c r="F8" i="1"/>
  <c r="G8" i="1" s="1"/>
  <c r="AZ8" i="1" s="1"/>
  <c r="BB8" i="1" s="1"/>
  <c r="F9" i="1"/>
  <c r="G9" i="1" s="1"/>
  <c r="F10" i="1"/>
  <c r="G10" i="1" s="1"/>
  <c r="AN10" i="1" s="1"/>
  <c r="AP10" i="1" s="1"/>
  <c r="F11" i="1"/>
  <c r="G11" i="1" s="1"/>
  <c r="F12" i="1"/>
  <c r="G12" i="1" s="1"/>
  <c r="F13" i="1"/>
  <c r="G13" i="1" s="1"/>
  <c r="AM13" i="1" s="1"/>
  <c r="AO13" i="1" s="1"/>
  <c r="F14" i="1"/>
  <c r="G14" i="1" s="1"/>
  <c r="AN14" i="1" s="1"/>
  <c r="AP14" i="1" s="1"/>
  <c r="F15" i="1"/>
  <c r="G15" i="1" s="1"/>
  <c r="AT15" i="1" s="1"/>
  <c r="AV15" i="1" s="1"/>
  <c r="F16" i="1"/>
  <c r="G16" i="1" s="1"/>
  <c r="AZ16" i="1" s="1"/>
  <c r="BB16" i="1" s="1"/>
  <c r="F17" i="1"/>
  <c r="G17" i="1" s="1"/>
  <c r="AM17" i="1" s="1"/>
  <c r="AO17" i="1" s="1"/>
  <c r="F18" i="1"/>
  <c r="G18" i="1" s="1"/>
  <c r="AN18" i="1" s="1"/>
  <c r="AP18" i="1" s="1"/>
  <c r="F19" i="1"/>
  <c r="G19" i="1" s="1"/>
  <c r="AT19" i="1" s="1"/>
  <c r="AV19" i="1" s="1"/>
  <c r="F20" i="1"/>
  <c r="G20" i="1" s="1"/>
  <c r="F21" i="1"/>
  <c r="G21" i="1" s="1"/>
  <c r="F22" i="1"/>
  <c r="G22" i="1" s="1"/>
  <c r="F23" i="1"/>
  <c r="G23" i="1" s="1"/>
  <c r="AM23" i="1" s="1"/>
  <c r="AO23" i="1" s="1"/>
  <c r="F24" i="1"/>
  <c r="G24" i="1" s="1"/>
  <c r="F25" i="1"/>
  <c r="G25" i="1" s="1"/>
  <c r="AM25" i="1" s="1"/>
  <c r="AO25" i="1" s="1"/>
  <c r="F26" i="1"/>
  <c r="G26" i="1" s="1"/>
  <c r="AN26" i="1" s="1"/>
  <c r="AP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AZ32" i="1" s="1"/>
  <c r="BB32" i="1" s="1"/>
  <c r="F33" i="1"/>
  <c r="G33" i="1" s="1"/>
  <c r="AM33" i="1" s="1"/>
  <c r="AO33" i="1" s="1"/>
  <c r="F34" i="1"/>
  <c r="G34" i="1" s="1"/>
  <c r="F35" i="1"/>
  <c r="G35" i="1" s="1"/>
  <c r="AT35" i="1" s="1"/>
  <c r="AV35" i="1" s="1"/>
  <c r="F36" i="1"/>
  <c r="G36" i="1" s="1"/>
  <c r="F37" i="1"/>
  <c r="G37" i="1" s="1"/>
  <c r="AM37" i="1" s="1"/>
  <c r="AO37" i="1" s="1"/>
  <c r="F38" i="1"/>
  <c r="G38" i="1" s="1"/>
  <c r="F39" i="1"/>
  <c r="G39" i="1" s="1"/>
  <c r="BF39" i="1" s="1"/>
  <c r="BH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AM45" i="1" s="1"/>
  <c r="AO45" i="1" s="1"/>
  <c r="F46" i="1"/>
  <c r="G46" i="1" s="1"/>
  <c r="F47" i="1"/>
  <c r="G47" i="1" s="1"/>
  <c r="AT47" i="1" s="1"/>
  <c r="AV47" i="1" s="1"/>
  <c r="F48" i="1"/>
  <c r="G48" i="1" s="1"/>
  <c r="F49" i="1"/>
  <c r="G49" i="1" s="1"/>
  <c r="AM49" i="1" s="1"/>
  <c r="AO49" i="1" s="1"/>
  <c r="F50" i="1"/>
  <c r="G50" i="1" s="1"/>
  <c r="AN50" i="1" s="1"/>
  <c r="AP50" i="1" s="1"/>
  <c r="F51" i="1"/>
  <c r="G51" i="1" s="1"/>
  <c r="AT51" i="1" s="1"/>
  <c r="AV51" i="1" s="1"/>
  <c r="F52" i="1"/>
  <c r="G52" i="1" s="1"/>
  <c r="AN52" i="1" s="1"/>
  <c r="AP52" i="1" s="1"/>
  <c r="F53" i="1"/>
  <c r="G53" i="1" s="1"/>
  <c r="F54" i="1"/>
  <c r="G54" i="1" s="1"/>
  <c r="AN54" i="1" s="1"/>
  <c r="AP54" i="1" s="1"/>
  <c r="F55" i="1"/>
  <c r="G55" i="1" s="1"/>
  <c r="F56" i="1"/>
  <c r="G56" i="1" s="1"/>
  <c r="F57" i="1"/>
  <c r="G57" i="1" s="1"/>
  <c r="AM57" i="1" s="1"/>
  <c r="AO57" i="1" s="1"/>
  <c r="F58" i="1"/>
  <c r="G58" i="1" s="1"/>
  <c r="F59" i="1"/>
  <c r="G59" i="1" s="1"/>
  <c r="F60" i="1"/>
  <c r="G60" i="1" s="1"/>
  <c r="BE60" i="1" s="1"/>
  <c r="BG60" i="1" s="1"/>
  <c r="F61" i="1"/>
  <c r="G61" i="1" s="1"/>
  <c r="F62" i="1"/>
  <c r="G62" i="1" s="1"/>
  <c r="F63" i="1"/>
  <c r="G63" i="1" s="1"/>
  <c r="AT63" i="1" s="1"/>
  <c r="AV63" i="1" s="1"/>
  <c r="F64" i="1"/>
  <c r="G64" i="1" s="1"/>
  <c r="AZ64" i="1" s="1"/>
  <c r="BB64" i="1" s="1"/>
  <c r="F65" i="1"/>
  <c r="G65" i="1" s="1"/>
  <c r="F66" i="1"/>
  <c r="G66" i="1" s="1"/>
  <c r="F67" i="1"/>
  <c r="G67" i="1" s="1"/>
  <c r="AM67" i="1" s="1"/>
  <c r="AO67" i="1" s="1"/>
  <c r="F68" i="1"/>
  <c r="G68" i="1" s="1"/>
  <c r="AZ68" i="1" s="1"/>
  <c r="BB68" i="1" s="1"/>
  <c r="F69" i="1"/>
  <c r="G69" i="1" s="1"/>
  <c r="F70" i="1"/>
  <c r="G70" i="1" s="1"/>
  <c r="AZ70" i="1" s="1"/>
  <c r="BB70" i="1" s="1"/>
  <c r="F71" i="1"/>
  <c r="G71" i="1" s="1"/>
  <c r="BF71" i="1" s="1"/>
  <c r="BH71" i="1" s="1"/>
  <c r="F72" i="1"/>
  <c r="G72" i="1" s="1"/>
  <c r="F73" i="1"/>
  <c r="G73" i="1" s="1"/>
  <c r="F74" i="1"/>
  <c r="G74" i="1" s="1"/>
  <c r="BE74" i="1" s="1"/>
  <c r="BG74" i="1" s="1"/>
  <c r="F75" i="1"/>
  <c r="G75" i="1" s="1"/>
  <c r="AT75" i="1" s="1"/>
  <c r="AV75" i="1" s="1"/>
  <c r="F76" i="1"/>
  <c r="G76" i="1" s="1"/>
  <c r="F77" i="1"/>
  <c r="G77" i="1" s="1"/>
  <c r="F78" i="1"/>
  <c r="G78" i="1" s="1"/>
  <c r="AZ78" i="1" s="1"/>
  <c r="BB78" i="1" s="1"/>
  <c r="F79" i="1"/>
  <c r="G79" i="1" s="1"/>
  <c r="AM79" i="1" s="1"/>
  <c r="AO79" i="1" s="1"/>
  <c r="F80" i="1"/>
  <c r="G80" i="1" s="1"/>
  <c r="AZ80" i="1" s="1"/>
  <c r="BB80" i="1" s="1"/>
  <c r="F81" i="1"/>
  <c r="G81" i="1" s="1"/>
  <c r="F82" i="1"/>
  <c r="G82" i="1" s="1"/>
  <c r="F83" i="1"/>
  <c r="G83" i="1" s="1"/>
  <c r="F84" i="1"/>
  <c r="G84" i="1" s="1"/>
  <c r="AN84" i="1" s="1"/>
  <c r="AP84" i="1" s="1"/>
  <c r="F85" i="1"/>
  <c r="G85" i="1" s="1"/>
  <c r="F86" i="1"/>
  <c r="G86" i="1" s="1"/>
  <c r="AN86" i="1" s="1"/>
  <c r="AP86" i="1" s="1"/>
  <c r="F87" i="1"/>
  <c r="G87" i="1" s="1"/>
  <c r="F88" i="1"/>
  <c r="G88" i="1" s="1"/>
  <c r="F89" i="1"/>
  <c r="G89" i="1" s="1"/>
  <c r="AM89" i="1" s="1"/>
  <c r="AO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AM97" i="1" s="1"/>
  <c r="AO97" i="1" s="1"/>
  <c r="F98" i="1"/>
  <c r="G98" i="1" s="1"/>
  <c r="F99" i="1"/>
  <c r="G99" i="1" s="1"/>
  <c r="F100" i="1"/>
  <c r="G100" i="1" s="1"/>
  <c r="F101" i="1"/>
  <c r="G101" i="1" s="1"/>
  <c r="BF101" i="1" s="1"/>
  <c r="BH101" i="1" s="1"/>
  <c r="F102" i="1"/>
  <c r="G102" i="1" s="1"/>
  <c r="AN102" i="1" s="1"/>
  <c r="AP102" i="1" s="1"/>
  <c r="F103" i="1"/>
  <c r="G103" i="1" s="1"/>
  <c r="F104" i="1"/>
  <c r="G104" i="1" s="1"/>
  <c r="F105" i="1"/>
  <c r="G105" i="1" s="1"/>
  <c r="F106" i="1"/>
  <c r="G106" i="1" s="1"/>
  <c r="F107" i="1"/>
  <c r="G107" i="1" s="1"/>
  <c r="AM107" i="1" s="1"/>
  <c r="AO107" i="1" s="1"/>
  <c r="F108" i="1"/>
  <c r="G108" i="1" s="1"/>
  <c r="AZ108" i="1" s="1"/>
  <c r="BB108" i="1" s="1"/>
  <c r="F109" i="1"/>
  <c r="G109" i="1" s="1"/>
  <c r="F110" i="1"/>
  <c r="G110" i="1" s="1"/>
  <c r="F111" i="1"/>
  <c r="G111" i="1" s="1"/>
  <c r="F112" i="1"/>
  <c r="G112" i="1" s="1"/>
  <c r="AZ112" i="1" s="1"/>
  <c r="BB112" i="1" s="1"/>
  <c r="F113" i="1"/>
  <c r="G113" i="1" s="1"/>
  <c r="F114" i="1"/>
  <c r="G114" i="1" s="1"/>
  <c r="AN114" i="1" s="1"/>
  <c r="AP114" i="1" s="1"/>
  <c r="F115" i="1"/>
  <c r="G115" i="1" s="1"/>
  <c r="BF115" i="1" s="1"/>
  <c r="BH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AM123" i="1" s="1"/>
  <c r="AO123" i="1" s="1"/>
  <c r="F124" i="1"/>
  <c r="G124" i="1" s="1"/>
  <c r="AN124" i="1" s="1"/>
  <c r="AP124" i="1" s="1"/>
  <c r="F125" i="1"/>
  <c r="G125" i="1" s="1"/>
  <c r="BF125" i="1" s="1"/>
  <c r="BH125" i="1" s="1"/>
  <c r="F126" i="1"/>
  <c r="G126" i="1" s="1"/>
  <c r="F127" i="1"/>
  <c r="G127" i="1" s="1"/>
  <c r="F128" i="1"/>
  <c r="G128" i="1" s="1"/>
  <c r="F129" i="1"/>
  <c r="G129" i="1" s="1"/>
  <c r="F130" i="1"/>
  <c r="G130" i="1" s="1"/>
  <c r="AN130" i="1" s="1"/>
  <c r="AP130" i="1" s="1"/>
  <c r="F131" i="1"/>
  <c r="G131" i="1" s="1"/>
  <c r="BF131" i="1" s="1"/>
  <c r="BH131" i="1" s="1"/>
  <c r="F132" i="1"/>
  <c r="G132" i="1" s="1"/>
  <c r="F133" i="1"/>
  <c r="G133" i="1" s="1"/>
  <c r="AM133" i="1" s="1"/>
  <c r="AO133" i="1" s="1"/>
  <c r="F134" i="1"/>
  <c r="G134" i="1" s="1"/>
  <c r="F135" i="1"/>
  <c r="G135" i="1" s="1"/>
  <c r="F136" i="1"/>
  <c r="G136" i="1" s="1"/>
  <c r="AZ136" i="1" s="1"/>
  <c r="BB136" i="1" s="1"/>
  <c r="F137" i="1"/>
  <c r="G137" i="1" s="1"/>
  <c r="F138" i="1"/>
  <c r="G138" i="1" s="1"/>
  <c r="F139" i="1"/>
  <c r="G139" i="1" s="1"/>
  <c r="BF139" i="1" s="1"/>
  <c r="BH139" i="1" s="1"/>
  <c r="F140" i="1"/>
  <c r="G140" i="1" s="1"/>
  <c r="F141" i="1"/>
  <c r="G141" i="1" s="1"/>
  <c r="F142" i="1"/>
  <c r="G142" i="1" s="1"/>
  <c r="F143" i="1"/>
  <c r="G143" i="1" s="1"/>
  <c r="BF143" i="1" s="1"/>
  <c r="BH143" i="1" s="1"/>
  <c r="F144" i="1"/>
  <c r="G144" i="1" s="1"/>
  <c r="AZ144" i="1" s="1"/>
  <c r="BB144" i="1" s="1"/>
  <c r="F145" i="1"/>
  <c r="G145" i="1" s="1"/>
  <c r="AM145" i="1" s="1"/>
  <c r="AO145" i="1" s="1"/>
  <c r="F146" i="1"/>
  <c r="G146" i="1" s="1"/>
  <c r="AN146" i="1" s="1"/>
  <c r="AP146" i="1" s="1"/>
  <c r="F147" i="1"/>
  <c r="G147" i="1" s="1"/>
  <c r="F148" i="1"/>
  <c r="G148" i="1" s="1"/>
  <c r="AZ148" i="1" s="1"/>
  <c r="BB148" i="1" s="1"/>
  <c r="F149" i="1"/>
  <c r="G149" i="1" s="1"/>
  <c r="F150" i="1"/>
  <c r="G150" i="1" s="1"/>
  <c r="F151" i="1"/>
  <c r="G151" i="1" s="1"/>
  <c r="BF151" i="1" s="1"/>
  <c r="BH151" i="1" s="1"/>
  <c r="F152" i="1"/>
  <c r="G152" i="1" s="1"/>
  <c r="F153" i="1"/>
  <c r="G153" i="1" s="1"/>
  <c r="F154" i="1"/>
  <c r="G154" i="1" s="1"/>
  <c r="F155" i="1"/>
  <c r="G155" i="1" s="1"/>
  <c r="AM155" i="1" s="1"/>
  <c r="AO155" i="1" s="1"/>
  <c r="F156" i="1"/>
  <c r="G156" i="1" s="1"/>
  <c r="F157" i="1"/>
  <c r="G157" i="1" s="1"/>
  <c r="F158" i="1"/>
  <c r="G158" i="1" s="1"/>
  <c r="AN158" i="1" s="1"/>
  <c r="AP158" i="1" s="1"/>
  <c r="F159" i="1"/>
  <c r="G159" i="1" s="1"/>
  <c r="BF159" i="1" s="1"/>
  <c r="BH159" i="1" s="1"/>
  <c r="F160" i="1"/>
  <c r="G160" i="1" s="1"/>
  <c r="F161" i="1"/>
  <c r="G161" i="1" s="1"/>
  <c r="AM161" i="1" s="1"/>
  <c r="AO161" i="1" s="1"/>
  <c r="F162" i="1"/>
  <c r="G162" i="1" s="1"/>
  <c r="F163" i="1"/>
  <c r="G163" i="1" s="1"/>
  <c r="F164" i="1"/>
  <c r="G164" i="1" s="1"/>
  <c r="F165" i="1"/>
  <c r="G165" i="1" s="1"/>
  <c r="F166" i="1"/>
  <c r="G166" i="1" s="1"/>
  <c r="AN166" i="1" s="1"/>
  <c r="AP166" i="1" s="1"/>
  <c r="F167" i="1"/>
  <c r="G167" i="1" s="1"/>
  <c r="BF167" i="1" s="1"/>
  <c r="BH167" i="1" s="1"/>
  <c r="F168" i="1"/>
  <c r="G168" i="1" s="1"/>
  <c r="AZ168" i="1" s="1"/>
  <c r="BB168" i="1" s="1"/>
  <c r="F169" i="1"/>
  <c r="G169" i="1" s="1"/>
  <c r="F170" i="1"/>
  <c r="G170" i="1" s="1"/>
  <c r="AN170" i="1" s="1"/>
  <c r="AP170" i="1" s="1"/>
  <c r="F171" i="1"/>
  <c r="G171" i="1" s="1"/>
  <c r="AM171" i="1" s="1"/>
  <c r="AO171" i="1" s="1"/>
  <c r="F172" i="1"/>
  <c r="G172" i="1" s="1"/>
  <c r="AZ172" i="1" s="1"/>
  <c r="BB172" i="1" s="1"/>
  <c r="F173" i="1"/>
  <c r="G173" i="1" s="1"/>
  <c r="F174" i="1"/>
  <c r="G174" i="1" s="1"/>
  <c r="AN174" i="1" s="1"/>
  <c r="AP174" i="1" s="1"/>
  <c r="F175" i="1"/>
  <c r="G175" i="1" s="1"/>
  <c r="F176" i="1"/>
  <c r="G176" i="1" s="1"/>
  <c r="F177" i="1"/>
  <c r="G177" i="1" s="1"/>
  <c r="F178" i="1"/>
  <c r="G178" i="1" s="1"/>
  <c r="F179" i="1"/>
  <c r="G179" i="1" s="1"/>
  <c r="AM179" i="1" s="1"/>
  <c r="AO179" i="1" s="1"/>
  <c r="F180" i="1"/>
  <c r="G180" i="1" s="1"/>
  <c r="AN180" i="1" s="1"/>
  <c r="AP180" i="1" s="1"/>
  <c r="F181" i="1"/>
  <c r="G181" i="1" s="1"/>
  <c r="BF181" i="1" s="1"/>
  <c r="BH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BF191" i="1" s="1"/>
  <c r="BH191" i="1" s="1"/>
  <c r="F192" i="1"/>
  <c r="G192" i="1" s="1"/>
  <c r="AN192" i="1" s="1"/>
  <c r="AP192" i="1" s="1"/>
  <c r="F193" i="1"/>
  <c r="G193" i="1" s="1"/>
  <c r="F194" i="1"/>
  <c r="G194" i="1" s="1"/>
  <c r="AN194" i="1" s="1"/>
  <c r="AP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AZ200" i="1" s="1"/>
  <c r="BB200" i="1" s="1"/>
  <c r="F201" i="1"/>
  <c r="G201" i="1" s="1"/>
  <c r="F202" i="1"/>
  <c r="G202" i="1" s="1"/>
  <c r="AN202" i="1" s="1"/>
  <c r="AP202" i="1" s="1"/>
  <c r="F203" i="1"/>
  <c r="G203" i="1" s="1"/>
  <c r="AM203" i="1" s="1"/>
  <c r="AO203" i="1" s="1"/>
  <c r="F204" i="1"/>
  <c r="G204" i="1" s="1"/>
  <c r="AZ204" i="1" s="1"/>
  <c r="BB204" i="1" s="1"/>
  <c r="F205" i="1"/>
  <c r="G205" i="1" s="1"/>
  <c r="AM205" i="1" s="1"/>
  <c r="AO205" i="1" s="1"/>
  <c r="F206" i="1"/>
  <c r="G206" i="1" s="1"/>
  <c r="F207" i="1"/>
  <c r="G207" i="1" s="1"/>
  <c r="AM207" i="1" s="1"/>
  <c r="AO207" i="1" s="1"/>
  <c r="F208" i="1"/>
  <c r="G208" i="1" s="1"/>
  <c r="AN208" i="1" s="1"/>
  <c r="AP208" i="1" s="1"/>
  <c r="F209" i="1"/>
  <c r="G209" i="1" s="1"/>
  <c r="BF209" i="1" s="1"/>
  <c r="BH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BF215" i="1" s="1"/>
  <c r="BH215" i="1" s="1"/>
  <c r="F216" i="1"/>
  <c r="G216" i="1" s="1"/>
  <c r="F217" i="1"/>
  <c r="G217" i="1" s="1"/>
  <c r="AM217" i="1" s="1"/>
  <c r="AO217" i="1" s="1"/>
  <c r="F218" i="1"/>
  <c r="G218" i="1" s="1"/>
  <c r="AN218" i="1" s="1"/>
  <c r="AP218" i="1" s="1"/>
  <c r="F219" i="1"/>
  <c r="G219" i="1" s="1"/>
  <c r="BF219" i="1" s="1"/>
  <c r="BH219" i="1" s="1"/>
  <c r="F220" i="1"/>
  <c r="G220" i="1" s="1"/>
  <c r="F221" i="1"/>
  <c r="G221" i="1" s="1"/>
  <c r="F222" i="1"/>
  <c r="G222" i="1" s="1"/>
  <c r="AZ222" i="1" s="1"/>
  <c r="BB222" i="1" s="1"/>
  <c r="F223" i="1"/>
  <c r="G223" i="1" s="1"/>
  <c r="F224" i="1"/>
  <c r="G224" i="1" s="1"/>
  <c r="F225" i="1"/>
  <c r="G225" i="1" s="1"/>
  <c r="F226" i="1"/>
  <c r="G226" i="1" s="1"/>
  <c r="AN226" i="1" s="1"/>
  <c r="AP226" i="1" s="1"/>
  <c r="F227" i="1"/>
  <c r="G227" i="1" s="1"/>
  <c r="F228" i="1"/>
  <c r="G228" i="1" s="1"/>
  <c r="F229" i="1"/>
  <c r="G229" i="1" s="1"/>
  <c r="AT229" i="1" s="1"/>
  <c r="AV229" i="1" s="1"/>
  <c r="F230" i="1"/>
  <c r="G230" i="1" s="1"/>
  <c r="F231" i="1"/>
  <c r="G231" i="1" s="1"/>
  <c r="F232" i="1"/>
  <c r="G232" i="1" s="1"/>
  <c r="AZ232" i="1" s="1"/>
  <c r="BB232" i="1" s="1"/>
  <c r="F233" i="1"/>
  <c r="G233" i="1" s="1"/>
  <c r="BF233" i="1" s="1"/>
  <c r="BH233" i="1" s="1"/>
  <c r="F234" i="1"/>
  <c r="G234" i="1" s="1"/>
  <c r="F235" i="1"/>
  <c r="G235" i="1" s="1"/>
  <c r="F236" i="1"/>
  <c r="G236" i="1" s="1"/>
  <c r="AZ236" i="1" s="1"/>
  <c r="BB236" i="1" s="1"/>
  <c r="F237" i="1"/>
  <c r="G237" i="1" s="1"/>
  <c r="F238" i="1"/>
  <c r="G238" i="1" s="1"/>
  <c r="AS238" i="1" s="1"/>
  <c r="AU238" i="1" s="1"/>
  <c r="F239" i="1"/>
  <c r="G239" i="1" s="1"/>
  <c r="BF239" i="1" s="1"/>
  <c r="BH239" i="1" s="1"/>
  <c r="F240" i="1"/>
  <c r="G240" i="1" s="1"/>
  <c r="AT240" i="1" s="1"/>
  <c r="AV240" i="1" s="1"/>
  <c r="F241" i="1"/>
  <c r="G241" i="1" s="1"/>
  <c r="AT241" i="1" s="1"/>
  <c r="AV241" i="1" s="1"/>
  <c r="F242" i="1"/>
  <c r="G242" i="1" s="1"/>
  <c r="AZ242" i="1" s="1"/>
  <c r="BB242" i="1" s="1"/>
  <c r="F243" i="1"/>
  <c r="G243" i="1" s="1"/>
  <c r="BF243" i="1" s="1"/>
  <c r="BH243" i="1" s="1"/>
  <c r="F244" i="1"/>
  <c r="G244" i="1" s="1"/>
  <c r="AZ244" i="1" s="1"/>
  <c r="BB244" i="1" s="1"/>
  <c r="F245" i="1"/>
  <c r="G245" i="1" s="1"/>
  <c r="AT245" i="1" s="1"/>
  <c r="AV245" i="1" s="1"/>
  <c r="F246" i="1"/>
  <c r="G246" i="1" s="1"/>
  <c r="F247" i="1"/>
  <c r="G247" i="1" s="1"/>
  <c r="F248" i="1"/>
  <c r="G248" i="1" s="1"/>
  <c r="F249" i="1"/>
  <c r="G249" i="1" s="1"/>
  <c r="F250" i="1"/>
  <c r="G250" i="1" s="1"/>
  <c r="AZ250" i="1" s="1"/>
  <c r="BB250" i="1" s="1"/>
  <c r="F251" i="1"/>
  <c r="G251" i="1" s="1"/>
  <c r="AT251" i="1" s="1"/>
  <c r="AV251" i="1" s="1"/>
  <c r="F252" i="1"/>
  <c r="G252" i="1" s="1"/>
  <c r="F253" i="1"/>
  <c r="G253" i="1" s="1"/>
  <c r="BF253" i="1" s="1"/>
  <c r="BH253" i="1" s="1"/>
  <c r="F254" i="1"/>
  <c r="G254" i="1" s="1"/>
  <c r="AN254" i="1" s="1"/>
  <c r="AP254" i="1" s="1"/>
  <c r="F255" i="1"/>
  <c r="G255" i="1" s="1"/>
  <c r="F256" i="1"/>
  <c r="G256" i="1" s="1"/>
  <c r="AS256" i="1" s="1"/>
  <c r="AU256" i="1" s="1"/>
  <c r="F257" i="1"/>
  <c r="G257" i="1" s="1"/>
  <c r="AT257" i="1" s="1"/>
  <c r="AV257" i="1" s="1"/>
  <c r="F258" i="1"/>
  <c r="G258" i="1" s="1"/>
  <c r="F259" i="1"/>
  <c r="G259" i="1" s="1"/>
  <c r="F260" i="1"/>
  <c r="G260" i="1" s="1"/>
  <c r="AT260" i="1" s="1"/>
  <c r="AV260" i="1" s="1"/>
  <c r="F261" i="1"/>
  <c r="G261" i="1" s="1"/>
  <c r="F262" i="1"/>
  <c r="G262" i="1" s="1"/>
  <c r="F263" i="1"/>
  <c r="G263" i="1" s="1"/>
  <c r="BF263" i="1" s="1"/>
  <c r="BH263" i="1" s="1"/>
  <c r="F264" i="1"/>
  <c r="G264" i="1" s="1"/>
  <c r="AZ264" i="1" s="1"/>
  <c r="BB264" i="1" s="1"/>
  <c r="F265" i="1"/>
  <c r="G265" i="1" s="1"/>
  <c r="AT265" i="1" s="1"/>
  <c r="AV265" i="1" s="1"/>
  <c r="F266" i="1"/>
  <c r="G266" i="1" s="1"/>
  <c r="F267" i="1"/>
  <c r="G267" i="1" s="1"/>
  <c r="BF267" i="1" s="1"/>
  <c r="BH267" i="1" s="1"/>
  <c r="F268" i="1"/>
  <c r="G268" i="1" s="1"/>
  <c r="F269" i="1"/>
  <c r="G269" i="1" s="1"/>
  <c r="F270" i="1"/>
  <c r="G270" i="1" s="1"/>
  <c r="F271" i="1"/>
  <c r="G271" i="1" s="1"/>
  <c r="AT271" i="1" s="1"/>
  <c r="AV271" i="1" s="1"/>
  <c r="F272" i="1"/>
  <c r="G272" i="1" s="1"/>
  <c r="F273" i="1"/>
  <c r="G273" i="1" s="1"/>
  <c r="F274" i="1"/>
  <c r="G274" i="1" s="1"/>
  <c r="AN274" i="1" s="1"/>
  <c r="AP274" i="1" s="1"/>
  <c r="F275" i="1"/>
  <c r="G275" i="1" s="1"/>
  <c r="AT275" i="1" s="1"/>
  <c r="AV275" i="1" s="1"/>
  <c r="F276" i="1"/>
  <c r="G276" i="1" s="1"/>
  <c r="F277" i="1"/>
  <c r="G277" i="1" s="1"/>
  <c r="F278" i="1"/>
  <c r="G278" i="1" s="1"/>
  <c r="AZ278" i="1" s="1"/>
  <c r="BB278" i="1" s="1"/>
  <c r="F279" i="1"/>
  <c r="G279" i="1" s="1"/>
  <c r="F280" i="1"/>
  <c r="G280" i="1" s="1"/>
  <c r="F281" i="1"/>
  <c r="G281" i="1" s="1"/>
  <c r="F282" i="1"/>
  <c r="G282" i="1" s="1"/>
  <c r="F283" i="1"/>
  <c r="G283" i="1" s="1"/>
  <c r="AT283" i="1" s="1"/>
  <c r="AV283" i="1" s="1"/>
  <c r="F284" i="1"/>
  <c r="G284" i="1" s="1"/>
  <c r="AT284" i="1" s="1"/>
  <c r="AV284" i="1" s="1"/>
  <c r="F285" i="1"/>
  <c r="G285" i="1" s="1"/>
  <c r="F286" i="1"/>
  <c r="G286" i="1" s="1"/>
  <c r="AN286" i="1" s="1"/>
  <c r="AP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AN294" i="1" s="1"/>
  <c r="AP294" i="1" s="1"/>
  <c r="F295" i="1"/>
  <c r="G295" i="1" s="1"/>
  <c r="F296" i="1"/>
  <c r="G296" i="1" s="1"/>
  <c r="AN296" i="1" s="1"/>
  <c r="AP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AN306" i="1" s="1"/>
  <c r="AP306" i="1" s="1"/>
  <c r="F307" i="1"/>
  <c r="G307" i="1" s="1"/>
  <c r="BF307" i="1" s="1"/>
  <c r="BH307" i="1" s="1"/>
  <c r="F308" i="1"/>
  <c r="G308" i="1" s="1"/>
  <c r="AS308" i="1" s="1"/>
  <c r="AU308" i="1" s="1"/>
  <c r="F309" i="1"/>
  <c r="G309" i="1" s="1"/>
  <c r="F310" i="1"/>
  <c r="G310" i="1" s="1"/>
  <c r="AN310" i="1" s="1"/>
  <c r="AP310" i="1" s="1"/>
  <c r="F311" i="1"/>
  <c r="G311" i="1" s="1"/>
  <c r="AT311" i="1" s="1"/>
  <c r="AV311" i="1" s="1"/>
  <c r="F312" i="1"/>
  <c r="G312" i="1" s="1"/>
  <c r="AT312" i="1" s="1"/>
  <c r="AV312" i="1" s="1"/>
  <c r="F313" i="1"/>
  <c r="G313" i="1" s="1"/>
  <c r="F314" i="1"/>
  <c r="G314" i="1" s="1"/>
  <c r="AS314" i="1" s="1"/>
  <c r="AU314" i="1" s="1"/>
  <c r="F315" i="1"/>
  <c r="G315" i="1" s="1"/>
  <c r="BF315" i="1" s="1"/>
  <c r="BH315" i="1" s="1"/>
  <c r="F316" i="1"/>
  <c r="G316" i="1" s="1"/>
  <c r="AZ316" i="1" s="1"/>
  <c r="BB316" i="1" s="1"/>
  <c r="F317" i="1"/>
  <c r="G317" i="1" s="1"/>
  <c r="AT317" i="1" s="1"/>
  <c r="AV317" i="1" s="1"/>
  <c r="F318" i="1"/>
  <c r="G318" i="1" s="1"/>
  <c r="F319" i="1"/>
  <c r="G319" i="1" s="1"/>
  <c r="BF319" i="1" s="1"/>
  <c r="BH319" i="1" s="1"/>
  <c r="F320" i="1"/>
  <c r="G320" i="1" s="1"/>
  <c r="AS320" i="1" s="1"/>
  <c r="AU320" i="1" s="1"/>
  <c r="F321" i="1"/>
  <c r="G321" i="1" s="1"/>
  <c r="AM321" i="1" s="1"/>
  <c r="AO321" i="1" s="1"/>
  <c r="F322" i="1"/>
  <c r="G322" i="1" s="1"/>
  <c r="AZ322" i="1" s="1"/>
  <c r="BB322" i="1" s="1"/>
  <c r="F323" i="1"/>
  <c r="G323" i="1" s="1"/>
  <c r="F324" i="1"/>
  <c r="G324" i="1" s="1"/>
  <c r="AT324" i="1" s="1"/>
  <c r="AV324" i="1" s="1"/>
  <c r="F325" i="1"/>
  <c r="G325" i="1" s="1"/>
  <c r="F326" i="1"/>
  <c r="G326" i="1" s="1"/>
  <c r="AN326" i="1" s="1"/>
  <c r="AP326" i="1" s="1"/>
  <c r="F327" i="1"/>
  <c r="G327" i="1" s="1"/>
  <c r="F328" i="1"/>
  <c r="G328" i="1" s="1"/>
  <c r="AZ328" i="1" s="1"/>
  <c r="BB328" i="1" s="1"/>
  <c r="F329" i="1"/>
  <c r="G329" i="1" s="1"/>
  <c r="BF329" i="1" s="1"/>
  <c r="BH329" i="1" s="1"/>
  <c r="F330" i="1"/>
  <c r="G330" i="1" s="1"/>
  <c r="AN330" i="1" s="1"/>
  <c r="AP330" i="1" s="1"/>
  <c r="F331" i="1"/>
  <c r="G331" i="1" s="1"/>
  <c r="AT331" i="1" s="1"/>
  <c r="AV331" i="1" s="1"/>
  <c r="F332" i="1"/>
  <c r="G332" i="1" s="1"/>
  <c r="F333" i="1"/>
  <c r="G333" i="1" s="1"/>
  <c r="F334" i="1"/>
  <c r="G334" i="1" s="1"/>
  <c r="F335" i="1"/>
  <c r="G335" i="1" s="1"/>
  <c r="BF335" i="1" s="1"/>
  <c r="BH335" i="1" s="1"/>
  <c r="F336" i="1"/>
  <c r="G336" i="1" s="1"/>
  <c r="F337" i="1"/>
  <c r="G337" i="1" s="1"/>
  <c r="F338" i="1"/>
  <c r="G338" i="1" s="1"/>
  <c r="F339" i="1"/>
  <c r="G339" i="1" s="1"/>
  <c r="AT339" i="1" s="1"/>
  <c r="AV339" i="1" s="1"/>
  <c r="F340" i="1"/>
  <c r="G340" i="1" s="1"/>
  <c r="AT340" i="1" s="1"/>
  <c r="AV340" i="1" s="1"/>
  <c r="F341" i="1"/>
  <c r="G341" i="1" s="1"/>
  <c r="F342" i="1"/>
  <c r="G342" i="1" s="1"/>
  <c r="AT342" i="1" s="1"/>
  <c r="AV342" i="1" s="1"/>
  <c r="F343" i="1"/>
  <c r="G343" i="1" s="1"/>
  <c r="AT343" i="1" s="1"/>
  <c r="AV343" i="1" s="1"/>
  <c r="F344" i="1"/>
  <c r="G344" i="1" s="1"/>
  <c r="AZ344" i="1" s="1"/>
  <c r="BB344" i="1" s="1"/>
  <c r="F345" i="1"/>
  <c r="G345" i="1" s="1"/>
  <c r="F346" i="1"/>
  <c r="G346" i="1" s="1"/>
  <c r="F347" i="1"/>
  <c r="G347" i="1" s="1"/>
  <c r="BF347" i="1" s="1"/>
  <c r="BH347" i="1" s="1"/>
  <c r="F348" i="1"/>
  <c r="G348" i="1" s="1"/>
  <c r="AS348" i="1" s="1"/>
  <c r="AU348" i="1" s="1"/>
  <c r="F349" i="1"/>
  <c r="G349" i="1" s="1"/>
  <c r="AT349" i="1" s="1"/>
  <c r="AV349" i="1" s="1"/>
  <c r="F350" i="1"/>
  <c r="G350" i="1" s="1"/>
  <c r="AS350" i="1" s="1"/>
  <c r="AU350" i="1" s="1"/>
  <c r="F351" i="1"/>
  <c r="G351" i="1" s="1"/>
  <c r="BF351" i="1" s="1"/>
  <c r="BH351" i="1" s="1"/>
  <c r="F352" i="1"/>
  <c r="G352" i="1" s="1"/>
  <c r="AZ352" i="1" s="1"/>
  <c r="BB352" i="1" s="1"/>
  <c r="F353" i="1"/>
  <c r="G353" i="1" s="1"/>
  <c r="F354" i="1"/>
  <c r="G354" i="1" s="1"/>
  <c r="AN354" i="1" s="1"/>
  <c r="AP354" i="1" s="1"/>
  <c r="F355" i="1"/>
  <c r="G355" i="1" s="1"/>
  <c r="BF355" i="1" s="1"/>
  <c r="BH355" i="1" s="1"/>
  <c r="F356" i="1"/>
  <c r="G356" i="1" s="1"/>
  <c r="F357" i="1"/>
  <c r="G357" i="1" s="1"/>
  <c r="AM357" i="1" s="1"/>
  <c r="AO357" i="1" s="1"/>
  <c r="F358" i="1"/>
  <c r="G358" i="1" s="1"/>
  <c r="AN358" i="1" s="1"/>
  <c r="AP358" i="1" s="1"/>
  <c r="F359" i="1"/>
  <c r="G359" i="1" s="1"/>
  <c r="F360" i="1"/>
  <c r="G360" i="1" s="1"/>
  <c r="F361" i="1"/>
  <c r="G361" i="1" s="1"/>
  <c r="F362" i="1"/>
  <c r="G362" i="1" s="1"/>
  <c r="AS362" i="1" s="1"/>
  <c r="AU362" i="1" s="1"/>
  <c r="F363" i="1"/>
  <c r="G363" i="1" s="1"/>
  <c r="BF363" i="1" s="1"/>
  <c r="BH363" i="1" s="1"/>
  <c r="F364" i="1"/>
  <c r="G364" i="1" s="1"/>
  <c r="F365" i="1"/>
  <c r="G365" i="1" s="1"/>
  <c r="F366" i="1"/>
  <c r="G366" i="1" s="1"/>
  <c r="F367" i="1"/>
  <c r="G367" i="1" s="1"/>
  <c r="AT367" i="1" s="1"/>
  <c r="AV367" i="1" s="1"/>
  <c r="F368" i="1"/>
  <c r="G368" i="1" s="1"/>
  <c r="F369" i="1"/>
  <c r="G369" i="1" s="1"/>
  <c r="AM369" i="1" s="1"/>
  <c r="AO369" i="1" s="1"/>
  <c r="F370" i="1"/>
  <c r="G370" i="1" s="1"/>
  <c r="F371" i="1"/>
  <c r="G371" i="1" s="1"/>
  <c r="AT371" i="1" s="1"/>
  <c r="AV371" i="1" s="1"/>
  <c r="F372" i="1"/>
  <c r="G372" i="1" s="1"/>
  <c r="AT372" i="1" s="1"/>
  <c r="AV372" i="1" s="1"/>
  <c r="F373" i="1"/>
  <c r="G373" i="1" s="1"/>
  <c r="F374" i="1"/>
  <c r="G374" i="1" s="1"/>
  <c r="AS374" i="1" s="1"/>
  <c r="AU374" i="1" s="1"/>
  <c r="F375" i="1"/>
  <c r="G375" i="1" s="1"/>
  <c r="BF375" i="1" s="1"/>
  <c r="BH375" i="1" s="1"/>
  <c r="F376" i="1"/>
  <c r="G376" i="1" s="1"/>
  <c r="F377" i="1"/>
  <c r="G377" i="1" s="1"/>
  <c r="F378" i="1"/>
  <c r="G378" i="1" s="1"/>
  <c r="F379" i="1"/>
  <c r="G379" i="1" s="1"/>
  <c r="BF379" i="1" s="1"/>
  <c r="BH379" i="1" s="1"/>
  <c r="F380" i="1"/>
  <c r="G380" i="1" s="1"/>
  <c r="F381" i="1"/>
  <c r="G381" i="1" s="1"/>
  <c r="F382" i="1"/>
  <c r="G382" i="1" s="1"/>
  <c r="F383" i="1"/>
  <c r="G383" i="1" s="1"/>
  <c r="F384" i="1"/>
  <c r="G384" i="1" s="1"/>
  <c r="AN384" i="1" s="1"/>
  <c r="AP384" i="1" s="1"/>
  <c r="F385" i="1"/>
  <c r="G385" i="1" s="1"/>
  <c r="AS385" i="1" s="1"/>
  <c r="AU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AZ392" i="1" s="1"/>
  <c r="BB392" i="1" s="1"/>
  <c r="F393" i="1"/>
  <c r="G393" i="1" s="1"/>
  <c r="AS393" i="1" s="1"/>
  <c r="AU393" i="1" s="1"/>
  <c r="F394" i="1"/>
  <c r="G394" i="1" s="1"/>
  <c r="F395" i="1"/>
  <c r="G395" i="1" s="1"/>
  <c r="BF395" i="1" s="1"/>
  <c r="BH395" i="1" s="1"/>
  <c r="F396" i="1"/>
  <c r="G396" i="1" s="1"/>
  <c r="F397" i="1"/>
  <c r="G397" i="1" s="1"/>
  <c r="AS397" i="1" s="1"/>
  <c r="AU397" i="1" s="1"/>
  <c r="F398" i="1"/>
  <c r="G398" i="1" s="1"/>
  <c r="F399" i="1"/>
  <c r="G399" i="1" s="1"/>
  <c r="F400" i="1"/>
  <c r="G400" i="1" s="1"/>
  <c r="AN400" i="1" s="1"/>
  <c r="AP400" i="1" s="1"/>
  <c r="F401" i="1"/>
  <c r="G401" i="1" s="1"/>
  <c r="F2" i="1"/>
  <c r="G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2" i="1"/>
  <c r="X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AA2" i="1" l="1"/>
  <c r="AT355" i="1"/>
  <c r="AV355" i="1" s="1"/>
  <c r="AN316" i="1"/>
  <c r="AP316" i="1" s="1"/>
  <c r="AN172" i="1"/>
  <c r="AP172" i="1" s="1"/>
  <c r="AT335" i="1"/>
  <c r="AV335" i="1" s="1"/>
  <c r="AT307" i="1"/>
  <c r="AV307" i="1" s="1"/>
  <c r="AT267" i="1"/>
  <c r="AV267" i="1" s="1"/>
  <c r="AZ208" i="1"/>
  <c r="BB208" i="1" s="1"/>
  <c r="BF179" i="1"/>
  <c r="BH179" i="1" s="1"/>
  <c r="AS284" i="1"/>
  <c r="AU284" i="1" s="1"/>
  <c r="AN308" i="1"/>
  <c r="AP308" i="1" s="1"/>
  <c r="AN232" i="1"/>
  <c r="AP232" i="1" s="1"/>
  <c r="AN136" i="1"/>
  <c r="AP136" i="1" s="1"/>
  <c r="AN64" i="1"/>
  <c r="AP64" i="1" s="1"/>
  <c r="AT392" i="1"/>
  <c r="AV392" i="1" s="1"/>
  <c r="AT243" i="1"/>
  <c r="AV243" i="1" s="1"/>
  <c r="AT107" i="1"/>
  <c r="AV107" i="1" s="1"/>
  <c r="AN352" i="1"/>
  <c r="AP352" i="1" s="1"/>
  <c r="AN312" i="1"/>
  <c r="AP312" i="1" s="1"/>
  <c r="AN264" i="1"/>
  <c r="AP264" i="1" s="1"/>
  <c r="AN168" i="1"/>
  <c r="AP168" i="1" s="1"/>
  <c r="AN112" i="1"/>
  <c r="AP112" i="1" s="1"/>
  <c r="AN16" i="1"/>
  <c r="AP16" i="1" s="1"/>
  <c r="AS328" i="1"/>
  <c r="AU328" i="1" s="1"/>
  <c r="AS260" i="1"/>
  <c r="AU260" i="1" s="1"/>
  <c r="AT179" i="1"/>
  <c r="AV179" i="1" s="1"/>
  <c r="AZ312" i="1"/>
  <c r="BB312" i="1" s="1"/>
  <c r="BF107" i="1"/>
  <c r="BH107" i="1" s="1"/>
  <c r="AN342" i="1"/>
  <c r="AP342" i="1" s="1"/>
  <c r="AN250" i="1"/>
  <c r="AP250" i="1" s="1"/>
  <c r="AZ158" i="1"/>
  <c r="BB158" i="1" s="1"/>
  <c r="M2" i="1"/>
  <c r="AN392" i="1"/>
  <c r="AP392" i="1" s="1"/>
  <c r="AN374" i="1"/>
  <c r="AP374" i="1" s="1"/>
  <c r="AN344" i="1"/>
  <c r="AP344" i="1" s="1"/>
  <c r="AN328" i="1"/>
  <c r="AP328" i="1" s="1"/>
  <c r="AN244" i="1"/>
  <c r="AP244" i="1" s="1"/>
  <c r="AN236" i="1"/>
  <c r="AP236" i="1" s="1"/>
  <c r="AN204" i="1"/>
  <c r="AP204" i="1" s="1"/>
  <c r="AN200" i="1"/>
  <c r="AP200" i="1" s="1"/>
  <c r="AN148" i="1"/>
  <c r="AP148" i="1" s="1"/>
  <c r="AN144" i="1"/>
  <c r="AP144" i="1" s="1"/>
  <c r="AN108" i="1"/>
  <c r="AP108" i="1" s="1"/>
  <c r="AN80" i="1"/>
  <c r="AP80" i="1" s="1"/>
  <c r="AN68" i="1"/>
  <c r="AP68" i="1" s="1"/>
  <c r="AN32" i="1"/>
  <c r="AP32" i="1" s="1"/>
  <c r="AN8" i="1"/>
  <c r="AP8" i="1" s="1"/>
  <c r="AT400" i="1"/>
  <c r="AV400" i="1" s="1"/>
  <c r="AT384" i="1"/>
  <c r="AV384" i="1" s="1"/>
  <c r="AS372" i="1"/>
  <c r="AU372" i="1" s="1"/>
  <c r="AT347" i="1"/>
  <c r="AV347" i="1" s="1"/>
  <c r="AT330" i="1"/>
  <c r="AV330" i="1" s="1"/>
  <c r="AS326" i="1"/>
  <c r="AU326" i="1" s="1"/>
  <c r="AT274" i="1"/>
  <c r="AV274" i="1" s="1"/>
  <c r="AT264" i="1"/>
  <c r="AV264" i="1" s="1"/>
  <c r="AS226" i="1"/>
  <c r="AU226" i="1" s="1"/>
  <c r="AT23" i="1"/>
  <c r="AV23" i="1" s="1"/>
  <c r="AZ358" i="1"/>
  <c r="BB358" i="1" s="1"/>
  <c r="AZ342" i="1"/>
  <c r="BB342" i="1" s="1"/>
  <c r="AZ308" i="1"/>
  <c r="BB308" i="1" s="1"/>
  <c r="AZ202" i="1"/>
  <c r="BB202" i="1" s="1"/>
  <c r="BF367" i="1"/>
  <c r="BH367" i="1" s="1"/>
  <c r="BF283" i="1"/>
  <c r="BH283" i="1" s="1"/>
  <c r="AN242" i="1"/>
  <c r="AP242" i="1" s="1"/>
  <c r="AN222" i="1"/>
  <c r="AP222" i="1" s="1"/>
  <c r="AN78" i="1"/>
  <c r="AP78" i="1" s="1"/>
  <c r="AN70" i="1"/>
  <c r="AP70" i="1" s="1"/>
  <c r="AT294" i="1"/>
  <c r="AV294" i="1" s="1"/>
  <c r="AN362" i="1"/>
  <c r="AP362" i="1" s="1"/>
  <c r="AN350" i="1"/>
  <c r="AP350" i="1" s="1"/>
  <c r="AN340" i="1"/>
  <c r="AP340" i="1" s="1"/>
  <c r="AN324" i="1"/>
  <c r="AP324" i="1" s="1"/>
  <c r="AN320" i="1"/>
  <c r="AP320" i="1" s="1"/>
  <c r="AN314" i="1"/>
  <c r="AP314" i="1" s="1"/>
  <c r="AN284" i="1"/>
  <c r="AP284" i="1" s="1"/>
  <c r="AN260" i="1"/>
  <c r="AP260" i="1" s="1"/>
  <c r="AN240" i="1"/>
  <c r="AP240" i="1" s="1"/>
  <c r="AN74" i="1"/>
  <c r="AP74" i="1" s="1"/>
  <c r="AN60" i="1"/>
  <c r="AP60" i="1" s="1"/>
  <c r="AS358" i="1"/>
  <c r="AU358" i="1" s="1"/>
  <c r="AT352" i="1"/>
  <c r="AV352" i="1" s="1"/>
  <c r="AS340" i="1"/>
  <c r="AU340" i="1" s="1"/>
  <c r="AS322" i="1"/>
  <c r="AU322" i="1" s="1"/>
  <c r="AT316" i="1"/>
  <c r="AV316" i="1" s="1"/>
  <c r="AS312" i="1"/>
  <c r="AU312" i="1" s="1"/>
  <c r="AT296" i="1"/>
  <c r="AV296" i="1" s="1"/>
  <c r="AS286" i="1"/>
  <c r="AU286" i="1" s="1"/>
  <c r="AT250" i="1"/>
  <c r="AV250" i="1" s="1"/>
  <c r="AT123" i="1"/>
  <c r="AV123" i="1" s="1"/>
  <c r="AZ102" i="1"/>
  <c r="BB102" i="1" s="1"/>
  <c r="BF271" i="1"/>
  <c r="BH271" i="1" s="1"/>
  <c r="BF123" i="1"/>
  <c r="BH123" i="1" s="1"/>
  <c r="AN322" i="1"/>
  <c r="AP322" i="1" s="1"/>
  <c r="AN278" i="1"/>
  <c r="AP278" i="1" s="1"/>
  <c r="AN6" i="1"/>
  <c r="AP6" i="1" s="1"/>
  <c r="AN372" i="1"/>
  <c r="AP372" i="1" s="1"/>
  <c r="AN348" i="1"/>
  <c r="AP348" i="1" s="1"/>
  <c r="AN256" i="1"/>
  <c r="AP256" i="1" s="1"/>
  <c r="AN238" i="1"/>
  <c r="AP238" i="1" s="1"/>
  <c r="AS324" i="1"/>
  <c r="AU324" i="1" s="1"/>
  <c r="AT319" i="1"/>
  <c r="AV319" i="1" s="1"/>
  <c r="AT7" i="1"/>
  <c r="AV7" i="1" s="1"/>
  <c r="BF339" i="1"/>
  <c r="BH339" i="1" s="1"/>
  <c r="BF275" i="1"/>
  <c r="BH275" i="1" s="1"/>
  <c r="BF15" i="1"/>
  <c r="BH15" i="1" s="1"/>
  <c r="AY401" i="1"/>
  <c r="BA401" i="1" s="1"/>
  <c r="AZ401" i="1"/>
  <c r="BB401" i="1" s="1"/>
  <c r="BE401" i="1"/>
  <c r="BG401" i="1" s="1"/>
  <c r="AY389" i="1"/>
  <c r="BA389" i="1" s="1"/>
  <c r="AZ389" i="1"/>
  <c r="BB389" i="1" s="1"/>
  <c r="BE389" i="1"/>
  <c r="BG389" i="1" s="1"/>
  <c r="AY377" i="1"/>
  <c r="BA377" i="1" s="1"/>
  <c r="AZ377" i="1"/>
  <c r="BB377" i="1" s="1"/>
  <c r="BE377" i="1"/>
  <c r="BG377" i="1" s="1"/>
  <c r="AY353" i="1"/>
  <c r="BA353" i="1" s="1"/>
  <c r="AZ353" i="1"/>
  <c r="BB353" i="1" s="1"/>
  <c r="BE353" i="1"/>
  <c r="BG353" i="1" s="1"/>
  <c r="AS353" i="1"/>
  <c r="AU353" i="1" s="1"/>
  <c r="AY341" i="1"/>
  <c r="BA341" i="1" s="1"/>
  <c r="AZ341" i="1"/>
  <c r="BB341" i="1" s="1"/>
  <c r="BE341" i="1"/>
  <c r="BG341" i="1" s="1"/>
  <c r="AS341" i="1"/>
  <c r="AU341" i="1" s="1"/>
  <c r="AY301" i="1"/>
  <c r="BA301" i="1" s="1"/>
  <c r="AZ301" i="1"/>
  <c r="BB301" i="1" s="1"/>
  <c r="BE301" i="1"/>
  <c r="BG301" i="1" s="1"/>
  <c r="AS301" i="1"/>
  <c r="AU301" i="1" s="1"/>
  <c r="AY289" i="1"/>
  <c r="BA289" i="1" s="1"/>
  <c r="AZ289" i="1"/>
  <c r="BB289" i="1" s="1"/>
  <c r="BE289" i="1"/>
  <c r="BG289" i="1" s="1"/>
  <c r="AS289" i="1"/>
  <c r="AU289" i="1" s="1"/>
  <c r="AY281" i="1"/>
  <c r="BA281" i="1" s="1"/>
  <c r="AZ281" i="1"/>
  <c r="BB281" i="1" s="1"/>
  <c r="BE281" i="1"/>
  <c r="BG281" i="1" s="1"/>
  <c r="AS281" i="1"/>
  <c r="AU281" i="1" s="1"/>
  <c r="AY273" i="1"/>
  <c r="BA273" i="1" s="1"/>
  <c r="AZ273" i="1"/>
  <c r="BB273" i="1" s="1"/>
  <c r="BE273" i="1"/>
  <c r="BG273" i="1" s="1"/>
  <c r="AS273" i="1"/>
  <c r="AU273" i="1" s="1"/>
  <c r="AY249" i="1"/>
  <c r="BA249" i="1" s="1"/>
  <c r="AZ249" i="1"/>
  <c r="BB249" i="1" s="1"/>
  <c r="BE249" i="1"/>
  <c r="BG249" i="1" s="1"/>
  <c r="AS249" i="1"/>
  <c r="AU249" i="1" s="1"/>
  <c r="AY237" i="1"/>
  <c r="BA237" i="1" s="1"/>
  <c r="AZ237" i="1"/>
  <c r="BB237" i="1" s="1"/>
  <c r="BE237" i="1"/>
  <c r="BG237" i="1" s="1"/>
  <c r="AS237" i="1"/>
  <c r="AU237" i="1" s="1"/>
  <c r="AY213" i="1"/>
  <c r="BA213" i="1" s="1"/>
  <c r="AZ213" i="1"/>
  <c r="BB213" i="1" s="1"/>
  <c r="BE213" i="1"/>
  <c r="BG213" i="1" s="1"/>
  <c r="AS213" i="1"/>
  <c r="AU213" i="1" s="1"/>
  <c r="AY189" i="1"/>
  <c r="BA189" i="1" s="1"/>
  <c r="AZ189" i="1"/>
  <c r="BB189" i="1" s="1"/>
  <c r="BE189" i="1"/>
  <c r="BG189" i="1" s="1"/>
  <c r="AS189" i="1"/>
  <c r="AU189" i="1" s="1"/>
  <c r="AY177" i="1"/>
  <c r="BA177" i="1" s="1"/>
  <c r="AZ177" i="1"/>
  <c r="BB177" i="1" s="1"/>
  <c r="BE177" i="1"/>
  <c r="BG177" i="1" s="1"/>
  <c r="AS177" i="1"/>
  <c r="AU177" i="1" s="1"/>
  <c r="AY141" i="1"/>
  <c r="BA141" i="1" s="1"/>
  <c r="AZ141" i="1"/>
  <c r="BB141" i="1" s="1"/>
  <c r="BE141" i="1"/>
  <c r="BG141" i="1" s="1"/>
  <c r="AS141" i="1"/>
  <c r="AU141" i="1" s="1"/>
  <c r="AY129" i="1"/>
  <c r="BA129" i="1" s="1"/>
  <c r="AZ129" i="1"/>
  <c r="BB129" i="1" s="1"/>
  <c r="BE129" i="1"/>
  <c r="BG129" i="1" s="1"/>
  <c r="AS129" i="1"/>
  <c r="AU129" i="1" s="1"/>
  <c r="BE93" i="1"/>
  <c r="BG93" i="1" s="1"/>
  <c r="AY93" i="1"/>
  <c r="BA93" i="1" s="1"/>
  <c r="BF93" i="1"/>
  <c r="BH93" i="1" s="1"/>
  <c r="AZ93" i="1"/>
  <c r="BB93" i="1" s="1"/>
  <c r="AS93" i="1"/>
  <c r="AU93" i="1" s="1"/>
  <c r="BE81" i="1"/>
  <c r="BG81" i="1" s="1"/>
  <c r="AY81" i="1"/>
  <c r="BA81" i="1" s="1"/>
  <c r="AZ81" i="1"/>
  <c r="BB81" i="1" s="1"/>
  <c r="AS81" i="1"/>
  <c r="AU81" i="1" s="1"/>
  <c r="BE73" i="1"/>
  <c r="BG73" i="1" s="1"/>
  <c r="AY73" i="1"/>
  <c r="BA73" i="1" s="1"/>
  <c r="AZ73" i="1"/>
  <c r="BB73" i="1" s="1"/>
  <c r="BF73" i="1"/>
  <c r="BH73" i="1" s="1"/>
  <c r="AS73" i="1"/>
  <c r="AU73" i="1" s="1"/>
  <c r="BE9" i="1"/>
  <c r="BG9" i="1" s="1"/>
  <c r="AY9" i="1"/>
  <c r="BA9" i="1" s="1"/>
  <c r="BF9" i="1"/>
  <c r="BH9" i="1" s="1"/>
  <c r="AZ9" i="1"/>
  <c r="BB9" i="1" s="1"/>
  <c r="AS9" i="1"/>
  <c r="AU9" i="1" s="1"/>
  <c r="AT369" i="1"/>
  <c r="AV369" i="1" s="1"/>
  <c r="AT281" i="1"/>
  <c r="AV281" i="1" s="1"/>
  <c r="AT233" i="1"/>
  <c r="AV233" i="1" s="1"/>
  <c r="AT189" i="1"/>
  <c r="AV189" i="1" s="1"/>
  <c r="AT49" i="1"/>
  <c r="AV49" i="1" s="1"/>
  <c r="BF385" i="1"/>
  <c r="BH385" i="1" s="1"/>
  <c r="BF257" i="1"/>
  <c r="BH257" i="1" s="1"/>
  <c r="BF229" i="1"/>
  <c r="BH229" i="1" s="1"/>
  <c r="BF189" i="1"/>
  <c r="BH189" i="1" s="1"/>
  <c r="BE374" i="1"/>
  <c r="BG374" i="1" s="1"/>
  <c r="BF374" i="1"/>
  <c r="BH374" i="1" s="1"/>
  <c r="AY374" i="1"/>
  <c r="BA374" i="1" s="1"/>
  <c r="BE362" i="1"/>
  <c r="BG362" i="1" s="1"/>
  <c r="BF362" i="1"/>
  <c r="BH362" i="1" s="1"/>
  <c r="AY362" i="1"/>
  <c r="BA362" i="1" s="1"/>
  <c r="BE358" i="1"/>
  <c r="BG358" i="1" s="1"/>
  <c r="BF358" i="1"/>
  <c r="BH358" i="1" s="1"/>
  <c r="AY358" i="1"/>
  <c r="BA358" i="1" s="1"/>
  <c r="BE354" i="1"/>
  <c r="BG354" i="1" s="1"/>
  <c r="BF354" i="1"/>
  <c r="BH354" i="1" s="1"/>
  <c r="AY354" i="1"/>
  <c r="BA354" i="1" s="1"/>
  <c r="BE350" i="1"/>
  <c r="BG350" i="1" s="1"/>
  <c r="BF350" i="1"/>
  <c r="BH350" i="1" s="1"/>
  <c r="AY350" i="1"/>
  <c r="BA350" i="1" s="1"/>
  <c r="BE342" i="1"/>
  <c r="BG342" i="1" s="1"/>
  <c r="BF342" i="1"/>
  <c r="BH342" i="1" s="1"/>
  <c r="AY342" i="1"/>
  <c r="BA342" i="1" s="1"/>
  <c r="BE330" i="1"/>
  <c r="BG330" i="1" s="1"/>
  <c r="BF330" i="1"/>
  <c r="BH330" i="1" s="1"/>
  <c r="AY330" i="1"/>
  <c r="BA330" i="1" s="1"/>
  <c r="BE326" i="1"/>
  <c r="BG326" i="1" s="1"/>
  <c r="BF326" i="1"/>
  <c r="BH326" i="1" s="1"/>
  <c r="AY326" i="1"/>
  <c r="BA326" i="1" s="1"/>
  <c r="BE322" i="1"/>
  <c r="BG322" i="1" s="1"/>
  <c r="BF322" i="1"/>
  <c r="BH322" i="1" s="1"/>
  <c r="AY322" i="1"/>
  <c r="BA322" i="1" s="1"/>
  <c r="BE314" i="1"/>
  <c r="BG314" i="1" s="1"/>
  <c r="BF314" i="1"/>
  <c r="BH314" i="1" s="1"/>
  <c r="AY314" i="1"/>
  <c r="BA314" i="1" s="1"/>
  <c r="BE310" i="1"/>
  <c r="BG310" i="1" s="1"/>
  <c r="BF310" i="1"/>
  <c r="BH310" i="1" s="1"/>
  <c r="AY310" i="1"/>
  <c r="BA310" i="1" s="1"/>
  <c r="BE306" i="1"/>
  <c r="BG306" i="1" s="1"/>
  <c r="BF306" i="1"/>
  <c r="BH306" i="1" s="1"/>
  <c r="AY306" i="1"/>
  <c r="BA306" i="1" s="1"/>
  <c r="BE294" i="1"/>
  <c r="BG294" i="1" s="1"/>
  <c r="BF294" i="1"/>
  <c r="BH294" i="1" s="1"/>
  <c r="AY294" i="1"/>
  <c r="BA294" i="1" s="1"/>
  <c r="BE286" i="1"/>
  <c r="BG286" i="1" s="1"/>
  <c r="BF286" i="1"/>
  <c r="BH286" i="1" s="1"/>
  <c r="AY286" i="1"/>
  <c r="BA286" i="1" s="1"/>
  <c r="BE278" i="1"/>
  <c r="BG278" i="1" s="1"/>
  <c r="BF278" i="1"/>
  <c r="BH278" i="1" s="1"/>
  <c r="AY278" i="1"/>
  <c r="BA278" i="1" s="1"/>
  <c r="BE274" i="1"/>
  <c r="BG274" i="1" s="1"/>
  <c r="BF274" i="1"/>
  <c r="BH274" i="1" s="1"/>
  <c r="AY274" i="1"/>
  <c r="BA274" i="1" s="1"/>
  <c r="BE254" i="1"/>
  <c r="BG254" i="1" s="1"/>
  <c r="BF254" i="1"/>
  <c r="BH254" i="1" s="1"/>
  <c r="AY254" i="1"/>
  <c r="BA254" i="1" s="1"/>
  <c r="BE250" i="1"/>
  <c r="BG250" i="1" s="1"/>
  <c r="BF250" i="1"/>
  <c r="BH250" i="1" s="1"/>
  <c r="AY250" i="1"/>
  <c r="BA250" i="1" s="1"/>
  <c r="BE242" i="1"/>
  <c r="BG242" i="1" s="1"/>
  <c r="BF242" i="1"/>
  <c r="BH242" i="1" s="1"/>
  <c r="AY242" i="1"/>
  <c r="BA242" i="1" s="1"/>
  <c r="BE238" i="1"/>
  <c r="BG238" i="1" s="1"/>
  <c r="BF238" i="1"/>
  <c r="BH238" i="1" s="1"/>
  <c r="AY238" i="1"/>
  <c r="BA238" i="1" s="1"/>
  <c r="BE226" i="1"/>
  <c r="BG226" i="1" s="1"/>
  <c r="BF226" i="1"/>
  <c r="BH226" i="1" s="1"/>
  <c r="AT226" i="1"/>
  <c r="AV226" i="1" s="1"/>
  <c r="AY226" i="1"/>
  <c r="BA226" i="1" s="1"/>
  <c r="BE222" i="1"/>
  <c r="BG222" i="1" s="1"/>
  <c r="AS222" i="1"/>
  <c r="AU222" i="1" s="1"/>
  <c r="BF222" i="1"/>
  <c r="BH222" i="1" s="1"/>
  <c r="AT222" i="1"/>
  <c r="AV222" i="1" s="1"/>
  <c r="AY222" i="1"/>
  <c r="BA222" i="1" s="1"/>
  <c r="BE218" i="1"/>
  <c r="BG218" i="1" s="1"/>
  <c r="AS218" i="1"/>
  <c r="AU218" i="1" s="1"/>
  <c r="BF218" i="1"/>
  <c r="BH218" i="1" s="1"/>
  <c r="AT218" i="1"/>
  <c r="AV218" i="1" s="1"/>
  <c r="AY218" i="1"/>
  <c r="BA218" i="1" s="1"/>
  <c r="BE202" i="1"/>
  <c r="BG202" i="1" s="1"/>
  <c r="AS202" i="1"/>
  <c r="AU202" i="1" s="1"/>
  <c r="BF202" i="1"/>
  <c r="BH202" i="1" s="1"/>
  <c r="AT202" i="1"/>
  <c r="AV202" i="1" s="1"/>
  <c r="AY202" i="1"/>
  <c r="BA202" i="1" s="1"/>
  <c r="BE194" i="1"/>
  <c r="BG194" i="1" s="1"/>
  <c r="AS194" i="1"/>
  <c r="AU194" i="1" s="1"/>
  <c r="BF194" i="1"/>
  <c r="BH194" i="1" s="1"/>
  <c r="AT194" i="1"/>
  <c r="AV194" i="1" s="1"/>
  <c r="AY194" i="1"/>
  <c r="BA194" i="1" s="1"/>
  <c r="BE174" i="1"/>
  <c r="BG174" i="1" s="1"/>
  <c r="AS174" i="1"/>
  <c r="AU174" i="1" s="1"/>
  <c r="BF174" i="1"/>
  <c r="BH174" i="1" s="1"/>
  <c r="AT174" i="1"/>
  <c r="AV174" i="1" s="1"/>
  <c r="AY174" i="1"/>
  <c r="BA174" i="1" s="1"/>
  <c r="BE170" i="1"/>
  <c r="BG170" i="1" s="1"/>
  <c r="AS170" i="1"/>
  <c r="AU170" i="1" s="1"/>
  <c r="BF170" i="1"/>
  <c r="BH170" i="1" s="1"/>
  <c r="AT170" i="1"/>
  <c r="AV170" i="1" s="1"/>
  <c r="AY170" i="1"/>
  <c r="BA170" i="1" s="1"/>
  <c r="BE166" i="1"/>
  <c r="BG166" i="1" s="1"/>
  <c r="AS166" i="1"/>
  <c r="AU166" i="1" s="1"/>
  <c r="BF166" i="1"/>
  <c r="BH166" i="1" s="1"/>
  <c r="AT166" i="1"/>
  <c r="AV166" i="1" s="1"/>
  <c r="AY166" i="1"/>
  <c r="BA166" i="1" s="1"/>
  <c r="BE158" i="1"/>
  <c r="BG158" i="1" s="1"/>
  <c r="AS158" i="1"/>
  <c r="AU158" i="1" s="1"/>
  <c r="BF158" i="1"/>
  <c r="BH158" i="1" s="1"/>
  <c r="AT158" i="1"/>
  <c r="AV158" i="1" s="1"/>
  <c r="AY158" i="1"/>
  <c r="BA158" i="1" s="1"/>
  <c r="BE146" i="1"/>
  <c r="BG146" i="1" s="1"/>
  <c r="AS146" i="1"/>
  <c r="AU146" i="1" s="1"/>
  <c r="BF146" i="1"/>
  <c r="BH146" i="1" s="1"/>
  <c r="AT146" i="1"/>
  <c r="AV146" i="1" s="1"/>
  <c r="AY146" i="1"/>
  <c r="BA146" i="1" s="1"/>
  <c r="BE130" i="1"/>
  <c r="BG130" i="1" s="1"/>
  <c r="AS130" i="1"/>
  <c r="AU130" i="1" s="1"/>
  <c r="BF130" i="1"/>
  <c r="BH130" i="1" s="1"/>
  <c r="AT130" i="1"/>
  <c r="AV130" i="1" s="1"/>
  <c r="AY130" i="1"/>
  <c r="BA130" i="1" s="1"/>
  <c r="BE114" i="1"/>
  <c r="BG114" i="1" s="1"/>
  <c r="AS114" i="1"/>
  <c r="AU114" i="1" s="1"/>
  <c r="BF114" i="1"/>
  <c r="BH114" i="1" s="1"/>
  <c r="AT114" i="1"/>
  <c r="AV114" i="1" s="1"/>
  <c r="AY114" i="1"/>
  <c r="BA114" i="1" s="1"/>
  <c r="BE102" i="1"/>
  <c r="BG102" i="1" s="1"/>
  <c r="AS102" i="1"/>
  <c r="AU102" i="1" s="1"/>
  <c r="BF102" i="1"/>
  <c r="BH102" i="1" s="1"/>
  <c r="AT102" i="1"/>
  <c r="AV102" i="1" s="1"/>
  <c r="AY102" i="1"/>
  <c r="BA102" i="1" s="1"/>
  <c r="BE86" i="1"/>
  <c r="BG86" i="1" s="1"/>
  <c r="AS86" i="1"/>
  <c r="AU86" i="1" s="1"/>
  <c r="BF86" i="1"/>
  <c r="BH86" i="1" s="1"/>
  <c r="AT86" i="1"/>
  <c r="AV86" i="1" s="1"/>
  <c r="AY86" i="1"/>
  <c r="BA86" i="1" s="1"/>
  <c r="AS78" i="1"/>
  <c r="AU78" i="1" s="1"/>
  <c r="AT78" i="1"/>
  <c r="AV78" i="1" s="1"/>
  <c r="BE78" i="1"/>
  <c r="BG78" i="1" s="1"/>
  <c r="AY78" i="1"/>
  <c r="BA78" i="1" s="1"/>
  <c r="BF74" i="1"/>
  <c r="BH74" i="1" s="1"/>
  <c r="AS74" i="1"/>
  <c r="AU74" i="1" s="1"/>
  <c r="AT74" i="1"/>
  <c r="AV74" i="1" s="1"/>
  <c r="AY74" i="1"/>
  <c r="BA74" i="1" s="1"/>
  <c r="AS70" i="1"/>
  <c r="AU70" i="1" s="1"/>
  <c r="BE70" i="1"/>
  <c r="BG70" i="1" s="1"/>
  <c r="AT70" i="1"/>
  <c r="AV70" i="1" s="1"/>
  <c r="BF70" i="1"/>
  <c r="BH70" i="1" s="1"/>
  <c r="AY70" i="1"/>
  <c r="BA70" i="1" s="1"/>
  <c r="BE54" i="1"/>
  <c r="BG54" i="1" s="1"/>
  <c r="AS54" i="1"/>
  <c r="AU54" i="1" s="1"/>
  <c r="BF54" i="1"/>
  <c r="BH54" i="1" s="1"/>
  <c r="AT54" i="1"/>
  <c r="AV54" i="1" s="1"/>
  <c r="AY54" i="1"/>
  <c r="BA54" i="1" s="1"/>
  <c r="AS50" i="1"/>
  <c r="AU50" i="1" s="1"/>
  <c r="BE50" i="1"/>
  <c r="BG50" i="1" s="1"/>
  <c r="AT50" i="1"/>
  <c r="AV50" i="1" s="1"/>
  <c r="BF50" i="1"/>
  <c r="BH50" i="1" s="1"/>
  <c r="AY50" i="1"/>
  <c r="BA50" i="1" s="1"/>
  <c r="BE26" i="1"/>
  <c r="BG26" i="1" s="1"/>
  <c r="AS26" i="1"/>
  <c r="AU26" i="1" s="1"/>
  <c r="BF26" i="1"/>
  <c r="BH26" i="1" s="1"/>
  <c r="AT26" i="1"/>
  <c r="AV26" i="1" s="1"/>
  <c r="AY26" i="1"/>
  <c r="BA26" i="1" s="1"/>
  <c r="BF18" i="1"/>
  <c r="BH18" i="1" s="1"/>
  <c r="AS18" i="1"/>
  <c r="AU18" i="1" s="1"/>
  <c r="AT18" i="1"/>
  <c r="AV18" i="1" s="1"/>
  <c r="AY18" i="1"/>
  <c r="BA18" i="1" s="1"/>
  <c r="AS14" i="1"/>
  <c r="AU14" i="1" s="1"/>
  <c r="BE14" i="1"/>
  <c r="BG14" i="1" s="1"/>
  <c r="AT14" i="1"/>
  <c r="AV14" i="1" s="1"/>
  <c r="BF14" i="1"/>
  <c r="BH14" i="1" s="1"/>
  <c r="AY14" i="1"/>
  <c r="BA14" i="1" s="1"/>
  <c r="AS10" i="1"/>
  <c r="AU10" i="1" s="1"/>
  <c r="AT10" i="1"/>
  <c r="AV10" i="1" s="1"/>
  <c r="BE10" i="1"/>
  <c r="BG10" i="1" s="1"/>
  <c r="AY10" i="1"/>
  <c r="BA10" i="1" s="1"/>
  <c r="BE6" i="1"/>
  <c r="BG6" i="1" s="1"/>
  <c r="AS6" i="1"/>
  <c r="AU6" i="1" s="1"/>
  <c r="BF6" i="1"/>
  <c r="BH6" i="1" s="1"/>
  <c r="AT6" i="1"/>
  <c r="AV6" i="1" s="1"/>
  <c r="AY6" i="1"/>
  <c r="BA6" i="1" s="1"/>
  <c r="AM401" i="1"/>
  <c r="AO401" i="1" s="1"/>
  <c r="AM397" i="1"/>
  <c r="AO397" i="1" s="1"/>
  <c r="AM395" i="1"/>
  <c r="AO395" i="1" s="1"/>
  <c r="AM393" i="1"/>
  <c r="AO393" i="1" s="1"/>
  <c r="AM389" i="1"/>
  <c r="AO389" i="1" s="1"/>
  <c r="AM385" i="1"/>
  <c r="AO385" i="1" s="1"/>
  <c r="AM379" i="1"/>
  <c r="AO379" i="1" s="1"/>
  <c r="AM377" i="1"/>
  <c r="AO377" i="1" s="1"/>
  <c r="AM375" i="1"/>
  <c r="AO375" i="1" s="1"/>
  <c r="AM371" i="1"/>
  <c r="AO371" i="1" s="1"/>
  <c r="AM367" i="1"/>
  <c r="AO367" i="1" s="1"/>
  <c r="AM363" i="1"/>
  <c r="AO363" i="1" s="1"/>
  <c r="AM355" i="1"/>
  <c r="AO355" i="1" s="1"/>
  <c r="AM353" i="1"/>
  <c r="AO353" i="1" s="1"/>
  <c r="AM351" i="1"/>
  <c r="AO351" i="1" s="1"/>
  <c r="AM349" i="1"/>
  <c r="AO349" i="1" s="1"/>
  <c r="AM347" i="1"/>
  <c r="AO347" i="1" s="1"/>
  <c r="AM343" i="1"/>
  <c r="AO343" i="1" s="1"/>
  <c r="AM341" i="1"/>
  <c r="AO341" i="1" s="1"/>
  <c r="AM339" i="1"/>
  <c r="AO339" i="1" s="1"/>
  <c r="AM335" i="1"/>
  <c r="AO335" i="1" s="1"/>
  <c r="AM331" i="1"/>
  <c r="AO331" i="1" s="1"/>
  <c r="AM329" i="1"/>
  <c r="AO329" i="1" s="1"/>
  <c r="AM319" i="1"/>
  <c r="AO319" i="1" s="1"/>
  <c r="AM317" i="1"/>
  <c r="AO317" i="1" s="1"/>
  <c r="AM315" i="1"/>
  <c r="AO315" i="1" s="1"/>
  <c r="AM311" i="1"/>
  <c r="AO311" i="1" s="1"/>
  <c r="AM307" i="1"/>
  <c r="AO307" i="1" s="1"/>
  <c r="AM301" i="1"/>
  <c r="AO301" i="1" s="1"/>
  <c r="AM289" i="1"/>
  <c r="AO289" i="1" s="1"/>
  <c r="AM283" i="1"/>
  <c r="AO283" i="1" s="1"/>
  <c r="AM281" i="1"/>
  <c r="AO281" i="1" s="1"/>
  <c r="AM275" i="1"/>
  <c r="AO275" i="1" s="1"/>
  <c r="AM273" i="1"/>
  <c r="AO273" i="1" s="1"/>
  <c r="AM271" i="1"/>
  <c r="AO271" i="1" s="1"/>
  <c r="AM267" i="1"/>
  <c r="AO267" i="1" s="1"/>
  <c r="AM265" i="1"/>
  <c r="AO265" i="1" s="1"/>
  <c r="AM263" i="1"/>
  <c r="AO263" i="1" s="1"/>
  <c r="AM257" i="1"/>
  <c r="AO257" i="1" s="1"/>
  <c r="AM253" i="1"/>
  <c r="AO253" i="1" s="1"/>
  <c r="AM251" i="1"/>
  <c r="AO251" i="1" s="1"/>
  <c r="AM249" i="1"/>
  <c r="AO249" i="1" s="1"/>
  <c r="AM245" i="1"/>
  <c r="AO245" i="1" s="1"/>
  <c r="AM243" i="1"/>
  <c r="AO243" i="1" s="1"/>
  <c r="AM241" i="1"/>
  <c r="AO241" i="1" s="1"/>
  <c r="AM239" i="1"/>
  <c r="AO239" i="1" s="1"/>
  <c r="AM237" i="1"/>
  <c r="AO237" i="1" s="1"/>
  <c r="AM233" i="1"/>
  <c r="AO233" i="1" s="1"/>
  <c r="AM229" i="1"/>
  <c r="AO229" i="1" s="1"/>
  <c r="AM219" i="1"/>
  <c r="AO219" i="1" s="1"/>
  <c r="AM215" i="1"/>
  <c r="AO215" i="1" s="1"/>
  <c r="AM213" i="1"/>
  <c r="AO213" i="1" s="1"/>
  <c r="AM209" i="1"/>
  <c r="AO209" i="1" s="1"/>
  <c r="AM191" i="1"/>
  <c r="AO191" i="1" s="1"/>
  <c r="AM189" i="1"/>
  <c r="AO189" i="1" s="1"/>
  <c r="AM181" i="1"/>
  <c r="AO181" i="1" s="1"/>
  <c r="AM177" i="1"/>
  <c r="AO177" i="1" s="1"/>
  <c r="AM167" i="1"/>
  <c r="AO167" i="1" s="1"/>
  <c r="AM159" i="1"/>
  <c r="AO159" i="1" s="1"/>
  <c r="AM151" i="1"/>
  <c r="AO151" i="1" s="1"/>
  <c r="AM143" i="1"/>
  <c r="AO143" i="1" s="1"/>
  <c r="AM141" i="1"/>
  <c r="AO141" i="1" s="1"/>
  <c r="AM139" i="1"/>
  <c r="AO139" i="1" s="1"/>
  <c r="AM131" i="1"/>
  <c r="AO131" i="1" s="1"/>
  <c r="AM129" i="1"/>
  <c r="AO129" i="1" s="1"/>
  <c r="AM125" i="1"/>
  <c r="AO125" i="1" s="1"/>
  <c r="AM115" i="1"/>
  <c r="AO115" i="1" s="1"/>
  <c r="AM101" i="1"/>
  <c r="AO101" i="1" s="1"/>
  <c r="AM93" i="1"/>
  <c r="AO93" i="1" s="1"/>
  <c r="AM81" i="1"/>
  <c r="AO81" i="1" s="1"/>
  <c r="AM75" i="1"/>
  <c r="AO75" i="1" s="1"/>
  <c r="AM73" i="1"/>
  <c r="AO73" i="1" s="1"/>
  <c r="AM71" i="1"/>
  <c r="AO71" i="1" s="1"/>
  <c r="AM63" i="1"/>
  <c r="AO63" i="1" s="1"/>
  <c r="AM51" i="1"/>
  <c r="AO51" i="1" s="1"/>
  <c r="AM47" i="1"/>
  <c r="AO47" i="1" s="1"/>
  <c r="AM39" i="1"/>
  <c r="AO39" i="1" s="1"/>
  <c r="AM35" i="1"/>
  <c r="AO35" i="1" s="1"/>
  <c r="AM19" i="1"/>
  <c r="AO19" i="1" s="1"/>
  <c r="AM15" i="1"/>
  <c r="AO15" i="1" s="1"/>
  <c r="AM9" i="1"/>
  <c r="AO9" i="1" s="1"/>
  <c r="AM5" i="1"/>
  <c r="AO5" i="1" s="1"/>
  <c r="AS401" i="1"/>
  <c r="AU401" i="1" s="1"/>
  <c r="AS395" i="1"/>
  <c r="AU395" i="1" s="1"/>
  <c r="AS389" i="1"/>
  <c r="AU389" i="1" s="1"/>
  <c r="AS379" i="1"/>
  <c r="AU379" i="1" s="1"/>
  <c r="AS377" i="1"/>
  <c r="AU377" i="1" s="1"/>
  <c r="AT374" i="1"/>
  <c r="AV374" i="1" s="1"/>
  <c r="AT362" i="1"/>
  <c r="AV362" i="1" s="1"/>
  <c r="AT358" i="1"/>
  <c r="AV358" i="1" s="1"/>
  <c r="AT353" i="1"/>
  <c r="AV353" i="1" s="1"/>
  <c r="AT350" i="1"/>
  <c r="AV350" i="1" s="1"/>
  <c r="AT328" i="1"/>
  <c r="AV328" i="1" s="1"/>
  <c r="AT326" i="1"/>
  <c r="AV326" i="1" s="1"/>
  <c r="AT322" i="1"/>
  <c r="AV322" i="1" s="1"/>
  <c r="AT314" i="1"/>
  <c r="AV314" i="1" s="1"/>
  <c r="AS310" i="1"/>
  <c r="AU310" i="1" s="1"/>
  <c r="AT301" i="1"/>
  <c r="AV301" i="1" s="1"/>
  <c r="AT286" i="1"/>
  <c r="AV286" i="1" s="1"/>
  <c r="AS254" i="1"/>
  <c r="AU254" i="1" s="1"/>
  <c r="AS244" i="1"/>
  <c r="AU244" i="1" s="1"/>
  <c r="AT238" i="1"/>
  <c r="AV238" i="1" s="1"/>
  <c r="AS236" i="1"/>
  <c r="AU236" i="1" s="1"/>
  <c r="AT219" i="1"/>
  <c r="AV219" i="1" s="1"/>
  <c r="AT215" i="1"/>
  <c r="AV215" i="1" s="1"/>
  <c r="AT181" i="1"/>
  <c r="AV181" i="1" s="1"/>
  <c r="AT177" i="1"/>
  <c r="AV177" i="1" s="1"/>
  <c r="AT139" i="1"/>
  <c r="AV139" i="1" s="1"/>
  <c r="AT131" i="1"/>
  <c r="AV131" i="1" s="1"/>
  <c r="AT125" i="1"/>
  <c r="AV125" i="1" s="1"/>
  <c r="AT115" i="1"/>
  <c r="AV115" i="1" s="1"/>
  <c r="AT93" i="1"/>
  <c r="AV93" i="1" s="1"/>
  <c r="AT71" i="1"/>
  <c r="AV71" i="1" s="1"/>
  <c r="AT9" i="1"/>
  <c r="AV9" i="1" s="1"/>
  <c r="AZ374" i="1"/>
  <c r="BB374" i="1" s="1"/>
  <c r="AZ354" i="1"/>
  <c r="BB354" i="1" s="1"/>
  <c r="AZ130" i="1"/>
  <c r="BB130" i="1" s="1"/>
  <c r="AZ86" i="1"/>
  <c r="BB86" i="1" s="1"/>
  <c r="AZ18" i="1"/>
  <c r="BB18" i="1" s="1"/>
  <c r="BF341" i="1"/>
  <c r="BH341" i="1" s="1"/>
  <c r="BF281" i="1"/>
  <c r="BH281" i="1" s="1"/>
  <c r="BF249" i="1"/>
  <c r="BH249" i="1" s="1"/>
  <c r="BF177" i="1"/>
  <c r="BH177" i="1" s="1"/>
  <c r="BF78" i="1"/>
  <c r="BH78" i="1" s="1"/>
  <c r="BE18" i="1"/>
  <c r="BG18" i="1" s="1"/>
  <c r="AY393" i="1"/>
  <c r="BA393" i="1" s="1"/>
  <c r="AZ393" i="1"/>
  <c r="BB393" i="1" s="1"/>
  <c r="BE393" i="1"/>
  <c r="BG393" i="1" s="1"/>
  <c r="AY369" i="1"/>
  <c r="BA369" i="1" s="1"/>
  <c r="AZ369" i="1"/>
  <c r="BB369" i="1" s="1"/>
  <c r="BE369" i="1"/>
  <c r="BG369" i="1" s="1"/>
  <c r="AS369" i="1"/>
  <c r="AU369" i="1" s="1"/>
  <c r="AY357" i="1"/>
  <c r="BA357" i="1" s="1"/>
  <c r="AZ357" i="1"/>
  <c r="BB357" i="1" s="1"/>
  <c r="BE357" i="1"/>
  <c r="BG357" i="1" s="1"/>
  <c r="AS357" i="1"/>
  <c r="AU357" i="1" s="1"/>
  <c r="AY321" i="1"/>
  <c r="BA321" i="1" s="1"/>
  <c r="AZ321" i="1"/>
  <c r="BB321" i="1" s="1"/>
  <c r="BE321" i="1"/>
  <c r="BG321" i="1" s="1"/>
  <c r="AS321" i="1"/>
  <c r="AU321" i="1" s="1"/>
  <c r="AY265" i="1"/>
  <c r="BA265" i="1" s="1"/>
  <c r="AZ265" i="1"/>
  <c r="BB265" i="1" s="1"/>
  <c r="BE265" i="1"/>
  <c r="BG265" i="1" s="1"/>
  <c r="AS265" i="1"/>
  <c r="AU265" i="1" s="1"/>
  <c r="AY253" i="1"/>
  <c r="BA253" i="1" s="1"/>
  <c r="AZ253" i="1"/>
  <c r="BB253" i="1" s="1"/>
  <c r="BE253" i="1"/>
  <c r="BG253" i="1" s="1"/>
  <c r="AS253" i="1"/>
  <c r="AU253" i="1" s="1"/>
  <c r="AY241" i="1"/>
  <c r="BA241" i="1" s="1"/>
  <c r="AZ241" i="1"/>
  <c r="BB241" i="1" s="1"/>
  <c r="BE241" i="1"/>
  <c r="BG241" i="1" s="1"/>
  <c r="AS241" i="1"/>
  <c r="AU241" i="1" s="1"/>
  <c r="AY229" i="1"/>
  <c r="BA229" i="1" s="1"/>
  <c r="AZ229" i="1"/>
  <c r="BB229" i="1" s="1"/>
  <c r="BE229" i="1"/>
  <c r="BG229" i="1" s="1"/>
  <c r="AS229" i="1"/>
  <c r="AU229" i="1" s="1"/>
  <c r="AY217" i="1"/>
  <c r="BA217" i="1" s="1"/>
  <c r="AZ217" i="1"/>
  <c r="BB217" i="1" s="1"/>
  <c r="BE217" i="1"/>
  <c r="BG217" i="1" s="1"/>
  <c r="AS217" i="1"/>
  <c r="AU217" i="1" s="1"/>
  <c r="AY205" i="1"/>
  <c r="BA205" i="1" s="1"/>
  <c r="AZ205" i="1"/>
  <c r="BB205" i="1" s="1"/>
  <c r="BE205" i="1"/>
  <c r="BG205" i="1" s="1"/>
  <c r="AS205" i="1"/>
  <c r="AU205" i="1" s="1"/>
  <c r="AY181" i="1"/>
  <c r="BA181" i="1" s="1"/>
  <c r="AZ181" i="1"/>
  <c r="BB181" i="1" s="1"/>
  <c r="BE181" i="1"/>
  <c r="BG181" i="1" s="1"/>
  <c r="AS181" i="1"/>
  <c r="AU181" i="1" s="1"/>
  <c r="AY161" i="1"/>
  <c r="BA161" i="1" s="1"/>
  <c r="AZ161" i="1"/>
  <c r="BB161" i="1" s="1"/>
  <c r="BE161" i="1"/>
  <c r="BG161" i="1" s="1"/>
  <c r="AS161" i="1"/>
  <c r="AU161" i="1" s="1"/>
  <c r="AY145" i="1"/>
  <c r="BA145" i="1" s="1"/>
  <c r="AZ145" i="1"/>
  <c r="BB145" i="1" s="1"/>
  <c r="BE145" i="1"/>
  <c r="BG145" i="1" s="1"/>
  <c r="AS145" i="1"/>
  <c r="AU145" i="1" s="1"/>
  <c r="AY133" i="1"/>
  <c r="BA133" i="1" s="1"/>
  <c r="AZ133" i="1"/>
  <c r="BB133" i="1" s="1"/>
  <c r="BE133" i="1"/>
  <c r="BG133" i="1" s="1"/>
  <c r="AS133" i="1"/>
  <c r="AU133" i="1" s="1"/>
  <c r="BE97" i="1"/>
  <c r="BG97" i="1" s="1"/>
  <c r="BF97" i="1"/>
  <c r="BH97" i="1" s="1"/>
  <c r="AY97" i="1"/>
  <c r="BA97" i="1" s="1"/>
  <c r="AZ97" i="1"/>
  <c r="BB97" i="1" s="1"/>
  <c r="AS97" i="1"/>
  <c r="AU97" i="1" s="1"/>
  <c r="BE57" i="1"/>
  <c r="BG57" i="1" s="1"/>
  <c r="AY57" i="1"/>
  <c r="BA57" i="1" s="1"/>
  <c r="AZ57" i="1"/>
  <c r="BB57" i="1" s="1"/>
  <c r="BF57" i="1"/>
  <c r="BH57" i="1" s="1"/>
  <c r="AS57" i="1"/>
  <c r="AU57" i="1" s="1"/>
  <c r="BE49" i="1"/>
  <c r="BG49" i="1" s="1"/>
  <c r="BF49" i="1"/>
  <c r="BH49" i="1" s="1"/>
  <c r="AY49" i="1"/>
  <c r="BA49" i="1" s="1"/>
  <c r="AZ49" i="1"/>
  <c r="BB49" i="1" s="1"/>
  <c r="AS49" i="1"/>
  <c r="AU49" i="1" s="1"/>
  <c r="BE37" i="1"/>
  <c r="BG37" i="1" s="1"/>
  <c r="BF37" i="1"/>
  <c r="BH37" i="1" s="1"/>
  <c r="AY37" i="1"/>
  <c r="BA37" i="1" s="1"/>
  <c r="AZ37" i="1"/>
  <c r="BB37" i="1" s="1"/>
  <c r="AS37" i="1"/>
  <c r="AU37" i="1" s="1"/>
  <c r="BE33" i="1"/>
  <c r="BG33" i="1" s="1"/>
  <c r="AY33" i="1"/>
  <c r="BA33" i="1" s="1"/>
  <c r="AZ33" i="1"/>
  <c r="BB33" i="1" s="1"/>
  <c r="BF33" i="1"/>
  <c r="BH33" i="1" s="1"/>
  <c r="AS33" i="1"/>
  <c r="AU33" i="1" s="1"/>
  <c r="BE25" i="1"/>
  <c r="BG25" i="1" s="1"/>
  <c r="AY25" i="1"/>
  <c r="BA25" i="1" s="1"/>
  <c r="AZ25" i="1"/>
  <c r="BB25" i="1" s="1"/>
  <c r="AS25" i="1"/>
  <c r="AU25" i="1" s="1"/>
  <c r="BE17" i="1"/>
  <c r="BG17" i="1" s="1"/>
  <c r="AY17" i="1"/>
  <c r="BA17" i="1" s="1"/>
  <c r="AZ17" i="1"/>
  <c r="BB17" i="1" s="1"/>
  <c r="BF17" i="1"/>
  <c r="BH17" i="1" s="1"/>
  <c r="AS17" i="1"/>
  <c r="AU17" i="1" s="1"/>
  <c r="BE5" i="1"/>
  <c r="BG5" i="1" s="1"/>
  <c r="AY5" i="1"/>
  <c r="BA5" i="1" s="1"/>
  <c r="AZ5" i="1"/>
  <c r="BB5" i="1" s="1"/>
  <c r="AS5" i="1"/>
  <c r="AU5" i="1" s="1"/>
  <c r="AT253" i="1"/>
  <c r="AV253" i="1" s="1"/>
  <c r="AT145" i="1"/>
  <c r="AV145" i="1" s="1"/>
  <c r="AT133" i="1"/>
  <c r="AV133" i="1" s="1"/>
  <c r="AT97" i="1"/>
  <c r="AV97" i="1" s="1"/>
  <c r="AT37" i="1"/>
  <c r="AV37" i="1" s="1"/>
  <c r="AT17" i="1"/>
  <c r="AV17" i="1" s="1"/>
  <c r="BF349" i="1"/>
  <c r="BH349" i="1" s="1"/>
  <c r="BF241" i="1"/>
  <c r="BH241" i="1" s="1"/>
  <c r="BF217" i="1"/>
  <c r="BH217" i="1" s="1"/>
  <c r="BF141" i="1"/>
  <c r="BH141" i="1" s="1"/>
  <c r="BF133" i="1"/>
  <c r="BH133" i="1" s="1"/>
  <c r="BE400" i="1"/>
  <c r="BG400" i="1" s="1"/>
  <c r="BF400" i="1"/>
  <c r="BH400" i="1" s="1"/>
  <c r="AY400" i="1"/>
  <c r="BA400" i="1" s="1"/>
  <c r="BE392" i="1"/>
  <c r="BG392" i="1" s="1"/>
  <c r="BF392" i="1"/>
  <c r="BH392" i="1" s="1"/>
  <c r="AY392" i="1"/>
  <c r="BA392" i="1" s="1"/>
  <c r="BE384" i="1"/>
  <c r="BG384" i="1" s="1"/>
  <c r="BF384" i="1"/>
  <c r="BH384" i="1" s="1"/>
  <c r="AY384" i="1"/>
  <c r="BA384" i="1" s="1"/>
  <c r="BE372" i="1"/>
  <c r="BG372" i="1" s="1"/>
  <c r="BF372" i="1"/>
  <c r="BH372" i="1" s="1"/>
  <c r="AY372" i="1"/>
  <c r="BA372" i="1" s="1"/>
  <c r="BE352" i="1"/>
  <c r="BG352" i="1" s="1"/>
  <c r="BF352" i="1"/>
  <c r="BH352" i="1" s="1"/>
  <c r="AY352" i="1"/>
  <c r="BA352" i="1" s="1"/>
  <c r="BE348" i="1"/>
  <c r="BG348" i="1" s="1"/>
  <c r="BF348" i="1"/>
  <c r="BH348" i="1" s="1"/>
  <c r="AY348" i="1"/>
  <c r="BA348" i="1" s="1"/>
  <c r="BE344" i="1"/>
  <c r="BG344" i="1" s="1"/>
  <c r="BF344" i="1"/>
  <c r="BH344" i="1" s="1"/>
  <c r="AY344" i="1"/>
  <c r="BA344" i="1" s="1"/>
  <c r="BE340" i="1"/>
  <c r="BG340" i="1" s="1"/>
  <c r="BF340" i="1"/>
  <c r="BH340" i="1" s="1"/>
  <c r="AY340" i="1"/>
  <c r="BA340" i="1" s="1"/>
  <c r="BE328" i="1"/>
  <c r="BG328" i="1" s="1"/>
  <c r="BF328" i="1"/>
  <c r="BH328" i="1" s="1"/>
  <c r="AY328" i="1"/>
  <c r="BA328" i="1" s="1"/>
  <c r="BE324" i="1"/>
  <c r="BG324" i="1" s="1"/>
  <c r="BF324" i="1"/>
  <c r="BH324" i="1" s="1"/>
  <c r="AY324" i="1"/>
  <c r="BA324" i="1" s="1"/>
  <c r="BE320" i="1"/>
  <c r="BG320" i="1" s="1"/>
  <c r="BF320" i="1"/>
  <c r="BH320" i="1" s="1"/>
  <c r="AY320" i="1"/>
  <c r="BA320" i="1" s="1"/>
  <c r="BE316" i="1"/>
  <c r="BG316" i="1" s="1"/>
  <c r="BF316" i="1"/>
  <c r="BH316" i="1" s="1"/>
  <c r="AY316" i="1"/>
  <c r="BA316" i="1" s="1"/>
  <c r="BE312" i="1"/>
  <c r="BG312" i="1" s="1"/>
  <c r="BF312" i="1"/>
  <c r="BH312" i="1" s="1"/>
  <c r="AY312" i="1"/>
  <c r="BA312" i="1" s="1"/>
  <c r="BE308" i="1"/>
  <c r="BG308" i="1" s="1"/>
  <c r="BF308" i="1"/>
  <c r="BH308" i="1" s="1"/>
  <c r="AY308" i="1"/>
  <c r="BA308" i="1" s="1"/>
  <c r="BE296" i="1"/>
  <c r="BG296" i="1" s="1"/>
  <c r="BF296" i="1"/>
  <c r="BH296" i="1" s="1"/>
  <c r="AY296" i="1"/>
  <c r="BA296" i="1" s="1"/>
  <c r="BE284" i="1"/>
  <c r="BG284" i="1" s="1"/>
  <c r="BF284" i="1"/>
  <c r="BH284" i="1" s="1"/>
  <c r="AY284" i="1"/>
  <c r="BA284" i="1" s="1"/>
  <c r="BE264" i="1"/>
  <c r="BG264" i="1" s="1"/>
  <c r="BF264" i="1"/>
  <c r="BH264" i="1" s="1"/>
  <c r="AY264" i="1"/>
  <c r="BA264" i="1" s="1"/>
  <c r="BE260" i="1"/>
  <c r="BG260" i="1" s="1"/>
  <c r="BF260" i="1"/>
  <c r="BH260" i="1" s="1"/>
  <c r="AY260" i="1"/>
  <c r="BA260" i="1" s="1"/>
  <c r="BE256" i="1"/>
  <c r="BG256" i="1" s="1"/>
  <c r="BF256" i="1"/>
  <c r="BH256" i="1" s="1"/>
  <c r="AY256" i="1"/>
  <c r="BA256" i="1" s="1"/>
  <c r="BE244" i="1"/>
  <c r="BG244" i="1" s="1"/>
  <c r="BF244" i="1"/>
  <c r="BH244" i="1" s="1"/>
  <c r="AY244" i="1"/>
  <c r="BA244" i="1" s="1"/>
  <c r="BE240" i="1"/>
  <c r="BG240" i="1" s="1"/>
  <c r="BF240" i="1"/>
  <c r="BH240" i="1" s="1"/>
  <c r="AY240" i="1"/>
  <c r="BA240" i="1" s="1"/>
  <c r="BE236" i="1"/>
  <c r="BG236" i="1" s="1"/>
  <c r="BF236" i="1"/>
  <c r="BH236" i="1" s="1"/>
  <c r="AY236" i="1"/>
  <c r="BA236" i="1" s="1"/>
  <c r="BE232" i="1"/>
  <c r="BG232" i="1" s="1"/>
  <c r="BF232" i="1"/>
  <c r="BH232" i="1" s="1"/>
  <c r="AY232" i="1"/>
  <c r="BA232" i="1" s="1"/>
  <c r="BE208" i="1"/>
  <c r="BG208" i="1" s="1"/>
  <c r="AS208" i="1"/>
  <c r="AU208" i="1" s="1"/>
  <c r="BF208" i="1"/>
  <c r="BH208" i="1" s="1"/>
  <c r="AT208" i="1"/>
  <c r="AV208" i="1" s="1"/>
  <c r="AY208" i="1"/>
  <c r="BA208" i="1" s="1"/>
  <c r="BE204" i="1"/>
  <c r="BG204" i="1" s="1"/>
  <c r="AS204" i="1"/>
  <c r="AU204" i="1" s="1"/>
  <c r="BF204" i="1"/>
  <c r="BH204" i="1" s="1"/>
  <c r="AT204" i="1"/>
  <c r="AV204" i="1" s="1"/>
  <c r="AY204" i="1"/>
  <c r="BA204" i="1" s="1"/>
  <c r="BE200" i="1"/>
  <c r="BG200" i="1" s="1"/>
  <c r="AS200" i="1"/>
  <c r="AU200" i="1" s="1"/>
  <c r="BF200" i="1"/>
  <c r="BH200" i="1" s="1"/>
  <c r="AT200" i="1"/>
  <c r="AV200" i="1" s="1"/>
  <c r="AY200" i="1"/>
  <c r="BA200" i="1" s="1"/>
  <c r="BE192" i="1"/>
  <c r="BG192" i="1" s="1"/>
  <c r="AS192" i="1"/>
  <c r="AU192" i="1" s="1"/>
  <c r="BF192" i="1"/>
  <c r="BH192" i="1" s="1"/>
  <c r="AT192" i="1"/>
  <c r="AV192" i="1" s="1"/>
  <c r="AY192" i="1"/>
  <c r="BA192" i="1" s="1"/>
  <c r="BE180" i="1"/>
  <c r="BG180" i="1" s="1"/>
  <c r="AS180" i="1"/>
  <c r="AU180" i="1" s="1"/>
  <c r="BF180" i="1"/>
  <c r="BH180" i="1" s="1"/>
  <c r="AT180" i="1"/>
  <c r="AV180" i="1" s="1"/>
  <c r="AY180" i="1"/>
  <c r="BA180" i="1" s="1"/>
  <c r="BE172" i="1"/>
  <c r="BG172" i="1" s="1"/>
  <c r="AS172" i="1"/>
  <c r="AU172" i="1" s="1"/>
  <c r="BF172" i="1"/>
  <c r="BH172" i="1" s="1"/>
  <c r="AT172" i="1"/>
  <c r="AV172" i="1" s="1"/>
  <c r="AY172" i="1"/>
  <c r="BA172" i="1" s="1"/>
  <c r="BE168" i="1"/>
  <c r="BG168" i="1" s="1"/>
  <c r="AS168" i="1"/>
  <c r="AU168" i="1" s="1"/>
  <c r="BF168" i="1"/>
  <c r="BH168" i="1" s="1"/>
  <c r="AT168" i="1"/>
  <c r="AV168" i="1" s="1"/>
  <c r="AY168" i="1"/>
  <c r="BA168" i="1" s="1"/>
  <c r="BE148" i="1"/>
  <c r="BG148" i="1" s="1"/>
  <c r="AS148" i="1"/>
  <c r="AU148" i="1" s="1"/>
  <c r="BF148" i="1"/>
  <c r="BH148" i="1" s="1"/>
  <c r="AT148" i="1"/>
  <c r="AV148" i="1" s="1"/>
  <c r="AY148" i="1"/>
  <c r="BA148" i="1" s="1"/>
  <c r="BE144" i="1"/>
  <c r="BG144" i="1" s="1"/>
  <c r="AS144" i="1"/>
  <c r="AU144" i="1" s="1"/>
  <c r="BF144" i="1"/>
  <c r="BH144" i="1" s="1"/>
  <c r="AT144" i="1"/>
  <c r="AV144" i="1" s="1"/>
  <c r="AY144" i="1"/>
  <c r="BA144" i="1" s="1"/>
  <c r="BE136" i="1"/>
  <c r="BG136" i="1" s="1"/>
  <c r="AS136" i="1"/>
  <c r="AU136" i="1" s="1"/>
  <c r="BF136" i="1"/>
  <c r="BH136" i="1" s="1"/>
  <c r="AT136" i="1"/>
  <c r="AV136" i="1" s="1"/>
  <c r="AY136" i="1"/>
  <c r="BA136" i="1" s="1"/>
  <c r="BE124" i="1"/>
  <c r="BG124" i="1" s="1"/>
  <c r="AS124" i="1"/>
  <c r="AU124" i="1" s="1"/>
  <c r="BF124" i="1"/>
  <c r="BH124" i="1" s="1"/>
  <c r="AT124" i="1"/>
  <c r="AV124" i="1" s="1"/>
  <c r="AY124" i="1"/>
  <c r="BA124" i="1" s="1"/>
  <c r="BE112" i="1"/>
  <c r="BG112" i="1" s="1"/>
  <c r="AS112" i="1"/>
  <c r="AU112" i="1" s="1"/>
  <c r="BF112" i="1"/>
  <c r="BH112" i="1" s="1"/>
  <c r="AT112" i="1"/>
  <c r="AV112" i="1" s="1"/>
  <c r="AY112" i="1"/>
  <c r="BA112" i="1" s="1"/>
  <c r="BE108" i="1"/>
  <c r="BG108" i="1" s="1"/>
  <c r="AS108" i="1"/>
  <c r="AU108" i="1" s="1"/>
  <c r="BF108" i="1"/>
  <c r="BH108" i="1" s="1"/>
  <c r="AT108" i="1"/>
  <c r="AV108" i="1" s="1"/>
  <c r="AY108" i="1"/>
  <c r="BA108" i="1" s="1"/>
  <c r="BE84" i="1"/>
  <c r="BG84" i="1" s="1"/>
  <c r="AS84" i="1"/>
  <c r="AU84" i="1" s="1"/>
  <c r="BF84" i="1"/>
  <c r="BH84" i="1" s="1"/>
  <c r="AT84" i="1"/>
  <c r="AV84" i="1" s="1"/>
  <c r="AY84" i="1"/>
  <c r="BA84" i="1" s="1"/>
  <c r="AS80" i="1"/>
  <c r="AU80" i="1" s="1"/>
  <c r="BE80" i="1"/>
  <c r="BG80" i="1" s="1"/>
  <c r="AT80" i="1"/>
  <c r="AV80" i="1" s="1"/>
  <c r="BF80" i="1"/>
  <c r="BH80" i="1" s="1"/>
  <c r="AY80" i="1"/>
  <c r="BA80" i="1" s="1"/>
  <c r="AS68" i="1"/>
  <c r="AU68" i="1" s="1"/>
  <c r="BE68" i="1"/>
  <c r="BG68" i="1" s="1"/>
  <c r="AT68" i="1"/>
  <c r="AV68" i="1" s="1"/>
  <c r="BF68" i="1"/>
  <c r="BH68" i="1" s="1"/>
  <c r="AY68" i="1"/>
  <c r="BA68" i="1" s="1"/>
  <c r="AS64" i="1"/>
  <c r="AU64" i="1" s="1"/>
  <c r="AT64" i="1"/>
  <c r="AV64" i="1" s="1"/>
  <c r="BE64" i="1"/>
  <c r="BG64" i="1" s="1"/>
  <c r="AY64" i="1"/>
  <c r="BA64" i="1" s="1"/>
  <c r="BF60" i="1"/>
  <c r="BH60" i="1" s="1"/>
  <c r="AS60" i="1"/>
  <c r="AU60" i="1" s="1"/>
  <c r="AT60" i="1"/>
  <c r="AV60" i="1" s="1"/>
  <c r="AY60" i="1"/>
  <c r="BA60" i="1" s="1"/>
  <c r="BE52" i="1"/>
  <c r="BG52" i="1" s="1"/>
  <c r="AS52" i="1"/>
  <c r="AU52" i="1" s="1"/>
  <c r="BF52" i="1"/>
  <c r="BH52" i="1" s="1"/>
  <c r="AT52" i="1"/>
  <c r="AV52" i="1" s="1"/>
  <c r="AY52" i="1"/>
  <c r="BA52" i="1" s="1"/>
  <c r="BE32" i="1"/>
  <c r="BG32" i="1" s="1"/>
  <c r="AS32" i="1"/>
  <c r="AU32" i="1" s="1"/>
  <c r="BF32" i="1"/>
  <c r="BH32" i="1" s="1"/>
  <c r="AT32" i="1"/>
  <c r="AV32" i="1" s="1"/>
  <c r="AY32" i="1"/>
  <c r="BA32" i="1" s="1"/>
  <c r="BE16" i="1"/>
  <c r="BG16" i="1" s="1"/>
  <c r="AS16" i="1"/>
  <c r="AU16" i="1" s="1"/>
  <c r="BF16" i="1"/>
  <c r="BH16" i="1" s="1"/>
  <c r="AT16" i="1"/>
  <c r="AV16" i="1" s="1"/>
  <c r="AY16" i="1"/>
  <c r="BA16" i="1" s="1"/>
  <c r="BF8" i="1"/>
  <c r="BH8" i="1" s="1"/>
  <c r="AS8" i="1"/>
  <c r="AU8" i="1" s="1"/>
  <c r="AT8" i="1"/>
  <c r="AV8" i="1" s="1"/>
  <c r="AY8" i="1"/>
  <c r="BA8" i="1" s="1"/>
  <c r="AM400" i="1"/>
  <c r="AO400" i="1" s="1"/>
  <c r="AM392" i="1"/>
  <c r="AO392" i="1" s="1"/>
  <c r="AM384" i="1"/>
  <c r="AO384" i="1" s="1"/>
  <c r="AM374" i="1"/>
  <c r="AO374" i="1" s="1"/>
  <c r="AM372" i="1"/>
  <c r="AO372" i="1" s="1"/>
  <c r="AM362" i="1"/>
  <c r="AO362" i="1" s="1"/>
  <c r="AM358" i="1"/>
  <c r="AO358" i="1" s="1"/>
  <c r="AM354" i="1"/>
  <c r="AO354" i="1" s="1"/>
  <c r="AM352" i="1"/>
  <c r="AO352" i="1" s="1"/>
  <c r="AM350" i="1"/>
  <c r="AO350" i="1" s="1"/>
  <c r="AM348" i="1"/>
  <c r="AO348" i="1" s="1"/>
  <c r="AM344" i="1"/>
  <c r="AO344" i="1" s="1"/>
  <c r="AM342" i="1"/>
  <c r="AO342" i="1" s="1"/>
  <c r="AM340" i="1"/>
  <c r="AO340" i="1" s="1"/>
  <c r="AM330" i="1"/>
  <c r="AO330" i="1" s="1"/>
  <c r="AM328" i="1"/>
  <c r="AO328" i="1" s="1"/>
  <c r="AM326" i="1"/>
  <c r="AO326" i="1" s="1"/>
  <c r="AM324" i="1"/>
  <c r="AO324" i="1" s="1"/>
  <c r="AM322" i="1"/>
  <c r="AO322" i="1" s="1"/>
  <c r="AM320" i="1"/>
  <c r="AO320" i="1" s="1"/>
  <c r="AM316" i="1"/>
  <c r="AO316" i="1" s="1"/>
  <c r="AM314" i="1"/>
  <c r="AO314" i="1" s="1"/>
  <c r="AM312" i="1"/>
  <c r="AO312" i="1" s="1"/>
  <c r="AM310" i="1"/>
  <c r="AO310" i="1" s="1"/>
  <c r="AM308" i="1"/>
  <c r="AO308" i="1" s="1"/>
  <c r="AM306" i="1"/>
  <c r="AO306" i="1" s="1"/>
  <c r="AM296" i="1"/>
  <c r="AO296" i="1" s="1"/>
  <c r="AM294" i="1"/>
  <c r="AO294" i="1" s="1"/>
  <c r="AM286" i="1"/>
  <c r="AO286" i="1" s="1"/>
  <c r="AM284" i="1"/>
  <c r="AO284" i="1" s="1"/>
  <c r="AM278" i="1"/>
  <c r="AO278" i="1" s="1"/>
  <c r="AM274" i="1"/>
  <c r="AO274" i="1" s="1"/>
  <c r="AM264" i="1"/>
  <c r="AO264" i="1" s="1"/>
  <c r="AM260" i="1"/>
  <c r="AO260" i="1" s="1"/>
  <c r="AM256" i="1"/>
  <c r="AO256" i="1" s="1"/>
  <c r="AM254" i="1"/>
  <c r="AO254" i="1" s="1"/>
  <c r="AM250" i="1"/>
  <c r="AO250" i="1" s="1"/>
  <c r="AM244" i="1"/>
  <c r="AO244" i="1" s="1"/>
  <c r="AM242" i="1"/>
  <c r="AO242" i="1" s="1"/>
  <c r="AM240" i="1"/>
  <c r="AO240" i="1" s="1"/>
  <c r="AM238" i="1"/>
  <c r="AO238" i="1" s="1"/>
  <c r="AM236" i="1"/>
  <c r="AO236" i="1" s="1"/>
  <c r="AM232" i="1"/>
  <c r="AO232" i="1" s="1"/>
  <c r="AM226" i="1"/>
  <c r="AO226" i="1" s="1"/>
  <c r="AM222" i="1"/>
  <c r="AO222" i="1" s="1"/>
  <c r="AM218" i="1"/>
  <c r="AO218" i="1" s="1"/>
  <c r="AM208" i="1"/>
  <c r="AO208" i="1" s="1"/>
  <c r="AM204" i="1"/>
  <c r="AO204" i="1" s="1"/>
  <c r="AM202" i="1"/>
  <c r="AO202" i="1" s="1"/>
  <c r="AM200" i="1"/>
  <c r="AO200" i="1" s="1"/>
  <c r="AM194" i="1"/>
  <c r="AO194" i="1" s="1"/>
  <c r="AM192" i="1"/>
  <c r="AO192" i="1" s="1"/>
  <c r="AM180" i="1"/>
  <c r="AO180" i="1" s="1"/>
  <c r="AM174" i="1"/>
  <c r="AO174" i="1" s="1"/>
  <c r="AM172" i="1"/>
  <c r="AO172" i="1" s="1"/>
  <c r="AM170" i="1"/>
  <c r="AO170" i="1" s="1"/>
  <c r="AM168" i="1"/>
  <c r="AO168" i="1" s="1"/>
  <c r="AM166" i="1"/>
  <c r="AO166" i="1" s="1"/>
  <c r="AM158" i="1"/>
  <c r="AO158" i="1" s="1"/>
  <c r="AM148" i="1"/>
  <c r="AO148" i="1" s="1"/>
  <c r="AM146" i="1"/>
  <c r="AO146" i="1" s="1"/>
  <c r="AM144" i="1"/>
  <c r="AO144" i="1" s="1"/>
  <c r="AM136" i="1"/>
  <c r="AO136" i="1" s="1"/>
  <c r="AM130" i="1"/>
  <c r="AO130" i="1" s="1"/>
  <c r="AM124" i="1"/>
  <c r="AO124" i="1" s="1"/>
  <c r="AM114" i="1"/>
  <c r="AO114" i="1" s="1"/>
  <c r="AM112" i="1"/>
  <c r="AO112" i="1" s="1"/>
  <c r="AM108" i="1"/>
  <c r="AO108" i="1" s="1"/>
  <c r="AM102" i="1"/>
  <c r="AO102" i="1" s="1"/>
  <c r="AM86" i="1"/>
  <c r="AO86" i="1" s="1"/>
  <c r="AM84" i="1"/>
  <c r="AO84" i="1" s="1"/>
  <c r="AM80" i="1"/>
  <c r="AO80" i="1" s="1"/>
  <c r="AM78" i="1"/>
  <c r="AO78" i="1" s="1"/>
  <c r="AM74" i="1"/>
  <c r="AO74" i="1" s="1"/>
  <c r="AM70" i="1"/>
  <c r="AO70" i="1" s="1"/>
  <c r="AM68" i="1"/>
  <c r="AO68" i="1" s="1"/>
  <c r="AM64" i="1"/>
  <c r="AO64" i="1" s="1"/>
  <c r="AM60" i="1"/>
  <c r="AO60" i="1" s="1"/>
  <c r="AM54" i="1"/>
  <c r="AO54" i="1" s="1"/>
  <c r="AM52" i="1"/>
  <c r="AO52" i="1" s="1"/>
  <c r="AM50" i="1"/>
  <c r="AO50" i="1" s="1"/>
  <c r="AM32" i="1"/>
  <c r="AO32" i="1" s="1"/>
  <c r="AM26" i="1"/>
  <c r="AO26" i="1" s="1"/>
  <c r="AM18" i="1"/>
  <c r="AO18" i="1" s="1"/>
  <c r="AM16" i="1"/>
  <c r="AO16" i="1" s="1"/>
  <c r="AM14" i="1"/>
  <c r="AO14" i="1" s="1"/>
  <c r="AM10" i="1"/>
  <c r="AO10" i="1" s="1"/>
  <c r="AM8" i="1"/>
  <c r="AO8" i="1" s="1"/>
  <c r="AM6" i="1"/>
  <c r="AO6" i="1" s="1"/>
  <c r="AS400" i="1"/>
  <c r="AU400" i="1" s="1"/>
  <c r="AS392" i="1"/>
  <c r="AU392" i="1" s="1"/>
  <c r="AS384" i="1"/>
  <c r="AU384" i="1" s="1"/>
  <c r="AT357" i="1"/>
  <c r="AV357" i="1" s="1"/>
  <c r="AT354" i="1"/>
  <c r="AV354" i="1" s="1"/>
  <c r="AS352" i="1"/>
  <c r="AU352" i="1" s="1"/>
  <c r="AT344" i="1"/>
  <c r="AV344" i="1" s="1"/>
  <c r="AS342" i="1"/>
  <c r="AU342" i="1" s="1"/>
  <c r="AS330" i="1"/>
  <c r="AU330" i="1" s="1"/>
  <c r="AT321" i="1"/>
  <c r="AV321" i="1" s="1"/>
  <c r="AS316" i="1"/>
  <c r="AU316" i="1" s="1"/>
  <c r="AT306" i="1"/>
  <c r="AV306" i="1" s="1"/>
  <c r="AS296" i="1"/>
  <c r="AU296" i="1" s="1"/>
  <c r="AS294" i="1"/>
  <c r="AU294" i="1" s="1"/>
  <c r="AT278" i="1"/>
  <c r="AV278" i="1" s="1"/>
  <c r="AS274" i="1"/>
  <c r="AU274" i="1" s="1"/>
  <c r="AS264" i="1"/>
  <c r="AU264" i="1" s="1"/>
  <c r="AS250" i="1"/>
  <c r="AU250" i="1" s="1"/>
  <c r="AT242" i="1"/>
  <c r="AV242" i="1" s="1"/>
  <c r="AS240" i="1"/>
  <c r="AU240" i="1" s="1"/>
  <c r="AT237" i="1"/>
  <c r="AV237" i="1" s="1"/>
  <c r="AT232" i="1"/>
  <c r="AV232" i="1" s="1"/>
  <c r="AT209" i="1"/>
  <c r="AV209" i="1" s="1"/>
  <c r="AT205" i="1"/>
  <c r="AV205" i="1" s="1"/>
  <c r="AT191" i="1"/>
  <c r="AV191" i="1" s="1"/>
  <c r="AT167" i="1"/>
  <c r="AV167" i="1" s="1"/>
  <c r="AT159" i="1"/>
  <c r="AV159" i="1" s="1"/>
  <c r="AT151" i="1"/>
  <c r="AV151" i="1" s="1"/>
  <c r="AT143" i="1"/>
  <c r="AV143" i="1" s="1"/>
  <c r="AT101" i="1"/>
  <c r="AV101" i="1" s="1"/>
  <c r="AT81" i="1"/>
  <c r="AV81" i="1" s="1"/>
  <c r="AT39" i="1"/>
  <c r="AV39" i="1" s="1"/>
  <c r="AT25" i="1"/>
  <c r="AV25" i="1" s="1"/>
  <c r="AT5" i="1"/>
  <c r="AV5" i="1" s="1"/>
  <c r="AZ362" i="1"/>
  <c r="BB362" i="1" s="1"/>
  <c r="AZ350" i="1"/>
  <c r="BB350" i="1" s="1"/>
  <c r="AZ340" i="1"/>
  <c r="BB340" i="1" s="1"/>
  <c r="AZ324" i="1"/>
  <c r="BB324" i="1" s="1"/>
  <c r="AZ320" i="1"/>
  <c r="BB320" i="1" s="1"/>
  <c r="AZ314" i="1"/>
  <c r="BB314" i="1" s="1"/>
  <c r="AZ310" i="1"/>
  <c r="BB310" i="1" s="1"/>
  <c r="AZ306" i="1"/>
  <c r="BB306" i="1" s="1"/>
  <c r="AZ294" i="1"/>
  <c r="BB294" i="1" s="1"/>
  <c r="AZ284" i="1"/>
  <c r="BB284" i="1" s="1"/>
  <c r="AZ274" i="1"/>
  <c r="BB274" i="1" s="1"/>
  <c r="AZ260" i="1"/>
  <c r="BB260" i="1" s="1"/>
  <c r="AZ254" i="1"/>
  <c r="BB254" i="1" s="1"/>
  <c r="AZ240" i="1"/>
  <c r="BB240" i="1" s="1"/>
  <c r="AZ226" i="1"/>
  <c r="BB226" i="1" s="1"/>
  <c r="AZ218" i="1"/>
  <c r="BB218" i="1" s="1"/>
  <c r="AZ192" i="1"/>
  <c r="BB192" i="1" s="1"/>
  <c r="AZ174" i="1"/>
  <c r="BB174" i="1" s="1"/>
  <c r="AZ170" i="1"/>
  <c r="BB170" i="1" s="1"/>
  <c r="AZ166" i="1"/>
  <c r="BB166" i="1" s="1"/>
  <c r="AZ114" i="1"/>
  <c r="BB114" i="1" s="1"/>
  <c r="AZ74" i="1"/>
  <c r="BB74" i="1" s="1"/>
  <c r="AZ60" i="1"/>
  <c r="BB60" i="1" s="1"/>
  <c r="AZ52" i="1"/>
  <c r="BB52" i="1" s="1"/>
  <c r="AZ14" i="1"/>
  <c r="BB14" i="1" s="1"/>
  <c r="BF401" i="1"/>
  <c r="BH401" i="1" s="1"/>
  <c r="BF389" i="1"/>
  <c r="BH389" i="1" s="1"/>
  <c r="BF369" i="1"/>
  <c r="BH369" i="1" s="1"/>
  <c r="BF289" i="1"/>
  <c r="BH289" i="1" s="1"/>
  <c r="BF273" i="1"/>
  <c r="BH273" i="1" s="1"/>
  <c r="BF205" i="1"/>
  <c r="BH205" i="1" s="1"/>
  <c r="BF10" i="1"/>
  <c r="BH10" i="1" s="1"/>
  <c r="AY397" i="1"/>
  <c r="BA397" i="1" s="1"/>
  <c r="AZ397" i="1"/>
  <c r="BB397" i="1" s="1"/>
  <c r="BE397" i="1"/>
  <c r="BG397" i="1" s="1"/>
  <c r="AY385" i="1"/>
  <c r="BA385" i="1" s="1"/>
  <c r="AZ385" i="1"/>
  <c r="BB385" i="1" s="1"/>
  <c r="BE385" i="1"/>
  <c r="BG385" i="1" s="1"/>
  <c r="AY349" i="1"/>
  <c r="BA349" i="1" s="1"/>
  <c r="AZ349" i="1"/>
  <c r="BB349" i="1" s="1"/>
  <c r="BE349" i="1"/>
  <c r="BG349" i="1" s="1"/>
  <c r="AS349" i="1"/>
  <c r="AU349" i="1" s="1"/>
  <c r="AY329" i="1"/>
  <c r="BA329" i="1" s="1"/>
  <c r="AZ329" i="1"/>
  <c r="BB329" i="1" s="1"/>
  <c r="BE329" i="1"/>
  <c r="BG329" i="1" s="1"/>
  <c r="AS329" i="1"/>
  <c r="AU329" i="1" s="1"/>
  <c r="AY317" i="1"/>
  <c r="BA317" i="1" s="1"/>
  <c r="AZ317" i="1"/>
  <c r="BB317" i="1" s="1"/>
  <c r="BE317" i="1"/>
  <c r="BG317" i="1" s="1"/>
  <c r="AS317" i="1"/>
  <c r="AU317" i="1" s="1"/>
  <c r="AY257" i="1"/>
  <c r="BA257" i="1" s="1"/>
  <c r="AZ257" i="1"/>
  <c r="BB257" i="1" s="1"/>
  <c r="BE257" i="1"/>
  <c r="BG257" i="1" s="1"/>
  <c r="AS257" i="1"/>
  <c r="AU257" i="1" s="1"/>
  <c r="AY245" i="1"/>
  <c r="BA245" i="1" s="1"/>
  <c r="AZ245" i="1"/>
  <c r="BB245" i="1" s="1"/>
  <c r="BE245" i="1"/>
  <c r="BG245" i="1" s="1"/>
  <c r="AS245" i="1"/>
  <c r="AU245" i="1" s="1"/>
  <c r="AY233" i="1"/>
  <c r="BA233" i="1" s="1"/>
  <c r="AZ233" i="1"/>
  <c r="BB233" i="1" s="1"/>
  <c r="BE233" i="1"/>
  <c r="BG233" i="1" s="1"/>
  <c r="AS233" i="1"/>
  <c r="AU233" i="1" s="1"/>
  <c r="AY209" i="1"/>
  <c r="BA209" i="1" s="1"/>
  <c r="AZ209" i="1"/>
  <c r="BB209" i="1" s="1"/>
  <c r="BE209" i="1"/>
  <c r="BG209" i="1" s="1"/>
  <c r="AS209" i="1"/>
  <c r="AU209" i="1" s="1"/>
  <c r="AY125" i="1"/>
  <c r="BA125" i="1" s="1"/>
  <c r="AZ125" i="1"/>
  <c r="BB125" i="1" s="1"/>
  <c r="BE125" i="1"/>
  <c r="BG125" i="1" s="1"/>
  <c r="AS125" i="1"/>
  <c r="AU125" i="1" s="1"/>
  <c r="BE101" i="1"/>
  <c r="BG101" i="1" s="1"/>
  <c r="AY101" i="1"/>
  <c r="BA101" i="1" s="1"/>
  <c r="AZ101" i="1"/>
  <c r="BB101" i="1" s="1"/>
  <c r="AS101" i="1"/>
  <c r="AU101" i="1" s="1"/>
  <c r="BE89" i="1"/>
  <c r="BG89" i="1" s="1"/>
  <c r="AY89" i="1"/>
  <c r="BA89" i="1" s="1"/>
  <c r="AZ89" i="1"/>
  <c r="BB89" i="1" s="1"/>
  <c r="BF89" i="1"/>
  <c r="BH89" i="1" s="1"/>
  <c r="AS89" i="1"/>
  <c r="AU89" i="1" s="1"/>
  <c r="BE45" i="1"/>
  <c r="BG45" i="1" s="1"/>
  <c r="AY45" i="1"/>
  <c r="BA45" i="1" s="1"/>
  <c r="AZ45" i="1"/>
  <c r="BB45" i="1" s="1"/>
  <c r="BF45" i="1"/>
  <c r="BH45" i="1" s="1"/>
  <c r="AS45" i="1"/>
  <c r="AU45" i="1" s="1"/>
  <c r="BE13" i="1"/>
  <c r="BG13" i="1" s="1"/>
  <c r="BF13" i="1"/>
  <c r="BH13" i="1" s="1"/>
  <c r="AY13" i="1"/>
  <c r="BA13" i="1" s="1"/>
  <c r="AZ13" i="1"/>
  <c r="BB13" i="1" s="1"/>
  <c r="AS13" i="1"/>
  <c r="AU13" i="1" s="1"/>
  <c r="AT217" i="1"/>
  <c r="AV217" i="1" s="1"/>
  <c r="AT141" i="1"/>
  <c r="AV141" i="1" s="1"/>
  <c r="AT129" i="1"/>
  <c r="AV129" i="1" s="1"/>
  <c r="AT73" i="1"/>
  <c r="AV73" i="1" s="1"/>
  <c r="AT57" i="1"/>
  <c r="AV57" i="1" s="1"/>
  <c r="BF393" i="1"/>
  <c r="BH393" i="1" s="1"/>
  <c r="BF377" i="1"/>
  <c r="BH377" i="1" s="1"/>
  <c r="BF145" i="1"/>
  <c r="BH145" i="1" s="1"/>
  <c r="BF129" i="1"/>
  <c r="BH129" i="1" s="1"/>
  <c r="AY395" i="1"/>
  <c r="BA395" i="1" s="1"/>
  <c r="AZ395" i="1"/>
  <c r="BB395" i="1" s="1"/>
  <c r="BE395" i="1"/>
  <c r="BG395" i="1" s="1"/>
  <c r="AY379" i="1"/>
  <c r="BA379" i="1" s="1"/>
  <c r="AZ379" i="1"/>
  <c r="BB379" i="1" s="1"/>
  <c r="BE379" i="1"/>
  <c r="BG379" i="1" s="1"/>
  <c r="AY375" i="1"/>
  <c r="BA375" i="1" s="1"/>
  <c r="AZ375" i="1"/>
  <c r="BB375" i="1" s="1"/>
  <c r="BE375" i="1"/>
  <c r="BG375" i="1" s="1"/>
  <c r="AS375" i="1"/>
  <c r="AU375" i="1" s="1"/>
  <c r="AY371" i="1"/>
  <c r="BA371" i="1" s="1"/>
  <c r="AZ371" i="1"/>
  <c r="BB371" i="1" s="1"/>
  <c r="BE371" i="1"/>
  <c r="BG371" i="1" s="1"/>
  <c r="AS371" i="1"/>
  <c r="AU371" i="1" s="1"/>
  <c r="AY367" i="1"/>
  <c r="BA367" i="1" s="1"/>
  <c r="AZ367" i="1"/>
  <c r="BB367" i="1" s="1"/>
  <c r="BE367" i="1"/>
  <c r="BG367" i="1" s="1"/>
  <c r="AS367" i="1"/>
  <c r="AU367" i="1" s="1"/>
  <c r="AY363" i="1"/>
  <c r="BA363" i="1" s="1"/>
  <c r="AZ363" i="1"/>
  <c r="BB363" i="1" s="1"/>
  <c r="BE363" i="1"/>
  <c r="BG363" i="1" s="1"/>
  <c r="AS363" i="1"/>
  <c r="AU363" i="1" s="1"/>
  <c r="AY355" i="1"/>
  <c r="BA355" i="1" s="1"/>
  <c r="AZ355" i="1"/>
  <c r="BB355" i="1" s="1"/>
  <c r="BE355" i="1"/>
  <c r="BG355" i="1" s="1"/>
  <c r="AS355" i="1"/>
  <c r="AU355" i="1" s="1"/>
  <c r="AY351" i="1"/>
  <c r="BA351" i="1" s="1"/>
  <c r="AZ351" i="1"/>
  <c r="BB351" i="1" s="1"/>
  <c r="BE351" i="1"/>
  <c r="BG351" i="1" s="1"/>
  <c r="AS351" i="1"/>
  <c r="AU351" i="1" s="1"/>
  <c r="AY347" i="1"/>
  <c r="BA347" i="1" s="1"/>
  <c r="AZ347" i="1"/>
  <c r="BB347" i="1" s="1"/>
  <c r="BE347" i="1"/>
  <c r="BG347" i="1" s="1"/>
  <c r="AS347" i="1"/>
  <c r="AU347" i="1" s="1"/>
  <c r="AY343" i="1"/>
  <c r="BA343" i="1" s="1"/>
  <c r="AZ343" i="1"/>
  <c r="BB343" i="1" s="1"/>
  <c r="BE343" i="1"/>
  <c r="BG343" i="1" s="1"/>
  <c r="AS343" i="1"/>
  <c r="AU343" i="1" s="1"/>
  <c r="AY339" i="1"/>
  <c r="BA339" i="1" s="1"/>
  <c r="AZ339" i="1"/>
  <c r="BB339" i="1" s="1"/>
  <c r="BE339" i="1"/>
  <c r="BG339" i="1" s="1"/>
  <c r="AS339" i="1"/>
  <c r="AU339" i="1" s="1"/>
  <c r="AY335" i="1"/>
  <c r="BA335" i="1" s="1"/>
  <c r="AZ335" i="1"/>
  <c r="BB335" i="1" s="1"/>
  <c r="BE335" i="1"/>
  <c r="BG335" i="1" s="1"/>
  <c r="AS335" i="1"/>
  <c r="AU335" i="1" s="1"/>
  <c r="AY331" i="1"/>
  <c r="BA331" i="1" s="1"/>
  <c r="AZ331" i="1"/>
  <c r="BB331" i="1" s="1"/>
  <c r="BE331" i="1"/>
  <c r="BG331" i="1" s="1"/>
  <c r="AS331" i="1"/>
  <c r="AU331" i="1" s="1"/>
  <c r="AY319" i="1"/>
  <c r="BA319" i="1" s="1"/>
  <c r="AZ319" i="1"/>
  <c r="BB319" i="1" s="1"/>
  <c r="BE319" i="1"/>
  <c r="BG319" i="1" s="1"/>
  <c r="AS319" i="1"/>
  <c r="AU319" i="1" s="1"/>
  <c r="AY315" i="1"/>
  <c r="BA315" i="1" s="1"/>
  <c r="AZ315" i="1"/>
  <c r="BB315" i="1" s="1"/>
  <c r="BE315" i="1"/>
  <c r="BG315" i="1" s="1"/>
  <c r="AS315" i="1"/>
  <c r="AU315" i="1" s="1"/>
  <c r="AY311" i="1"/>
  <c r="BA311" i="1" s="1"/>
  <c r="AZ311" i="1"/>
  <c r="BB311" i="1" s="1"/>
  <c r="BE311" i="1"/>
  <c r="BG311" i="1" s="1"/>
  <c r="AS311" i="1"/>
  <c r="AU311" i="1" s="1"/>
  <c r="AY307" i="1"/>
  <c r="BA307" i="1" s="1"/>
  <c r="AZ307" i="1"/>
  <c r="BB307" i="1" s="1"/>
  <c r="BE307" i="1"/>
  <c r="BG307" i="1" s="1"/>
  <c r="AS307" i="1"/>
  <c r="AU307" i="1" s="1"/>
  <c r="AY283" i="1"/>
  <c r="BA283" i="1" s="1"/>
  <c r="AZ283" i="1"/>
  <c r="BB283" i="1" s="1"/>
  <c r="BE283" i="1"/>
  <c r="BG283" i="1" s="1"/>
  <c r="AS283" i="1"/>
  <c r="AU283" i="1" s="1"/>
  <c r="AY275" i="1"/>
  <c r="BA275" i="1" s="1"/>
  <c r="AZ275" i="1"/>
  <c r="BB275" i="1" s="1"/>
  <c r="BE275" i="1"/>
  <c r="BG275" i="1" s="1"/>
  <c r="AS275" i="1"/>
  <c r="AU275" i="1" s="1"/>
  <c r="AY271" i="1"/>
  <c r="BA271" i="1" s="1"/>
  <c r="AZ271" i="1"/>
  <c r="BB271" i="1" s="1"/>
  <c r="BE271" i="1"/>
  <c r="BG271" i="1" s="1"/>
  <c r="AS271" i="1"/>
  <c r="AU271" i="1" s="1"/>
  <c r="AY267" i="1"/>
  <c r="BA267" i="1" s="1"/>
  <c r="AZ267" i="1"/>
  <c r="BB267" i="1" s="1"/>
  <c r="BE267" i="1"/>
  <c r="BG267" i="1" s="1"/>
  <c r="AS267" i="1"/>
  <c r="AU267" i="1" s="1"/>
  <c r="AY263" i="1"/>
  <c r="BA263" i="1" s="1"/>
  <c r="AZ263" i="1"/>
  <c r="BB263" i="1" s="1"/>
  <c r="BE263" i="1"/>
  <c r="BG263" i="1" s="1"/>
  <c r="AS263" i="1"/>
  <c r="AU263" i="1" s="1"/>
  <c r="AY251" i="1"/>
  <c r="BA251" i="1" s="1"/>
  <c r="AZ251" i="1"/>
  <c r="BB251" i="1" s="1"/>
  <c r="BE251" i="1"/>
  <c r="BG251" i="1" s="1"/>
  <c r="AS251" i="1"/>
  <c r="AU251" i="1" s="1"/>
  <c r="AY243" i="1"/>
  <c r="BA243" i="1" s="1"/>
  <c r="AZ243" i="1"/>
  <c r="BB243" i="1" s="1"/>
  <c r="BE243" i="1"/>
  <c r="BG243" i="1" s="1"/>
  <c r="AS243" i="1"/>
  <c r="AU243" i="1" s="1"/>
  <c r="AY239" i="1"/>
  <c r="BA239" i="1" s="1"/>
  <c r="AZ239" i="1"/>
  <c r="BB239" i="1" s="1"/>
  <c r="BE239" i="1"/>
  <c r="BG239" i="1" s="1"/>
  <c r="AS239" i="1"/>
  <c r="AU239" i="1" s="1"/>
  <c r="AY219" i="1"/>
  <c r="BA219" i="1" s="1"/>
  <c r="AZ219" i="1"/>
  <c r="BB219" i="1" s="1"/>
  <c r="BE219" i="1"/>
  <c r="BG219" i="1" s="1"/>
  <c r="AS219" i="1"/>
  <c r="AU219" i="1" s="1"/>
  <c r="AY215" i="1"/>
  <c r="BA215" i="1" s="1"/>
  <c r="AZ215" i="1"/>
  <c r="BB215" i="1" s="1"/>
  <c r="BE215" i="1"/>
  <c r="BG215" i="1" s="1"/>
  <c r="AS215" i="1"/>
  <c r="AU215" i="1" s="1"/>
  <c r="AY207" i="1"/>
  <c r="BA207" i="1" s="1"/>
  <c r="AZ207" i="1"/>
  <c r="BB207" i="1" s="1"/>
  <c r="BE207" i="1"/>
  <c r="BG207" i="1" s="1"/>
  <c r="AS207" i="1"/>
  <c r="AU207" i="1" s="1"/>
  <c r="AY203" i="1"/>
  <c r="BA203" i="1" s="1"/>
  <c r="AZ203" i="1"/>
  <c r="BB203" i="1" s="1"/>
  <c r="BE203" i="1"/>
  <c r="BG203" i="1" s="1"/>
  <c r="AS203" i="1"/>
  <c r="AU203" i="1" s="1"/>
  <c r="AY191" i="1"/>
  <c r="BA191" i="1" s="1"/>
  <c r="AZ191" i="1"/>
  <c r="BB191" i="1" s="1"/>
  <c r="BE191" i="1"/>
  <c r="BG191" i="1" s="1"/>
  <c r="AS191" i="1"/>
  <c r="AU191" i="1" s="1"/>
  <c r="AY179" i="1"/>
  <c r="BA179" i="1" s="1"/>
  <c r="AZ179" i="1"/>
  <c r="BB179" i="1" s="1"/>
  <c r="BE179" i="1"/>
  <c r="BG179" i="1" s="1"/>
  <c r="AS179" i="1"/>
  <c r="AU179" i="1" s="1"/>
  <c r="AY171" i="1"/>
  <c r="BA171" i="1" s="1"/>
  <c r="AZ171" i="1"/>
  <c r="BB171" i="1" s="1"/>
  <c r="BE171" i="1"/>
  <c r="BG171" i="1" s="1"/>
  <c r="AS171" i="1"/>
  <c r="AU171" i="1" s="1"/>
  <c r="AY167" i="1"/>
  <c r="BA167" i="1" s="1"/>
  <c r="AZ167" i="1"/>
  <c r="BB167" i="1" s="1"/>
  <c r="BE167" i="1"/>
  <c r="BG167" i="1" s="1"/>
  <c r="AS167" i="1"/>
  <c r="AU167" i="1" s="1"/>
  <c r="AY159" i="1"/>
  <c r="BA159" i="1" s="1"/>
  <c r="AZ159" i="1"/>
  <c r="BB159" i="1" s="1"/>
  <c r="BE159" i="1"/>
  <c r="BG159" i="1" s="1"/>
  <c r="AS159" i="1"/>
  <c r="AU159" i="1" s="1"/>
  <c r="AY155" i="1"/>
  <c r="BA155" i="1" s="1"/>
  <c r="AZ155" i="1"/>
  <c r="BB155" i="1" s="1"/>
  <c r="BE155" i="1"/>
  <c r="BG155" i="1" s="1"/>
  <c r="AS155" i="1"/>
  <c r="AU155" i="1" s="1"/>
  <c r="AY151" i="1"/>
  <c r="BA151" i="1" s="1"/>
  <c r="AZ151" i="1"/>
  <c r="BB151" i="1" s="1"/>
  <c r="BE151" i="1"/>
  <c r="BG151" i="1" s="1"/>
  <c r="AS151" i="1"/>
  <c r="AU151" i="1" s="1"/>
  <c r="AY143" i="1"/>
  <c r="BA143" i="1" s="1"/>
  <c r="AZ143" i="1"/>
  <c r="BB143" i="1" s="1"/>
  <c r="BE143" i="1"/>
  <c r="BG143" i="1" s="1"/>
  <c r="AS143" i="1"/>
  <c r="AU143" i="1" s="1"/>
  <c r="AY139" i="1"/>
  <c r="BA139" i="1" s="1"/>
  <c r="AZ139" i="1"/>
  <c r="BB139" i="1" s="1"/>
  <c r="BE139" i="1"/>
  <c r="BG139" i="1" s="1"/>
  <c r="AS139" i="1"/>
  <c r="AU139" i="1" s="1"/>
  <c r="AY131" i="1"/>
  <c r="BA131" i="1" s="1"/>
  <c r="AZ131" i="1"/>
  <c r="BB131" i="1" s="1"/>
  <c r="BE131" i="1"/>
  <c r="BG131" i="1" s="1"/>
  <c r="AS131" i="1"/>
  <c r="AU131" i="1" s="1"/>
  <c r="AY123" i="1"/>
  <c r="BA123" i="1" s="1"/>
  <c r="AZ123" i="1"/>
  <c r="BB123" i="1" s="1"/>
  <c r="BE123" i="1"/>
  <c r="BG123" i="1" s="1"/>
  <c r="AS123" i="1"/>
  <c r="AU123" i="1" s="1"/>
  <c r="AY115" i="1"/>
  <c r="BA115" i="1" s="1"/>
  <c r="AZ115" i="1"/>
  <c r="BB115" i="1" s="1"/>
  <c r="BE115" i="1"/>
  <c r="BG115" i="1" s="1"/>
  <c r="AS115" i="1"/>
  <c r="AU115" i="1" s="1"/>
  <c r="AY107" i="1"/>
  <c r="BA107" i="1" s="1"/>
  <c r="AZ107" i="1"/>
  <c r="BB107" i="1" s="1"/>
  <c r="BE107" i="1"/>
  <c r="BG107" i="1" s="1"/>
  <c r="AS107" i="1"/>
  <c r="AU107" i="1" s="1"/>
  <c r="BE79" i="1"/>
  <c r="BG79" i="1" s="1"/>
  <c r="BF79" i="1"/>
  <c r="BH79" i="1" s="1"/>
  <c r="AY79" i="1"/>
  <c r="BA79" i="1" s="1"/>
  <c r="AZ79" i="1"/>
  <c r="BB79" i="1" s="1"/>
  <c r="AS79" i="1"/>
  <c r="AU79" i="1" s="1"/>
  <c r="BE75" i="1"/>
  <c r="BG75" i="1" s="1"/>
  <c r="AY75" i="1"/>
  <c r="BA75" i="1" s="1"/>
  <c r="BF75" i="1"/>
  <c r="BH75" i="1" s="1"/>
  <c r="AZ75" i="1"/>
  <c r="BB75" i="1" s="1"/>
  <c r="AS75" i="1"/>
  <c r="AU75" i="1" s="1"/>
  <c r="BE71" i="1"/>
  <c r="BG71" i="1" s="1"/>
  <c r="AY71" i="1"/>
  <c r="BA71" i="1" s="1"/>
  <c r="AZ71" i="1"/>
  <c r="BB71" i="1" s="1"/>
  <c r="AS71" i="1"/>
  <c r="AU71" i="1" s="1"/>
  <c r="BE67" i="1"/>
  <c r="BG67" i="1" s="1"/>
  <c r="BF67" i="1"/>
  <c r="BH67" i="1" s="1"/>
  <c r="AY67" i="1"/>
  <c r="BA67" i="1" s="1"/>
  <c r="AZ67" i="1"/>
  <c r="BB67" i="1" s="1"/>
  <c r="AS67" i="1"/>
  <c r="AU67" i="1" s="1"/>
  <c r="BE63" i="1"/>
  <c r="BG63" i="1" s="1"/>
  <c r="AY63" i="1"/>
  <c r="BA63" i="1" s="1"/>
  <c r="BF63" i="1"/>
  <c r="BH63" i="1" s="1"/>
  <c r="AZ63" i="1"/>
  <c r="BB63" i="1" s="1"/>
  <c r="AS63" i="1"/>
  <c r="AU63" i="1" s="1"/>
  <c r="BE51" i="1"/>
  <c r="BG51" i="1" s="1"/>
  <c r="AY51" i="1"/>
  <c r="BA51" i="1" s="1"/>
  <c r="AZ51" i="1"/>
  <c r="BB51" i="1" s="1"/>
  <c r="AS51" i="1"/>
  <c r="AU51" i="1" s="1"/>
  <c r="BE47" i="1"/>
  <c r="BG47" i="1" s="1"/>
  <c r="AY47" i="1"/>
  <c r="BA47" i="1" s="1"/>
  <c r="BF47" i="1"/>
  <c r="BH47" i="1" s="1"/>
  <c r="AZ47" i="1"/>
  <c r="BB47" i="1" s="1"/>
  <c r="AS47" i="1"/>
  <c r="AU47" i="1" s="1"/>
  <c r="BE39" i="1"/>
  <c r="BG39" i="1" s="1"/>
  <c r="AY39" i="1"/>
  <c r="BA39" i="1" s="1"/>
  <c r="AZ39" i="1"/>
  <c r="BB39" i="1" s="1"/>
  <c r="AS39" i="1"/>
  <c r="AU39" i="1" s="1"/>
  <c r="BE35" i="1"/>
  <c r="BG35" i="1" s="1"/>
  <c r="AY35" i="1"/>
  <c r="BA35" i="1" s="1"/>
  <c r="BF35" i="1"/>
  <c r="BH35" i="1" s="1"/>
  <c r="AZ35" i="1"/>
  <c r="BB35" i="1" s="1"/>
  <c r="AS35" i="1"/>
  <c r="AU35" i="1" s="1"/>
  <c r="BE23" i="1"/>
  <c r="BG23" i="1" s="1"/>
  <c r="BF23" i="1"/>
  <c r="BH23" i="1" s="1"/>
  <c r="AY23" i="1"/>
  <c r="BA23" i="1" s="1"/>
  <c r="AZ23" i="1"/>
  <c r="BB23" i="1" s="1"/>
  <c r="AS23" i="1"/>
  <c r="AU23" i="1" s="1"/>
  <c r="BE19" i="1"/>
  <c r="BG19" i="1" s="1"/>
  <c r="AY19" i="1"/>
  <c r="BA19" i="1" s="1"/>
  <c r="BF19" i="1"/>
  <c r="BH19" i="1" s="1"/>
  <c r="AZ19" i="1"/>
  <c r="BB19" i="1" s="1"/>
  <c r="AS19" i="1"/>
  <c r="AU19" i="1" s="1"/>
  <c r="BE15" i="1"/>
  <c r="BG15" i="1" s="1"/>
  <c r="AY15" i="1"/>
  <c r="BA15" i="1" s="1"/>
  <c r="AZ15" i="1"/>
  <c r="BB15" i="1" s="1"/>
  <c r="AS15" i="1"/>
  <c r="AU15" i="1" s="1"/>
  <c r="BE7" i="1"/>
  <c r="BG7" i="1" s="1"/>
  <c r="AY7" i="1"/>
  <c r="BA7" i="1" s="1"/>
  <c r="AZ7" i="1"/>
  <c r="BB7" i="1" s="1"/>
  <c r="BF7" i="1"/>
  <c r="BH7" i="1" s="1"/>
  <c r="AS7" i="1"/>
  <c r="AU7" i="1" s="1"/>
  <c r="AN401" i="1"/>
  <c r="AP401" i="1" s="1"/>
  <c r="AN397" i="1"/>
  <c r="AP397" i="1" s="1"/>
  <c r="AN395" i="1"/>
  <c r="AP395" i="1" s="1"/>
  <c r="AN393" i="1"/>
  <c r="AP393" i="1" s="1"/>
  <c r="AN389" i="1"/>
  <c r="AP389" i="1" s="1"/>
  <c r="AN385" i="1"/>
  <c r="AP385" i="1" s="1"/>
  <c r="AN379" i="1"/>
  <c r="AP379" i="1" s="1"/>
  <c r="AN377" i="1"/>
  <c r="AP377" i="1" s="1"/>
  <c r="AN375" i="1"/>
  <c r="AP375" i="1" s="1"/>
  <c r="AN371" i="1"/>
  <c r="AP371" i="1" s="1"/>
  <c r="AN369" i="1"/>
  <c r="AP369" i="1" s="1"/>
  <c r="AN367" i="1"/>
  <c r="AP367" i="1" s="1"/>
  <c r="AN363" i="1"/>
  <c r="AP363" i="1" s="1"/>
  <c r="AN357" i="1"/>
  <c r="AP357" i="1" s="1"/>
  <c r="AN355" i="1"/>
  <c r="AP355" i="1" s="1"/>
  <c r="AN353" i="1"/>
  <c r="AP353" i="1" s="1"/>
  <c r="AN351" i="1"/>
  <c r="AP351" i="1" s="1"/>
  <c r="AN349" i="1"/>
  <c r="AP349" i="1" s="1"/>
  <c r="AN347" i="1"/>
  <c r="AP347" i="1" s="1"/>
  <c r="AN343" i="1"/>
  <c r="AP343" i="1" s="1"/>
  <c r="AN341" i="1"/>
  <c r="AP341" i="1" s="1"/>
  <c r="AN339" i="1"/>
  <c r="AP339" i="1" s="1"/>
  <c r="AN335" i="1"/>
  <c r="AP335" i="1" s="1"/>
  <c r="AN331" i="1"/>
  <c r="AP331" i="1" s="1"/>
  <c r="AN329" i="1"/>
  <c r="AP329" i="1" s="1"/>
  <c r="AN321" i="1"/>
  <c r="AP321" i="1" s="1"/>
  <c r="AN319" i="1"/>
  <c r="AP319" i="1" s="1"/>
  <c r="AN317" i="1"/>
  <c r="AP317" i="1" s="1"/>
  <c r="AN315" i="1"/>
  <c r="AP315" i="1" s="1"/>
  <c r="AN311" i="1"/>
  <c r="AP311" i="1" s="1"/>
  <c r="AN307" i="1"/>
  <c r="AP307" i="1" s="1"/>
  <c r="AN301" i="1"/>
  <c r="AP301" i="1" s="1"/>
  <c r="AN289" i="1"/>
  <c r="AP289" i="1" s="1"/>
  <c r="AN283" i="1"/>
  <c r="AP283" i="1" s="1"/>
  <c r="AN281" i="1"/>
  <c r="AP281" i="1" s="1"/>
  <c r="AN275" i="1"/>
  <c r="AP275" i="1" s="1"/>
  <c r="AN273" i="1"/>
  <c r="AP273" i="1" s="1"/>
  <c r="AN271" i="1"/>
  <c r="AP271" i="1" s="1"/>
  <c r="AN267" i="1"/>
  <c r="AP267" i="1" s="1"/>
  <c r="AN265" i="1"/>
  <c r="AP265" i="1" s="1"/>
  <c r="AN263" i="1"/>
  <c r="AP263" i="1" s="1"/>
  <c r="AN257" i="1"/>
  <c r="AP257" i="1" s="1"/>
  <c r="AN253" i="1"/>
  <c r="AP253" i="1" s="1"/>
  <c r="AN251" i="1"/>
  <c r="AP251" i="1" s="1"/>
  <c r="AN249" i="1"/>
  <c r="AP249" i="1" s="1"/>
  <c r="AN245" i="1"/>
  <c r="AP245" i="1" s="1"/>
  <c r="AN243" i="1"/>
  <c r="AP243" i="1" s="1"/>
  <c r="AN241" i="1"/>
  <c r="AP241" i="1" s="1"/>
  <c r="AN239" i="1"/>
  <c r="AP239" i="1" s="1"/>
  <c r="AN237" i="1"/>
  <c r="AP237" i="1" s="1"/>
  <c r="AN233" i="1"/>
  <c r="AP233" i="1" s="1"/>
  <c r="AN229" i="1"/>
  <c r="AP229" i="1" s="1"/>
  <c r="AN219" i="1"/>
  <c r="AP219" i="1" s="1"/>
  <c r="AN217" i="1"/>
  <c r="AP217" i="1" s="1"/>
  <c r="AN215" i="1"/>
  <c r="AP215" i="1" s="1"/>
  <c r="AN213" i="1"/>
  <c r="AP213" i="1" s="1"/>
  <c r="AN209" i="1"/>
  <c r="AP209" i="1" s="1"/>
  <c r="AN207" i="1"/>
  <c r="AP207" i="1" s="1"/>
  <c r="AN205" i="1"/>
  <c r="AP205" i="1" s="1"/>
  <c r="AN203" i="1"/>
  <c r="AP203" i="1" s="1"/>
  <c r="AN191" i="1"/>
  <c r="AP191" i="1" s="1"/>
  <c r="AN189" i="1"/>
  <c r="AP189" i="1" s="1"/>
  <c r="AN181" i="1"/>
  <c r="AP181" i="1" s="1"/>
  <c r="AN179" i="1"/>
  <c r="AP179" i="1" s="1"/>
  <c r="AN177" i="1"/>
  <c r="AP177" i="1" s="1"/>
  <c r="AN171" i="1"/>
  <c r="AP171" i="1" s="1"/>
  <c r="AN167" i="1"/>
  <c r="AP167" i="1" s="1"/>
  <c r="AN161" i="1"/>
  <c r="AP161" i="1" s="1"/>
  <c r="AN159" i="1"/>
  <c r="AP159" i="1" s="1"/>
  <c r="AN155" i="1"/>
  <c r="AP155" i="1" s="1"/>
  <c r="AN151" i="1"/>
  <c r="AP151" i="1" s="1"/>
  <c r="AN145" i="1"/>
  <c r="AP145" i="1" s="1"/>
  <c r="AN143" i="1"/>
  <c r="AP143" i="1" s="1"/>
  <c r="AN141" i="1"/>
  <c r="AP141" i="1" s="1"/>
  <c r="AN139" i="1"/>
  <c r="AP139" i="1" s="1"/>
  <c r="AN133" i="1"/>
  <c r="AP133" i="1" s="1"/>
  <c r="AN131" i="1"/>
  <c r="AP131" i="1" s="1"/>
  <c r="AN129" i="1"/>
  <c r="AP129" i="1" s="1"/>
  <c r="AN125" i="1"/>
  <c r="AP125" i="1" s="1"/>
  <c r="AN123" i="1"/>
  <c r="AP123" i="1" s="1"/>
  <c r="AN115" i="1"/>
  <c r="AP115" i="1" s="1"/>
  <c r="AN107" i="1"/>
  <c r="AP107" i="1" s="1"/>
  <c r="AN101" i="1"/>
  <c r="AP101" i="1" s="1"/>
  <c r="AN97" i="1"/>
  <c r="AP97" i="1" s="1"/>
  <c r="AN93" i="1"/>
  <c r="AP93" i="1" s="1"/>
  <c r="AN89" i="1"/>
  <c r="AP89" i="1" s="1"/>
  <c r="AN81" i="1"/>
  <c r="AP81" i="1" s="1"/>
  <c r="AN79" i="1"/>
  <c r="AP79" i="1" s="1"/>
  <c r="AN75" i="1"/>
  <c r="AP75" i="1" s="1"/>
  <c r="AN73" i="1"/>
  <c r="AP73" i="1" s="1"/>
  <c r="AN71" i="1"/>
  <c r="AP71" i="1" s="1"/>
  <c r="AN67" i="1"/>
  <c r="AP67" i="1" s="1"/>
  <c r="AN63" i="1"/>
  <c r="AP63" i="1" s="1"/>
  <c r="AN57" i="1"/>
  <c r="AP57" i="1" s="1"/>
  <c r="AN51" i="1"/>
  <c r="AP51" i="1" s="1"/>
  <c r="AN49" i="1"/>
  <c r="AP49" i="1" s="1"/>
  <c r="AN47" i="1"/>
  <c r="AP47" i="1" s="1"/>
  <c r="AN45" i="1"/>
  <c r="AP45" i="1" s="1"/>
  <c r="AN39" i="1"/>
  <c r="AP39" i="1" s="1"/>
  <c r="AN37" i="1"/>
  <c r="AP37" i="1" s="1"/>
  <c r="AN35" i="1"/>
  <c r="AP35" i="1" s="1"/>
  <c r="AN33" i="1"/>
  <c r="AP33" i="1" s="1"/>
  <c r="AN25" i="1"/>
  <c r="AP25" i="1" s="1"/>
  <c r="AN23" i="1"/>
  <c r="AP23" i="1" s="1"/>
  <c r="AN19" i="1"/>
  <c r="AP19" i="1" s="1"/>
  <c r="AN17" i="1"/>
  <c r="AP17" i="1" s="1"/>
  <c r="AN15" i="1"/>
  <c r="AP15" i="1" s="1"/>
  <c r="AN13" i="1"/>
  <c r="AP13" i="1" s="1"/>
  <c r="AN9" i="1"/>
  <c r="AP9" i="1" s="1"/>
  <c r="AN7" i="1"/>
  <c r="AP7" i="1" s="1"/>
  <c r="AN5" i="1"/>
  <c r="AP5" i="1" s="1"/>
  <c r="AT401" i="1"/>
  <c r="AV401" i="1" s="1"/>
  <c r="AT397" i="1"/>
  <c r="AV397" i="1" s="1"/>
  <c r="AT395" i="1"/>
  <c r="AV395" i="1" s="1"/>
  <c r="AT393" i="1"/>
  <c r="AV393" i="1" s="1"/>
  <c r="AT389" i="1"/>
  <c r="AV389" i="1" s="1"/>
  <c r="AT385" i="1"/>
  <c r="AV385" i="1" s="1"/>
  <c r="AT379" i="1"/>
  <c r="AV379" i="1" s="1"/>
  <c r="AT377" i="1"/>
  <c r="AV377" i="1" s="1"/>
  <c r="AT375" i="1"/>
  <c r="AV375" i="1" s="1"/>
  <c r="AT363" i="1"/>
  <c r="AV363" i="1" s="1"/>
  <c r="AS354" i="1"/>
  <c r="AU354" i="1" s="1"/>
  <c r="AT351" i="1"/>
  <c r="AV351" i="1" s="1"/>
  <c r="AT348" i="1"/>
  <c r="AV348" i="1" s="1"/>
  <c r="AS344" i="1"/>
  <c r="AU344" i="1" s="1"/>
  <c r="AT341" i="1"/>
  <c r="AV341" i="1" s="1"/>
  <c r="AT329" i="1"/>
  <c r="AV329" i="1" s="1"/>
  <c r="AT320" i="1"/>
  <c r="AV320" i="1" s="1"/>
  <c r="AT315" i="1"/>
  <c r="AV315" i="1" s="1"/>
  <c r="AT310" i="1"/>
  <c r="AV310" i="1" s="1"/>
  <c r="AT308" i="1"/>
  <c r="AV308" i="1" s="1"/>
  <c r="AS306" i="1"/>
  <c r="AU306" i="1" s="1"/>
  <c r="AT289" i="1"/>
  <c r="AV289" i="1" s="1"/>
  <c r="AS278" i="1"/>
  <c r="AU278" i="1" s="1"/>
  <c r="AT273" i="1"/>
  <c r="AV273" i="1" s="1"/>
  <c r="AT263" i="1"/>
  <c r="AV263" i="1" s="1"/>
  <c r="AT256" i="1"/>
  <c r="AV256" i="1" s="1"/>
  <c r="AT254" i="1"/>
  <c r="AV254" i="1" s="1"/>
  <c r="AT249" i="1"/>
  <c r="AV249" i="1" s="1"/>
  <c r="AT244" i="1"/>
  <c r="AV244" i="1" s="1"/>
  <c r="AS242" i="1"/>
  <c r="AU242" i="1" s="1"/>
  <c r="AT239" i="1"/>
  <c r="AV239" i="1" s="1"/>
  <c r="AT236" i="1"/>
  <c r="AV236" i="1" s="1"/>
  <c r="AS232" i="1"/>
  <c r="AU232" i="1" s="1"/>
  <c r="AT213" i="1"/>
  <c r="AV213" i="1" s="1"/>
  <c r="AT207" i="1"/>
  <c r="AV207" i="1" s="1"/>
  <c r="AT203" i="1"/>
  <c r="AV203" i="1" s="1"/>
  <c r="AT171" i="1"/>
  <c r="AV171" i="1" s="1"/>
  <c r="AT161" i="1"/>
  <c r="AV161" i="1" s="1"/>
  <c r="AT155" i="1"/>
  <c r="AV155" i="1" s="1"/>
  <c r="AT89" i="1"/>
  <c r="AV89" i="1" s="1"/>
  <c r="AT79" i="1"/>
  <c r="AV79" i="1" s="1"/>
  <c r="AT67" i="1"/>
  <c r="AV67" i="1" s="1"/>
  <c r="AT45" i="1"/>
  <c r="AV45" i="1" s="1"/>
  <c r="AT33" i="1"/>
  <c r="AV33" i="1" s="1"/>
  <c r="AT13" i="1"/>
  <c r="AV13" i="1" s="1"/>
  <c r="AZ400" i="1"/>
  <c r="BB400" i="1" s="1"/>
  <c r="AZ384" i="1"/>
  <c r="BB384" i="1" s="1"/>
  <c r="AZ372" i="1"/>
  <c r="BB372" i="1" s="1"/>
  <c r="AZ348" i="1"/>
  <c r="BB348" i="1" s="1"/>
  <c r="AZ330" i="1"/>
  <c r="BB330" i="1" s="1"/>
  <c r="AZ326" i="1"/>
  <c r="BB326" i="1" s="1"/>
  <c r="AZ296" i="1"/>
  <c r="BB296" i="1" s="1"/>
  <c r="AZ286" i="1"/>
  <c r="BB286" i="1" s="1"/>
  <c r="AZ256" i="1"/>
  <c r="BB256" i="1" s="1"/>
  <c r="AZ238" i="1"/>
  <c r="BB238" i="1" s="1"/>
  <c r="AZ194" i="1"/>
  <c r="BB194" i="1" s="1"/>
  <c r="AZ180" i="1"/>
  <c r="BB180" i="1" s="1"/>
  <c r="AZ146" i="1"/>
  <c r="BB146" i="1" s="1"/>
  <c r="AZ124" i="1"/>
  <c r="BB124" i="1" s="1"/>
  <c r="AZ84" i="1"/>
  <c r="BB84" i="1" s="1"/>
  <c r="AZ54" i="1"/>
  <c r="BB54" i="1" s="1"/>
  <c r="AZ50" i="1"/>
  <c r="BB50" i="1" s="1"/>
  <c r="AZ26" i="1"/>
  <c r="BB26" i="1" s="1"/>
  <c r="AZ10" i="1"/>
  <c r="BB10" i="1" s="1"/>
  <c r="BF397" i="1"/>
  <c r="BH397" i="1" s="1"/>
  <c r="BF371" i="1"/>
  <c r="BH371" i="1" s="1"/>
  <c r="BF357" i="1"/>
  <c r="BH357" i="1" s="1"/>
  <c r="BF353" i="1"/>
  <c r="BH353" i="1" s="1"/>
  <c r="BF343" i="1"/>
  <c r="BH343" i="1" s="1"/>
  <c r="BF331" i="1"/>
  <c r="BH331" i="1" s="1"/>
  <c r="BF321" i="1"/>
  <c r="BH321" i="1" s="1"/>
  <c r="BF317" i="1"/>
  <c r="BH317" i="1" s="1"/>
  <c r="BF311" i="1"/>
  <c r="BH311" i="1" s="1"/>
  <c r="BF301" i="1"/>
  <c r="BH301" i="1" s="1"/>
  <c r="BF265" i="1"/>
  <c r="BH265" i="1" s="1"/>
  <c r="BF251" i="1"/>
  <c r="BH251" i="1" s="1"/>
  <c r="BF245" i="1"/>
  <c r="BH245" i="1" s="1"/>
  <c r="BF237" i="1"/>
  <c r="BH237" i="1" s="1"/>
  <c r="BF213" i="1"/>
  <c r="BH213" i="1" s="1"/>
  <c r="BF207" i="1"/>
  <c r="BH207" i="1" s="1"/>
  <c r="BF203" i="1"/>
  <c r="BH203" i="1" s="1"/>
  <c r="BF171" i="1"/>
  <c r="BH171" i="1" s="1"/>
  <c r="BF161" i="1"/>
  <c r="BH161" i="1" s="1"/>
  <c r="BF155" i="1"/>
  <c r="BH155" i="1" s="1"/>
  <c r="BF81" i="1"/>
  <c r="BH81" i="1" s="1"/>
  <c r="BF64" i="1"/>
  <c r="BH64" i="1" s="1"/>
  <c r="BF51" i="1"/>
  <c r="BH51" i="1" s="1"/>
  <c r="BF25" i="1"/>
  <c r="BH25" i="1" s="1"/>
  <c r="BE8" i="1"/>
  <c r="BG8" i="1" s="1"/>
  <c r="AC312" i="1"/>
  <c r="AD312" i="1" s="1"/>
  <c r="AC4" i="1"/>
  <c r="AD4" i="1" s="1"/>
  <c r="AC184" i="1"/>
  <c r="AD184" i="1" s="1"/>
  <c r="AC256" i="1"/>
  <c r="AD256" i="1" s="1"/>
  <c r="AC328" i="1"/>
  <c r="AD328" i="1" s="1"/>
  <c r="AC128" i="1"/>
  <c r="AD128" i="1" s="1"/>
  <c r="AC200" i="1"/>
  <c r="AD200" i="1" s="1"/>
  <c r="AC344" i="1"/>
  <c r="AD344" i="1" s="1"/>
  <c r="AC216" i="1"/>
  <c r="AD216" i="1" s="1"/>
  <c r="AC392" i="1"/>
  <c r="AD392" i="1" s="1"/>
  <c r="AC224" i="1"/>
  <c r="AD224" i="1" s="1"/>
  <c r="AC96" i="1"/>
  <c r="AD96" i="1" s="1"/>
  <c r="AC296" i="1"/>
  <c r="AD296" i="1" s="1"/>
  <c r="AC168" i="1"/>
  <c r="AD168" i="1" s="1"/>
  <c r="AC280" i="1"/>
  <c r="AD280" i="1" s="1"/>
  <c r="AC152" i="1"/>
  <c r="AD152" i="1" s="1"/>
  <c r="AC288" i="1"/>
  <c r="AD288" i="1" s="1"/>
  <c r="AC160" i="1"/>
  <c r="AD160" i="1" s="1"/>
  <c r="AC232" i="1"/>
  <c r="AD232" i="1" s="1"/>
  <c r="AC104" i="1"/>
  <c r="AD104" i="1" s="1"/>
  <c r="AC248" i="1"/>
  <c r="AD248" i="1" s="1"/>
  <c r="AC120" i="1"/>
  <c r="AD120" i="1" s="1"/>
  <c r="AC264" i="1"/>
  <c r="AD264" i="1" s="1"/>
  <c r="AC136" i="1"/>
  <c r="AD136" i="1" s="1"/>
  <c r="AC360" i="1"/>
  <c r="AD360" i="1" s="1"/>
  <c r="AC192" i="1"/>
  <c r="AD192" i="1" s="1"/>
  <c r="AC36" i="1"/>
  <c r="AD36" i="1" s="1"/>
  <c r="AC352" i="1"/>
  <c r="AD352" i="1" s="1"/>
  <c r="AC320" i="1"/>
  <c r="AD320" i="1" s="1"/>
  <c r="AC25" i="1"/>
  <c r="AD25" i="1" s="1"/>
  <c r="AC89" i="1"/>
  <c r="AD89" i="1" s="1"/>
  <c r="AC57" i="1"/>
  <c r="AD57" i="1" s="1"/>
  <c r="AC15" i="1"/>
  <c r="AD15" i="1" s="1"/>
  <c r="AC63" i="1"/>
  <c r="AD63" i="1" s="1"/>
  <c r="AC2" i="1"/>
  <c r="AD2" i="1" s="1"/>
  <c r="AC376" i="1"/>
  <c r="AD376" i="1" s="1"/>
  <c r="AC47" i="1"/>
  <c r="AD47" i="1" s="1"/>
  <c r="AC79" i="1"/>
  <c r="AD79" i="1" s="1"/>
  <c r="AC384" i="1"/>
  <c r="AD384" i="1" s="1"/>
  <c r="AC399" i="1"/>
  <c r="AD399" i="1" s="1"/>
  <c r="AC391" i="1"/>
  <c r="AD391" i="1" s="1"/>
  <c r="AC383" i="1"/>
  <c r="AD383" i="1" s="1"/>
  <c r="AC375" i="1"/>
  <c r="AD375" i="1" s="1"/>
  <c r="AC367" i="1"/>
  <c r="AD367" i="1" s="1"/>
  <c r="AC355" i="1"/>
  <c r="AD355" i="1" s="1"/>
  <c r="AC351" i="1"/>
  <c r="AD351" i="1" s="1"/>
  <c r="AC343" i="1"/>
  <c r="AD343" i="1" s="1"/>
  <c r="AC335" i="1"/>
  <c r="AD335" i="1" s="1"/>
  <c r="AC327" i="1"/>
  <c r="AD327" i="1" s="1"/>
  <c r="AC319" i="1"/>
  <c r="AD319" i="1" s="1"/>
  <c r="AC311" i="1"/>
  <c r="AD311" i="1" s="1"/>
  <c r="AC299" i="1"/>
  <c r="AD299" i="1" s="1"/>
  <c r="AC283" i="1"/>
  <c r="AD283" i="1" s="1"/>
  <c r="AC275" i="1"/>
  <c r="AD275" i="1" s="1"/>
  <c r="AC267" i="1"/>
  <c r="AD267" i="1" s="1"/>
  <c r="AC259" i="1"/>
  <c r="AD259" i="1" s="1"/>
  <c r="AC401" i="1"/>
  <c r="AD401" i="1" s="1"/>
  <c r="AC397" i="1"/>
  <c r="AD397" i="1" s="1"/>
  <c r="AC393" i="1"/>
  <c r="AD393" i="1" s="1"/>
  <c r="AC389" i="1"/>
  <c r="AD389" i="1" s="1"/>
  <c r="AC385" i="1"/>
  <c r="AD385" i="1" s="1"/>
  <c r="AC381" i="1"/>
  <c r="AD381" i="1" s="1"/>
  <c r="AC377" i="1"/>
  <c r="AD377" i="1" s="1"/>
  <c r="AC373" i="1"/>
  <c r="AD373" i="1" s="1"/>
  <c r="AC369" i="1"/>
  <c r="AD369" i="1" s="1"/>
  <c r="AC365" i="1"/>
  <c r="AD365" i="1" s="1"/>
  <c r="AC361" i="1"/>
  <c r="AD361" i="1" s="1"/>
  <c r="AC357" i="1"/>
  <c r="AD357" i="1" s="1"/>
  <c r="AC353" i="1"/>
  <c r="AD353" i="1" s="1"/>
  <c r="AC349" i="1"/>
  <c r="AD349" i="1" s="1"/>
  <c r="AC345" i="1"/>
  <c r="AD345" i="1" s="1"/>
  <c r="AC341" i="1"/>
  <c r="AD341" i="1" s="1"/>
  <c r="AC337" i="1"/>
  <c r="AD337" i="1" s="1"/>
  <c r="AC333" i="1"/>
  <c r="AD333" i="1" s="1"/>
  <c r="AC329" i="1"/>
  <c r="AD329" i="1" s="1"/>
  <c r="AC325" i="1"/>
  <c r="AD325" i="1" s="1"/>
  <c r="AC321" i="1"/>
  <c r="AD321" i="1" s="1"/>
  <c r="AC317" i="1"/>
  <c r="AD317" i="1" s="1"/>
  <c r="AC313" i="1"/>
  <c r="AD313" i="1" s="1"/>
  <c r="AC395" i="1"/>
  <c r="AD395" i="1" s="1"/>
  <c r="AC387" i="1"/>
  <c r="AD387" i="1" s="1"/>
  <c r="AC379" i="1"/>
  <c r="AD379" i="1" s="1"/>
  <c r="AC371" i="1"/>
  <c r="AD371" i="1" s="1"/>
  <c r="AC363" i="1"/>
  <c r="AD363" i="1" s="1"/>
  <c r="AC359" i="1"/>
  <c r="AD359" i="1" s="1"/>
  <c r="AC347" i="1"/>
  <c r="AD347" i="1" s="1"/>
  <c r="AC339" i="1"/>
  <c r="AD339" i="1" s="1"/>
  <c r="AC331" i="1"/>
  <c r="AD331" i="1" s="1"/>
  <c r="AC323" i="1"/>
  <c r="AD323" i="1" s="1"/>
  <c r="AC315" i="1"/>
  <c r="AD315" i="1" s="1"/>
  <c r="AC307" i="1"/>
  <c r="AD307" i="1" s="1"/>
  <c r="AC303" i="1"/>
  <c r="AD303" i="1" s="1"/>
  <c r="AC295" i="1"/>
  <c r="AD295" i="1" s="1"/>
  <c r="AC291" i="1"/>
  <c r="AD291" i="1" s="1"/>
  <c r="AC287" i="1"/>
  <c r="AD287" i="1" s="1"/>
  <c r="AC279" i="1"/>
  <c r="AD279" i="1" s="1"/>
  <c r="AC271" i="1"/>
  <c r="AD271" i="1" s="1"/>
  <c r="AC263" i="1"/>
  <c r="AD263" i="1" s="1"/>
  <c r="AC255" i="1"/>
  <c r="AD255" i="1" s="1"/>
  <c r="AC396" i="1"/>
  <c r="AD396" i="1" s="1"/>
  <c r="AC388" i="1"/>
  <c r="AD388" i="1" s="1"/>
  <c r="AC380" i="1"/>
  <c r="AD380" i="1" s="1"/>
  <c r="AC372" i="1"/>
  <c r="AD372" i="1" s="1"/>
  <c r="AC364" i="1"/>
  <c r="AD364" i="1" s="1"/>
  <c r="AF360" i="1"/>
  <c r="AG360" i="1" s="1"/>
  <c r="AC356" i="1"/>
  <c r="AD356" i="1" s="1"/>
  <c r="AC348" i="1"/>
  <c r="AD348" i="1" s="1"/>
  <c r="AF344" i="1"/>
  <c r="AG344" i="1" s="1"/>
  <c r="AC340" i="1"/>
  <c r="AD340" i="1" s="1"/>
  <c r="AC332" i="1"/>
  <c r="AD332" i="1" s="1"/>
  <c r="AC324" i="1"/>
  <c r="AD324" i="1" s="1"/>
  <c r="AC316" i="1"/>
  <c r="AD316" i="1" s="1"/>
  <c r="AC308" i="1"/>
  <c r="AD308" i="1" s="1"/>
  <c r="AC300" i="1"/>
  <c r="AD300" i="1" s="1"/>
  <c r="AC292" i="1"/>
  <c r="AD292" i="1" s="1"/>
  <c r="AF288" i="1"/>
  <c r="AG288" i="1" s="1"/>
  <c r="AC284" i="1"/>
  <c r="AD284" i="1" s="1"/>
  <c r="AC276" i="1"/>
  <c r="AD276" i="1" s="1"/>
  <c r="AC268" i="1"/>
  <c r="AD268" i="1" s="1"/>
  <c r="AC260" i="1"/>
  <c r="AD260" i="1" s="1"/>
  <c r="AC252" i="1"/>
  <c r="AD252" i="1" s="1"/>
  <c r="AC244" i="1"/>
  <c r="AD244" i="1" s="1"/>
  <c r="AC236" i="1"/>
  <c r="AD236" i="1" s="1"/>
  <c r="AC228" i="1"/>
  <c r="AD228" i="1" s="1"/>
  <c r="AC220" i="1"/>
  <c r="AD220" i="1" s="1"/>
  <c r="AC212" i="1"/>
  <c r="AD212" i="1" s="1"/>
  <c r="AC204" i="1"/>
  <c r="AD204" i="1" s="1"/>
  <c r="AC196" i="1"/>
  <c r="AD196" i="1" s="1"/>
  <c r="AC188" i="1"/>
  <c r="AD188" i="1" s="1"/>
  <c r="AC180" i="1"/>
  <c r="AD180" i="1" s="1"/>
  <c r="AC172" i="1"/>
  <c r="AD172" i="1" s="1"/>
  <c r="AC164" i="1"/>
  <c r="AD164" i="1" s="1"/>
  <c r="AC156" i="1"/>
  <c r="AD156" i="1" s="1"/>
  <c r="AC148" i="1"/>
  <c r="AD148" i="1" s="1"/>
  <c r="AC140" i="1"/>
  <c r="AD140" i="1" s="1"/>
  <c r="AC132" i="1"/>
  <c r="AD132" i="1" s="1"/>
  <c r="AC124" i="1"/>
  <c r="AD124" i="1" s="1"/>
  <c r="AC116" i="1"/>
  <c r="AD116" i="1" s="1"/>
  <c r="AC108" i="1"/>
  <c r="AD108" i="1" s="1"/>
  <c r="AC100" i="1"/>
  <c r="AD100" i="1" s="1"/>
  <c r="AF96" i="1"/>
  <c r="AG96" i="1" s="1"/>
  <c r="AC92" i="1"/>
  <c r="AD92" i="1" s="1"/>
  <c r="AC88" i="1"/>
  <c r="AD88" i="1" s="1"/>
  <c r="AC84" i="1"/>
  <c r="AD84" i="1" s="1"/>
  <c r="AC80" i="1"/>
  <c r="AD80" i="1" s="1"/>
  <c r="AC76" i="1"/>
  <c r="AD76" i="1" s="1"/>
  <c r="AC72" i="1"/>
  <c r="AD72" i="1" s="1"/>
  <c r="AC68" i="1"/>
  <c r="AD68" i="1" s="1"/>
  <c r="AC64" i="1"/>
  <c r="AD64" i="1" s="1"/>
  <c r="AC60" i="1"/>
  <c r="AD60" i="1" s="1"/>
  <c r="AC56" i="1"/>
  <c r="AD56" i="1" s="1"/>
  <c r="AC52" i="1"/>
  <c r="AD52" i="1" s="1"/>
  <c r="AC48" i="1"/>
  <c r="AD48" i="1" s="1"/>
  <c r="AC44" i="1"/>
  <c r="AD44" i="1" s="1"/>
  <c r="AC40" i="1"/>
  <c r="AD40" i="1" s="1"/>
  <c r="AC32" i="1"/>
  <c r="AD32" i="1" s="1"/>
  <c r="AC28" i="1"/>
  <c r="AD28" i="1" s="1"/>
  <c r="AC24" i="1"/>
  <c r="AD24" i="1" s="1"/>
  <c r="AC20" i="1"/>
  <c r="AD20" i="1" s="1"/>
  <c r="AC16" i="1"/>
  <c r="AD16" i="1" s="1"/>
  <c r="AC12" i="1"/>
  <c r="AD12" i="1" s="1"/>
  <c r="AC400" i="1"/>
  <c r="AD400" i="1" s="1"/>
  <c r="AC368" i="1"/>
  <c r="AD368" i="1" s="1"/>
  <c r="AC336" i="1"/>
  <c r="AD336" i="1" s="1"/>
  <c r="AC304" i="1"/>
  <c r="AD304" i="1" s="1"/>
  <c r="AC272" i="1"/>
  <c r="AD272" i="1" s="1"/>
  <c r="AC240" i="1"/>
  <c r="AD240" i="1" s="1"/>
  <c r="AC208" i="1"/>
  <c r="AD208" i="1" s="1"/>
  <c r="AC176" i="1"/>
  <c r="AD176" i="1" s="1"/>
  <c r="AC144" i="1"/>
  <c r="AD144" i="1" s="1"/>
  <c r="AC112" i="1"/>
  <c r="AD112" i="1" s="1"/>
  <c r="AC90" i="1"/>
  <c r="AD90" i="1" s="1"/>
  <c r="AC86" i="1"/>
  <c r="AD86" i="1" s="1"/>
  <c r="AC82" i="1"/>
  <c r="AD82" i="1" s="1"/>
  <c r="AC78" i="1"/>
  <c r="AD78" i="1" s="1"/>
  <c r="AC74" i="1"/>
  <c r="AD74" i="1" s="1"/>
  <c r="AC70" i="1"/>
  <c r="AD70" i="1" s="1"/>
  <c r="AC66" i="1"/>
  <c r="AD66" i="1" s="1"/>
  <c r="AC62" i="1"/>
  <c r="AD62" i="1" s="1"/>
  <c r="AC58" i="1"/>
  <c r="AD58" i="1" s="1"/>
  <c r="AC54" i="1"/>
  <c r="AD54" i="1" s="1"/>
  <c r="AC50" i="1"/>
  <c r="AD50" i="1" s="1"/>
  <c r="AC46" i="1"/>
  <c r="AD46" i="1" s="1"/>
  <c r="AC42" i="1"/>
  <c r="AD42" i="1" s="1"/>
  <c r="AC38" i="1"/>
  <c r="AD38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AC10" i="1"/>
  <c r="AD10" i="1" s="1"/>
  <c r="AC309" i="1"/>
  <c r="AD309" i="1" s="1"/>
  <c r="AC305" i="1"/>
  <c r="AD305" i="1" s="1"/>
  <c r="AC301" i="1"/>
  <c r="AD301" i="1" s="1"/>
  <c r="AC297" i="1"/>
  <c r="AD297" i="1" s="1"/>
  <c r="AC293" i="1"/>
  <c r="AD293" i="1" s="1"/>
  <c r="AC289" i="1"/>
  <c r="AD289" i="1" s="1"/>
  <c r="AC285" i="1"/>
  <c r="AD285" i="1" s="1"/>
  <c r="AC281" i="1"/>
  <c r="AD281" i="1" s="1"/>
  <c r="AC277" i="1"/>
  <c r="AD277" i="1" s="1"/>
  <c r="AC273" i="1"/>
  <c r="AD273" i="1" s="1"/>
  <c r="AC269" i="1"/>
  <c r="AD269" i="1" s="1"/>
  <c r="AC265" i="1"/>
  <c r="AD265" i="1" s="1"/>
  <c r="AC261" i="1"/>
  <c r="AD261" i="1" s="1"/>
  <c r="AC257" i="1"/>
  <c r="AD257" i="1" s="1"/>
  <c r="AC253" i="1"/>
  <c r="AD253" i="1" s="1"/>
  <c r="AC249" i="1"/>
  <c r="AD249" i="1" s="1"/>
  <c r="AC245" i="1"/>
  <c r="AD245" i="1" s="1"/>
  <c r="AC241" i="1"/>
  <c r="AD241" i="1" s="1"/>
  <c r="AC237" i="1"/>
  <c r="AD237" i="1" s="1"/>
  <c r="AC233" i="1"/>
  <c r="AD233" i="1" s="1"/>
  <c r="AC229" i="1"/>
  <c r="AD229" i="1" s="1"/>
  <c r="AC225" i="1"/>
  <c r="AD225" i="1" s="1"/>
  <c r="AC221" i="1"/>
  <c r="AD221" i="1" s="1"/>
  <c r="AC217" i="1"/>
  <c r="AD217" i="1" s="1"/>
  <c r="AC213" i="1"/>
  <c r="AD213" i="1" s="1"/>
  <c r="AC209" i="1"/>
  <c r="AD209" i="1" s="1"/>
  <c r="AC205" i="1"/>
  <c r="AD205" i="1" s="1"/>
  <c r="AC201" i="1"/>
  <c r="AD201" i="1" s="1"/>
  <c r="AC197" i="1"/>
  <c r="AD197" i="1" s="1"/>
  <c r="AC193" i="1"/>
  <c r="AD193" i="1" s="1"/>
  <c r="AC189" i="1"/>
  <c r="AD189" i="1" s="1"/>
  <c r="AC185" i="1"/>
  <c r="AD185" i="1" s="1"/>
  <c r="AC181" i="1"/>
  <c r="AD181" i="1" s="1"/>
  <c r="AC177" i="1"/>
  <c r="AD177" i="1" s="1"/>
  <c r="AC173" i="1"/>
  <c r="AD173" i="1" s="1"/>
  <c r="AC169" i="1"/>
  <c r="AD169" i="1" s="1"/>
  <c r="AC165" i="1"/>
  <c r="AD165" i="1" s="1"/>
  <c r="AC161" i="1"/>
  <c r="AD161" i="1" s="1"/>
  <c r="AC157" i="1"/>
  <c r="AD157" i="1" s="1"/>
  <c r="AC153" i="1"/>
  <c r="AD153" i="1" s="1"/>
  <c r="AC149" i="1"/>
  <c r="AD149" i="1" s="1"/>
  <c r="AC145" i="1"/>
  <c r="AD145" i="1" s="1"/>
  <c r="AC141" i="1"/>
  <c r="AD141" i="1" s="1"/>
  <c r="AC137" i="1"/>
  <c r="AD137" i="1" s="1"/>
  <c r="AC133" i="1"/>
  <c r="AD133" i="1" s="1"/>
  <c r="AC129" i="1"/>
  <c r="AD129" i="1" s="1"/>
  <c r="AC125" i="1"/>
  <c r="AD125" i="1" s="1"/>
  <c r="AC121" i="1"/>
  <c r="AD121" i="1" s="1"/>
  <c r="AC117" i="1"/>
  <c r="AD117" i="1" s="1"/>
  <c r="AC113" i="1"/>
  <c r="AD113" i="1" s="1"/>
  <c r="AC109" i="1"/>
  <c r="AD109" i="1" s="1"/>
  <c r="AC105" i="1"/>
  <c r="AD105" i="1" s="1"/>
  <c r="AC101" i="1"/>
  <c r="AD101" i="1" s="1"/>
  <c r="AC97" i="1"/>
  <c r="AD97" i="1" s="1"/>
  <c r="AC93" i="1"/>
  <c r="AD93" i="1" s="1"/>
  <c r="AC85" i="1"/>
  <c r="AD85" i="1" s="1"/>
  <c r="AC81" i="1"/>
  <c r="AD81" i="1" s="1"/>
  <c r="AC77" i="1"/>
  <c r="AD77" i="1" s="1"/>
  <c r="AC69" i="1"/>
  <c r="AD69" i="1" s="1"/>
  <c r="AC65" i="1"/>
  <c r="AD65" i="1" s="1"/>
  <c r="AC61" i="1"/>
  <c r="AD61" i="1" s="1"/>
  <c r="AC53" i="1"/>
  <c r="AD53" i="1" s="1"/>
  <c r="AC49" i="1"/>
  <c r="AD49" i="1" s="1"/>
  <c r="AC45" i="1"/>
  <c r="AD45" i="1" s="1"/>
  <c r="AC37" i="1"/>
  <c r="AD37" i="1" s="1"/>
  <c r="AC33" i="1"/>
  <c r="AD33" i="1" s="1"/>
  <c r="AC29" i="1"/>
  <c r="AD29" i="1" s="1"/>
  <c r="AC21" i="1"/>
  <c r="AD21" i="1" s="1"/>
  <c r="AC17" i="1"/>
  <c r="AD17" i="1" s="1"/>
  <c r="AC13" i="1"/>
  <c r="AD13" i="1" s="1"/>
  <c r="AC5" i="1"/>
  <c r="AD5" i="1" s="1"/>
  <c r="AC394" i="1"/>
  <c r="AD394" i="1" s="1"/>
  <c r="AC386" i="1"/>
  <c r="AD386" i="1" s="1"/>
  <c r="AC378" i="1"/>
  <c r="AD378" i="1" s="1"/>
  <c r="AC370" i="1"/>
  <c r="AD370" i="1" s="1"/>
  <c r="AC362" i="1"/>
  <c r="AD362" i="1" s="1"/>
  <c r="AC354" i="1"/>
  <c r="AD354" i="1" s="1"/>
  <c r="AC346" i="1"/>
  <c r="AD346" i="1" s="1"/>
  <c r="AC338" i="1"/>
  <c r="AD338" i="1" s="1"/>
  <c r="AC330" i="1"/>
  <c r="AD330" i="1" s="1"/>
  <c r="AC322" i="1"/>
  <c r="AD322" i="1" s="1"/>
  <c r="AC314" i="1"/>
  <c r="AD314" i="1" s="1"/>
  <c r="AC306" i="1"/>
  <c r="AD306" i="1" s="1"/>
  <c r="AC298" i="1"/>
  <c r="AD298" i="1" s="1"/>
  <c r="AC290" i="1"/>
  <c r="AD290" i="1" s="1"/>
  <c r="AC282" i="1"/>
  <c r="AD282" i="1" s="1"/>
  <c r="AC274" i="1"/>
  <c r="AD274" i="1" s="1"/>
  <c r="AC266" i="1"/>
  <c r="AD266" i="1" s="1"/>
  <c r="AC258" i="1"/>
  <c r="AD258" i="1" s="1"/>
  <c r="AC250" i="1"/>
  <c r="AD250" i="1" s="1"/>
  <c r="AC242" i="1"/>
  <c r="AD242" i="1" s="1"/>
  <c r="AC234" i="1"/>
  <c r="AD234" i="1" s="1"/>
  <c r="AC226" i="1"/>
  <c r="AD226" i="1" s="1"/>
  <c r="AC218" i="1"/>
  <c r="AD218" i="1" s="1"/>
  <c r="AC210" i="1"/>
  <c r="AD210" i="1" s="1"/>
  <c r="AC202" i="1"/>
  <c r="AD202" i="1" s="1"/>
  <c r="AC194" i="1"/>
  <c r="AD194" i="1" s="1"/>
  <c r="AC186" i="1"/>
  <c r="AD186" i="1" s="1"/>
  <c r="AC178" i="1"/>
  <c r="AD178" i="1" s="1"/>
  <c r="AC170" i="1"/>
  <c r="AD170" i="1" s="1"/>
  <c r="AC162" i="1"/>
  <c r="AD162" i="1" s="1"/>
  <c r="AC154" i="1"/>
  <c r="AD154" i="1" s="1"/>
  <c r="AC146" i="1"/>
  <c r="AD146" i="1" s="1"/>
  <c r="AC138" i="1"/>
  <c r="AD138" i="1" s="1"/>
  <c r="AC130" i="1"/>
  <c r="AD130" i="1" s="1"/>
  <c r="AC122" i="1"/>
  <c r="AD122" i="1" s="1"/>
  <c r="AC114" i="1"/>
  <c r="AD114" i="1" s="1"/>
  <c r="AC106" i="1"/>
  <c r="AD106" i="1" s="1"/>
  <c r="AC98" i="1"/>
  <c r="AD98" i="1" s="1"/>
  <c r="AC41" i="1"/>
  <c r="AD41" i="1" s="1"/>
  <c r="AC251" i="1"/>
  <c r="AD251" i="1" s="1"/>
  <c r="AC247" i="1"/>
  <c r="AD247" i="1" s="1"/>
  <c r="AC243" i="1"/>
  <c r="AD243" i="1" s="1"/>
  <c r="AC239" i="1"/>
  <c r="AD239" i="1" s="1"/>
  <c r="AC235" i="1"/>
  <c r="AD235" i="1" s="1"/>
  <c r="AC231" i="1"/>
  <c r="AD231" i="1" s="1"/>
  <c r="AC227" i="1"/>
  <c r="AD227" i="1" s="1"/>
  <c r="AC223" i="1"/>
  <c r="AD223" i="1" s="1"/>
  <c r="AC219" i="1"/>
  <c r="AD219" i="1" s="1"/>
  <c r="AC215" i="1"/>
  <c r="AD215" i="1" s="1"/>
  <c r="AC211" i="1"/>
  <c r="AD211" i="1" s="1"/>
  <c r="AC207" i="1"/>
  <c r="AD207" i="1" s="1"/>
  <c r="AC203" i="1"/>
  <c r="AD203" i="1" s="1"/>
  <c r="AC199" i="1"/>
  <c r="AD199" i="1" s="1"/>
  <c r="AC195" i="1"/>
  <c r="AD195" i="1" s="1"/>
  <c r="AC191" i="1"/>
  <c r="AD191" i="1" s="1"/>
  <c r="AC187" i="1"/>
  <c r="AD187" i="1" s="1"/>
  <c r="AC183" i="1"/>
  <c r="AD183" i="1" s="1"/>
  <c r="AC179" i="1"/>
  <c r="AD179" i="1" s="1"/>
  <c r="AC175" i="1"/>
  <c r="AD175" i="1" s="1"/>
  <c r="AC171" i="1"/>
  <c r="AD171" i="1" s="1"/>
  <c r="AC167" i="1"/>
  <c r="AD167" i="1" s="1"/>
  <c r="AC163" i="1"/>
  <c r="AD163" i="1" s="1"/>
  <c r="AC159" i="1"/>
  <c r="AD159" i="1" s="1"/>
  <c r="AC155" i="1"/>
  <c r="AD155" i="1" s="1"/>
  <c r="AC151" i="1"/>
  <c r="AD151" i="1" s="1"/>
  <c r="AC147" i="1"/>
  <c r="AD147" i="1" s="1"/>
  <c r="AC143" i="1"/>
  <c r="AD143" i="1" s="1"/>
  <c r="AC139" i="1"/>
  <c r="AD139" i="1" s="1"/>
  <c r="AC135" i="1"/>
  <c r="AD135" i="1" s="1"/>
  <c r="AC131" i="1"/>
  <c r="AD131" i="1" s="1"/>
  <c r="AC127" i="1"/>
  <c r="AD127" i="1" s="1"/>
  <c r="AC123" i="1"/>
  <c r="AD123" i="1" s="1"/>
  <c r="AC119" i="1"/>
  <c r="AD119" i="1" s="1"/>
  <c r="AC115" i="1"/>
  <c r="AD115" i="1" s="1"/>
  <c r="AC111" i="1"/>
  <c r="AD111" i="1" s="1"/>
  <c r="AC107" i="1"/>
  <c r="AD107" i="1" s="1"/>
  <c r="AC103" i="1"/>
  <c r="AD103" i="1" s="1"/>
  <c r="AC99" i="1"/>
  <c r="AD99" i="1" s="1"/>
  <c r="AC95" i="1"/>
  <c r="AD95" i="1" s="1"/>
  <c r="AC91" i="1"/>
  <c r="AD91" i="1" s="1"/>
  <c r="AC87" i="1"/>
  <c r="AD87" i="1" s="1"/>
  <c r="AC83" i="1"/>
  <c r="AD83" i="1" s="1"/>
  <c r="AC75" i="1"/>
  <c r="AD75" i="1" s="1"/>
  <c r="AC71" i="1"/>
  <c r="AD71" i="1" s="1"/>
  <c r="AC67" i="1"/>
  <c r="AD67" i="1" s="1"/>
  <c r="AC59" i="1"/>
  <c r="AD59" i="1" s="1"/>
  <c r="AC55" i="1"/>
  <c r="AD55" i="1" s="1"/>
  <c r="AC51" i="1"/>
  <c r="AD51" i="1" s="1"/>
  <c r="AC43" i="1"/>
  <c r="AD43" i="1" s="1"/>
  <c r="AC39" i="1"/>
  <c r="AD39" i="1" s="1"/>
  <c r="AC35" i="1"/>
  <c r="AD35" i="1" s="1"/>
  <c r="AC27" i="1"/>
  <c r="AD27" i="1" s="1"/>
  <c r="AC23" i="1"/>
  <c r="AD23" i="1" s="1"/>
  <c r="AC19" i="1"/>
  <c r="AD19" i="1" s="1"/>
  <c r="AC11" i="1"/>
  <c r="AD11" i="1" s="1"/>
  <c r="AC7" i="1"/>
  <c r="AD7" i="1" s="1"/>
  <c r="AC3" i="1"/>
  <c r="AD3" i="1" s="1"/>
  <c r="AC398" i="1"/>
  <c r="AD398" i="1" s="1"/>
  <c r="AC390" i="1"/>
  <c r="AD390" i="1" s="1"/>
  <c r="AC382" i="1"/>
  <c r="AD382" i="1" s="1"/>
  <c r="AC374" i="1"/>
  <c r="AD374" i="1" s="1"/>
  <c r="AC366" i="1"/>
  <c r="AD366" i="1" s="1"/>
  <c r="AC358" i="1"/>
  <c r="AD358" i="1" s="1"/>
  <c r="AC350" i="1"/>
  <c r="AD350" i="1" s="1"/>
  <c r="AC342" i="1"/>
  <c r="AD342" i="1" s="1"/>
  <c r="AC334" i="1"/>
  <c r="AD334" i="1" s="1"/>
  <c r="AC326" i="1"/>
  <c r="AD326" i="1" s="1"/>
  <c r="AC318" i="1"/>
  <c r="AD318" i="1" s="1"/>
  <c r="AC310" i="1"/>
  <c r="AD310" i="1" s="1"/>
  <c r="AC302" i="1"/>
  <c r="AD302" i="1" s="1"/>
  <c r="AC294" i="1"/>
  <c r="AD294" i="1" s="1"/>
  <c r="AC286" i="1"/>
  <c r="AD286" i="1" s="1"/>
  <c r="AC278" i="1"/>
  <c r="AD278" i="1" s="1"/>
  <c r="AC270" i="1"/>
  <c r="AD270" i="1" s="1"/>
  <c r="AC262" i="1"/>
  <c r="AD262" i="1" s="1"/>
  <c r="AC254" i="1"/>
  <c r="AD254" i="1" s="1"/>
  <c r="AC246" i="1"/>
  <c r="AD246" i="1" s="1"/>
  <c r="AC238" i="1"/>
  <c r="AD238" i="1" s="1"/>
  <c r="AC230" i="1"/>
  <c r="AD230" i="1" s="1"/>
  <c r="AC222" i="1"/>
  <c r="AD222" i="1" s="1"/>
  <c r="AC214" i="1"/>
  <c r="AD214" i="1" s="1"/>
  <c r="AC206" i="1"/>
  <c r="AD206" i="1" s="1"/>
  <c r="AC198" i="1"/>
  <c r="AD198" i="1" s="1"/>
  <c r="AC190" i="1"/>
  <c r="AD190" i="1" s="1"/>
  <c r="AC182" i="1"/>
  <c r="AD182" i="1" s="1"/>
  <c r="AC174" i="1"/>
  <c r="AD174" i="1" s="1"/>
  <c r="AC166" i="1"/>
  <c r="AD166" i="1" s="1"/>
  <c r="AC158" i="1"/>
  <c r="AD158" i="1" s="1"/>
  <c r="AC150" i="1"/>
  <c r="AD150" i="1" s="1"/>
  <c r="AC142" i="1"/>
  <c r="AD142" i="1" s="1"/>
  <c r="AC134" i="1"/>
  <c r="AD134" i="1" s="1"/>
  <c r="AC126" i="1"/>
  <c r="AD126" i="1" s="1"/>
  <c r="AC118" i="1"/>
  <c r="AD118" i="1" s="1"/>
  <c r="AC110" i="1"/>
  <c r="AD110" i="1" s="1"/>
  <c r="AC102" i="1"/>
  <c r="AD102" i="1" s="1"/>
  <c r="AC94" i="1"/>
  <c r="AD94" i="1" s="1"/>
  <c r="AC73" i="1"/>
  <c r="AD73" i="1" s="1"/>
  <c r="AC31" i="1"/>
  <c r="AD31" i="1" s="1"/>
  <c r="AC9" i="1"/>
  <c r="AD9" i="1" s="1"/>
  <c r="AC6" i="1"/>
  <c r="AD6" i="1" s="1"/>
  <c r="AC8" i="1"/>
  <c r="AD8" i="1" s="1"/>
  <c r="L3" i="1"/>
  <c r="N3" i="1" s="1"/>
  <c r="P3" i="1" s="1"/>
  <c r="R3" i="1" s="1"/>
  <c r="L4" i="1"/>
  <c r="N4" i="1" s="1"/>
  <c r="P4" i="1" s="1"/>
  <c r="R4" i="1" s="1"/>
  <c r="L5" i="1"/>
  <c r="N5" i="1" s="1"/>
  <c r="P5" i="1" s="1"/>
  <c r="R5" i="1" s="1"/>
  <c r="L6" i="1"/>
  <c r="N6" i="1" s="1"/>
  <c r="P6" i="1" s="1"/>
  <c r="R6" i="1" s="1"/>
  <c r="L7" i="1"/>
  <c r="N7" i="1" s="1"/>
  <c r="P7" i="1" s="1"/>
  <c r="R7" i="1" s="1"/>
  <c r="L8" i="1"/>
  <c r="N8" i="1" s="1"/>
  <c r="P8" i="1" s="1"/>
  <c r="R8" i="1" s="1"/>
  <c r="L9" i="1"/>
  <c r="N9" i="1" s="1"/>
  <c r="P9" i="1" s="1"/>
  <c r="R9" i="1" s="1"/>
  <c r="L10" i="1"/>
  <c r="N10" i="1" s="1"/>
  <c r="P10" i="1" s="1"/>
  <c r="R10" i="1" s="1"/>
  <c r="L11" i="1"/>
  <c r="N11" i="1" s="1"/>
  <c r="P11" i="1" s="1"/>
  <c r="R11" i="1" s="1"/>
  <c r="L12" i="1"/>
  <c r="N12" i="1" s="1"/>
  <c r="P12" i="1" s="1"/>
  <c r="R12" i="1" s="1"/>
  <c r="L13" i="1"/>
  <c r="N13" i="1" s="1"/>
  <c r="P13" i="1" s="1"/>
  <c r="R13" i="1" s="1"/>
  <c r="L14" i="1"/>
  <c r="N14" i="1" s="1"/>
  <c r="P14" i="1" s="1"/>
  <c r="R14" i="1" s="1"/>
  <c r="L15" i="1"/>
  <c r="N15" i="1" s="1"/>
  <c r="P15" i="1" s="1"/>
  <c r="R15" i="1" s="1"/>
  <c r="L16" i="1"/>
  <c r="N16" i="1" s="1"/>
  <c r="P16" i="1" s="1"/>
  <c r="R16" i="1" s="1"/>
  <c r="L17" i="1"/>
  <c r="N17" i="1" s="1"/>
  <c r="P17" i="1" s="1"/>
  <c r="R17" i="1" s="1"/>
  <c r="L18" i="1"/>
  <c r="N18" i="1" s="1"/>
  <c r="P18" i="1" s="1"/>
  <c r="R18" i="1" s="1"/>
  <c r="L19" i="1"/>
  <c r="N19" i="1" s="1"/>
  <c r="P19" i="1" s="1"/>
  <c r="R19" i="1" s="1"/>
  <c r="L20" i="1"/>
  <c r="N20" i="1" s="1"/>
  <c r="P20" i="1" s="1"/>
  <c r="R20" i="1" s="1"/>
  <c r="L21" i="1"/>
  <c r="N21" i="1" s="1"/>
  <c r="P21" i="1" s="1"/>
  <c r="R21" i="1" s="1"/>
  <c r="L22" i="1"/>
  <c r="N22" i="1" s="1"/>
  <c r="P22" i="1" s="1"/>
  <c r="R22" i="1" s="1"/>
  <c r="L23" i="1"/>
  <c r="N23" i="1" s="1"/>
  <c r="P23" i="1" s="1"/>
  <c r="R23" i="1" s="1"/>
  <c r="L24" i="1"/>
  <c r="N24" i="1" s="1"/>
  <c r="P24" i="1" s="1"/>
  <c r="R24" i="1" s="1"/>
  <c r="L25" i="1"/>
  <c r="N25" i="1" s="1"/>
  <c r="P25" i="1" s="1"/>
  <c r="R25" i="1" s="1"/>
  <c r="L26" i="1"/>
  <c r="N26" i="1" s="1"/>
  <c r="P26" i="1" s="1"/>
  <c r="R26" i="1" s="1"/>
  <c r="L27" i="1"/>
  <c r="N27" i="1" s="1"/>
  <c r="P27" i="1" s="1"/>
  <c r="R27" i="1" s="1"/>
  <c r="L28" i="1"/>
  <c r="N28" i="1" s="1"/>
  <c r="P28" i="1" s="1"/>
  <c r="R28" i="1" s="1"/>
  <c r="L29" i="1"/>
  <c r="N29" i="1" s="1"/>
  <c r="P29" i="1" s="1"/>
  <c r="R29" i="1" s="1"/>
  <c r="L30" i="1"/>
  <c r="N30" i="1" s="1"/>
  <c r="P30" i="1" s="1"/>
  <c r="R30" i="1" s="1"/>
  <c r="L31" i="1"/>
  <c r="N31" i="1" s="1"/>
  <c r="P31" i="1" s="1"/>
  <c r="R31" i="1" s="1"/>
  <c r="L32" i="1"/>
  <c r="N32" i="1" s="1"/>
  <c r="P32" i="1" s="1"/>
  <c r="R32" i="1" s="1"/>
  <c r="L33" i="1"/>
  <c r="N33" i="1" s="1"/>
  <c r="P33" i="1" s="1"/>
  <c r="R33" i="1" s="1"/>
  <c r="L34" i="1"/>
  <c r="N34" i="1" s="1"/>
  <c r="P34" i="1" s="1"/>
  <c r="R34" i="1" s="1"/>
  <c r="L35" i="1"/>
  <c r="N35" i="1" s="1"/>
  <c r="P35" i="1" s="1"/>
  <c r="R35" i="1" s="1"/>
  <c r="L36" i="1"/>
  <c r="N36" i="1" s="1"/>
  <c r="P36" i="1" s="1"/>
  <c r="R36" i="1" s="1"/>
  <c r="L37" i="1"/>
  <c r="N37" i="1" s="1"/>
  <c r="P37" i="1" s="1"/>
  <c r="R37" i="1" s="1"/>
  <c r="L38" i="1"/>
  <c r="N38" i="1" s="1"/>
  <c r="P38" i="1" s="1"/>
  <c r="R38" i="1" s="1"/>
  <c r="L39" i="1"/>
  <c r="N39" i="1" s="1"/>
  <c r="P39" i="1" s="1"/>
  <c r="R39" i="1" s="1"/>
  <c r="L40" i="1"/>
  <c r="N40" i="1" s="1"/>
  <c r="P40" i="1" s="1"/>
  <c r="R40" i="1" s="1"/>
  <c r="L41" i="1"/>
  <c r="N41" i="1" s="1"/>
  <c r="P41" i="1" s="1"/>
  <c r="R41" i="1" s="1"/>
  <c r="L42" i="1"/>
  <c r="N42" i="1" s="1"/>
  <c r="P42" i="1" s="1"/>
  <c r="R42" i="1" s="1"/>
  <c r="L43" i="1"/>
  <c r="N43" i="1" s="1"/>
  <c r="P43" i="1" s="1"/>
  <c r="R43" i="1" s="1"/>
  <c r="L44" i="1"/>
  <c r="N44" i="1" s="1"/>
  <c r="P44" i="1" s="1"/>
  <c r="R44" i="1" s="1"/>
  <c r="L45" i="1"/>
  <c r="N45" i="1" s="1"/>
  <c r="P45" i="1" s="1"/>
  <c r="R45" i="1" s="1"/>
  <c r="L46" i="1"/>
  <c r="N46" i="1" s="1"/>
  <c r="P46" i="1" s="1"/>
  <c r="R46" i="1" s="1"/>
  <c r="L47" i="1"/>
  <c r="N47" i="1" s="1"/>
  <c r="P47" i="1" s="1"/>
  <c r="R47" i="1" s="1"/>
  <c r="L48" i="1"/>
  <c r="N48" i="1" s="1"/>
  <c r="P48" i="1" s="1"/>
  <c r="R48" i="1" s="1"/>
  <c r="L49" i="1"/>
  <c r="N49" i="1" s="1"/>
  <c r="P49" i="1" s="1"/>
  <c r="R49" i="1" s="1"/>
  <c r="L50" i="1"/>
  <c r="N50" i="1" s="1"/>
  <c r="P50" i="1" s="1"/>
  <c r="R50" i="1" s="1"/>
  <c r="L51" i="1"/>
  <c r="N51" i="1" s="1"/>
  <c r="P51" i="1" s="1"/>
  <c r="R51" i="1" s="1"/>
  <c r="L52" i="1"/>
  <c r="N52" i="1" s="1"/>
  <c r="P52" i="1" s="1"/>
  <c r="R52" i="1" s="1"/>
  <c r="L53" i="1"/>
  <c r="N53" i="1" s="1"/>
  <c r="P53" i="1" s="1"/>
  <c r="R53" i="1" s="1"/>
  <c r="L54" i="1"/>
  <c r="N54" i="1" s="1"/>
  <c r="P54" i="1" s="1"/>
  <c r="R54" i="1" s="1"/>
  <c r="L55" i="1"/>
  <c r="N55" i="1" s="1"/>
  <c r="P55" i="1" s="1"/>
  <c r="R55" i="1" s="1"/>
  <c r="L56" i="1"/>
  <c r="N56" i="1" s="1"/>
  <c r="P56" i="1" s="1"/>
  <c r="R56" i="1" s="1"/>
  <c r="L57" i="1"/>
  <c r="N57" i="1" s="1"/>
  <c r="P57" i="1" s="1"/>
  <c r="R57" i="1" s="1"/>
  <c r="L58" i="1"/>
  <c r="N58" i="1" s="1"/>
  <c r="P58" i="1" s="1"/>
  <c r="R58" i="1" s="1"/>
  <c r="L59" i="1"/>
  <c r="N59" i="1" s="1"/>
  <c r="P59" i="1" s="1"/>
  <c r="R59" i="1" s="1"/>
  <c r="L60" i="1"/>
  <c r="N60" i="1" s="1"/>
  <c r="P60" i="1" s="1"/>
  <c r="R60" i="1" s="1"/>
  <c r="L61" i="1"/>
  <c r="N61" i="1" s="1"/>
  <c r="P61" i="1" s="1"/>
  <c r="R61" i="1" s="1"/>
  <c r="L62" i="1"/>
  <c r="N62" i="1" s="1"/>
  <c r="P62" i="1" s="1"/>
  <c r="R62" i="1" s="1"/>
  <c r="L63" i="1"/>
  <c r="N63" i="1" s="1"/>
  <c r="P63" i="1" s="1"/>
  <c r="R63" i="1" s="1"/>
  <c r="L64" i="1"/>
  <c r="N64" i="1" s="1"/>
  <c r="P64" i="1" s="1"/>
  <c r="R64" i="1" s="1"/>
  <c r="L65" i="1"/>
  <c r="N65" i="1" s="1"/>
  <c r="P65" i="1" s="1"/>
  <c r="R65" i="1" s="1"/>
  <c r="L66" i="1"/>
  <c r="N66" i="1" s="1"/>
  <c r="P66" i="1" s="1"/>
  <c r="R66" i="1" s="1"/>
  <c r="L67" i="1"/>
  <c r="N67" i="1" s="1"/>
  <c r="P67" i="1" s="1"/>
  <c r="R67" i="1" s="1"/>
  <c r="L68" i="1"/>
  <c r="N68" i="1" s="1"/>
  <c r="P68" i="1" s="1"/>
  <c r="R68" i="1" s="1"/>
  <c r="L69" i="1"/>
  <c r="N69" i="1" s="1"/>
  <c r="P69" i="1" s="1"/>
  <c r="R69" i="1" s="1"/>
  <c r="L70" i="1"/>
  <c r="N70" i="1" s="1"/>
  <c r="P70" i="1" s="1"/>
  <c r="R70" i="1" s="1"/>
  <c r="L71" i="1"/>
  <c r="N71" i="1" s="1"/>
  <c r="P71" i="1" s="1"/>
  <c r="R71" i="1" s="1"/>
  <c r="L72" i="1"/>
  <c r="N72" i="1" s="1"/>
  <c r="P72" i="1" s="1"/>
  <c r="R72" i="1" s="1"/>
  <c r="L73" i="1"/>
  <c r="N73" i="1" s="1"/>
  <c r="P73" i="1" s="1"/>
  <c r="R73" i="1" s="1"/>
  <c r="L74" i="1"/>
  <c r="N74" i="1" s="1"/>
  <c r="P74" i="1" s="1"/>
  <c r="R74" i="1" s="1"/>
  <c r="L75" i="1"/>
  <c r="N75" i="1" s="1"/>
  <c r="P75" i="1" s="1"/>
  <c r="R75" i="1" s="1"/>
  <c r="L76" i="1"/>
  <c r="N76" i="1" s="1"/>
  <c r="P76" i="1" s="1"/>
  <c r="R76" i="1" s="1"/>
  <c r="L77" i="1"/>
  <c r="N77" i="1" s="1"/>
  <c r="P77" i="1" s="1"/>
  <c r="R77" i="1" s="1"/>
  <c r="L78" i="1"/>
  <c r="N78" i="1" s="1"/>
  <c r="P78" i="1" s="1"/>
  <c r="R78" i="1" s="1"/>
  <c r="L79" i="1"/>
  <c r="N79" i="1" s="1"/>
  <c r="P79" i="1" s="1"/>
  <c r="R79" i="1" s="1"/>
  <c r="L80" i="1"/>
  <c r="N80" i="1" s="1"/>
  <c r="P80" i="1" s="1"/>
  <c r="R80" i="1" s="1"/>
  <c r="L81" i="1"/>
  <c r="N81" i="1" s="1"/>
  <c r="P81" i="1" s="1"/>
  <c r="R81" i="1" s="1"/>
  <c r="L82" i="1"/>
  <c r="N82" i="1" s="1"/>
  <c r="P82" i="1" s="1"/>
  <c r="R82" i="1" s="1"/>
  <c r="L83" i="1"/>
  <c r="N83" i="1" s="1"/>
  <c r="P83" i="1" s="1"/>
  <c r="R83" i="1" s="1"/>
  <c r="L84" i="1"/>
  <c r="N84" i="1" s="1"/>
  <c r="P84" i="1" s="1"/>
  <c r="R84" i="1" s="1"/>
  <c r="L85" i="1"/>
  <c r="N85" i="1" s="1"/>
  <c r="P85" i="1" s="1"/>
  <c r="R85" i="1" s="1"/>
  <c r="L86" i="1"/>
  <c r="N86" i="1" s="1"/>
  <c r="P86" i="1" s="1"/>
  <c r="R86" i="1" s="1"/>
  <c r="L87" i="1"/>
  <c r="N87" i="1" s="1"/>
  <c r="P87" i="1" s="1"/>
  <c r="R87" i="1" s="1"/>
  <c r="L88" i="1"/>
  <c r="N88" i="1" s="1"/>
  <c r="P88" i="1" s="1"/>
  <c r="R88" i="1" s="1"/>
  <c r="L89" i="1"/>
  <c r="N89" i="1" s="1"/>
  <c r="P89" i="1" s="1"/>
  <c r="R89" i="1" s="1"/>
  <c r="L90" i="1"/>
  <c r="N90" i="1" s="1"/>
  <c r="P90" i="1" s="1"/>
  <c r="R90" i="1" s="1"/>
  <c r="L91" i="1"/>
  <c r="N91" i="1" s="1"/>
  <c r="P91" i="1" s="1"/>
  <c r="R91" i="1" s="1"/>
  <c r="L92" i="1"/>
  <c r="N92" i="1" s="1"/>
  <c r="P92" i="1" s="1"/>
  <c r="R92" i="1" s="1"/>
  <c r="L93" i="1"/>
  <c r="N93" i="1" s="1"/>
  <c r="P93" i="1" s="1"/>
  <c r="R93" i="1" s="1"/>
  <c r="L94" i="1"/>
  <c r="N94" i="1" s="1"/>
  <c r="P94" i="1" s="1"/>
  <c r="R94" i="1" s="1"/>
  <c r="L95" i="1"/>
  <c r="N95" i="1" s="1"/>
  <c r="P95" i="1" s="1"/>
  <c r="R95" i="1" s="1"/>
  <c r="L96" i="1"/>
  <c r="N96" i="1" s="1"/>
  <c r="P96" i="1" s="1"/>
  <c r="R96" i="1" s="1"/>
  <c r="L97" i="1"/>
  <c r="N97" i="1" s="1"/>
  <c r="P97" i="1" s="1"/>
  <c r="R97" i="1" s="1"/>
  <c r="L98" i="1"/>
  <c r="N98" i="1" s="1"/>
  <c r="P98" i="1" s="1"/>
  <c r="R98" i="1" s="1"/>
  <c r="L99" i="1"/>
  <c r="N99" i="1" s="1"/>
  <c r="P99" i="1" s="1"/>
  <c r="R99" i="1" s="1"/>
  <c r="L100" i="1"/>
  <c r="N100" i="1" s="1"/>
  <c r="P100" i="1" s="1"/>
  <c r="R100" i="1" s="1"/>
  <c r="L101" i="1"/>
  <c r="N101" i="1" s="1"/>
  <c r="P101" i="1" s="1"/>
  <c r="R101" i="1" s="1"/>
  <c r="L102" i="1"/>
  <c r="N102" i="1" s="1"/>
  <c r="P102" i="1" s="1"/>
  <c r="R102" i="1" s="1"/>
  <c r="L103" i="1"/>
  <c r="N103" i="1" s="1"/>
  <c r="P103" i="1" s="1"/>
  <c r="R103" i="1" s="1"/>
  <c r="L104" i="1"/>
  <c r="N104" i="1" s="1"/>
  <c r="P104" i="1" s="1"/>
  <c r="R104" i="1" s="1"/>
  <c r="L105" i="1"/>
  <c r="N105" i="1" s="1"/>
  <c r="P105" i="1" s="1"/>
  <c r="R105" i="1" s="1"/>
  <c r="L106" i="1"/>
  <c r="N106" i="1" s="1"/>
  <c r="P106" i="1" s="1"/>
  <c r="R106" i="1" s="1"/>
  <c r="L107" i="1"/>
  <c r="N107" i="1" s="1"/>
  <c r="P107" i="1" s="1"/>
  <c r="R107" i="1" s="1"/>
  <c r="L108" i="1"/>
  <c r="N108" i="1" s="1"/>
  <c r="P108" i="1" s="1"/>
  <c r="R108" i="1" s="1"/>
  <c r="L109" i="1"/>
  <c r="N109" i="1" s="1"/>
  <c r="P109" i="1" s="1"/>
  <c r="R109" i="1" s="1"/>
  <c r="L110" i="1"/>
  <c r="N110" i="1" s="1"/>
  <c r="P110" i="1" s="1"/>
  <c r="R110" i="1" s="1"/>
  <c r="L111" i="1"/>
  <c r="N111" i="1" s="1"/>
  <c r="P111" i="1" s="1"/>
  <c r="R111" i="1" s="1"/>
  <c r="L112" i="1"/>
  <c r="N112" i="1" s="1"/>
  <c r="P112" i="1" s="1"/>
  <c r="R112" i="1" s="1"/>
  <c r="L113" i="1"/>
  <c r="N113" i="1" s="1"/>
  <c r="P113" i="1" s="1"/>
  <c r="R113" i="1" s="1"/>
  <c r="L114" i="1"/>
  <c r="N114" i="1" s="1"/>
  <c r="P114" i="1" s="1"/>
  <c r="R114" i="1" s="1"/>
  <c r="L115" i="1"/>
  <c r="N115" i="1" s="1"/>
  <c r="P115" i="1" s="1"/>
  <c r="R115" i="1" s="1"/>
  <c r="L116" i="1"/>
  <c r="N116" i="1" s="1"/>
  <c r="P116" i="1" s="1"/>
  <c r="R116" i="1" s="1"/>
  <c r="L117" i="1"/>
  <c r="N117" i="1" s="1"/>
  <c r="P117" i="1" s="1"/>
  <c r="R117" i="1" s="1"/>
  <c r="L118" i="1"/>
  <c r="N118" i="1" s="1"/>
  <c r="P118" i="1" s="1"/>
  <c r="R118" i="1" s="1"/>
  <c r="L119" i="1"/>
  <c r="N119" i="1" s="1"/>
  <c r="P119" i="1" s="1"/>
  <c r="R119" i="1" s="1"/>
  <c r="L120" i="1"/>
  <c r="N120" i="1" s="1"/>
  <c r="P120" i="1" s="1"/>
  <c r="R120" i="1" s="1"/>
  <c r="L121" i="1"/>
  <c r="N121" i="1" s="1"/>
  <c r="P121" i="1" s="1"/>
  <c r="R121" i="1" s="1"/>
  <c r="L122" i="1"/>
  <c r="N122" i="1" s="1"/>
  <c r="P122" i="1" s="1"/>
  <c r="R122" i="1" s="1"/>
  <c r="L123" i="1"/>
  <c r="N123" i="1" s="1"/>
  <c r="P123" i="1" s="1"/>
  <c r="R123" i="1" s="1"/>
  <c r="L124" i="1"/>
  <c r="N124" i="1" s="1"/>
  <c r="P124" i="1" s="1"/>
  <c r="R124" i="1" s="1"/>
  <c r="L125" i="1"/>
  <c r="N125" i="1" s="1"/>
  <c r="P125" i="1" s="1"/>
  <c r="R125" i="1" s="1"/>
  <c r="L126" i="1"/>
  <c r="N126" i="1" s="1"/>
  <c r="P126" i="1" s="1"/>
  <c r="R126" i="1" s="1"/>
  <c r="L127" i="1"/>
  <c r="N127" i="1" s="1"/>
  <c r="P127" i="1" s="1"/>
  <c r="R127" i="1" s="1"/>
  <c r="L128" i="1"/>
  <c r="N128" i="1" s="1"/>
  <c r="P128" i="1" s="1"/>
  <c r="R128" i="1" s="1"/>
  <c r="L129" i="1"/>
  <c r="N129" i="1" s="1"/>
  <c r="P129" i="1" s="1"/>
  <c r="R129" i="1" s="1"/>
  <c r="L130" i="1"/>
  <c r="N130" i="1" s="1"/>
  <c r="P130" i="1" s="1"/>
  <c r="R130" i="1" s="1"/>
  <c r="L131" i="1"/>
  <c r="N131" i="1" s="1"/>
  <c r="P131" i="1" s="1"/>
  <c r="R131" i="1" s="1"/>
  <c r="L132" i="1"/>
  <c r="N132" i="1" s="1"/>
  <c r="P132" i="1" s="1"/>
  <c r="R132" i="1" s="1"/>
  <c r="L133" i="1"/>
  <c r="N133" i="1" s="1"/>
  <c r="P133" i="1" s="1"/>
  <c r="R133" i="1" s="1"/>
  <c r="L134" i="1"/>
  <c r="N134" i="1" s="1"/>
  <c r="P134" i="1" s="1"/>
  <c r="R134" i="1" s="1"/>
  <c r="L135" i="1"/>
  <c r="N135" i="1" s="1"/>
  <c r="P135" i="1" s="1"/>
  <c r="R135" i="1" s="1"/>
  <c r="L136" i="1"/>
  <c r="N136" i="1" s="1"/>
  <c r="P136" i="1" s="1"/>
  <c r="R136" i="1" s="1"/>
  <c r="L137" i="1"/>
  <c r="N137" i="1" s="1"/>
  <c r="P137" i="1" s="1"/>
  <c r="R137" i="1" s="1"/>
  <c r="L138" i="1"/>
  <c r="N138" i="1" s="1"/>
  <c r="P138" i="1" s="1"/>
  <c r="R138" i="1" s="1"/>
  <c r="L139" i="1"/>
  <c r="N139" i="1" s="1"/>
  <c r="P139" i="1" s="1"/>
  <c r="R139" i="1" s="1"/>
  <c r="L140" i="1"/>
  <c r="N140" i="1" s="1"/>
  <c r="P140" i="1" s="1"/>
  <c r="R140" i="1" s="1"/>
  <c r="L141" i="1"/>
  <c r="N141" i="1" s="1"/>
  <c r="P141" i="1" s="1"/>
  <c r="R141" i="1" s="1"/>
  <c r="L142" i="1"/>
  <c r="N142" i="1" s="1"/>
  <c r="P142" i="1" s="1"/>
  <c r="R142" i="1" s="1"/>
  <c r="L143" i="1"/>
  <c r="N143" i="1" s="1"/>
  <c r="P143" i="1" s="1"/>
  <c r="R143" i="1" s="1"/>
  <c r="L144" i="1"/>
  <c r="N144" i="1" s="1"/>
  <c r="P144" i="1" s="1"/>
  <c r="R144" i="1" s="1"/>
  <c r="L145" i="1"/>
  <c r="N145" i="1" s="1"/>
  <c r="P145" i="1" s="1"/>
  <c r="R145" i="1" s="1"/>
  <c r="L146" i="1"/>
  <c r="N146" i="1" s="1"/>
  <c r="P146" i="1" s="1"/>
  <c r="R146" i="1" s="1"/>
  <c r="L147" i="1"/>
  <c r="N147" i="1" s="1"/>
  <c r="P147" i="1" s="1"/>
  <c r="R147" i="1" s="1"/>
  <c r="L148" i="1"/>
  <c r="N148" i="1" s="1"/>
  <c r="P148" i="1" s="1"/>
  <c r="R148" i="1" s="1"/>
  <c r="L149" i="1"/>
  <c r="N149" i="1" s="1"/>
  <c r="P149" i="1" s="1"/>
  <c r="R149" i="1" s="1"/>
  <c r="L150" i="1"/>
  <c r="N150" i="1" s="1"/>
  <c r="P150" i="1" s="1"/>
  <c r="R150" i="1" s="1"/>
  <c r="L151" i="1"/>
  <c r="N151" i="1" s="1"/>
  <c r="P151" i="1" s="1"/>
  <c r="R151" i="1" s="1"/>
  <c r="L152" i="1"/>
  <c r="N152" i="1" s="1"/>
  <c r="P152" i="1" s="1"/>
  <c r="R152" i="1" s="1"/>
  <c r="L153" i="1"/>
  <c r="N153" i="1" s="1"/>
  <c r="P153" i="1" s="1"/>
  <c r="R153" i="1" s="1"/>
  <c r="L154" i="1"/>
  <c r="N154" i="1" s="1"/>
  <c r="P154" i="1" s="1"/>
  <c r="R154" i="1" s="1"/>
  <c r="L155" i="1"/>
  <c r="N155" i="1" s="1"/>
  <c r="P155" i="1" s="1"/>
  <c r="R155" i="1" s="1"/>
  <c r="L156" i="1"/>
  <c r="N156" i="1" s="1"/>
  <c r="P156" i="1" s="1"/>
  <c r="R156" i="1" s="1"/>
  <c r="L157" i="1"/>
  <c r="N157" i="1" s="1"/>
  <c r="P157" i="1" s="1"/>
  <c r="R157" i="1" s="1"/>
  <c r="L158" i="1"/>
  <c r="N158" i="1" s="1"/>
  <c r="P158" i="1" s="1"/>
  <c r="R158" i="1" s="1"/>
  <c r="L159" i="1"/>
  <c r="N159" i="1" s="1"/>
  <c r="P159" i="1" s="1"/>
  <c r="R159" i="1" s="1"/>
  <c r="L160" i="1"/>
  <c r="N160" i="1" s="1"/>
  <c r="P160" i="1" s="1"/>
  <c r="R160" i="1" s="1"/>
  <c r="L161" i="1"/>
  <c r="N161" i="1" s="1"/>
  <c r="P161" i="1" s="1"/>
  <c r="R161" i="1" s="1"/>
  <c r="L162" i="1"/>
  <c r="N162" i="1" s="1"/>
  <c r="P162" i="1" s="1"/>
  <c r="R162" i="1" s="1"/>
  <c r="L163" i="1"/>
  <c r="N163" i="1" s="1"/>
  <c r="P163" i="1" s="1"/>
  <c r="R163" i="1" s="1"/>
  <c r="L164" i="1"/>
  <c r="N164" i="1" s="1"/>
  <c r="P164" i="1" s="1"/>
  <c r="R164" i="1" s="1"/>
  <c r="L165" i="1"/>
  <c r="N165" i="1" s="1"/>
  <c r="P165" i="1" s="1"/>
  <c r="R165" i="1" s="1"/>
  <c r="L166" i="1"/>
  <c r="N166" i="1" s="1"/>
  <c r="P166" i="1" s="1"/>
  <c r="R166" i="1" s="1"/>
  <c r="L167" i="1"/>
  <c r="N167" i="1" s="1"/>
  <c r="P167" i="1" s="1"/>
  <c r="R167" i="1" s="1"/>
  <c r="L168" i="1"/>
  <c r="N168" i="1" s="1"/>
  <c r="P168" i="1" s="1"/>
  <c r="R168" i="1" s="1"/>
  <c r="L169" i="1"/>
  <c r="N169" i="1" s="1"/>
  <c r="P169" i="1" s="1"/>
  <c r="R169" i="1" s="1"/>
  <c r="L170" i="1"/>
  <c r="N170" i="1" s="1"/>
  <c r="P170" i="1" s="1"/>
  <c r="R170" i="1" s="1"/>
  <c r="L171" i="1"/>
  <c r="N171" i="1" s="1"/>
  <c r="P171" i="1" s="1"/>
  <c r="R171" i="1" s="1"/>
  <c r="L172" i="1"/>
  <c r="N172" i="1" s="1"/>
  <c r="P172" i="1" s="1"/>
  <c r="R172" i="1" s="1"/>
  <c r="L173" i="1"/>
  <c r="N173" i="1" s="1"/>
  <c r="P173" i="1" s="1"/>
  <c r="R173" i="1" s="1"/>
  <c r="L174" i="1"/>
  <c r="N174" i="1" s="1"/>
  <c r="P174" i="1" s="1"/>
  <c r="R174" i="1" s="1"/>
  <c r="L175" i="1"/>
  <c r="N175" i="1" s="1"/>
  <c r="P175" i="1" s="1"/>
  <c r="R175" i="1" s="1"/>
  <c r="L176" i="1"/>
  <c r="N176" i="1" s="1"/>
  <c r="P176" i="1" s="1"/>
  <c r="R176" i="1" s="1"/>
  <c r="L177" i="1"/>
  <c r="N177" i="1" s="1"/>
  <c r="P177" i="1" s="1"/>
  <c r="R177" i="1" s="1"/>
  <c r="L178" i="1"/>
  <c r="N178" i="1" s="1"/>
  <c r="P178" i="1" s="1"/>
  <c r="R178" i="1" s="1"/>
  <c r="L179" i="1"/>
  <c r="N179" i="1" s="1"/>
  <c r="P179" i="1" s="1"/>
  <c r="R179" i="1" s="1"/>
  <c r="L180" i="1"/>
  <c r="N180" i="1" s="1"/>
  <c r="P180" i="1" s="1"/>
  <c r="R180" i="1" s="1"/>
  <c r="L181" i="1"/>
  <c r="N181" i="1" s="1"/>
  <c r="P181" i="1" s="1"/>
  <c r="R181" i="1" s="1"/>
  <c r="L182" i="1"/>
  <c r="N182" i="1" s="1"/>
  <c r="P182" i="1" s="1"/>
  <c r="R182" i="1" s="1"/>
  <c r="L183" i="1"/>
  <c r="N183" i="1" s="1"/>
  <c r="P183" i="1" s="1"/>
  <c r="R183" i="1" s="1"/>
  <c r="L184" i="1"/>
  <c r="N184" i="1" s="1"/>
  <c r="P184" i="1" s="1"/>
  <c r="R184" i="1" s="1"/>
  <c r="L185" i="1"/>
  <c r="N185" i="1" s="1"/>
  <c r="P185" i="1" s="1"/>
  <c r="R185" i="1" s="1"/>
  <c r="L186" i="1"/>
  <c r="N186" i="1" s="1"/>
  <c r="P186" i="1" s="1"/>
  <c r="R186" i="1" s="1"/>
  <c r="L187" i="1"/>
  <c r="N187" i="1" s="1"/>
  <c r="P187" i="1" s="1"/>
  <c r="R187" i="1" s="1"/>
  <c r="L188" i="1"/>
  <c r="N188" i="1" s="1"/>
  <c r="P188" i="1" s="1"/>
  <c r="R188" i="1" s="1"/>
  <c r="L189" i="1"/>
  <c r="N189" i="1" s="1"/>
  <c r="P189" i="1" s="1"/>
  <c r="R189" i="1" s="1"/>
  <c r="L190" i="1"/>
  <c r="N190" i="1" s="1"/>
  <c r="P190" i="1" s="1"/>
  <c r="R190" i="1" s="1"/>
  <c r="L191" i="1"/>
  <c r="N191" i="1" s="1"/>
  <c r="P191" i="1" s="1"/>
  <c r="R191" i="1" s="1"/>
  <c r="L192" i="1"/>
  <c r="N192" i="1" s="1"/>
  <c r="P192" i="1" s="1"/>
  <c r="R192" i="1" s="1"/>
  <c r="L193" i="1"/>
  <c r="N193" i="1" s="1"/>
  <c r="P193" i="1" s="1"/>
  <c r="R193" i="1" s="1"/>
  <c r="L194" i="1"/>
  <c r="N194" i="1" s="1"/>
  <c r="P194" i="1" s="1"/>
  <c r="R194" i="1" s="1"/>
  <c r="L195" i="1"/>
  <c r="N195" i="1" s="1"/>
  <c r="P195" i="1" s="1"/>
  <c r="R195" i="1" s="1"/>
  <c r="L196" i="1"/>
  <c r="N196" i="1" s="1"/>
  <c r="P196" i="1" s="1"/>
  <c r="R196" i="1" s="1"/>
  <c r="L197" i="1"/>
  <c r="N197" i="1" s="1"/>
  <c r="P197" i="1" s="1"/>
  <c r="R197" i="1" s="1"/>
  <c r="L198" i="1"/>
  <c r="N198" i="1" s="1"/>
  <c r="P198" i="1" s="1"/>
  <c r="R198" i="1" s="1"/>
  <c r="L199" i="1"/>
  <c r="N199" i="1" s="1"/>
  <c r="P199" i="1" s="1"/>
  <c r="R199" i="1" s="1"/>
  <c r="L200" i="1"/>
  <c r="N200" i="1" s="1"/>
  <c r="P200" i="1" s="1"/>
  <c r="R200" i="1" s="1"/>
  <c r="L201" i="1"/>
  <c r="N201" i="1" s="1"/>
  <c r="P201" i="1" s="1"/>
  <c r="R201" i="1" s="1"/>
  <c r="L202" i="1"/>
  <c r="N202" i="1" s="1"/>
  <c r="P202" i="1" s="1"/>
  <c r="R202" i="1" s="1"/>
  <c r="L203" i="1"/>
  <c r="N203" i="1" s="1"/>
  <c r="P203" i="1" s="1"/>
  <c r="R203" i="1" s="1"/>
  <c r="L204" i="1"/>
  <c r="N204" i="1" s="1"/>
  <c r="P204" i="1" s="1"/>
  <c r="R204" i="1" s="1"/>
  <c r="L205" i="1"/>
  <c r="N205" i="1" s="1"/>
  <c r="P205" i="1" s="1"/>
  <c r="R205" i="1" s="1"/>
  <c r="L206" i="1"/>
  <c r="N206" i="1" s="1"/>
  <c r="P206" i="1" s="1"/>
  <c r="R206" i="1" s="1"/>
  <c r="L207" i="1"/>
  <c r="N207" i="1" s="1"/>
  <c r="P207" i="1" s="1"/>
  <c r="R207" i="1" s="1"/>
  <c r="L208" i="1"/>
  <c r="N208" i="1" s="1"/>
  <c r="P208" i="1" s="1"/>
  <c r="R208" i="1" s="1"/>
  <c r="L209" i="1"/>
  <c r="N209" i="1" s="1"/>
  <c r="P209" i="1" s="1"/>
  <c r="R209" i="1" s="1"/>
  <c r="L210" i="1"/>
  <c r="N210" i="1" s="1"/>
  <c r="P210" i="1" s="1"/>
  <c r="R210" i="1" s="1"/>
  <c r="L211" i="1"/>
  <c r="N211" i="1" s="1"/>
  <c r="P211" i="1" s="1"/>
  <c r="R211" i="1" s="1"/>
  <c r="L212" i="1"/>
  <c r="N212" i="1" s="1"/>
  <c r="P212" i="1" s="1"/>
  <c r="R212" i="1" s="1"/>
  <c r="L213" i="1"/>
  <c r="N213" i="1" s="1"/>
  <c r="P213" i="1" s="1"/>
  <c r="R213" i="1" s="1"/>
  <c r="L214" i="1"/>
  <c r="N214" i="1" s="1"/>
  <c r="P214" i="1" s="1"/>
  <c r="R214" i="1" s="1"/>
  <c r="L215" i="1"/>
  <c r="N215" i="1" s="1"/>
  <c r="P215" i="1" s="1"/>
  <c r="R215" i="1" s="1"/>
  <c r="L216" i="1"/>
  <c r="N216" i="1" s="1"/>
  <c r="P216" i="1" s="1"/>
  <c r="R216" i="1" s="1"/>
  <c r="L217" i="1"/>
  <c r="N217" i="1" s="1"/>
  <c r="P217" i="1" s="1"/>
  <c r="R217" i="1" s="1"/>
  <c r="L218" i="1"/>
  <c r="N218" i="1" s="1"/>
  <c r="P218" i="1" s="1"/>
  <c r="R218" i="1" s="1"/>
  <c r="L219" i="1"/>
  <c r="N219" i="1" s="1"/>
  <c r="P219" i="1" s="1"/>
  <c r="R219" i="1" s="1"/>
  <c r="L220" i="1"/>
  <c r="N220" i="1" s="1"/>
  <c r="P220" i="1" s="1"/>
  <c r="R220" i="1" s="1"/>
  <c r="L221" i="1"/>
  <c r="N221" i="1" s="1"/>
  <c r="P221" i="1" s="1"/>
  <c r="R221" i="1" s="1"/>
  <c r="L222" i="1"/>
  <c r="N222" i="1" s="1"/>
  <c r="P222" i="1" s="1"/>
  <c r="R222" i="1" s="1"/>
  <c r="L223" i="1"/>
  <c r="N223" i="1" s="1"/>
  <c r="P223" i="1" s="1"/>
  <c r="R223" i="1" s="1"/>
  <c r="L224" i="1"/>
  <c r="N224" i="1" s="1"/>
  <c r="P224" i="1" s="1"/>
  <c r="R224" i="1" s="1"/>
  <c r="L225" i="1"/>
  <c r="N225" i="1" s="1"/>
  <c r="P225" i="1" s="1"/>
  <c r="R225" i="1" s="1"/>
  <c r="L226" i="1"/>
  <c r="N226" i="1" s="1"/>
  <c r="P226" i="1" s="1"/>
  <c r="R226" i="1" s="1"/>
  <c r="L227" i="1"/>
  <c r="N227" i="1" s="1"/>
  <c r="P227" i="1" s="1"/>
  <c r="R227" i="1" s="1"/>
  <c r="L228" i="1"/>
  <c r="N228" i="1" s="1"/>
  <c r="P228" i="1" s="1"/>
  <c r="R228" i="1" s="1"/>
  <c r="L229" i="1"/>
  <c r="N229" i="1" s="1"/>
  <c r="P229" i="1" s="1"/>
  <c r="R229" i="1" s="1"/>
  <c r="L230" i="1"/>
  <c r="N230" i="1" s="1"/>
  <c r="P230" i="1" s="1"/>
  <c r="R230" i="1" s="1"/>
  <c r="L231" i="1"/>
  <c r="N231" i="1" s="1"/>
  <c r="P231" i="1" s="1"/>
  <c r="R231" i="1" s="1"/>
  <c r="L232" i="1"/>
  <c r="N232" i="1" s="1"/>
  <c r="P232" i="1" s="1"/>
  <c r="R232" i="1" s="1"/>
  <c r="L233" i="1"/>
  <c r="N233" i="1" s="1"/>
  <c r="P233" i="1" s="1"/>
  <c r="R233" i="1" s="1"/>
  <c r="L234" i="1"/>
  <c r="N234" i="1" s="1"/>
  <c r="P234" i="1" s="1"/>
  <c r="R234" i="1" s="1"/>
  <c r="L235" i="1"/>
  <c r="N235" i="1" s="1"/>
  <c r="P235" i="1" s="1"/>
  <c r="R235" i="1" s="1"/>
  <c r="L236" i="1"/>
  <c r="N236" i="1" s="1"/>
  <c r="P236" i="1" s="1"/>
  <c r="R236" i="1" s="1"/>
  <c r="L237" i="1"/>
  <c r="N237" i="1" s="1"/>
  <c r="P237" i="1" s="1"/>
  <c r="R237" i="1" s="1"/>
  <c r="L238" i="1"/>
  <c r="N238" i="1" s="1"/>
  <c r="P238" i="1" s="1"/>
  <c r="R238" i="1" s="1"/>
  <c r="L239" i="1"/>
  <c r="N239" i="1" s="1"/>
  <c r="P239" i="1" s="1"/>
  <c r="R239" i="1" s="1"/>
  <c r="L240" i="1"/>
  <c r="N240" i="1" s="1"/>
  <c r="P240" i="1" s="1"/>
  <c r="R240" i="1" s="1"/>
  <c r="L241" i="1"/>
  <c r="N241" i="1" s="1"/>
  <c r="P241" i="1" s="1"/>
  <c r="R241" i="1" s="1"/>
  <c r="L242" i="1"/>
  <c r="N242" i="1" s="1"/>
  <c r="P242" i="1" s="1"/>
  <c r="R242" i="1" s="1"/>
  <c r="L243" i="1"/>
  <c r="N243" i="1" s="1"/>
  <c r="P243" i="1" s="1"/>
  <c r="R243" i="1" s="1"/>
  <c r="L244" i="1"/>
  <c r="N244" i="1" s="1"/>
  <c r="P244" i="1" s="1"/>
  <c r="R244" i="1" s="1"/>
  <c r="L245" i="1"/>
  <c r="N245" i="1" s="1"/>
  <c r="P245" i="1" s="1"/>
  <c r="R245" i="1" s="1"/>
  <c r="L246" i="1"/>
  <c r="N246" i="1" s="1"/>
  <c r="P246" i="1" s="1"/>
  <c r="R246" i="1" s="1"/>
  <c r="L247" i="1"/>
  <c r="N247" i="1" s="1"/>
  <c r="P247" i="1" s="1"/>
  <c r="R247" i="1" s="1"/>
  <c r="L248" i="1"/>
  <c r="N248" i="1" s="1"/>
  <c r="P248" i="1" s="1"/>
  <c r="R248" i="1" s="1"/>
  <c r="L249" i="1"/>
  <c r="N249" i="1" s="1"/>
  <c r="P249" i="1" s="1"/>
  <c r="R249" i="1" s="1"/>
  <c r="L250" i="1"/>
  <c r="N250" i="1" s="1"/>
  <c r="P250" i="1" s="1"/>
  <c r="R250" i="1" s="1"/>
  <c r="L251" i="1"/>
  <c r="N251" i="1" s="1"/>
  <c r="P251" i="1" s="1"/>
  <c r="R251" i="1" s="1"/>
  <c r="L252" i="1"/>
  <c r="N252" i="1" s="1"/>
  <c r="P252" i="1" s="1"/>
  <c r="R252" i="1" s="1"/>
  <c r="L253" i="1"/>
  <c r="N253" i="1" s="1"/>
  <c r="P253" i="1" s="1"/>
  <c r="R253" i="1" s="1"/>
  <c r="L254" i="1"/>
  <c r="N254" i="1" s="1"/>
  <c r="P254" i="1" s="1"/>
  <c r="R254" i="1" s="1"/>
  <c r="L255" i="1"/>
  <c r="N255" i="1" s="1"/>
  <c r="P255" i="1" s="1"/>
  <c r="R255" i="1" s="1"/>
  <c r="L256" i="1"/>
  <c r="N256" i="1" s="1"/>
  <c r="P256" i="1" s="1"/>
  <c r="R256" i="1" s="1"/>
  <c r="L257" i="1"/>
  <c r="N257" i="1" s="1"/>
  <c r="P257" i="1" s="1"/>
  <c r="R257" i="1" s="1"/>
  <c r="L258" i="1"/>
  <c r="N258" i="1" s="1"/>
  <c r="P258" i="1" s="1"/>
  <c r="R258" i="1" s="1"/>
  <c r="L259" i="1"/>
  <c r="N259" i="1" s="1"/>
  <c r="P259" i="1" s="1"/>
  <c r="R259" i="1" s="1"/>
  <c r="L260" i="1"/>
  <c r="N260" i="1" s="1"/>
  <c r="P260" i="1" s="1"/>
  <c r="R260" i="1" s="1"/>
  <c r="L261" i="1"/>
  <c r="N261" i="1" s="1"/>
  <c r="P261" i="1" s="1"/>
  <c r="R261" i="1" s="1"/>
  <c r="L262" i="1"/>
  <c r="N262" i="1" s="1"/>
  <c r="P262" i="1" s="1"/>
  <c r="R262" i="1" s="1"/>
  <c r="L263" i="1"/>
  <c r="N263" i="1" s="1"/>
  <c r="P263" i="1" s="1"/>
  <c r="R263" i="1" s="1"/>
  <c r="L264" i="1"/>
  <c r="N264" i="1" s="1"/>
  <c r="P264" i="1" s="1"/>
  <c r="R264" i="1" s="1"/>
  <c r="L265" i="1"/>
  <c r="N265" i="1" s="1"/>
  <c r="P265" i="1" s="1"/>
  <c r="R265" i="1" s="1"/>
  <c r="L266" i="1"/>
  <c r="N266" i="1" s="1"/>
  <c r="P266" i="1" s="1"/>
  <c r="R266" i="1" s="1"/>
  <c r="L267" i="1"/>
  <c r="N267" i="1" s="1"/>
  <c r="P267" i="1" s="1"/>
  <c r="R267" i="1" s="1"/>
  <c r="L268" i="1"/>
  <c r="N268" i="1" s="1"/>
  <c r="P268" i="1" s="1"/>
  <c r="R268" i="1" s="1"/>
  <c r="L269" i="1"/>
  <c r="N269" i="1" s="1"/>
  <c r="P269" i="1" s="1"/>
  <c r="R269" i="1" s="1"/>
  <c r="L270" i="1"/>
  <c r="N270" i="1" s="1"/>
  <c r="P270" i="1" s="1"/>
  <c r="R270" i="1" s="1"/>
  <c r="L271" i="1"/>
  <c r="N271" i="1" s="1"/>
  <c r="P271" i="1" s="1"/>
  <c r="R271" i="1" s="1"/>
  <c r="L272" i="1"/>
  <c r="N272" i="1" s="1"/>
  <c r="P272" i="1" s="1"/>
  <c r="R272" i="1" s="1"/>
  <c r="L273" i="1"/>
  <c r="N273" i="1" s="1"/>
  <c r="P273" i="1" s="1"/>
  <c r="R273" i="1" s="1"/>
  <c r="L274" i="1"/>
  <c r="N274" i="1" s="1"/>
  <c r="P274" i="1" s="1"/>
  <c r="R274" i="1" s="1"/>
  <c r="L275" i="1"/>
  <c r="N275" i="1" s="1"/>
  <c r="P275" i="1" s="1"/>
  <c r="R275" i="1" s="1"/>
  <c r="L276" i="1"/>
  <c r="N276" i="1" s="1"/>
  <c r="P276" i="1" s="1"/>
  <c r="R276" i="1" s="1"/>
  <c r="L277" i="1"/>
  <c r="N277" i="1" s="1"/>
  <c r="P277" i="1" s="1"/>
  <c r="R277" i="1" s="1"/>
  <c r="L278" i="1"/>
  <c r="N278" i="1" s="1"/>
  <c r="P278" i="1" s="1"/>
  <c r="R278" i="1" s="1"/>
  <c r="L279" i="1"/>
  <c r="N279" i="1" s="1"/>
  <c r="P279" i="1" s="1"/>
  <c r="R279" i="1" s="1"/>
  <c r="L280" i="1"/>
  <c r="N280" i="1" s="1"/>
  <c r="P280" i="1" s="1"/>
  <c r="R280" i="1" s="1"/>
  <c r="L281" i="1"/>
  <c r="N281" i="1" s="1"/>
  <c r="P281" i="1" s="1"/>
  <c r="R281" i="1" s="1"/>
  <c r="L282" i="1"/>
  <c r="N282" i="1" s="1"/>
  <c r="P282" i="1" s="1"/>
  <c r="R282" i="1" s="1"/>
  <c r="L283" i="1"/>
  <c r="N283" i="1" s="1"/>
  <c r="P283" i="1" s="1"/>
  <c r="R283" i="1" s="1"/>
  <c r="L284" i="1"/>
  <c r="N284" i="1" s="1"/>
  <c r="P284" i="1" s="1"/>
  <c r="R284" i="1" s="1"/>
  <c r="L285" i="1"/>
  <c r="N285" i="1" s="1"/>
  <c r="P285" i="1" s="1"/>
  <c r="R285" i="1" s="1"/>
  <c r="L286" i="1"/>
  <c r="N286" i="1" s="1"/>
  <c r="P286" i="1" s="1"/>
  <c r="R286" i="1" s="1"/>
  <c r="L287" i="1"/>
  <c r="N287" i="1" s="1"/>
  <c r="P287" i="1" s="1"/>
  <c r="R287" i="1" s="1"/>
  <c r="L288" i="1"/>
  <c r="N288" i="1" s="1"/>
  <c r="P288" i="1" s="1"/>
  <c r="R288" i="1" s="1"/>
  <c r="L289" i="1"/>
  <c r="N289" i="1" s="1"/>
  <c r="P289" i="1" s="1"/>
  <c r="R289" i="1" s="1"/>
  <c r="L290" i="1"/>
  <c r="N290" i="1" s="1"/>
  <c r="P290" i="1" s="1"/>
  <c r="R290" i="1" s="1"/>
  <c r="L291" i="1"/>
  <c r="N291" i="1" s="1"/>
  <c r="P291" i="1" s="1"/>
  <c r="R291" i="1" s="1"/>
  <c r="L292" i="1"/>
  <c r="N292" i="1" s="1"/>
  <c r="P292" i="1" s="1"/>
  <c r="R292" i="1" s="1"/>
  <c r="L293" i="1"/>
  <c r="N293" i="1" s="1"/>
  <c r="P293" i="1" s="1"/>
  <c r="R293" i="1" s="1"/>
  <c r="L294" i="1"/>
  <c r="N294" i="1" s="1"/>
  <c r="P294" i="1" s="1"/>
  <c r="R294" i="1" s="1"/>
  <c r="L295" i="1"/>
  <c r="N295" i="1" s="1"/>
  <c r="P295" i="1" s="1"/>
  <c r="R295" i="1" s="1"/>
  <c r="L296" i="1"/>
  <c r="N296" i="1" s="1"/>
  <c r="P296" i="1" s="1"/>
  <c r="R296" i="1" s="1"/>
  <c r="L297" i="1"/>
  <c r="N297" i="1" s="1"/>
  <c r="P297" i="1" s="1"/>
  <c r="R297" i="1" s="1"/>
  <c r="L298" i="1"/>
  <c r="N298" i="1" s="1"/>
  <c r="P298" i="1" s="1"/>
  <c r="R298" i="1" s="1"/>
  <c r="L299" i="1"/>
  <c r="N299" i="1" s="1"/>
  <c r="P299" i="1" s="1"/>
  <c r="R299" i="1" s="1"/>
  <c r="L300" i="1"/>
  <c r="N300" i="1" s="1"/>
  <c r="P300" i="1" s="1"/>
  <c r="R300" i="1" s="1"/>
  <c r="L301" i="1"/>
  <c r="N301" i="1" s="1"/>
  <c r="P301" i="1" s="1"/>
  <c r="R301" i="1" s="1"/>
  <c r="L302" i="1"/>
  <c r="N302" i="1" s="1"/>
  <c r="P302" i="1" s="1"/>
  <c r="R302" i="1" s="1"/>
  <c r="L303" i="1"/>
  <c r="N303" i="1" s="1"/>
  <c r="P303" i="1" s="1"/>
  <c r="R303" i="1" s="1"/>
  <c r="L304" i="1"/>
  <c r="N304" i="1" s="1"/>
  <c r="P304" i="1" s="1"/>
  <c r="R304" i="1" s="1"/>
  <c r="L305" i="1"/>
  <c r="N305" i="1" s="1"/>
  <c r="P305" i="1" s="1"/>
  <c r="R305" i="1" s="1"/>
  <c r="L306" i="1"/>
  <c r="N306" i="1" s="1"/>
  <c r="P306" i="1" s="1"/>
  <c r="R306" i="1" s="1"/>
  <c r="L307" i="1"/>
  <c r="N307" i="1" s="1"/>
  <c r="P307" i="1" s="1"/>
  <c r="R307" i="1" s="1"/>
  <c r="L308" i="1"/>
  <c r="N308" i="1" s="1"/>
  <c r="P308" i="1" s="1"/>
  <c r="R308" i="1" s="1"/>
  <c r="L309" i="1"/>
  <c r="N309" i="1" s="1"/>
  <c r="P309" i="1" s="1"/>
  <c r="R309" i="1" s="1"/>
  <c r="L310" i="1"/>
  <c r="N310" i="1" s="1"/>
  <c r="P310" i="1" s="1"/>
  <c r="R310" i="1" s="1"/>
  <c r="L311" i="1"/>
  <c r="N311" i="1" s="1"/>
  <c r="P311" i="1" s="1"/>
  <c r="R311" i="1" s="1"/>
  <c r="L312" i="1"/>
  <c r="N312" i="1" s="1"/>
  <c r="P312" i="1" s="1"/>
  <c r="R312" i="1" s="1"/>
  <c r="L313" i="1"/>
  <c r="N313" i="1" s="1"/>
  <c r="P313" i="1" s="1"/>
  <c r="R313" i="1" s="1"/>
  <c r="L314" i="1"/>
  <c r="N314" i="1" s="1"/>
  <c r="P314" i="1" s="1"/>
  <c r="R314" i="1" s="1"/>
  <c r="L315" i="1"/>
  <c r="N315" i="1" s="1"/>
  <c r="P315" i="1" s="1"/>
  <c r="R315" i="1" s="1"/>
  <c r="L316" i="1"/>
  <c r="N316" i="1" s="1"/>
  <c r="P316" i="1" s="1"/>
  <c r="R316" i="1" s="1"/>
  <c r="L317" i="1"/>
  <c r="N317" i="1" s="1"/>
  <c r="P317" i="1" s="1"/>
  <c r="R317" i="1" s="1"/>
  <c r="L318" i="1"/>
  <c r="N318" i="1" s="1"/>
  <c r="P318" i="1" s="1"/>
  <c r="R318" i="1" s="1"/>
  <c r="L319" i="1"/>
  <c r="N319" i="1" s="1"/>
  <c r="P319" i="1" s="1"/>
  <c r="R319" i="1" s="1"/>
  <c r="L320" i="1"/>
  <c r="N320" i="1" s="1"/>
  <c r="P320" i="1" s="1"/>
  <c r="R320" i="1" s="1"/>
  <c r="L321" i="1"/>
  <c r="N321" i="1" s="1"/>
  <c r="P321" i="1" s="1"/>
  <c r="R321" i="1" s="1"/>
  <c r="L322" i="1"/>
  <c r="N322" i="1" s="1"/>
  <c r="P322" i="1" s="1"/>
  <c r="R322" i="1" s="1"/>
  <c r="L323" i="1"/>
  <c r="N323" i="1" s="1"/>
  <c r="P323" i="1" s="1"/>
  <c r="R323" i="1" s="1"/>
  <c r="L324" i="1"/>
  <c r="N324" i="1" s="1"/>
  <c r="P324" i="1" s="1"/>
  <c r="R324" i="1" s="1"/>
  <c r="L325" i="1"/>
  <c r="N325" i="1" s="1"/>
  <c r="P325" i="1" s="1"/>
  <c r="R325" i="1" s="1"/>
  <c r="L326" i="1"/>
  <c r="N326" i="1" s="1"/>
  <c r="P326" i="1" s="1"/>
  <c r="R326" i="1" s="1"/>
  <c r="L327" i="1"/>
  <c r="N327" i="1" s="1"/>
  <c r="P327" i="1" s="1"/>
  <c r="R327" i="1" s="1"/>
  <c r="L328" i="1"/>
  <c r="N328" i="1" s="1"/>
  <c r="P328" i="1" s="1"/>
  <c r="R328" i="1" s="1"/>
  <c r="L329" i="1"/>
  <c r="N329" i="1" s="1"/>
  <c r="P329" i="1" s="1"/>
  <c r="R329" i="1" s="1"/>
  <c r="L330" i="1"/>
  <c r="N330" i="1" s="1"/>
  <c r="P330" i="1" s="1"/>
  <c r="R330" i="1" s="1"/>
  <c r="L331" i="1"/>
  <c r="N331" i="1" s="1"/>
  <c r="P331" i="1" s="1"/>
  <c r="R331" i="1" s="1"/>
  <c r="L332" i="1"/>
  <c r="N332" i="1" s="1"/>
  <c r="P332" i="1" s="1"/>
  <c r="R332" i="1" s="1"/>
  <c r="L333" i="1"/>
  <c r="N333" i="1" s="1"/>
  <c r="P333" i="1" s="1"/>
  <c r="R333" i="1" s="1"/>
  <c r="L334" i="1"/>
  <c r="N334" i="1" s="1"/>
  <c r="P334" i="1" s="1"/>
  <c r="R334" i="1" s="1"/>
  <c r="L335" i="1"/>
  <c r="N335" i="1" s="1"/>
  <c r="P335" i="1" s="1"/>
  <c r="R335" i="1" s="1"/>
  <c r="L336" i="1"/>
  <c r="N336" i="1" s="1"/>
  <c r="P336" i="1" s="1"/>
  <c r="R336" i="1" s="1"/>
  <c r="L337" i="1"/>
  <c r="N337" i="1" s="1"/>
  <c r="P337" i="1" s="1"/>
  <c r="R337" i="1" s="1"/>
  <c r="L338" i="1"/>
  <c r="N338" i="1" s="1"/>
  <c r="P338" i="1" s="1"/>
  <c r="R338" i="1" s="1"/>
  <c r="L339" i="1"/>
  <c r="N339" i="1" s="1"/>
  <c r="P339" i="1" s="1"/>
  <c r="R339" i="1" s="1"/>
  <c r="L340" i="1"/>
  <c r="N340" i="1" s="1"/>
  <c r="P340" i="1" s="1"/>
  <c r="R340" i="1" s="1"/>
  <c r="L341" i="1"/>
  <c r="N341" i="1" s="1"/>
  <c r="P341" i="1" s="1"/>
  <c r="R341" i="1" s="1"/>
  <c r="L342" i="1"/>
  <c r="N342" i="1" s="1"/>
  <c r="P342" i="1" s="1"/>
  <c r="R342" i="1" s="1"/>
  <c r="L343" i="1"/>
  <c r="N343" i="1" s="1"/>
  <c r="P343" i="1" s="1"/>
  <c r="R343" i="1" s="1"/>
  <c r="L344" i="1"/>
  <c r="N344" i="1" s="1"/>
  <c r="P344" i="1" s="1"/>
  <c r="R344" i="1" s="1"/>
  <c r="L345" i="1"/>
  <c r="N345" i="1" s="1"/>
  <c r="P345" i="1" s="1"/>
  <c r="R345" i="1" s="1"/>
  <c r="L346" i="1"/>
  <c r="N346" i="1" s="1"/>
  <c r="P346" i="1" s="1"/>
  <c r="R346" i="1" s="1"/>
  <c r="L347" i="1"/>
  <c r="N347" i="1" s="1"/>
  <c r="P347" i="1" s="1"/>
  <c r="R347" i="1" s="1"/>
  <c r="L348" i="1"/>
  <c r="N348" i="1" s="1"/>
  <c r="P348" i="1" s="1"/>
  <c r="R348" i="1" s="1"/>
  <c r="L349" i="1"/>
  <c r="N349" i="1" s="1"/>
  <c r="P349" i="1" s="1"/>
  <c r="R349" i="1" s="1"/>
  <c r="L350" i="1"/>
  <c r="N350" i="1" s="1"/>
  <c r="P350" i="1" s="1"/>
  <c r="R350" i="1" s="1"/>
  <c r="L351" i="1"/>
  <c r="N351" i="1" s="1"/>
  <c r="P351" i="1" s="1"/>
  <c r="R351" i="1" s="1"/>
  <c r="L352" i="1"/>
  <c r="N352" i="1" s="1"/>
  <c r="P352" i="1" s="1"/>
  <c r="R352" i="1" s="1"/>
  <c r="L353" i="1"/>
  <c r="N353" i="1" s="1"/>
  <c r="P353" i="1" s="1"/>
  <c r="R353" i="1" s="1"/>
  <c r="L354" i="1"/>
  <c r="N354" i="1" s="1"/>
  <c r="P354" i="1" s="1"/>
  <c r="R354" i="1" s="1"/>
  <c r="L355" i="1"/>
  <c r="N355" i="1" s="1"/>
  <c r="P355" i="1" s="1"/>
  <c r="R355" i="1" s="1"/>
  <c r="L356" i="1"/>
  <c r="N356" i="1" s="1"/>
  <c r="P356" i="1" s="1"/>
  <c r="R356" i="1" s="1"/>
  <c r="L357" i="1"/>
  <c r="N357" i="1" s="1"/>
  <c r="P357" i="1" s="1"/>
  <c r="R357" i="1" s="1"/>
  <c r="L358" i="1"/>
  <c r="N358" i="1" s="1"/>
  <c r="P358" i="1" s="1"/>
  <c r="R358" i="1" s="1"/>
  <c r="L359" i="1"/>
  <c r="N359" i="1" s="1"/>
  <c r="P359" i="1" s="1"/>
  <c r="R359" i="1" s="1"/>
  <c r="L360" i="1"/>
  <c r="N360" i="1" s="1"/>
  <c r="P360" i="1" s="1"/>
  <c r="R360" i="1" s="1"/>
  <c r="L361" i="1"/>
  <c r="N361" i="1" s="1"/>
  <c r="P361" i="1" s="1"/>
  <c r="R361" i="1" s="1"/>
  <c r="L362" i="1"/>
  <c r="N362" i="1" s="1"/>
  <c r="P362" i="1" s="1"/>
  <c r="R362" i="1" s="1"/>
  <c r="L363" i="1"/>
  <c r="N363" i="1" s="1"/>
  <c r="P363" i="1" s="1"/>
  <c r="R363" i="1" s="1"/>
  <c r="L364" i="1"/>
  <c r="N364" i="1" s="1"/>
  <c r="P364" i="1" s="1"/>
  <c r="R364" i="1" s="1"/>
  <c r="L365" i="1"/>
  <c r="N365" i="1" s="1"/>
  <c r="P365" i="1" s="1"/>
  <c r="R365" i="1" s="1"/>
  <c r="L366" i="1"/>
  <c r="N366" i="1" s="1"/>
  <c r="P366" i="1" s="1"/>
  <c r="R366" i="1" s="1"/>
  <c r="L367" i="1"/>
  <c r="N367" i="1" s="1"/>
  <c r="P367" i="1" s="1"/>
  <c r="R367" i="1" s="1"/>
  <c r="L368" i="1"/>
  <c r="N368" i="1" s="1"/>
  <c r="P368" i="1" s="1"/>
  <c r="R368" i="1" s="1"/>
  <c r="L369" i="1"/>
  <c r="N369" i="1" s="1"/>
  <c r="P369" i="1" s="1"/>
  <c r="R369" i="1" s="1"/>
  <c r="L370" i="1"/>
  <c r="N370" i="1" s="1"/>
  <c r="P370" i="1" s="1"/>
  <c r="R370" i="1" s="1"/>
  <c r="L371" i="1"/>
  <c r="N371" i="1" s="1"/>
  <c r="P371" i="1" s="1"/>
  <c r="R371" i="1" s="1"/>
  <c r="L372" i="1"/>
  <c r="N372" i="1" s="1"/>
  <c r="P372" i="1" s="1"/>
  <c r="R372" i="1" s="1"/>
  <c r="L373" i="1"/>
  <c r="N373" i="1" s="1"/>
  <c r="P373" i="1" s="1"/>
  <c r="R373" i="1" s="1"/>
  <c r="L374" i="1"/>
  <c r="N374" i="1" s="1"/>
  <c r="P374" i="1" s="1"/>
  <c r="R374" i="1" s="1"/>
  <c r="L375" i="1"/>
  <c r="N375" i="1" s="1"/>
  <c r="P375" i="1" s="1"/>
  <c r="R375" i="1" s="1"/>
  <c r="L376" i="1"/>
  <c r="N376" i="1" s="1"/>
  <c r="P376" i="1" s="1"/>
  <c r="R376" i="1" s="1"/>
  <c r="L377" i="1"/>
  <c r="N377" i="1" s="1"/>
  <c r="P377" i="1" s="1"/>
  <c r="R377" i="1" s="1"/>
  <c r="L378" i="1"/>
  <c r="N378" i="1" s="1"/>
  <c r="P378" i="1" s="1"/>
  <c r="R378" i="1" s="1"/>
  <c r="L379" i="1"/>
  <c r="N379" i="1" s="1"/>
  <c r="P379" i="1" s="1"/>
  <c r="R379" i="1" s="1"/>
  <c r="L380" i="1"/>
  <c r="N380" i="1" s="1"/>
  <c r="P380" i="1" s="1"/>
  <c r="R380" i="1" s="1"/>
  <c r="L381" i="1"/>
  <c r="N381" i="1" s="1"/>
  <c r="P381" i="1" s="1"/>
  <c r="R381" i="1" s="1"/>
  <c r="L382" i="1"/>
  <c r="N382" i="1" s="1"/>
  <c r="P382" i="1" s="1"/>
  <c r="R382" i="1" s="1"/>
  <c r="L383" i="1"/>
  <c r="N383" i="1" s="1"/>
  <c r="P383" i="1" s="1"/>
  <c r="R383" i="1" s="1"/>
  <c r="L384" i="1"/>
  <c r="N384" i="1" s="1"/>
  <c r="P384" i="1" s="1"/>
  <c r="R384" i="1" s="1"/>
  <c r="L385" i="1"/>
  <c r="N385" i="1" s="1"/>
  <c r="P385" i="1" s="1"/>
  <c r="R385" i="1" s="1"/>
  <c r="L386" i="1"/>
  <c r="N386" i="1" s="1"/>
  <c r="P386" i="1" s="1"/>
  <c r="R386" i="1" s="1"/>
  <c r="L387" i="1"/>
  <c r="N387" i="1" s="1"/>
  <c r="P387" i="1" s="1"/>
  <c r="R387" i="1" s="1"/>
  <c r="L388" i="1"/>
  <c r="N388" i="1" s="1"/>
  <c r="P388" i="1" s="1"/>
  <c r="R388" i="1" s="1"/>
  <c r="L389" i="1"/>
  <c r="N389" i="1" s="1"/>
  <c r="P389" i="1" s="1"/>
  <c r="R389" i="1" s="1"/>
  <c r="L390" i="1"/>
  <c r="N390" i="1" s="1"/>
  <c r="P390" i="1" s="1"/>
  <c r="R390" i="1" s="1"/>
  <c r="L391" i="1"/>
  <c r="N391" i="1" s="1"/>
  <c r="P391" i="1" s="1"/>
  <c r="R391" i="1" s="1"/>
  <c r="L392" i="1"/>
  <c r="N392" i="1" s="1"/>
  <c r="P392" i="1" s="1"/>
  <c r="R392" i="1" s="1"/>
  <c r="L393" i="1"/>
  <c r="N393" i="1" s="1"/>
  <c r="P393" i="1" s="1"/>
  <c r="R393" i="1" s="1"/>
  <c r="L394" i="1"/>
  <c r="N394" i="1" s="1"/>
  <c r="P394" i="1" s="1"/>
  <c r="R394" i="1" s="1"/>
  <c r="L395" i="1"/>
  <c r="N395" i="1" s="1"/>
  <c r="P395" i="1" s="1"/>
  <c r="R395" i="1" s="1"/>
  <c r="L396" i="1"/>
  <c r="N396" i="1" s="1"/>
  <c r="P396" i="1" s="1"/>
  <c r="R396" i="1" s="1"/>
  <c r="L397" i="1"/>
  <c r="N397" i="1" s="1"/>
  <c r="P397" i="1" s="1"/>
  <c r="R397" i="1" s="1"/>
  <c r="L398" i="1"/>
  <c r="N398" i="1" s="1"/>
  <c r="P398" i="1" s="1"/>
  <c r="R398" i="1" s="1"/>
  <c r="L399" i="1"/>
  <c r="N399" i="1" s="1"/>
  <c r="P399" i="1" s="1"/>
  <c r="R399" i="1" s="1"/>
  <c r="L400" i="1"/>
  <c r="N400" i="1" s="1"/>
  <c r="P400" i="1" s="1"/>
  <c r="R400" i="1" s="1"/>
  <c r="L401" i="1"/>
  <c r="N401" i="1" s="1"/>
  <c r="P401" i="1" s="1"/>
  <c r="R401" i="1" s="1"/>
  <c r="L2" i="1"/>
  <c r="N2" i="1" s="1"/>
  <c r="P2" i="1" s="1"/>
  <c r="R2" i="1" s="1"/>
  <c r="M3" i="1"/>
  <c r="O3" i="1" s="1"/>
  <c r="Q3" i="1" s="1"/>
  <c r="M4" i="1"/>
  <c r="O4" i="1" s="1"/>
  <c r="Q4" i="1" s="1"/>
  <c r="M5" i="1"/>
  <c r="O5" i="1" s="1"/>
  <c r="Q5" i="1" s="1"/>
  <c r="M6" i="1"/>
  <c r="O6" i="1" s="1"/>
  <c r="Q6" i="1" s="1"/>
  <c r="M7" i="1"/>
  <c r="O7" i="1" s="1"/>
  <c r="Q7" i="1" s="1"/>
  <c r="M8" i="1"/>
  <c r="O8" i="1" s="1"/>
  <c r="Q8" i="1" s="1"/>
  <c r="M9" i="1"/>
  <c r="O9" i="1" s="1"/>
  <c r="Q9" i="1" s="1"/>
  <c r="M10" i="1"/>
  <c r="O10" i="1" s="1"/>
  <c r="Q10" i="1" s="1"/>
  <c r="M11" i="1"/>
  <c r="O11" i="1" s="1"/>
  <c r="Q11" i="1" s="1"/>
  <c r="M12" i="1"/>
  <c r="O12" i="1" s="1"/>
  <c r="Q12" i="1" s="1"/>
  <c r="M13" i="1"/>
  <c r="O13" i="1" s="1"/>
  <c r="Q13" i="1" s="1"/>
  <c r="M14" i="1"/>
  <c r="O14" i="1" s="1"/>
  <c r="Q14" i="1" s="1"/>
  <c r="M15" i="1"/>
  <c r="O15" i="1" s="1"/>
  <c r="Q15" i="1" s="1"/>
  <c r="M16" i="1"/>
  <c r="O16" i="1" s="1"/>
  <c r="Q16" i="1" s="1"/>
  <c r="M17" i="1"/>
  <c r="O17" i="1" s="1"/>
  <c r="Q17" i="1" s="1"/>
  <c r="M18" i="1"/>
  <c r="O18" i="1" s="1"/>
  <c r="Q18" i="1" s="1"/>
  <c r="M19" i="1"/>
  <c r="O19" i="1" s="1"/>
  <c r="Q19" i="1" s="1"/>
  <c r="M20" i="1"/>
  <c r="O20" i="1" s="1"/>
  <c r="Q20" i="1" s="1"/>
  <c r="M21" i="1"/>
  <c r="O21" i="1" s="1"/>
  <c r="Q21" i="1" s="1"/>
  <c r="M22" i="1"/>
  <c r="O22" i="1" s="1"/>
  <c r="Q22" i="1" s="1"/>
  <c r="M23" i="1"/>
  <c r="O23" i="1" s="1"/>
  <c r="Q23" i="1" s="1"/>
  <c r="M24" i="1"/>
  <c r="O24" i="1" s="1"/>
  <c r="Q24" i="1" s="1"/>
  <c r="M25" i="1"/>
  <c r="O25" i="1" s="1"/>
  <c r="Q25" i="1" s="1"/>
  <c r="M26" i="1"/>
  <c r="O26" i="1" s="1"/>
  <c r="Q26" i="1" s="1"/>
  <c r="M27" i="1"/>
  <c r="O27" i="1" s="1"/>
  <c r="Q27" i="1" s="1"/>
  <c r="M28" i="1"/>
  <c r="O28" i="1" s="1"/>
  <c r="Q28" i="1" s="1"/>
  <c r="M29" i="1"/>
  <c r="O29" i="1" s="1"/>
  <c r="Q29" i="1" s="1"/>
  <c r="M30" i="1"/>
  <c r="O30" i="1" s="1"/>
  <c r="Q30" i="1" s="1"/>
  <c r="M31" i="1"/>
  <c r="O31" i="1" s="1"/>
  <c r="Q31" i="1" s="1"/>
  <c r="M32" i="1"/>
  <c r="O32" i="1" s="1"/>
  <c r="Q32" i="1" s="1"/>
  <c r="M33" i="1"/>
  <c r="O33" i="1" s="1"/>
  <c r="Q33" i="1" s="1"/>
  <c r="M34" i="1"/>
  <c r="O34" i="1" s="1"/>
  <c r="Q34" i="1" s="1"/>
  <c r="M35" i="1"/>
  <c r="O35" i="1" s="1"/>
  <c r="Q35" i="1" s="1"/>
  <c r="M36" i="1"/>
  <c r="O36" i="1" s="1"/>
  <c r="Q36" i="1" s="1"/>
  <c r="M37" i="1"/>
  <c r="O37" i="1" s="1"/>
  <c r="Q37" i="1" s="1"/>
  <c r="M38" i="1"/>
  <c r="O38" i="1" s="1"/>
  <c r="Q38" i="1" s="1"/>
  <c r="M39" i="1"/>
  <c r="O39" i="1" s="1"/>
  <c r="Q39" i="1" s="1"/>
  <c r="M40" i="1"/>
  <c r="O40" i="1" s="1"/>
  <c r="Q40" i="1" s="1"/>
  <c r="M41" i="1"/>
  <c r="O41" i="1" s="1"/>
  <c r="Q41" i="1" s="1"/>
  <c r="M42" i="1"/>
  <c r="O42" i="1" s="1"/>
  <c r="Q42" i="1" s="1"/>
  <c r="M43" i="1"/>
  <c r="O43" i="1" s="1"/>
  <c r="Q43" i="1" s="1"/>
  <c r="M44" i="1"/>
  <c r="O44" i="1" s="1"/>
  <c r="Q44" i="1" s="1"/>
  <c r="M45" i="1"/>
  <c r="O45" i="1" s="1"/>
  <c r="Q45" i="1" s="1"/>
  <c r="M46" i="1"/>
  <c r="O46" i="1" s="1"/>
  <c r="Q46" i="1" s="1"/>
  <c r="M47" i="1"/>
  <c r="O47" i="1" s="1"/>
  <c r="Q47" i="1" s="1"/>
  <c r="M48" i="1"/>
  <c r="O48" i="1" s="1"/>
  <c r="Q48" i="1" s="1"/>
  <c r="M49" i="1"/>
  <c r="O49" i="1" s="1"/>
  <c r="Q49" i="1" s="1"/>
  <c r="M50" i="1"/>
  <c r="O50" i="1" s="1"/>
  <c r="Q50" i="1" s="1"/>
  <c r="M51" i="1"/>
  <c r="O51" i="1" s="1"/>
  <c r="Q51" i="1" s="1"/>
  <c r="M52" i="1"/>
  <c r="O52" i="1" s="1"/>
  <c r="Q52" i="1" s="1"/>
  <c r="M53" i="1"/>
  <c r="O53" i="1" s="1"/>
  <c r="Q53" i="1" s="1"/>
  <c r="M54" i="1"/>
  <c r="O54" i="1" s="1"/>
  <c r="Q54" i="1" s="1"/>
  <c r="M55" i="1"/>
  <c r="O55" i="1" s="1"/>
  <c r="Q55" i="1" s="1"/>
  <c r="M56" i="1"/>
  <c r="O56" i="1" s="1"/>
  <c r="Q56" i="1" s="1"/>
  <c r="M57" i="1"/>
  <c r="O57" i="1" s="1"/>
  <c r="Q57" i="1" s="1"/>
  <c r="M58" i="1"/>
  <c r="O58" i="1" s="1"/>
  <c r="Q58" i="1" s="1"/>
  <c r="M59" i="1"/>
  <c r="O59" i="1" s="1"/>
  <c r="Q59" i="1" s="1"/>
  <c r="M60" i="1"/>
  <c r="O60" i="1" s="1"/>
  <c r="Q60" i="1" s="1"/>
  <c r="M61" i="1"/>
  <c r="O61" i="1" s="1"/>
  <c r="Q61" i="1" s="1"/>
  <c r="M62" i="1"/>
  <c r="O62" i="1" s="1"/>
  <c r="Q62" i="1" s="1"/>
  <c r="M63" i="1"/>
  <c r="O63" i="1" s="1"/>
  <c r="Q63" i="1" s="1"/>
  <c r="M64" i="1"/>
  <c r="O64" i="1" s="1"/>
  <c r="Q64" i="1" s="1"/>
  <c r="M65" i="1"/>
  <c r="O65" i="1" s="1"/>
  <c r="Q65" i="1" s="1"/>
  <c r="M66" i="1"/>
  <c r="O66" i="1" s="1"/>
  <c r="Q66" i="1" s="1"/>
  <c r="M67" i="1"/>
  <c r="O67" i="1" s="1"/>
  <c r="Q67" i="1" s="1"/>
  <c r="M68" i="1"/>
  <c r="O68" i="1" s="1"/>
  <c r="Q68" i="1" s="1"/>
  <c r="M69" i="1"/>
  <c r="O69" i="1" s="1"/>
  <c r="Q69" i="1" s="1"/>
  <c r="M70" i="1"/>
  <c r="O70" i="1" s="1"/>
  <c r="Q70" i="1" s="1"/>
  <c r="M71" i="1"/>
  <c r="O71" i="1" s="1"/>
  <c r="Q71" i="1" s="1"/>
  <c r="M72" i="1"/>
  <c r="O72" i="1" s="1"/>
  <c r="Q72" i="1" s="1"/>
  <c r="M73" i="1"/>
  <c r="O73" i="1" s="1"/>
  <c r="Q73" i="1" s="1"/>
  <c r="M74" i="1"/>
  <c r="O74" i="1" s="1"/>
  <c r="Q74" i="1" s="1"/>
  <c r="M75" i="1"/>
  <c r="O75" i="1" s="1"/>
  <c r="Q75" i="1" s="1"/>
  <c r="M76" i="1"/>
  <c r="O76" i="1" s="1"/>
  <c r="Q76" i="1" s="1"/>
  <c r="M77" i="1"/>
  <c r="O77" i="1" s="1"/>
  <c r="Q77" i="1" s="1"/>
  <c r="M78" i="1"/>
  <c r="O78" i="1" s="1"/>
  <c r="Q78" i="1" s="1"/>
  <c r="M79" i="1"/>
  <c r="O79" i="1" s="1"/>
  <c r="Q79" i="1" s="1"/>
  <c r="M80" i="1"/>
  <c r="O80" i="1" s="1"/>
  <c r="Q80" i="1" s="1"/>
  <c r="M81" i="1"/>
  <c r="O81" i="1" s="1"/>
  <c r="Q81" i="1" s="1"/>
  <c r="M82" i="1"/>
  <c r="O82" i="1" s="1"/>
  <c r="Q82" i="1" s="1"/>
  <c r="M83" i="1"/>
  <c r="O83" i="1" s="1"/>
  <c r="Q83" i="1" s="1"/>
  <c r="M84" i="1"/>
  <c r="O84" i="1" s="1"/>
  <c r="Q84" i="1" s="1"/>
  <c r="M85" i="1"/>
  <c r="O85" i="1" s="1"/>
  <c r="Q85" i="1" s="1"/>
  <c r="M86" i="1"/>
  <c r="O86" i="1" s="1"/>
  <c r="Q86" i="1" s="1"/>
  <c r="M87" i="1"/>
  <c r="O87" i="1" s="1"/>
  <c r="Q87" i="1" s="1"/>
  <c r="M88" i="1"/>
  <c r="O88" i="1" s="1"/>
  <c r="Q88" i="1" s="1"/>
  <c r="M89" i="1"/>
  <c r="O89" i="1" s="1"/>
  <c r="Q89" i="1" s="1"/>
  <c r="M90" i="1"/>
  <c r="O90" i="1" s="1"/>
  <c r="Q90" i="1" s="1"/>
  <c r="M91" i="1"/>
  <c r="O91" i="1" s="1"/>
  <c r="Q91" i="1" s="1"/>
  <c r="M92" i="1"/>
  <c r="O92" i="1" s="1"/>
  <c r="Q92" i="1" s="1"/>
  <c r="M93" i="1"/>
  <c r="O93" i="1" s="1"/>
  <c r="Q93" i="1" s="1"/>
  <c r="M94" i="1"/>
  <c r="O94" i="1" s="1"/>
  <c r="Q94" i="1" s="1"/>
  <c r="M95" i="1"/>
  <c r="O95" i="1" s="1"/>
  <c r="Q95" i="1" s="1"/>
  <c r="M96" i="1"/>
  <c r="O96" i="1" s="1"/>
  <c r="Q96" i="1" s="1"/>
  <c r="M97" i="1"/>
  <c r="O97" i="1" s="1"/>
  <c r="Q97" i="1" s="1"/>
  <c r="M98" i="1"/>
  <c r="O98" i="1" s="1"/>
  <c r="Q98" i="1" s="1"/>
  <c r="M99" i="1"/>
  <c r="O99" i="1" s="1"/>
  <c r="Q99" i="1" s="1"/>
  <c r="M100" i="1"/>
  <c r="O100" i="1" s="1"/>
  <c r="Q100" i="1" s="1"/>
  <c r="M101" i="1"/>
  <c r="O101" i="1" s="1"/>
  <c r="Q101" i="1" s="1"/>
  <c r="M102" i="1"/>
  <c r="O102" i="1" s="1"/>
  <c r="Q102" i="1" s="1"/>
  <c r="M103" i="1"/>
  <c r="O103" i="1" s="1"/>
  <c r="Q103" i="1" s="1"/>
  <c r="M104" i="1"/>
  <c r="O104" i="1" s="1"/>
  <c r="Q104" i="1" s="1"/>
  <c r="M105" i="1"/>
  <c r="O105" i="1" s="1"/>
  <c r="Q105" i="1" s="1"/>
  <c r="M106" i="1"/>
  <c r="O106" i="1" s="1"/>
  <c r="Q106" i="1" s="1"/>
  <c r="M107" i="1"/>
  <c r="O107" i="1" s="1"/>
  <c r="Q107" i="1" s="1"/>
  <c r="M108" i="1"/>
  <c r="O108" i="1" s="1"/>
  <c r="Q108" i="1" s="1"/>
  <c r="M109" i="1"/>
  <c r="O109" i="1" s="1"/>
  <c r="Q109" i="1" s="1"/>
  <c r="M110" i="1"/>
  <c r="O110" i="1" s="1"/>
  <c r="Q110" i="1" s="1"/>
  <c r="M111" i="1"/>
  <c r="O111" i="1" s="1"/>
  <c r="Q111" i="1" s="1"/>
  <c r="M112" i="1"/>
  <c r="O112" i="1" s="1"/>
  <c r="Q112" i="1" s="1"/>
  <c r="M113" i="1"/>
  <c r="O113" i="1" s="1"/>
  <c r="Q113" i="1" s="1"/>
  <c r="M114" i="1"/>
  <c r="O114" i="1" s="1"/>
  <c r="Q114" i="1" s="1"/>
  <c r="M115" i="1"/>
  <c r="O115" i="1" s="1"/>
  <c r="Q115" i="1" s="1"/>
  <c r="M116" i="1"/>
  <c r="O116" i="1" s="1"/>
  <c r="Q116" i="1" s="1"/>
  <c r="M117" i="1"/>
  <c r="O117" i="1" s="1"/>
  <c r="Q117" i="1" s="1"/>
  <c r="M118" i="1"/>
  <c r="O118" i="1" s="1"/>
  <c r="Q118" i="1" s="1"/>
  <c r="M119" i="1"/>
  <c r="O119" i="1" s="1"/>
  <c r="Q119" i="1" s="1"/>
  <c r="M120" i="1"/>
  <c r="O120" i="1" s="1"/>
  <c r="Q120" i="1" s="1"/>
  <c r="M121" i="1"/>
  <c r="O121" i="1" s="1"/>
  <c r="Q121" i="1" s="1"/>
  <c r="M122" i="1"/>
  <c r="O122" i="1" s="1"/>
  <c r="Q122" i="1" s="1"/>
  <c r="M123" i="1"/>
  <c r="O123" i="1" s="1"/>
  <c r="Q123" i="1" s="1"/>
  <c r="M124" i="1"/>
  <c r="O124" i="1" s="1"/>
  <c r="Q124" i="1" s="1"/>
  <c r="M125" i="1"/>
  <c r="O125" i="1" s="1"/>
  <c r="Q125" i="1" s="1"/>
  <c r="M126" i="1"/>
  <c r="O126" i="1" s="1"/>
  <c r="Q126" i="1" s="1"/>
  <c r="M127" i="1"/>
  <c r="O127" i="1" s="1"/>
  <c r="Q127" i="1" s="1"/>
  <c r="M128" i="1"/>
  <c r="O128" i="1" s="1"/>
  <c r="Q128" i="1" s="1"/>
  <c r="M129" i="1"/>
  <c r="O129" i="1" s="1"/>
  <c r="Q129" i="1" s="1"/>
  <c r="M130" i="1"/>
  <c r="O130" i="1" s="1"/>
  <c r="Q130" i="1" s="1"/>
  <c r="M131" i="1"/>
  <c r="O131" i="1" s="1"/>
  <c r="Q131" i="1" s="1"/>
  <c r="M132" i="1"/>
  <c r="O132" i="1" s="1"/>
  <c r="Q132" i="1" s="1"/>
  <c r="M133" i="1"/>
  <c r="O133" i="1" s="1"/>
  <c r="Q133" i="1" s="1"/>
  <c r="M134" i="1"/>
  <c r="O134" i="1" s="1"/>
  <c r="Q134" i="1" s="1"/>
  <c r="M135" i="1"/>
  <c r="O135" i="1" s="1"/>
  <c r="Q135" i="1" s="1"/>
  <c r="M136" i="1"/>
  <c r="O136" i="1" s="1"/>
  <c r="Q136" i="1" s="1"/>
  <c r="M137" i="1"/>
  <c r="O137" i="1" s="1"/>
  <c r="Q137" i="1" s="1"/>
  <c r="M138" i="1"/>
  <c r="O138" i="1" s="1"/>
  <c r="Q138" i="1" s="1"/>
  <c r="M139" i="1"/>
  <c r="O139" i="1" s="1"/>
  <c r="Q139" i="1" s="1"/>
  <c r="M140" i="1"/>
  <c r="O140" i="1" s="1"/>
  <c r="Q140" i="1" s="1"/>
  <c r="M141" i="1"/>
  <c r="O141" i="1" s="1"/>
  <c r="Q141" i="1" s="1"/>
  <c r="M142" i="1"/>
  <c r="O142" i="1" s="1"/>
  <c r="Q142" i="1" s="1"/>
  <c r="M143" i="1"/>
  <c r="O143" i="1" s="1"/>
  <c r="Q143" i="1" s="1"/>
  <c r="M144" i="1"/>
  <c r="O144" i="1" s="1"/>
  <c r="Q144" i="1" s="1"/>
  <c r="M145" i="1"/>
  <c r="O145" i="1" s="1"/>
  <c r="Q145" i="1" s="1"/>
  <c r="M146" i="1"/>
  <c r="O146" i="1" s="1"/>
  <c r="Q146" i="1" s="1"/>
  <c r="M147" i="1"/>
  <c r="O147" i="1" s="1"/>
  <c r="Q147" i="1" s="1"/>
  <c r="M148" i="1"/>
  <c r="O148" i="1" s="1"/>
  <c r="Q148" i="1" s="1"/>
  <c r="M149" i="1"/>
  <c r="O149" i="1" s="1"/>
  <c r="Q149" i="1" s="1"/>
  <c r="M150" i="1"/>
  <c r="O150" i="1" s="1"/>
  <c r="Q150" i="1" s="1"/>
  <c r="M151" i="1"/>
  <c r="O151" i="1" s="1"/>
  <c r="Q151" i="1" s="1"/>
  <c r="M152" i="1"/>
  <c r="O152" i="1" s="1"/>
  <c r="Q152" i="1" s="1"/>
  <c r="M153" i="1"/>
  <c r="O153" i="1" s="1"/>
  <c r="Q153" i="1" s="1"/>
  <c r="M154" i="1"/>
  <c r="O154" i="1" s="1"/>
  <c r="Q154" i="1" s="1"/>
  <c r="M155" i="1"/>
  <c r="O155" i="1" s="1"/>
  <c r="Q155" i="1" s="1"/>
  <c r="M156" i="1"/>
  <c r="O156" i="1" s="1"/>
  <c r="Q156" i="1" s="1"/>
  <c r="M157" i="1"/>
  <c r="O157" i="1" s="1"/>
  <c r="Q157" i="1" s="1"/>
  <c r="M158" i="1"/>
  <c r="O158" i="1" s="1"/>
  <c r="Q158" i="1" s="1"/>
  <c r="M159" i="1"/>
  <c r="O159" i="1" s="1"/>
  <c r="Q159" i="1" s="1"/>
  <c r="M160" i="1"/>
  <c r="O160" i="1" s="1"/>
  <c r="Q160" i="1" s="1"/>
  <c r="M161" i="1"/>
  <c r="O161" i="1" s="1"/>
  <c r="Q161" i="1" s="1"/>
  <c r="M162" i="1"/>
  <c r="O162" i="1" s="1"/>
  <c r="Q162" i="1" s="1"/>
  <c r="M163" i="1"/>
  <c r="O163" i="1" s="1"/>
  <c r="Q163" i="1" s="1"/>
  <c r="M164" i="1"/>
  <c r="O164" i="1" s="1"/>
  <c r="Q164" i="1" s="1"/>
  <c r="M165" i="1"/>
  <c r="O165" i="1" s="1"/>
  <c r="Q165" i="1" s="1"/>
  <c r="M166" i="1"/>
  <c r="O166" i="1" s="1"/>
  <c r="Q166" i="1" s="1"/>
  <c r="M167" i="1"/>
  <c r="O167" i="1" s="1"/>
  <c r="Q167" i="1" s="1"/>
  <c r="M168" i="1"/>
  <c r="O168" i="1" s="1"/>
  <c r="Q168" i="1" s="1"/>
  <c r="M169" i="1"/>
  <c r="O169" i="1" s="1"/>
  <c r="Q169" i="1" s="1"/>
  <c r="M170" i="1"/>
  <c r="O170" i="1" s="1"/>
  <c r="Q170" i="1" s="1"/>
  <c r="M171" i="1"/>
  <c r="O171" i="1" s="1"/>
  <c r="Q171" i="1" s="1"/>
  <c r="M172" i="1"/>
  <c r="O172" i="1" s="1"/>
  <c r="Q172" i="1" s="1"/>
  <c r="M173" i="1"/>
  <c r="O173" i="1" s="1"/>
  <c r="Q173" i="1" s="1"/>
  <c r="M174" i="1"/>
  <c r="O174" i="1" s="1"/>
  <c r="Q174" i="1" s="1"/>
  <c r="M175" i="1"/>
  <c r="O175" i="1" s="1"/>
  <c r="Q175" i="1" s="1"/>
  <c r="M176" i="1"/>
  <c r="O176" i="1" s="1"/>
  <c r="Q176" i="1" s="1"/>
  <c r="M177" i="1"/>
  <c r="O177" i="1" s="1"/>
  <c r="Q177" i="1" s="1"/>
  <c r="M178" i="1"/>
  <c r="O178" i="1" s="1"/>
  <c r="Q178" i="1" s="1"/>
  <c r="M179" i="1"/>
  <c r="O179" i="1" s="1"/>
  <c r="Q179" i="1" s="1"/>
  <c r="M180" i="1"/>
  <c r="O180" i="1" s="1"/>
  <c r="Q180" i="1" s="1"/>
  <c r="M181" i="1"/>
  <c r="O181" i="1" s="1"/>
  <c r="Q181" i="1" s="1"/>
  <c r="M182" i="1"/>
  <c r="O182" i="1" s="1"/>
  <c r="Q182" i="1" s="1"/>
  <c r="M183" i="1"/>
  <c r="O183" i="1" s="1"/>
  <c r="Q183" i="1" s="1"/>
  <c r="M184" i="1"/>
  <c r="O184" i="1" s="1"/>
  <c r="Q184" i="1" s="1"/>
  <c r="M185" i="1"/>
  <c r="O185" i="1" s="1"/>
  <c r="Q185" i="1" s="1"/>
  <c r="M186" i="1"/>
  <c r="O186" i="1" s="1"/>
  <c r="Q186" i="1" s="1"/>
  <c r="M187" i="1"/>
  <c r="O187" i="1" s="1"/>
  <c r="Q187" i="1" s="1"/>
  <c r="M188" i="1"/>
  <c r="O188" i="1" s="1"/>
  <c r="Q188" i="1" s="1"/>
  <c r="M189" i="1"/>
  <c r="O189" i="1" s="1"/>
  <c r="Q189" i="1" s="1"/>
  <c r="M190" i="1"/>
  <c r="O190" i="1" s="1"/>
  <c r="Q190" i="1" s="1"/>
  <c r="M191" i="1"/>
  <c r="O191" i="1" s="1"/>
  <c r="Q191" i="1" s="1"/>
  <c r="M192" i="1"/>
  <c r="O192" i="1" s="1"/>
  <c r="Q192" i="1" s="1"/>
  <c r="M193" i="1"/>
  <c r="O193" i="1" s="1"/>
  <c r="Q193" i="1" s="1"/>
  <c r="M194" i="1"/>
  <c r="O194" i="1" s="1"/>
  <c r="Q194" i="1" s="1"/>
  <c r="M195" i="1"/>
  <c r="O195" i="1" s="1"/>
  <c r="Q195" i="1" s="1"/>
  <c r="M196" i="1"/>
  <c r="O196" i="1" s="1"/>
  <c r="Q196" i="1" s="1"/>
  <c r="M197" i="1"/>
  <c r="O197" i="1" s="1"/>
  <c r="Q197" i="1" s="1"/>
  <c r="M198" i="1"/>
  <c r="O198" i="1" s="1"/>
  <c r="Q198" i="1" s="1"/>
  <c r="M199" i="1"/>
  <c r="O199" i="1" s="1"/>
  <c r="Q199" i="1" s="1"/>
  <c r="M200" i="1"/>
  <c r="O200" i="1" s="1"/>
  <c r="Q200" i="1" s="1"/>
  <c r="M201" i="1"/>
  <c r="O201" i="1" s="1"/>
  <c r="Q201" i="1" s="1"/>
  <c r="M202" i="1"/>
  <c r="O202" i="1" s="1"/>
  <c r="Q202" i="1" s="1"/>
  <c r="M203" i="1"/>
  <c r="O203" i="1" s="1"/>
  <c r="Q203" i="1" s="1"/>
  <c r="M204" i="1"/>
  <c r="O204" i="1" s="1"/>
  <c r="Q204" i="1" s="1"/>
  <c r="M205" i="1"/>
  <c r="O205" i="1" s="1"/>
  <c r="Q205" i="1" s="1"/>
  <c r="M206" i="1"/>
  <c r="O206" i="1" s="1"/>
  <c r="Q206" i="1" s="1"/>
  <c r="M207" i="1"/>
  <c r="O207" i="1" s="1"/>
  <c r="Q207" i="1" s="1"/>
  <c r="M208" i="1"/>
  <c r="O208" i="1" s="1"/>
  <c r="Q208" i="1" s="1"/>
  <c r="M209" i="1"/>
  <c r="O209" i="1" s="1"/>
  <c r="Q209" i="1" s="1"/>
  <c r="M210" i="1"/>
  <c r="O210" i="1" s="1"/>
  <c r="Q210" i="1" s="1"/>
  <c r="M211" i="1"/>
  <c r="O211" i="1" s="1"/>
  <c r="Q211" i="1" s="1"/>
  <c r="M212" i="1"/>
  <c r="O212" i="1" s="1"/>
  <c r="Q212" i="1" s="1"/>
  <c r="M213" i="1"/>
  <c r="O213" i="1" s="1"/>
  <c r="Q213" i="1" s="1"/>
  <c r="M214" i="1"/>
  <c r="O214" i="1" s="1"/>
  <c r="Q214" i="1" s="1"/>
  <c r="M215" i="1"/>
  <c r="O215" i="1" s="1"/>
  <c r="Q215" i="1" s="1"/>
  <c r="M216" i="1"/>
  <c r="O216" i="1" s="1"/>
  <c r="Q216" i="1" s="1"/>
  <c r="M217" i="1"/>
  <c r="O217" i="1" s="1"/>
  <c r="Q217" i="1" s="1"/>
  <c r="M218" i="1"/>
  <c r="O218" i="1" s="1"/>
  <c r="Q218" i="1" s="1"/>
  <c r="M219" i="1"/>
  <c r="O219" i="1" s="1"/>
  <c r="Q219" i="1" s="1"/>
  <c r="M220" i="1"/>
  <c r="O220" i="1" s="1"/>
  <c r="Q220" i="1" s="1"/>
  <c r="M221" i="1"/>
  <c r="O221" i="1" s="1"/>
  <c r="Q221" i="1" s="1"/>
  <c r="M222" i="1"/>
  <c r="O222" i="1" s="1"/>
  <c r="Q222" i="1" s="1"/>
  <c r="M223" i="1"/>
  <c r="O223" i="1" s="1"/>
  <c r="Q223" i="1" s="1"/>
  <c r="M224" i="1"/>
  <c r="O224" i="1" s="1"/>
  <c r="Q224" i="1" s="1"/>
  <c r="M225" i="1"/>
  <c r="O225" i="1" s="1"/>
  <c r="Q225" i="1" s="1"/>
  <c r="M226" i="1"/>
  <c r="O226" i="1" s="1"/>
  <c r="Q226" i="1" s="1"/>
  <c r="M227" i="1"/>
  <c r="O227" i="1" s="1"/>
  <c r="Q227" i="1" s="1"/>
  <c r="M228" i="1"/>
  <c r="O228" i="1" s="1"/>
  <c r="Q228" i="1" s="1"/>
  <c r="M229" i="1"/>
  <c r="O229" i="1" s="1"/>
  <c r="Q229" i="1" s="1"/>
  <c r="M230" i="1"/>
  <c r="O230" i="1" s="1"/>
  <c r="Q230" i="1" s="1"/>
  <c r="M231" i="1"/>
  <c r="O231" i="1" s="1"/>
  <c r="Q231" i="1" s="1"/>
  <c r="M232" i="1"/>
  <c r="O232" i="1" s="1"/>
  <c r="Q232" i="1" s="1"/>
  <c r="M233" i="1"/>
  <c r="O233" i="1" s="1"/>
  <c r="Q233" i="1" s="1"/>
  <c r="M234" i="1"/>
  <c r="O234" i="1" s="1"/>
  <c r="Q234" i="1" s="1"/>
  <c r="M235" i="1"/>
  <c r="O235" i="1" s="1"/>
  <c r="Q235" i="1" s="1"/>
  <c r="M236" i="1"/>
  <c r="O236" i="1" s="1"/>
  <c r="Q236" i="1" s="1"/>
  <c r="M237" i="1"/>
  <c r="O237" i="1" s="1"/>
  <c r="Q237" i="1" s="1"/>
  <c r="M238" i="1"/>
  <c r="O238" i="1" s="1"/>
  <c r="Q238" i="1" s="1"/>
  <c r="M239" i="1"/>
  <c r="O239" i="1" s="1"/>
  <c r="Q239" i="1" s="1"/>
  <c r="M240" i="1"/>
  <c r="O240" i="1" s="1"/>
  <c r="Q240" i="1" s="1"/>
  <c r="M241" i="1"/>
  <c r="O241" i="1" s="1"/>
  <c r="Q241" i="1" s="1"/>
  <c r="M242" i="1"/>
  <c r="O242" i="1" s="1"/>
  <c r="Q242" i="1" s="1"/>
  <c r="M243" i="1"/>
  <c r="O243" i="1" s="1"/>
  <c r="Q243" i="1" s="1"/>
  <c r="M244" i="1"/>
  <c r="O244" i="1" s="1"/>
  <c r="Q244" i="1" s="1"/>
  <c r="M245" i="1"/>
  <c r="O245" i="1" s="1"/>
  <c r="Q245" i="1" s="1"/>
  <c r="M246" i="1"/>
  <c r="O246" i="1" s="1"/>
  <c r="Q246" i="1" s="1"/>
  <c r="M247" i="1"/>
  <c r="O247" i="1" s="1"/>
  <c r="Q247" i="1" s="1"/>
  <c r="M248" i="1"/>
  <c r="O248" i="1" s="1"/>
  <c r="Q248" i="1" s="1"/>
  <c r="M249" i="1"/>
  <c r="O249" i="1" s="1"/>
  <c r="Q249" i="1" s="1"/>
  <c r="M250" i="1"/>
  <c r="O250" i="1" s="1"/>
  <c r="Q250" i="1" s="1"/>
  <c r="M251" i="1"/>
  <c r="O251" i="1" s="1"/>
  <c r="Q251" i="1" s="1"/>
  <c r="M252" i="1"/>
  <c r="O252" i="1" s="1"/>
  <c r="Q252" i="1" s="1"/>
  <c r="M253" i="1"/>
  <c r="O253" i="1" s="1"/>
  <c r="Q253" i="1" s="1"/>
  <c r="M254" i="1"/>
  <c r="O254" i="1" s="1"/>
  <c r="Q254" i="1" s="1"/>
  <c r="M255" i="1"/>
  <c r="O255" i="1" s="1"/>
  <c r="Q255" i="1" s="1"/>
  <c r="M256" i="1"/>
  <c r="O256" i="1" s="1"/>
  <c r="Q256" i="1" s="1"/>
  <c r="M257" i="1"/>
  <c r="O257" i="1" s="1"/>
  <c r="Q257" i="1" s="1"/>
  <c r="M258" i="1"/>
  <c r="O258" i="1" s="1"/>
  <c r="Q258" i="1" s="1"/>
  <c r="M259" i="1"/>
  <c r="O259" i="1" s="1"/>
  <c r="Q259" i="1" s="1"/>
  <c r="M260" i="1"/>
  <c r="O260" i="1" s="1"/>
  <c r="Q260" i="1" s="1"/>
  <c r="M261" i="1"/>
  <c r="O261" i="1" s="1"/>
  <c r="Q261" i="1" s="1"/>
  <c r="M262" i="1"/>
  <c r="O262" i="1" s="1"/>
  <c r="Q262" i="1" s="1"/>
  <c r="M263" i="1"/>
  <c r="O263" i="1" s="1"/>
  <c r="Q263" i="1" s="1"/>
  <c r="M264" i="1"/>
  <c r="O264" i="1" s="1"/>
  <c r="Q264" i="1" s="1"/>
  <c r="M265" i="1"/>
  <c r="O265" i="1" s="1"/>
  <c r="Q265" i="1" s="1"/>
  <c r="M266" i="1"/>
  <c r="O266" i="1" s="1"/>
  <c r="Q266" i="1" s="1"/>
  <c r="M267" i="1"/>
  <c r="O267" i="1" s="1"/>
  <c r="Q267" i="1" s="1"/>
  <c r="M268" i="1"/>
  <c r="O268" i="1" s="1"/>
  <c r="Q268" i="1" s="1"/>
  <c r="M269" i="1"/>
  <c r="O269" i="1" s="1"/>
  <c r="Q269" i="1" s="1"/>
  <c r="M270" i="1"/>
  <c r="O270" i="1" s="1"/>
  <c r="Q270" i="1" s="1"/>
  <c r="M271" i="1"/>
  <c r="O271" i="1" s="1"/>
  <c r="Q271" i="1" s="1"/>
  <c r="M272" i="1"/>
  <c r="O272" i="1" s="1"/>
  <c r="Q272" i="1" s="1"/>
  <c r="M273" i="1"/>
  <c r="O273" i="1" s="1"/>
  <c r="Q273" i="1" s="1"/>
  <c r="M274" i="1"/>
  <c r="O274" i="1" s="1"/>
  <c r="Q274" i="1" s="1"/>
  <c r="M275" i="1"/>
  <c r="O275" i="1" s="1"/>
  <c r="Q275" i="1" s="1"/>
  <c r="M276" i="1"/>
  <c r="O276" i="1" s="1"/>
  <c r="Q276" i="1" s="1"/>
  <c r="M277" i="1"/>
  <c r="O277" i="1" s="1"/>
  <c r="Q277" i="1" s="1"/>
  <c r="M278" i="1"/>
  <c r="O278" i="1" s="1"/>
  <c r="Q278" i="1" s="1"/>
  <c r="M279" i="1"/>
  <c r="O279" i="1" s="1"/>
  <c r="Q279" i="1" s="1"/>
  <c r="M280" i="1"/>
  <c r="O280" i="1" s="1"/>
  <c r="Q280" i="1" s="1"/>
  <c r="M281" i="1"/>
  <c r="O281" i="1" s="1"/>
  <c r="Q281" i="1" s="1"/>
  <c r="M282" i="1"/>
  <c r="O282" i="1" s="1"/>
  <c r="Q282" i="1" s="1"/>
  <c r="M283" i="1"/>
  <c r="O283" i="1" s="1"/>
  <c r="Q283" i="1" s="1"/>
  <c r="M284" i="1"/>
  <c r="O284" i="1" s="1"/>
  <c r="Q284" i="1" s="1"/>
  <c r="M285" i="1"/>
  <c r="O285" i="1" s="1"/>
  <c r="Q285" i="1" s="1"/>
  <c r="M286" i="1"/>
  <c r="O286" i="1" s="1"/>
  <c r="Q286" i="1" s="1"/>
  <c r="M287" i="1"/>
  <c r="O287" i="1" s="1"/>
  <c r="Q287" i="1" s="1"/>
  <c r="M288" i="1"/>
  <c r="O288" i="1" s="1"/>
  <c r="Q288" i="1" s="1"/>
  <c r="M289" i="1"/>
  <c r="O289" i="1" s="1"/>
  <c r="Q289" i="1" s="1"/>
  <c r="M290" i="1"/>
  <c r="O290" i="1" s="1"/>
  <c r="Q290" i="1" s="1"/>
  <c r="M291" i="1"/>
  <c r="O291" i="1" s="1"/>
  <c r="Q291" i="1" s="1"/>
  <c r="M292" i="1"/>
  <c r="O292" i="1" s="1"/>
  <c r="Q292" i="1" s="1"/>
  <c r="M293" i="1"/>
  <c r="O293" i="1" s="1"/>
  <c r="Q293" i="1" s="1"/>
  <c r="M294" i="1"/>
  <c r="O294" i="1" s="1"/>
  <c r="Q294" i="1" s="1"/>
  <c r="M295" i="1"/>
  <c r="O295" i="1" s="1"/>
  <c r="Q295" i="1" s="1"/>
  <c r="M296" i="1"/>
  <c r="O296" i="1" s="1"/>
  <c r="Q296" i="1" s="1"/>
  <c r="M297" i="1"/>
  <c r="O297" i="1" s="1"/>
  <c r="Q297" i="1" s="1"/>
  <c r="M298" i="1"/>
  <c r="O298" i="1" s="1"/>
  <c r="Q298" i="1" s="1"/>
  <c r="M299" i="1"/>
  <c r="O299" i="1" s="1"/>
  <c r="Q299" i="1" s="1"/>
  <c r="M300" i="1"/>
  <c r="O300" i="1" s="1"/>
  <c r="Q300" i="1" s="1"/>
  <c r="M301" i="1"/>
  <c r="O301" i="1" s="1"/>
  <c r="Q301" i="1" s="1"/>
  <c r="M302" i="1"/>
  <c r="O302" i="1" s="1"/>
  <c r="Q302" i="1" s="1"/>
  <c r="M303" i="1"/>
  <c r="O303" i="1" s="1"/>
  <c r="Q303" i="1" s="1"/>
  <c r="M304" i="1"/>
  <c r="O304" i="1" s="1"/>
  <c r="Q304" i="1" s="1"/>
  <c r="M305" i="1"/>
  <c r="O305" i="1" s="1"/>
  <c r="Q305" i="1" s="1"/>
  <c r="M306" i="1"/>
  <c r="O306" i="1" s="1"/>
  <c r="Q306" i="1" s="1"/>
  <c r="M307" i="1"/>
  <c r="O307" i="1" s="1"/>
  <c r="Q307" i="1" s="1"/>
  <c r="M308" i="1"/>
  <c r="O308" i="1" s="1"/>
  <c r="Q308" i="1" s="1"/>
  <c r="M309" i="1"/>
  <c r="O309" i="1" s="1"/>
  <c r="Q309" i="1" s="1"/>
  <c r="M310" i="1"/>
  <c r="O310" i="1" s="1"/>
  <c r="Q310" i="1" s="1"/>
  <c r="M311" i="1"/>
  <c r="O311" i="1" s="1"/>
  <c r="Q311" i="1" s="1"/>
  <c r="M312" i="1"/>
  <c r="O312" i="1" s="1"/>
  <c r="Q312" i="1" s="1"/>
  <c r="M313" i="1"/>
  <c r="O313" i="1" s="1"/>
  <c r="Q313" i="1" s="1"/>
  <c r="M314" i="1"/>
  <c r="O314" i="1" s="1"/>
  <c r="Q314" i="1" s="1"/>
  <c r="M315" i="1"/>
  <c r="O315" i="1" s="1"/>
  <c r="Q315" i="1" s="1"/>
  <c r="M316" i="1"/>
  <c r="O316" i="1" s="1"/>
  <c r="Q316" i="1" s="1"/>
  <c r="M317" i="1"/>
  <c r="O317" i="1" s="1"/>
  <c r="Q317" i="1" s="1"/>
  <c r="M318" i="1"/>
  <c r="O318" i="1" s="1"/>
  <c r="Q318" i="1" s="1"/>
  <c r="M319" i="1"/>
  <c r="O319" i="1" s="1"/>
  <c r="Q319" i="1" s="1"/>
  <c r="M320" i="1"/>
  <c r="O320" i="1" s="1"/>
  <c r="Q320" i="1" s="1"/>
  <c r="M321" i="1"/>
  <c r="O321" i="1" s="1"/>
  <c r="Q321" i="1" s="1"/>
  <c r="M322" i="1"/>
  <c r="O322" i="1" s="1"/>
  <c r="Q322" i="1" s="1"/>
  <c r="M323" i="1"/>
  <c r="O323" i="1" s="1"/>
  <c r="Q323" i="1" s="1"/>
  <c r="M324" i="1"/>
  <c r="O324" i="1" s="1"/>
  <c r="Q324" i="1" s="1"/>
  <c r="M325" i="1"/>
  <c r="O325" i="1" s="1"/>
  <c r="Q325" i="1" s="1"/>
  <c r="M326" i="1"/>
  <c r="O326" i="1" s="1"/>
  <c r="Q326" i="1" s="1"/>
  <c r="M327" i="1"/>
  <c r="O327" i="1" s="1"/>
  <c r="Q327" i="1" s="1"/>
  <c r="M328" i="1"/>
  <c r="O328" i="1" s="1"/>
  <c r="Q328" i="1" s="1"/>
  <c r="M329" i="1"/>
  <c r="O329" i="1" s="1"/>
  <c r="Q329" i="1" s="1"/>
  <c r="M330" i="1"/>
  <c r="O330" i="1" s="1"/>
  <c r="Q330" i="1" s="1"/>
  <c r="M331" i="1"/>
  <c r="O331" i="1" s="1"/>
  <c r="Q331" i="1" s="1"/>
  <c r="M332" i="1"/>
  <c r="O332" i="1" s="1"/>
  <c r="Q332" i="1" s="1"/>
  <c r="M333" i="1"/>
  <c r="O333" i="1" s="1"/>
  <c r="Q333" i="1" s="1"/>
  <c r="M334" i="1"/>
  <c r="O334" i="1" s="1"/>
  <c r="Q334" i="1" s="1"/>
  <c r="M335" i="1"/>
  <c r="O335" i="1" s="1"/>
  <c r="Q335" i="1" s="1"/>
  <c r="M336" i="1"/>
  <c r="O336" i="1" s="1"/>
  <c r="Q336" i="1" s="1"/>
  <c r="M337" i="1"/>
  <c r="O337" i="1" s="1"/>
  <c r="Q337" i="1" s="1"/>
  <c r="M338" i="1"/>
  <c r="O338" i="1" s="1"/>
  <c r="Q338" i="1" s="1"/>
  <c r="M339" i="1"/>
  <c r="O339" i="1" s="1"/>
  <c r="Q339" i="1" s="1"/>
  <c r="M340" i="1"/>
  <c r="O340" i="1" s="1"/>
  <c r="Q340" i="1" s="1"/>
  <c r="M341" i="1"/>
  <c r="O341" i="1" s="1"/>
  <c r="Q341" i="1" s="1"/>
  <c r="M342" i="1"/>
  <c r="O342" i="1" s="1"/>
  <c r="Q342" i="1" s="1"/>
  <c r="M343" i="1"/>
  <c r="O343" i="1" s="1"/>
  <c r="Q343" i="1" s="1"/>
  <c r="M344" i="1"/>
  <c r="O344" i="1" s="1"/>
  <c r="Q344" i="1" s="1"/>
  <c r="M345" i="1"/>
  <c r="O345" i="1" s="1"/>
  <c r="Q345" i="1" s="1"/>
  <c r="M346" i="1"/>
  <c r="O346" i="1" s="1"/>
  <c r="Q346" i="1" s="1"/>
  <c r="M347" i="1"/>
  <c r="O347" i="1" s="1"/>
  <c r="Q347" i="1" s="1"/>
  <c r="M348" i="1"/>
  <c r="O348" i="1" s="1"/>
  <c r="Q348" i="1" s="1"/>
  <c r="M349" i="1"/>
  <c r="O349" i="1" s="1"/>
  <c r="Q349" i="1" s="1"/>
  <c r="M350" i="1"/>
  <c r="O350" i="1" s="1"/>
  <c r="Q350" i="1" s="1"/>
  <c r="M351" i="1"/>
  <c r="O351" i="1" s="1"/>
  <c r="Q351" i="1" s="1"/>
  <c r="M352" i="1"/>
  <c r="O352" i="1" s="1"/>
  <c r="Q352" i="1" s="1"/>
  <c r="M353" i="1"/>
  <c r="O353" i="1" s="1"/>
  <c r="Q353" i="1" s="1"/>
  <c r="M354" i="1"/>
  <c r="O354" i="1" s="1"/>
  <c r="Q354" i="1" s="1"/>
  <c r="M355" i="1"/>
  <c r="O355" i="1" s="1"/>
  <c r="Q355" i="1" s="1"/>
  <c r="M356" i="1"/>
  <c r="O356" i="1" s="1"/>
  <c r="Q356" i="1" s="1"/>
  <c r="M357" i="1"/>
  <c r="O357" i="1" s="1"/>
  <c r="Q357" i="1" s="1"/>
  <c r="M358" i="1"/>
  <c r="O358" i="1" s="1"/>
  <c r="Q358" i="1" s="1"/>
  <c r="M359" i="1"/>
  <c r="O359" i="1" s="1"/>
  <c r="Q359" i="1" s="1"/>
  <c r="M360" i="1"/>
  <c r="O360" i="1" s="1"/>
  <c r="Q360" i="1" s="1"/>
  <c r="M361" i="1"/>
  <c r="O361" i="1" s="1"/>
  <c r="Q361" i="1" s="1"/>
  <c r="M362" i="1"/>
  <c r="O362" i="1" s="1"/>
  <c r="Q362" i="1" s="1"/>
  <c r="M363" i="1"/>
  <c r="O363" i="1" s="1"/>
  <c r="Q363" i="1" s="1"/>
  <c r="M364" i="1"/>
  <c r="O364" i="1" s="1"/>
  <c r="Q364" i="1" s="1"/>
  <c r="M365" i="1"/>
  <c r="O365" i="1" s="1"/>
  <c r="Q365" i="1" s="1"/>
  <c r="M366" i="1"/>
  <c r="O366" i="1" s="1"/>
  <c r="Q366" i="1" s="1"/>
  <c r="M367" i="1"/>
  <c r="O367" i="1" s="1"/>
  <c r="Q367" i="1" s="1"/>
  <c r="M368" i="1"/>
  <c r="O368" i="1" s="1"/>
  <c r="Q368" i="1" s="1"/>
  <c r="M369" i="1"/>
  <c r="O369" i="1" s="1"/>
  <c r="Q369" i="1" s="1"/>
  <c r="M370" i="1"/>
  <c r="O370" i="1" s="1"/>
  <c r="Q370" i="1" s="1"/>
  <c r="M371" i="1"/>
  <c r="O371" i="1" s="1"/>
  <c r="Q371" i="1" s="1"/>
  <c r="M372" i="1"/>
  <c r="O372" i="1" s="1"/>
  <c r="Q372" i="1" s="1"/>
  <c r="M373" i="1"/>
  <c r="O373" i="1" s="1"/>
  <c r="Q373" i="1" s="1"/>
  <c r="M374" i="1"/>
  <c r="O374" i="1" s="1"/>
  <c r="Q374" i="1" s="1"/>
  <c r="M375" i="1"/>
  <c r="O375" i="1" s="1"/>
  <c r="Q375" i="1" s="1"/>
  <c r="M376" i="1"/>
  <c r="O376" i="1" s="1"/>
  <c r="Q376" i="1" s="1"/>
  <c r="M377" i="1"/>
  <c r="O377" i="1" s="1"/>
  <c r="Q377" i="1" s="1"/>
  <c r="M378" i="1"/>
  <c r="O378" i="1" s="1"/>
  <c r="Q378" i="1" s="1"/>
  <c r="M379" i="1"/>
  <c r="O379" i="1" s="1"/>
  <c r="Q379" i="1" s="1"/>
  <c r="M380" i="1"/>
  <c r="O380" i="1" s="1"/>
  <c r="Q380" i="1" s="1"/>
  <c r="M381" i="1"/>
  <c r="O381" i="1" s="1"/>
  <c r="Q381" i="1" s="1"/>
  <c r="M382" i="1"/>
  <c r="O382" i="1" s="1"/>
  <c r="Q382" i="1" s="1"/>
  <c r="M383" i="1"/>
  <c r="O383" i="1" s="1"/>
  <c r="Q383" i="1" s="1"/>
  <c r="M384" i="1"/>
  <c r="O384" i="1" s="1"/>
  <c r="Q384" i="1" s="1"/>
  <c r="M385" i="1"/>
  <c r="O385" i="1" s="1"/>
  <c r="Q385" i="1" s="1"/>
  <c r="M386" i="1"/>
  <c r="O386" i="1" s="1"/>
  <c r="Q386" i="1" s="1"/>
  <c r="M387" i="1"/>
  <c r="O387" i="1" s="1"/>
  <c r="Q387" i="1" s="1"/>
  <c r="M388" i="1"/>
  <c r="O388" i="1" s="1"/>
  <c r="Q388" i="1" s="1"/>
  <c r="M389" i="1"/>
  <c r="O389" i="1" s="1"/>
  <c r="Q389" i="1" s="1"/>
  <c r="M390" i="1"/>
  <c r="O390" i="1" s="1"/>
  <c r="Q390" i="1" s="1"/>
  <c r="M391" i="1"/>
  <c r="O391" i="1" s="1"/>
  <c r="Q391" i="1" s="1"/>
  <c r="M392" i="1"/>
  <c r="O392" i="1" s="1"/>
  <c r="Q392" i="1" s="1"/>
  <c r="M393" i="1"/>
  <c r="O393" i="1" s="1"/>
  <c r="Q393" i="1" s="1"/>
  <c r="M394" i="1"/>
  <c r="O394" i="1" s="1"/>
  <c r="Q394" i="1" s="1"/>
  <c r="M395" i="1"/>
  <c r="O395" i="1" s="1"/>
  <c r="Q395" i="1" s="1"/>
  <c r="M396" i="1"/>
  <c r="O396" i="1" s="1"/>
  <c r="Q396" i="1" s="1"/>
  <c r="M397" i="1"/>
  <c r="O397" i="1" s="1"/>
  <c r="Q397" i="1" s="1"/>
  <c r="M398" i="1"/>
  <c r="O398" i="1" s="1"/>
  <c r="Q398" i="1" s="1"/>
  <c r="M399" i="1"/>
  <c r="O399" i="1" s="1"/>
  <c r="Q399" i="1" s="1"/>
  <c r="M400" i="1"/>
  <c r="O400" i="1" s="1"/>
  <c r="Q400" i="1" s="1"/>
  <c r="M401" i="1"/>
  <c r="O401" i="1" s="1"/>
  <c r="Q401" i="1" s="1"/>
  <c r="AF216" i="1" l="1"/>
  <c r="AG216" i="1" s="1"/>
  <c r="AF296" i="1"/>
  <c r="AG296" i="1" s="1"/>
  <c r="AF200" i="1"/>
  <c r="AG200" i="1" s="1"/>
  <c r="AF2" i="1"/>
  <c r="AG2" i="1" s="1"/>
  <c r="AF104" i="1"/>
  <c r="AG104" i="1" s="1"/>
  <c r="AF152" i="1"/>
  <c r="AG152" i="1" s="1"/>
  <c r="AF256" i="1"/>
  <c r="AG256" i="1" s="1"/>
  <c r="AF57" i="1"/>
  <c r="AG57" i="1" s="1"/>
  <c r="AF136" i="1"/>
  <c r="AG136" i="1" s="1"/>
  <c r="AF184" i="1"/>
  <c r="AG184" i="1" s="1"/>
  <c r="AF89" i="1"/>
  <c r="AG89" i="1" s="1"/>
  <c r="AF4" i="1"/>
  <c r="AG4" i="1" s="1"/>
  <c r="AF79" i="1"/>
  <c r="AG79" i="1" s="1"/>
  <c r="AF192" i="1"/>
  <c r="AG192" i="1" s="1"/>
  <c r="AF25" i="1"/>
  <c r="AG25" i="1" s="1"/>
  <c r="AF128" i="1"/>
  <c r="AG128" i="1" s="1"/>
  <c r="AF120" i="1"/>
  <c r="AG120" i="1" s="1"/>
  <c r="AF160" i="1"/>
  <c r="AG160" i="1" s="1"/>
  <c r="AF320" i="1"/>
  <c r="AG320" i="1" s="1"/>
  <c r="AF328" i="1"/>
  <c r="AG328" i="1" s="1"/>
  <c r="AF248" i="1"/>
  <c r="AG248" i="1" s="1"/>
  <c r="AF312" i="1"/>
  <c r="AG312" i="1" s="1"/>
  <c r="BG398" i="1"/>
  <c r="BA398" i="1"/>
  <c r="AU398" i="1"/>
  <c r="AO398" i="1"/>
  <c r="BG394" i="1"/>
  <c r="BA394" i="1"/>
  <c r="AU394" i="1"/>
  <c r="AO394" i="1"/>
  <c r="BG390" i="1"/>
  <c r="BA390" i="1"/>
  <c r="AU390" i="1"/>
  <c r="AO390" i="1"/>
  <c r="BG386" i="1"/>
  <c r="BA386" i="1"/>
  <c r="AU386" i="1"/>
  <c r="AO386" i="1"/>
  <c r="BG382" i="1"/>
  <c r="BA382" i="1"/>
  <c r="AU382" i="1"/>
  <c r="AO382" i="1"/>
  <c r="BG378" i="1"/>
  <c r="BA378" i="1"/>
  <c r="AU378" i="1"/>
  <c r="AO378" i="1"/>
  <c r="BG370" i="1"/>
  <c r="BA370" i="1"/>
  <c r="AU370" i="1"/>
  <c r="AO370" i="1"/>
  <c r="BG366" i="1"/>
  <c r="BA366" i="1"/>
  <c r="AU366" i="1"/>
  <c r="AO366" i="1"/>
  <c r="BG346" i="1"/>
  <c r="BA346" i="1"/>
  <c r="AU346" i="1"/>
  <c r="AO346" i="1"/>
  <c r="BG338" i="1"/>
  <c r="BA338" i="1"/>
  <c r="AU338" i="1"/>
  <c r="AO338" i="1"/>
  <c r="BG334" i="1"/>
  <c r="BA334" i="1"/>
  <c r="AU334" i="1"/>
  <c r="AO334" i="1"/>
  <c r="BG318" i="1"/>
  <c r="BA318" i="1"/>
  <c r="AU318" i="1"/>
  <c r="AO318" i="1"/>
  <c r="BG302" i="1"/>
  <c r="BA302" i="1"/>
  <c r="AU302" i="1"/>
  <c r="AO302" i="1"/>
  <c r="BG298" i="1"/>
  <c r="BA298" i="1"/>
  <c r="AU298" i="1"/>
  <c r="AO298" i="1"/>
  <c r="BG290" i="1"/>
  <c r="BA290" i="1"/>
  <c r="AU290" i="1"/>
  <c r="AO290" i="1"/>
  <c r="BG282" i="1"/>
  <c r="BA282" i="1"/>
  <c r="AU282" i="1"/>
  <c r="AO282" i="1"/>
  <c r="BG270" i="1"/>
  <c r="BA270" i="1"/>
  <c r="AU270" i="1"/>
  <c r="AO270" i="1"/>
  <c r="BG266" i="1"/>
  <c r="BA266" i="1"/>
  <c r="AU266" i="1"/>
  <c r="AO266" i="1"/>
  <c r="BG262" i="1"/>
  <c r="BA262" i="1"/>
  <c r="AU262" i="1"/>
  <c r="AO262" i="1"/>
  <c r="BG258" i="1"/>
  <c r="BA258" i="1"/>
  <c r="AU258" i="1"/>
  <c r="AO258" i="1"/>
  <c r="BG246" i="1"/>
  <c r="BA246" i="1"/>
  <c r="AU246" i="1"/>
  <c r="AO246" i="1"/>
  <c r="BG234" i="1"/>
  <c r="BA234" i="1"/>
  <c r="AU234" i="1"/>
  <c r="AO234" i="1"/>
  <c r="BG230" i="1"/>
  <c r="BA230" i="1"/>
  <c r="AU230" i="1"/>
  <c r="AO230" i="1"/>
  <c r="BG214" i="1"/>
  <c r="BA214" i="1"/>
  <c r="AU214" i="1"/>
  <c r="AO214" i="1"/>
  <c r="BG210" i="1"/>
  <c r="BA210" i="1"/>
  <c r="AU210" i="1"/>
  <c r="AO210" i="1"/>
  <c r="BG206" i="1"/>
  <c r="BA206" i="1"/>
  <c r="AU206" i="1"/>
  <c r="AO206" i="1"/>
  <c r="BG198" i="1"/>
  <c r="BA198" i="1"/>
  <c r="AU198" i="1"/>
  <c r="AO198" i="1"/>
  <c r="BG190" i="1"/>
  <c r="BA190" i="1"/>
  <c r="AU190" i="1"/>
  <c r="AO190" i="1"/>
  <c r="BG186" i="1"/>
  <c r="BA186" i="1"/>
  <c r="AU186" i="1"/>
  <c r="AO186" i="1"/>
  <c r="BG182" i="1"/>
  <c r="BA182" i="1"/>
  <c r="AU182" i="1"/>
  <c r="AO182" i="1"/>
  <c r="BG178" i="1"/>
  <c r="BA178" i="1"/>
  <c r="AU178" i="1"/>
  <c r="AO178" i="1"/>
  <c r="BG162" i="1"/>
  <c r="BA162" i="1"/>
  <c r="AU162" i="1"/>
  <c r="AO162" i="1"/>
  <c r="BG154" i="1"/>
  <c r="BA154" i="1"/>
  <c r="AU154" i="1"/>
  <c r="AO154" i="1"/>
  <c r="BG150" i="1"/>
  <c r="BA150" i="1"/>
  <c r="AU150" i="1"/>
  <c r="AO150" i="1"/>
  <c r="BG142" i="1"/>
  <c r="BA142" i="1"/>
  <c r="AU142" i="1"/>
  <c r="AO142" i="1"/>
  <c r="BG138" i="1"/>
  <c r="BA138" i="1"/>
  <c r="AU138" i="1"/>
  <c r="AO138" i="1"/>
  <c r="BG134" i="1"/>
  <c r="BA134" i="1"/>
  <c r="AU134" i="1"/>
  <c r="AO134" i="1"/>
  <c r="BG126" i="1"/>
  <c r="BA126" i="1"/>
  <c r="AU126" i="1"/>
  <c r="AO126" i="1"/>
  <c r="BG122" i="1"/>
  <c r="BA122" i="1"/>
  <c r="AU122" i="1"/>
  <c r="AO122" i="1"/>
  <c r="BG118" i="1"/>
  <c r="BA118" i="1"/>
  <c r="AU118" i="1"/>
  <c r="AO118" i="1"/>
  <c r="BG110" i="1"/>
  <c r="BA110" i="1"/>
  <c r="AU110" i="1"/>
  <c r="AO110" i="1"/>
  <c r="BG106" i="1"/>
  <c r="BA106" i="1"/>
  <c r="AU106" i="1"/>
  <c r="AO106" i="1"/>
  <c r="BG98" i="1"/>
  <c r="BA98" i="1"/>
  <c r="AU98" i="1"/>
  <c r="AO98" i="1"/>
  <c r="BG94" i="1"/>
  <c r="BA94" i="1"/>
  <c r="AU94" i="1"/>
  <c r="AO94" i="1"/>
  <c r="BG90" i="1"/>
  <c r="BA90" i="1"/>
  <c r="AU90" i="1"/>
  <c r="AO90" i="1"/>
  <c r="BG82" i="1"/>
  <c r="BA82" i="1"/>
  <c r="AU82" i="1"/>
  <c r="AO82" i="1"/>
  <c r="BG66" i="1"/>
  <c r="BA66" i="1"/>
  <c r="AU66" i="1"/>
  <c r="AO66" i="1"/>
  <c r="BG62" i="1"/>
  <c r="BA62" i="1"/>
  <c r="AU62" i="1"/>
  <c r="AO62" i="1"/>
  <c r="BG58" i="1"/>
  <c r="BA58" i="1"/>
  <c r="AU58" i="1"/>
  <c r="AO58" i="1"/>
  <c r="BG46" i="1"/>
  <c r="BA46" i="1"/>
  <c r="AU46" i="1"/>
  <c r="AO46" i="1"/>
  <c r="BG42" i="1"/>
  <c r="BA42" i="1"/>
  <c r="AU42" i="1"/>
  <c r="AO42" i="1"/>
  <c r="BG38" i="1"/>
  <c r="BA38" i="1"/>
  <c r="AU38" i="1"/>
  <c r="AO38" i="1"/>
  <c r="BG34" i="1"/>
  <c r="BA34" i="1"/>
  <c r="AU34" i="1"/>
  <c r="AO34" i="1"/>
  <c r="BG30" i="1"/>
  <c r="BA30" i="1"/>
  <c r="AU30" i="1"/>
  <c r="AO30" i="1"/>
  <c r="BG22" i="1"/>
  <c r="BA22" i="1"/>
  <c r="AU22" i="1"/>
  <c r="AO22" i="1"/>
  <c r="BH2" i="1"/>
  <c r="BB2" i="1"/>
  <c r="AV2" i="1"/>
  <c r="AP2" i="1"/>
  <c r="BH398" i="1"/>
  <c r="BB398" i="1"/>
  <c r="AV398" i="1"/>
  <c r="AP398" i="1"/>
  <c r="BH394" i="1"/>
  <c r="BB394" i="1"/>
  <c r="AV394" i="1"/>
  <c r="AP394" i="1"/>
  <c r="BH390" i="1"/>
  <c r="AV390" i="1"/>
  <c r="BB390" i="1"/>
  <c r="AP390" i="1"/>
  <c r="BH386" i="1"/>
  <c r="AV386" i="1"/>
  <c r="BB386" i="1"/>
  <c r="AP386" i="1"/>
  <c r="BH382" i="1"/>
  <c r="AV382" i="1"/>
  <c r="BB382" i="1"/>
  <c r="AP382" i="1"/>
  <c r="BH378" i="1"/>
  <c r="BB378" i="1"/>
  <c r="AV378" i="1"/>
  <c r="AP378" i="1"/>
  <c r="BH370" i="1"/>
  <c r="AV370" i="1"/>
  <c r="BB370" i="1"/>
  <c r="AP370" i="1"/>
  <c r="BH366" i="1"/>
  <c r="AV366" i="1"/>
  <c r="BB366" i="1"/>
  <c r="AP366" i="1"/>
  <c r="BH346" i="1"/>
  <c r="BB346" i="1"/>
  <c r="AV346" i="1"/>
  <c r="AP346" i="1"/>
  <c r="BH338" i="1"/>
  <c r="AV338" i="1"/>
  <c r="BB338" i="1"/>
  <c r="AP338" i="1"/>
  <c r="BH334" i="1"/>
  <c r="AV334" i="1"/>
  <c r="BB334" i="1"/>
  <c r="AP334" i="1"/>
  <c r="BH318" i="1"/>
  <c r="BB318" i="1"/>
  <c r="AV318" i="1"/>
  <c r="AP318" i="1"/>
  <c r="BH302" i="1"/>
  <c r="BB302" i="1"/>
  <c r="AV302" i="1"/>
  <c r="AP302" i="1"/>
  <c r="BH298" i="1"/>
  <c r="AV298" i="1"/>
  <c r="BB298" i="1"/>
  <c r="AP298" i="1"/>
  <c r="BH290" i="1"/>
  <c r="AV290" i="1"/>
  <c r="BB290" i="1"/>
  <c r="AP290" i="1"/>
  <c r="BH282" i="1"/>
  <c r="AV282" i="1"/>
  <c r="BB282" i="1"/>
  <c r="AP282" i="1"/>
  <c r="BH270" i="1"/>
  <c r="BB270" i="1"/>
  <c r="AV270" i="1"/>
  <c r="AP270" i="1"/>
  <c r="BH266" i="1"/>
  <c r="AV266" i="1"/>
  <c r="BB266" i="1"/>
  <c r="AP266" i="1"/>
  <c r="BH262" i="1"/>
  <c r="BB262" i="1"/>
  <c r="AV262" i="1"/>
  <c r="AP262" i="1"/>
  <c r="BH258" i="1"/>
  <c r="AV258" i="1"/>
  <c r="BB258" i="1"/>
  <c r="AP258" i="1"/>
  <c r="BH246" i="1"/>
  <c r="BB246" i="1"/>
  <c r="AV246" i="1"/>
  <c r="AP246" i="1"/>
  <c r="BH234" i="1"/>
  <c r="BB234" i="1"/>
  <c r="AV234" i="1"/>
  <c r="AP234" i="1"/>
  <c r="BH230" i="1"/>
  <c r="BB230" i="1"/>
  <c r="AV230" i="1"/>
  <c r="AP230" i="1"/>
  <c r="BH214" i="1"/>
  <c r="BB214" i="1"/>
  <c r="AV214" i="1"/>
  <c r="AP214" i="1"/>
  <c r="BH210" i="1"/>
  <c r="BB210" i="1"/>
  <c r="AP210" i="1"/>
  <c r="AV210" i="1"/>
  <c r="BH206" i="1"/>
  <c r="BB206" i="1"/>
  <c r="AV206" i="1"/>
  <c r="AP206" i="1"/>
  <c r="BH198" i="1"/>
  <c r="BB198" i="1"/>
  <c r="AV198" i="1"/>
  <c r="AP198" i="1"/>
  <c r="BH190" i="1"/>
  <c r="BB190" i="1"/>
  <c r="AV190" i="1"/>
  <c r="AP190" i="1"/>
  <c r="BH186" i="1"/>
  <c r="BB186" i="1"/>
  <c r="AV186" i="1"/>
  <c r="AP186" i="1"/>
  <c r="BH182" i="1"/>
  <c r="BB182" i="1"/>
  <c r="AV182" i="1"/>
  <c r="AP182" i="1"/>
  <c r="BH178" i="1"/>
  <c r="BB178" i="1"/>
  <c r="AP178" i="1"/>
  <c r="AV178" i="1"/>
  <c r="BH162" i="1"/>
  <c r="AV162" i="1"/>
  <c r="BB162" i="1"/>
  <c r="AP162" i="1"/>
  <c r="BH154" i="1"/>
  <c r="BB154" i="1"/>
  <c r="AV154" i="1"/>
  <c r="AP154" i="1"/>
  <c r="BH150" i="1"/>
  <c r="BB150" i="1"/>
  <c r="AV150" i="1"/>
  <c r="AP150" i="1"/>
  <c r="BH142" i="1"/>
  <c r="BB142" i="1"/>
  <c r="AV142" i="1"/>
  <c r="AP142" i="1"/>
  <c r="BH138" i="1"/>
  <c r="BB138" i="1"/>
  <c r="AV138" i="1"/>
  <c r="AP138" i="1"/>
  <c r="BH134" i="1"/>
  <c r="BB134" i="1"/>
  <c r="AV134" i="1"/>
  <c r="AP134" i="1"/>
  <c r="BH126" i="1"/>
  <c r="BB126" i="1"/>
  <c r="AV126" i="1"/>
  <c r="AP126" i="1"/>
  <c r="BH122" i="1"/>
  <c r="BB122" i="1"/>
  <c r="AV122" i="1"/>
  <c r="AP122" i="1"/>
  <c r="BH118" i="1"/>
  <c r="BB118" i="1"/>
  <c r="AV118" i="1"/>
  <c r="AP118" i="1"/>
  <c r="BH110" i="1"/>
  <c r="BB110" i="1"/>
  <c r="AV110" i="1"/>
  <c r="AP110" i="1"/>
  <c r="BH106" i="1"/>
  <c r="BB106" i="1"/>
  <c r="AV106" i="1"/>
  <c r="AP106" i="1"/>
  <c r="BH98" i="1"/>
  <c r="BB98" i="1"/>
  <c r="AV98" i="1"/>
  <c r="AP98" i="1"/>
  <c r="BH94" i="1"/>
  <c r="BB94" i="1"/>
  <c r="AV94" i="1"/>
  <c r="AP94" i="1"/>
  <c r="BH90" i="1"/>
  <c r="BB90" i="1"/>
  <c r="AV90" i="1"/>
  <c r="AP90" i="1"/>
  <c r="BH82" i="1"/>
  <c r="BB82" i="1"/>
  <c r="AV82" i="1"/>
  <c r="AP82" i="1"/>
  <c r="BH66" i="1"/>
  <c r="BB66" i="1"/>
  <c r="AV66" i="1"/>
  <c r="AP66" i="1"/>
  <c r="BH62" i="1"/>
  <c r="BB62" i="1"/>
  <c r="AV62" i="1"/>
  <c r="AP62" i="1"/>
  <c r="BH58" i="1"/>
  <c r="BB58" i="1"/>
  <c r="AV58" i="1"/>
  <c r="AP58" i="1"/>
  <c r="BH46" i="1"/>
  <c r="BB46" i="1"/>
  <c r="AV46" i="1"/>
  <c r="AP46" i="1"/>
  <c r="BH42" i="1"/>
  <c r="BB42" i="1"/>
  <c r="AV42" i="1"/>
  <c r="AP42" i="1"/>
  <c r="BH38" i="1"/>
  <c r="BB38" i="1"/>
  <c r="AV38" i="1"/>
  <c r="AP38" i="1"/>
  <c r="BH34" i="1"/>
  <c r="BB34" i="1"/>
  <c r="AV34" i="1"/>
  <c r="AP34" i="1"/>
  <c r="BH30" i="1"/>
  <c r="BB30" i="1"/>
  <c r="AV30" i="1"/>
  <c r="AP30" i="1"/>
  <c r="BH22" i="1"/>
  <c r="BB22" i="1"/>
  <c r="AV22" i="1"/>
  <c r="AP22" i="1"/>
  <c r="BG381" i="1"/>
  <c r="BA381" i="1"/>
  <c r="AU381" i="1"/>
  <c r="AO381" i="1"/>
  <c r="BG373" i="1"/>
  <c r="BA373" i="1"/>
  <c r="AU373" i="1"/>
  <c r="AO373" i="1"/>
  <c r="BG365" i="1"/>
  <c r="BA365" i="1"/>
  <c r="AU365" i="1"/>
  <c r="AO365" i="1"/>
  <c r="BG361" i="1"/>
  <c r="BA361" i="1"/>
  <c r="AU361" i="1"/>
  <c r="AO361" i="1"/>
  <c r="BG345" i="1"/>
  <c r="BA345" i="1"/>
  <c r="AU345" i="1"/>
  <c r="AO345" i="1"/>
  <c r="BG337" i="1"/>
  <c r="BA337" i="1"/>
  <c r="AU337" i="1"/>
  <c r="AO337" i="1"/>
  <c r="BG333" i="1"/>
  <c r="BA333" i="1"/>
  <c r="AU333" i="1"/>
  <c r="AO333" i="1"/>
  <c r="BG325" i="1"/>
  <c r="BA325" i="1"/>
  <c r="AU325" i="1"/>
  <c r="AO325" i="1"/>
  <c r="BG313" i="1"/>
  <c r="BA313" i="1"/>
  <c r="AU313" i="1"/>
  <c r="AO313" i="1"/>
  <c r="BG309" i="1"/>
  <c r="BA309" i="1"/>
  <c r="AU309" i="1"/>
  <c r="AO309" i="1"/>
  <c r="BG305" i="1"/>
  <c r="BA305" i="1"/>
  <c r="AU305" i="1"/>
  <c r="AO305" i="1"/>
  <c r="BG297" i="1"/>
  <c r="BA297" i="1"/>
  <c r="AU297" i="1"/>
  <c r="AO297" i="1"/>
  <c r="BA293" i="1"/>
  <c r="BG293" i="1"/>
  <c r="AU293" i="1"/>
  <c r="AO293" i="1"/>
  <c r="BG285" i="1"/>
  <c r="BA285" i="1"/>
  <c r="AU285" i="1"/>
  <c r="AO285" i="1"/>
  <c r="BG277" i="1"/>
  <c r="BA277" i="1"/>
  <c r="AU277" i="1"/>
  <c r="AO277" i="1"/>
  <c r="BG269" i="1"/>
  <c r="BA269" i="1"/>
  <c r="AU269" i="1"/>
  <c r="AO269" i="1"/>
  <c r="BG261" i="1"/>
  <c r="BA261" i="1"/>
  <c r="AU261" i="1"/>
  <c r="AO261" i="1"/>
  <c r="BG225" i="1"/>
  <c r="BA225" i="1"/>
  <c r="AU225" i="1"/>
  <c r="AO225" i="1"/>
  <c r="BG221" i="1"/>
  <c r="BA221" i="1"/>
  <c r="AU221" i="1"/>
  <c r="AO221" i="1"/>
  <c r="BG201" i="1"/>
  <c r="BA201" i="1"/>
  <c r="AU201" i="1"/>
  <c r="AO201" i="1"/>
  <c r="BG197" i="1"/>
  <c r="BA197" i="1"/>
  <c r="AU197" i="1"/>
  <c r="AO197" i="1"/>
  <c r="BG193" i="1"/>
  <c r="BA193" i="1"/>
  <c r="AU193" i="1"/>
  <c r="AO193" i="1"/>
  <c r="BG185" i="1"/>
  <c r="BA185" i="1"/>
  <c r="AU185" i="1"/>
  <c r="AO185" i="1"/>
  <c r="BG173" i="1"/>
  <c r="BA173" i="1"/>
  <c r="AU173" i="1"/>
  <c r="AO173" i="1"/>
  <c r="BG169" i="1"/>
  <c r="BA169" i="1"/>
  <c r="AU169" i="1"/>
  <c r="AO169" i="1"/>
  <c r="BG165" i="1"/>
  <c r="BA165" i="1"/>
  <c r="AU165" i="1"/>
  <c r="AO165" i="1"/>
  <c r="BG157" i="1"/>
  <c r="BA157" i="1"/>
  <c r="AU157" i="1"/>
  <c r="AO157" i="1"/>
  <c r="BG153" i="1"/>
  <c r="BA153" i="1"/>
  <c r="AU153" i="1"/>
  <c r="AO153" i="1"/>
  <c r="BG149" i="1"/>
  <c r="BA149" i="1"/>
  <c r="AU149" i="1"/>
  <c r="AO149" i="1"/>
  <c r="BG137" i="1"/>
  <c r="BA137" i="1"/>
  <c r="AU137" i="1"/>
  <c r="AO137" i="1"/>
  <c r="BG121" i="1"/>
  <c r="BA121" i="1"/>
  <c r="AU121" i="1"/>
  <c r="AO121" i="1"/>
  <c r="BG117" i="1"/>
  <c r="BA117" i="1"/>
  <c r="AU117" i="1"/>
  <c r="AO117" i="1"/>
  <c r="BG113" i="1"/>
  <c r="BA113" i="1"/>
  <c r="AU113" i="1"/>
  <c r="AO113" i="1"/>
  <c r="BG109" i="1"/>
  <c r="BA109" i="1"/>
  <c r="AU109" i="1"/>
  <c r="AO109" i="1"/>
  <c r="BG105" i="1"/>
  <c r="BA105" i="1"/>
  <c r="AU105" i="1"/>
  <c r="AO105" i="1"/>
  <c r="BG85" i="1"/>
  <c r="BA85" i="1"/>
  <c r="AU85" i="1"/>
  <c r="AO85" i="1"/>
  <c r="BG77" i="1"/>
  <c r="BA77" i="1"/>
  <c r="AU77" i="1"/>
  <c r="AO77" i="1"/>
  <c r="BG69" i="1"/>
  <c r="BA69" i="1"/>
  <c r="AU69" i="1"/>
  <c r="AO69" i="1"/>
  <c r="BG65" i="1"/>
  <c r="BA65" i="1"/>
  <c r="AU65" i="1"/>
  <c r="AO65" i="1"/>
  <c r="BG61" i="1"/>
  <c r="BA61" i="1"/>
  <c r="AU61" i="1"/>
  <c r="AO61" i="1"/>
  <c r="BG53" i="1"/>
  <c r="BA53" i="1"/>
  <c r="AO53" i="1"/>
  <c r="AU53" i="1"/>
  <c r="BG41" i="1"/>
  <c r="BA41" i="1"/>
  <c r="AU41" i="1"/>
  <c r="AO41" i="1"/>
  <c r="BG29" i="1"/>
  <c r="BA29" i="1"/>
  <c r="AO29" i="1"/>
  <c r="AU29" i="1"/>
  <c r="BG21" i="1"/>
  <c r="BA21" i="1"/>
  <c r="AO21" i="1"/>
  <c r="AU21" i="1"/>
  <c r="BH381" i="1"/>
  <c r="BB381" i="1"/>
  <c r="AV381" i="1"/>
  <c r="AP381" i="1"/>
  <c r="BH373" i="1"/>
  <c r="BB373" i="1"/>
  <c r="AV373" i="1"/>
  <c r="AP373" i="1"/>
  <c r="BH365" i="1"/>
  <c r="BB365" i="1"/>
  <c r="AV365" i="1"/>
  <c r="AP365" i="1"/>
  <c r="BH361" i="1"/>
  <c r="BB361" i="1"/>
  <c r="AP361" i="1"/>
  <c r="AV361" i="1"/>
  <c r="BH345" i="1"/>
  <c r="BB345" i="1"/>
  <c r="AP345" i="1"/>
  <c r="AV345" i="1"/>
  <c r="BH337" i="1"/>
  <c r="BB337" i="1"/>
  <c r="AP337" i="1"/>
  <c r="AV337" i="1"/>
  <c r="BH333" i="1"/>
  <c r="BB333" i="1"/>
  <c r="AV333" i="1"/>
  <c r="AP333" i="1"/>
  <c r="BH325" i="1"/>
  <c r="BB325" i="1"/>
  <c r="AV325" i="1"/>
  <c r="AP325" i="1"/>
  <c r="BH313" i="1"/>
  <c r="BB313" i="1"/>
  <c r="AP313" i="1"/>
  <c r="AV313" i="1"/>
  <c r="BH309" i="1"/>
  <c r="BB309" i="1"/>
  <c r="AV309" i="1"/>
  <c r="AP309" i="1"/>
  <c r="BH305" i="1"/>
  <c r="BB305" i="1"/>
  <c r="AP305" i="1"/>
  <c r="AV305" i="1"/>
  <c r="BH297" i="1"/>
  <c r="BB297" i="1"/>
  <c r="AP297" i="1"/>
  <c r="AV297" i="1"/>
  <c r="BH293" i="1"/>
  <c r="BB293" i="1"/>
  <c r="AV293" i="1"/>
  <c r="AP293" i="1"/>
  <c r="BH285" i="1"/>
  <c r="BB285" i="1"/>
  <c r="AV285" i="1"/>
  <c r="AP285" i="1"/>
  <c r="BH277" i="1"/>
  <c r="BB277" i="1"/>
  <c r="AV277" i="1"/>
  <c r="AP277" i="1"/>
  <c r="BH269" i="1"/>
  <c r="BB269" i="1"/>
  <c r="AV269" i="1"/>
  <c r="AP269" i="1"/>
  <c r="BH261" i="1"/>
  <c r="BB261" i="1"/>
  <c r="AV261" i="1"/>
  <c r="AP261" i="1"/>
  <c r="BH225" i="1"/>
  <c r="BB225" i="1"/>
  <c r="AV225" i="1"/>
  <c r="AP225" i="1"/>
  <c r="BH221" i="1"/>
  <c r="BB221" i="1"/>
  <c r="AV221" i="1"/>
  <c r="AP221" i="1"/>
  <c r="BH201" i="1"/>
  <c r="BB201" i="1"/>
  <c r="AV201" i="1"/>
  <c r="AP201" i="1"/>
  <c r="BH197" i="1"/>
  <c r="BB197" i="1"/>
  <c r="AV197" i="1"/>
  <c r="AP197" i="1"/>
  <c r="BH193" i="1"/>
  <c r="BB193" i="1"/>
  <c r="AV193" i="1"/>
  <c r="AP193" i="1"/>
  <c r="BH185" i="1"/>
  <c r="BB185" i="1"/>
  <c r="AV185" i="1"/>
  <c r="AP185" i="1"/>
  <c r="BH173" i="1"/>
  <c r="BB173" i="1"/>
  <c r="AV173" i="1"/>
  <c r="AP173" i="1"/>
  <c r="BH169" i="1"/>
  <c r="BB169" i="1"/>
  <c r="AV169" i="1"/>
  <c r="AP169" i="1"/>
  <c r="BH165" i="1"/>
  <c r="BB165" i="1"/>
  <c r="AV165" i="1"/>
  <c r="AP165" i="1"/>
  <c r="BH157" i="1"/>
  <c r="AV157" i="1"/>
  <c r="BB157" i="1"/>
  <c r="AP157" i="1"/>
  <c r="BH153" i="1"/>
  <c r="BB153" i="1"/>
  <c r="AV153" i="1"/>
  <c r="AP153" i="1"/>
  <c r="BH149" i="1"/>
  <c r="BB149" i="1"/>
  <c r="AV149" i="1"/>
  <c r="AP149" i="1"/>
  <c r="BH137" i="1"/>
  <c r="BB137" i="1"/>
  <c r="AV137" i="1"/>
  <c r="AP137" i="1"/>
  <c r="BH121" i="1"/>
  <c r="BB121" i="1"/>
  <c r="AV121" i="1"/>
  <c r="AP121" i="1"/>
  <c r="BH117" i="1"/>
  <c r="BB117" i="1"/>
  <c r="AV117" i="1"/>
  <c r="AP117" i="1"/>
  <c r="BH113" i="1"/>
  <c r="BB113" i="1"/>
  <c r="AV113" i="1"/>
  <c r="AP113" i="1"/>
  <c r="BH109" i="1"/>
  <c r="BB109" i="1"/>
  <c r="AV109" i="1"/>
  <c r="AP109" i="1"/>
  <c r="BH105" i="1"/>
  <c r="BB105" i="1"/>
  <c r="AV105" i="1"/>
  <c r="AP105" i="1"/>
  <c r="BH85" i="1"/>
  <c r="BB85" i="1"/>
  <c r="AV85" i="1"/>
  <c r="AP85" i="1"/>
  <c r="BH77" i="1"/>
  <c r="BB77" i="1"/>
  <c r="AV77" i="1"/>
  <c r="AP77" i="1"/>
  <c r="BH69" i="1"/>
  <c r="BB69" i="1"/>
  <c r="AV69" i="1"/>
  <c r="AP69" i="1"/>
  <c r="BH65" i="1"/>
  <c r="BB65" i="1"/>
  <c r="AV65" i="1"/>
  <c r="AP65" i="1"/>
  <c r="BH61" i="1"/>
  <c r="BB61" i="1"/>
  <c r="AV61" i="1"/>
  <c r="AP61" i="1"/>
  <c r="BH53" i="1"/>
  <c r="BB53" i="1"/>
  <c r="AV53" i="1"/>
  <c r="AP53" i="1"/>
  <c r="BH41" i="1"/>
  <c r="BB41" i="1"/>
  <c r="AV41" i="1"/>
  <c r="AP41" i="1"/>
  <c r="BH29" i="1"/>
  <c r="BB29" i="1"/>
  <c r="AV29" i="1"/>
  <c r="AP29" i="1"/>
  <c r="BH21" i="1"/>
  <c r="BB21" i="1"/>
  <c r="AV21" i="1"/>
  <c r="AP21" i="1"/>
  <c r="BG396" i="1"/>
  <c r="BA396" i="1"/>
  <c r="AU396" i="1"/>
  <c r="AO396" i="1"/>
  <c r="BG388" i="1"/>
  <c r="BA388" i="1"/>
  <c r="AU388" i="1"/>
  <c r="AO388" i="1"/>
  <c r="BG380" i="1"/>
  <c r="BA380" i="1"/>
  <c r="AU380" i="1"/>
  <c r="AO380" i="1"/>
  <c r="BG376" i="1"/>
  <c r="BA376" i="1"/>
  <c r="AU376" i="1"/>
  <c r="AO376" i="1"/>
  <c r="BG368" i="1"/>
  <c r="BA368" i="1"/>
  <c r="AU368" i="1"/>
  <c r="AO368" i="1"/>
  <c r="BG364" i="1"/>
  <c r="BA364" i="1"/>
  <c r="AU364" i="1"/>
  <c r="AO364" i="1"/>
  <c r="BG360" i="1"/>
  <c r="BA360" i="1"/>
  <c r="AU360" i="1"/>
  <c r="AO360" i="1"/>
  <c r="BG356" i="1"/>
  <c r="BA356" i="1"/>
  <c r="AU356" i="1"/>
  <c r="AO356" i="1"/>
  <c r="BG336" i="1"/>
  <c r="BA336" i="1"/>
  <c r="AU336" i="1"/>
  <c r="AO336" i="1"/>
  <c r="BG332" i="1"/>
  <c r="BA332" i="1"/>
  <c r="AU332" i="1"/>
  <c r="AO332" i="1"/>
  <c r="BG304" i="1"/>
  <c r="BA304" i="1"/>
  <c r="AU304" i="1"/>
  <c r="AO304" i="1"/>
  <c r="BG300" i="1"/>
  <c r="BA300" i="1"/>
  <c r="AU300" i="1"/>
  <c r="AO300" i="1"/>
  <c r="BG292" i="1"/>
  <c r="BA292" i="1"/>
  <c r="AU292" i="1"/>
  <c r="AO292" i="1"/>
  <c r="BG288" i="1"/>
  <c r="BA288" i="1"/>
  <c r="AU288" i="1"/>
  <c r="AO288" i="1"/>
  <c r="BG280" i="1"/>
  <c r="BA280" i="1"/>
  <c r="AU280" i="1"/>
  <c r="AO280" i="1"/>
  <c r="BG276" i="1"/>
  <c r="BA276" i="1"/>
  <c r="AU276" i="1"/>
  <c r="AO276" i="1"/>
  <c r="BG272" i="1"/>
  <c r="BA272" i="1"/>
  <c r="AU272" i="1"/>
  <c r="AO272" i="1"/>
  <c r="BG268" i="1"/>
  <c r="BA268" i="1"/>
  <c r="AU268" i="1"/>
  <c r="AO268" i="1"/>
  <c r="BG252" i="1"/>
  <c r="BA252" i="1"/>
  <c r="AU252" i="1"/>
  <c r="AO252" i="1"/>
  <c r="BG248" i="1"/>
  <c r="BA248" i="1"/>
  <c r="AU248" i="1"/>
  <c r="AO248" i="1"/>
  <c r="BG228" i="1"/>
  <c r="BA228" i="1"/>
  <c r="AU228" i="1"/>
  <c r="AO228" i="1"/>
  <c r="BG224" i="1"/>
  <c r="BA224" i="1"/>
  <c r="AU224" i="1"/>
  <c r="AO224" i="1"/>
  <c r="BG220" i="1"/>
  <c r="BA220" i="1"/>
  <c r="AU220" i="1"/>
  <c r="AO220" i="1"/>
  <c r="BG216" i="1"/>
  <c r="BA216" i="1"/>
  <c r="AU216" i="1"/>
  <c r="AO216" i="1"/>
  <c r="BG212" i="1"/>
  <c r="BA212" i="1"/>
  <c r="AU212" i="1"/>
  <c r="AO212" i="1"/>
  <c r="BG196" i="1"/>
  <c r="BA196" i="1"/>
  <c r="AU196" i="1"/>
  <c r="AO196" i="1"/>
  <c r="BG188" i="1"/>
  <c r="BA188" i="1"/>
  <c r="AU188" i="1"/>
  <c r="AO188" i="1"/>
  <c r="BG184" i="1"/>
  <c r="BA184" i="1"/>
  <c r="AU184" i="1"/>
  <c r="AO184" i="1"/>
  <c r="BG176" i="1"/>
  <c r="BA176" i="1"/>
  <c r="AU176" i="1"/>
  <c r="AO176" i="1"/>
  <c r="BG164" i="1"/>
  <c r="BA164" i="1"/>
  <c r="AU164" i="1"/>
  <c r="AO164" i="1"/>
  <c r="BG160" i="1"/>
  <c r="BA160" i="1"/>
  <c r="AU160" i="1"/>
  <c r="AO160" i="1"/>
  <c r="BG156" i="1"/>
  <c r="BA156" i="1"/>
  <c r="AU156" i="1"/>
  <c r="AO156" i="1"/>
  <c r="BG152" i="1"/>
  <c r="BA152" i="1"/>
  <c r="AU152" i="1"/>
  <c r="AO152" i="1"/>
  <c r="BG140" i="1"/>
  <c r="BA140" i="1"/>
  <c r="AU140" i="1"/>
  <c r="AO140" i="1"/>
  <c r="BG132" i="1"/>
  <c r="BA132" i="1"/>
  <c r="AU132" i="1"/>
  <c r="AO132" i="1"/>
  <c r="BG128" i="1"/>
  <c r="BA128" i="1"/>
  <c r="AU128" i="1"/>
  <c r="AO128" i="1"/>
  <c r="BG120" i="1"/>
  <c r="BA120" i="1"/>
  <c r="AU120" i="1"/>
  <c r="AO120" i="1"/>
  <c r="BG116" i="1"/>
  <c r="BA116" i="1"/>
  <c r="AU116" i="1"/>
  <c r="AO116" i="1"/>
  <c r="BG104" i="1"/>
  <c r="BA104" i="1"/>
  <c r="AU104" i="1"/>
  <c r="AO104" i="1"/>
  <c r="BG100" i="1"/>
  <c r="BA100" i="1"/>
  <c r="AU100" i="1"/>
  <c r="AO100" i="1"/>
  <c r="BG96" i="1"/>
  <c r="BA96" i="1"/>
  <c r="AU96" i="1"/>
  <c r="AO96" i="1"/>
  <c r="BG92" i="1"/>
  <c r="BA92" i="1"/>
  <c r="AU92" i="1"/>
  <c r="AO92" i="1"/>
  <c r="BG88" i="1"/>
  <c r="BA88" i="1"/>
  <c r="AU88" i="1"/>
  <c r="AO88" i="1"/>
  <c r="BG76" i="1"/>
  <c r="BA76" i="1"/>
  <c r="AU76" i="1"/>
  <c r="AO76" i="1"/>
  <c r="BG72" i="1"/>
  <c r="BA72" i="1"/>
  <c r="AU72" i="1"/>
  <c r="AO72" i="1"/>
  <c r="BG56" i="1"/>
  <c r="BA56" i="1"/>
  <c r="AU56" i="1"/>
  <c r="AO56" i="1"/>
  <c r="BG48" i="1"/>
  <c r="BA48" i="1"/>
  <c r="AU48" i="1"/>
  <c r="AO48" i="1"/>
  <c r="BG44" i="1"/>
  <c r="BA44" i="1"/>
  <c r="AU44" i="1"/>
  <c r="AO44" i="1"/>
  <c r="BG40" i="1"/>
  <c r="BA40" i="1"/>
  <c r="AU40" i="1"/>
  <c r="AO40" i="1"/>
  <c r="BG36" i="1"/>
  <c r="BA36" i="1"/>
  <c r="AU36" i="1"/>
  <c r="AO36" i="1"/>
  <c r="BG28" i="1"/>
  <c r="BA28" i="1"/>
  <c r="AU28" i="1"/>
  <c r="AO28" i="1"/>
  <c r="BG24" i="1"/>
  <c r="BA24" i="1"/>
  <c r="AU24" i="1"/>
  <c r="AO24" i="1"/>
  <c r="BG20" i="1"/>
  <c r="BA20" i="1"/>
  <c r="AU20" i="1"/>
  <c r="AO20" i="1"/>
  <c r="BG12" i="1"/>
  <c r="BA12" i="1"/>
  <c r="AU12" i="1"/>
  <c r="AO12" i="1"/>
  <c r="BG4" i="1"/>
  <c r="BA4" i="1"/>
  <c r="AU4" i="1"/>
  <c r="AO4" i="1"/>
  <c r="BH396" i="1"/>
  <c r="BB396" i="1"/>
  <c r="AV396" i="1"/>
  <c r="AP396" i="1"/>
  <c r="BH388" i="1"/>
  <c r="BB388" i="1"/>
  <c r="AV388" i="1"/>
  <c r="AP388" i="1"/>
  <c r="BH380" i="1"/>
  <c r="BB380" i="1"/>
  <c r="AV380" i="1"/>
  <c r="AP380" i="1"/>
  <c r="BH376" i="1"/>
  <c r="BB376" i="1"/>
  <c r="AV376" i="1"/>
  <c r="AP376" i="1"/>
  <c r="BH368" i="1"/>
  <c r="BB368" i="1"/>
  <c r="AV368" i="1"/>
  <c r="AP368" i="1"/>
  <c r="BH364" i="1"/>
  <c r="BB364" i="1"/>
  <c r="AV364" i="1"/>
  <c r="AP364" i="1"/>
  <c r="BH360" i="1"/>
  <c r="BB360" i="1"/>
  <c r="AV360" i="1"/>
  <c r="AP360" i="1"/>
  <c r="BH356" i="1"/>
  <c r="BB356" i="1"/>
  <c r="AV356" i="1"/>
  <c r="AP356" i="1"/>
  <c r="BH336" i="1"/>
  <c r="BB336" i="1"/>
  <c r="AV336" i="1"/>
  <c r="AP336" i="1"/>
  <c r="BH332" i="1"/>
  <c r="BB332" i="1"/>
  <c r="AV332" i="1"/>
  <c r="AP332" i="1"/>
  <c r="BH304" i="1"/>
  <c r="BB304" i="1"/>
  <c r="AV304" i="1"/>
  <c r="AP304" i="1"/>
  <c r="BH300" i="1"/>
  <c r="BB300" i="1"/>
  <c r="AV300" i="1"/>
  <c r="AP300" i="1"/>
  <c r="BH292" i="1"/>
  <c r="BB292" i="1"/>
  <c r="AV292" i="1"/>
  <c r="AP292" i="1"/>
  <c r="BH288" i="1"/>
  <c r="BB288" i="1"/>
  <c r="AV288" i="1"/>
  <c r="AP288" i="1"/>
  <c r="BH280" i="1"/>
  <c r="BB280" i="1"/>
  <c r="AV280" i="1"/>
  <c r="AP280" i="1"/>
  <c r="BH276" i="1"/>
  <c r="BB276" i="1"/>
  <c r="AV276" i="1"/>
  <c r="AP276" i="1"/>
  <c r="BH272" i="1"/>
  <c r="BB272" i="1"/>
  <c r="AV272" i="1"/>
  <c r="AP272" i="1"/>
  <c r="BH268" i="1"/>
  <c r="BB268" i="1"/>
  <c r="AV268" i="1"/>
  <c r="AP268" i="1"/>
  <c r="BH252" i="1"/>
  <c r="BB252" i="1"/>
  <c r="AV252" i="1"/>
  <c r="AP252" i="1"/>
  <c r="BH248" i="1"/>
  <c r="BB248" i="1"/>
  <c r="AV248" i="1"/>
  <c r="AP248" i="1"/>
  <c r="BH228" i="1"/>
  <c r="BB228" i="1"/>
  <c r="AV228" i="1"/>
  <c r="AP228" i="1"/>
  <c r="BH224" i="1"/>
  <c r="BB224" i="1"/>
  <c r="AV224" i="1"/>
  <c r="AP224" i="1"/>
  <c r="BH220" i="1"/>
  <c r="BB220" i="1"/>
  <c r="AV220" i="1"/>
  <c r="AP220" i="1"/>
  <c r="BH216" i="1"/>
  <c r="BB216" i="1"/>
  <c r="AV216" i="1"/>
  <c r="AP216" i="1"/>
  <c r="BH212" i="1"/>
  <c r="BB212" i="1"/>
  <c r="AV212" i="1"/>
  <c r="AP212" i="1"/>
  <c r="BH196" i="1"/>
  <c r="BB196" i="1"/>
  <c r="AV196" i="1"/>
  <c r="AP196" i="1"/>
  <c r="BH188" i="1"/>
  <c r="BB188" i="1"/>
  <c r="AV188" i="1"/>
  <c r="AP188" i="1"/>
  <c r="BH184" i="1"/>
  <c r="BB184" i="1"/>
  <c r="AV184" i="1"/>
  <c r="AP184" i="1"/>
  <c r="BH176" i="1"/>
  <c r="BB176" i="1"/>
  <c r="AV176" i="1"/>
  <c r="AP176" i="1"/>
  <c r="BH164" i="1"/>
  <c r="AV164" i="1"/>
  <c r="BB164" i="1"/>
  <c r="AP164" i="1"/>
  <c r="BH160" i="1"/>
  <c r="BB160" i="1"/>
  <c r="AV160" i="1"/>
  <c r="AP160" i="1"/>
  <c r="BH156" i="1"/>
  <c r="BB156" i="1"/>
  <c r="AV156" i="1"/>
  <c r="AP156" i="1"/>
  <c r="BH152" i="1"/>
  <c r="AV152" i="1"/>
  <c r="BB152" i="1"/>
  <c r="AP152" i="1"/>
  <c r="BH140" i="1"/>
  <c r="BB140" i="1"/>
  <c r="AV140" i="1"/>
  <c r="AP140" i="1"/>
  <c r="BH132" i="1"/>
  <c r="BB132" i="1"/>
  <c r="AV132" i="1"/>
  <c r="AP132" i="1"/>
  <c r="BH128" i="1"/>
  <c r="BB128" i="1"/>
  <c r="AV128" i="1"/>
  <c r="AP128" i="1"/>
  <c r="BH120" i="1"/>
  <c r="BB120" i="1"/>
  <c r="AV120" i="1"/>
  <c r="AP120" i="1"/>
  <c r="BH116" i="1"/>
  <c r="BB116" i="1"/>
  <c r="AV116" i="1"/>
  <c r="AP116" i="1"/>
  <c r="BH104" i="1"/>
  <c r="BB104" i="1"/>
  <c r="AV104" i="1"/>
  <c r="AP104" i="1"/>
  <c r="BH100" i="1"/>
  <c r="BB100" i="1"/>
  <c r="AV100" i="1"/>
  <c r="AP100" i="1"/>
  <c r="BH96" i="1"/>
  <c r="BB96" i="1"/>
  <c r="AV96" i="1"/>
  <c r="AP96" i="1"/>
  <c r="BH92" i="1"/>
  <c r="BB92" i="1"/>
  <c r="AV92" i="1"/>
  <c r="AP92" i="1"/>
  <c r="BH88" i="1"/>
  <c r="BB88" i="1"/>
  <c r="AV88" i="1"/>
  <c r="AP88" i="1"/>
  <c r="BH76" i="1"/>
  <c r="BB76" i="1"/>
  <c r="AV76" i="1"/>
  <c r="AP76" i="1"/>
  <c r="BH72" i="1"/>
  <c r="BB72" i="1"/>
  <c r="AV72" i="1"/>
  <c r="AP72" i="1"/>
  <c r="BH56" i="1"/>
  <c r="BB56" i="1"/>
  <c r="AV56" i="1"/>
  <c r="AP56" i="1"/>
  <c r="BH48" i="1"/>
  <c r="BB48" i="1"/>
  <c r="AV48" i="1"/>
  <c r="AP48" i="1"/>
  <c r="BH44" i="1"/>
  <c r="BB44" i="1"/>
  <c r="AV44" i="1"/>
  <c r="AP44" i="1"/>
  <c r="BH40" i="1"/>
  <c r="BB40" i="1"/>
  <c r="AV40" i="1"/>
  <c r="AP40" i="1"/>
  <c r="BH36" i="1"/>
  <c r="BB36" i="1"/>
  <c r="AV36" i="1"/>
  <c r="AP36" i="1"/>
  <c r="BH28" i="1"/>
  <c r="BB28" i="1"/>
  <c r="AV28" i="1"/>
  <c r="AP28" i="1"/>
  <c r="BH24" i="1"/>
  <c r="BB24" i="1"/>
  <c r="AV24" i="1"/>
  <c r="AP24" i="1"/>
  <c r="BH20" i="1"/>
  <c r="BB20" i="1"/>
  <c r="AV20" i="1"/>
  <c r="AP20" i="1"/>
  <c r="BH12" i="1"/>
  <c r="BB12" i="1"/>
  <c r="AV12" i="1"/>
  <c r="AP12" i="1"/>
  <c r="BH4" i="1"/>
  <c r="BB4" i="1"/>
  <c r="AV4" i="1"/>
  <c r="AP4" i="1"/>
  <c r="BG399" i="1"/>
  <c r="BA399" i="1"/>
  <c r="AU399" i="1"/>
  <c r="AO399" i="1"/>
  <c r="BG391" i="1"/>
  <c r="BA391" i="1"/>
  <c r="AU391" i="1"/>
  <c r="AO391" i="1"/>
  <c r="BG387" i="1"/>
  <c r="BA387" i="1"/>
  <c r="AU387" i="1"/>
  <c r="AO387" i="1"/>
  <c r="BG383" i="1"/>
  <c r="BA383" i="1"/>
  <c r="AU383" i="1"/>
  <c r="AO383" i="1"/>
  <c r="BG359" i="1"/>
  <c r="BA359" i="1"/>
  <c r="AU359" i="1"/>
  <c r="AO359" i="1"/>
  <c r="BG327" i="1"/>
  <c r="BA327" i="1"/>
  <c r="AU327" i="1"/>
  <c r="AO327" i="1"/>
  <c r="BG323" i="1"/>
  <c r="BA323" i="1"/>
  <c r="AU323" i="1"/>
  <c r="AO323" i="1"/>
  <c r="BG303" i="1"/>
  <c r="BA303" i="1"/>
  <c r="AU303" i="1"/>
  <c r="AO303" i="1"/>
  <c r="BG299" i="1"/>
  <c r="BA299" i="1"/>
  <c r="AU299" i="1"/>
  <c r="AO299" i="1"/>
  <c r="BG295" i="1"/>
  <c r="BA295" i="1"/>
  <c r="AU295" i="1"/>
  <c r="AO295" i="1"/>
  <c r="BG291" i="1"/>
  <c r="BA291" i="1"/>
  <c r="AU291" i="1"/>
  <c r="AO291" i="1"/>
  <c r="BG287" i="1"/>
  <c r="BA287" i="1"/>
  <c r="AU287" i="1"/>
  <c r="AO287" i="1"/>
  <c r="BG279" i="1"/>
  <c r="BA279" i="1"/>
  <c r="AU279" i="1"/>
  <c r="AO279" i="1"/>
  <c r="BG259" i="1"/>
  <c r="BA259" i="1"/>
  <c r="AU259" i="1"/>
  <c r="AO259" i="1"/>
  <c r="BG255" i="1"/>
  <c r="BA255" i="1"/>
  <c r="AU255" i="1"/>
  <c r="AO255" i="1"/>
  <c r="BG247" i="1"/>
  <c r="BA247" i="1"/>
  <c r="AU247" i="1"/>
  <c r="AO247" i="1"/>
  <c r="BG235" i="1"/>
  <c r="BA235" i="1"/>
  <c r="AU235" i="1"/>
  <c r="AO235" i="1"/>
  <c r="BG231" i="1"/>
  <c r="BA231" i="1"/>
  <c r="AU231" i="1"/>
  <c r="AO231" i="1"/>
  <c r="BG227" i="1"/>
  <c r="BA227" i="1"/>
  <c r="AU227" i="1"/>
  <c r="AO227" i="1"/>
  <c r="BG223" i="1"/>
  <c r="BA223" i="1"/>
  <c r="AU223" i="1"/>
  <c r="AO223" i="1"/>
  <c r="BG211" i="1"/>
  <c r="BA211" i="1"/>
  <c r="AU211" i="1"/>
  <c r="AO211" i="1"/>
  <c r="BG199" i="1"/>
  <c r="BA199" i="1"/>
  <c r="AU199" i="1"/>
  <c r="AO199" i="1"/>
  <c r="BG195" i="1"/>
  <c r="BA195" i="1"/>
  <c r="AU195" i="1"/>
  <c r="AO195" i="1"/>
  <c r="BG187" i="1"/>
  <c r="BA187" i="1"/>
  <c r="AU187" i="1"/>
  <c r="AO187" i="1"/>
  <c r="BG183" i="1"/>
  <c r="BA183" i="1"/>
  <c r="AU183" i="1"/>
  <c r="AO183" i="1"/>
  <c r="BG175" i="1"/>
  <c r="BA175" i="1"/>
  <c r="AU175" i="1"/>
  <c r="AO175" i="1"/>
  <c r="BG163" i="1"/>
  <c r="BA163" i="1"/>
  <c r="AU163" i="1"/>
  <c r="AO163" i="1"/>
  <c r="BG147" i="1"/>
  <c r="BA147" i="1"/>
  <c r="AU147" i="1"/>
  <c r="AO147" i="1"/>
  <c r="BG135" i="1"/>
  <c r="BA135" i="1"/>
  <c r="AU135" i="1"/>
  <c r="AO135" i="1"/>
  <c r="BG127" i="1"/>
  <c r="BA127" i="1"/>
  <c r="AU127" i="1"/>
  <c r="AO127" i="1"/>
  <c r="BG119" i="1"/>
  <c r="BA119" i="1"/>
  <c r="AU119" i="1"/>
  <c r="AO119" i="1"/>
  <c r="BG111" i="1"/>
  <c r="BA111" i="1"/>
  <c r="AU111" i="1"/>
  <c r="AO111" i="1"/>
  <c r="BG103" i="1"/>
  <c r="BA103" i="1"/>
  <c r="AU103" i="1"/>
  <c r="AO103" i="1"/>
  <c r="BG99" i="1"/>
  <c r="BA99" i="1"/>
  <c r="AU99" i="1"/>
  <c r="AO99" i="1"/>
  <c r="BG95" i="1"/>
  <c r="BA95" i="1"/>
  <c r="AU95" i="1"/>
  <c r="AO95" i="1"/>
  <c r="BG91" i="1"/>
  <c r="BA91" i="1"/>
  <c r="AU91" i="1"/>
  <c r="AO91" i="1"/>
  <c r="BG87" i="1"/>
  <c r="BA87" i="1"/>
  <c r="AU87" i="1"/>
  <c r="AO87" i="1"/>
  <c r="BG83" i="1"/>
  <c r="BA83" i="1"/>
  <c r="AU83" i="1"/>
  <c r="AO83" i="1"/>
  <c r="BG59" i="1"/>
  <c r="BA59" i="1"/>
  <c r="AO59" i="1"/>
  <c r="AU59" i="1"/>
  <c r="BG55" i="1"/>
  <c r="BA55" i="1"/>
  <c r="AU55" i="1"/>
  <c r="AO55" i="1"/>
  <c r="BG43" i="1"/>
  <c r="BA43" i="1"/>
  <c r="AO43" i="1"/>
  <c r="AU43" i="1"/>
  <c r="BG31" i="1"/>
  <c r="BA31" i="1"/>
  <c r="AU31" i="1"/>
  <c r="AO31" i="1"/>
  <c r="BG27" i="1"/>
  <c r="BA27" i="1"/>
  <c r="AO27" i="1"/>
  <c r="AU27" i="1"/>
  <c r="BG11" i="1"/>
  <c r="BA11" i="1"/>
  <c r="AO11" i="1"/>
  <c r="AU11" i="1"/>
  <c r="BG3" i="1"/>
  <c r="BA3" i="1"/>
  <c r="AO3" i="1"/>
  <c r="AU3" i="1"/>
  <c r="BB399" i="1"/>
  <c r="BH399" i="1"/>
  <c r="AV399" i="1"/>
  <c r="AP399" i="1"/>
  <c r="BH391" i="1"/>
  <c r="BB391" i="1"/>
  <c r="AV391" i="1"/>
  <c r="AP391" i="1"/>
  <c r="BH387" i="1"/>
  <c r="BB387" i="1"/>
  <c r="AV387" i="1"/>
  <c r="AP387" i="1"/>
  <c r="BB383" i="1"/>
  <c r="BH383" i="1"/>
  <c r="AV383" i="1"/>
  <c r="AP383" i="1"/>
  <c r="BH359" i="1"/>
  <c r="BB359" i="1"/>
  <c r="AP359" i="1"/>
  <c r="AV359" i="1"/>
  <c r="BH327" i="1"/>
  <c r="BB327" i="1"/>
  <c r="AP327" i="1"/>
  <c r="AV327" i="1"/>
  <c r="BH323" i="1"/>
  <c r="BB323" i="1"/>
  <c r="AP323" i="1"/>
  <c r="AV323" i="1"/>
  <c r="BH303" i="1"/>
  <c r="BB303" i="1"/>
  <c r="AP303" i="1"/>
  <c r="AV303" i="1"/>
  <c r="BH299" i="1"/>
  <c r="BB299" i="1"/>
  <c r="AP299" i="1"/>
  <c r="AV299" i="1"/>
  <c r="BH295" i="1"/>
  <c r="BB295" i="1"/>
  <c r="AP295" i="1"/>
  <c r="AV295" i="1"/>
  <c r="BH291" i="1"/>
  <c r="BB291" i="1"/>
  <c r="AP291" i="1"/>
  <c r="AV291" i="1"/>
  <c r="BH287" i="1"/>
  <c r="BB287" i="1"/>
  <c r="AP287" i="1"/>
  <c r="AV287" i="1"/>
  <c r="BH279" i="1"/>
  <c r="BB279" i="1"/>
  <c r="AV279" i="1"/>
  <c r="AP279" i="1"/>
  <c r="BH259" i="1"/>
  <c r="BB259" i="1"/>
  <c r="AV259" i="1"/>
  <c r="AP259" i="1"/>
  <c r="BH255" i="1"/>
  <c r="BB255" i="1"/>
  <c r="AV255" i="1"/>
  <c r="AP255" i="1"/>
  <c r="BH247" i="1"/>
  <c r="BB247" i="1"/>
  <c r="AV247" i="1"/>
  <c r="AP247" i="1"/>
  <c r="BH235" i="1"/>
  <c r="BB235" i="1"/>
  <c r="AV235" i="1"/>
  <c r="AP235" i="1"/>
  <c r="BH231" i="1"/>
  <c r="BB231" i="1"/>
  <c r="AV231" i="1"/>
  <c r="AP231" i="1"/>
  <c r="BH227" i="1"/>
  <c r="BB227" i="1"/>
  <c r="AV227" i="1"/>
  <c r="AP227" i="1"/>
  <c r="BH223" i="1"/>
  <c r="BB223" i="1"/>
  <c r="AV223" i="1"/>
  <c r="AP223" i="1"/>
  <c r="BH211" i="1"/>
  <c r="BB211" i="1"/>
  <c r="AV211" i="1"/>
  <c r="AP211" i="1"/>
  <c r="BH199" i="1"/>
  <c r="BB199" i="1"/>
  <c r="AV199" i="1"/>
  <c r="AP199" i="1"/>
  <c r="BH195" i="1"/>
  <c r="BB195" i="1"/>
  <c r="AV195" i="1"/>
  <c r="AP195" i="1"/>
  <c r="BH187" i="1"/>
  <c r="BB187" i="1"/>
  <c r="AV187" i="1"/>
  <c r="AP187" i="1"/>
  <c r="BH183" i="1"/>
  <c r="BB183" i="1"/>
  <c r="AV183" i="1"/>
  <c r="AP183" i="1"/>
  <c r="BH175" i="1"/>
  <c r="BB175" i="1"/>
  <c r="AV175" i="1"/>
  <c r="AP175" i="1"/>
  <c r="BH163" i="1"/>
  <c r="BB163" i="1"/>
  <c r="AV163" i="1"/>
  <c r="AP163" i="1"/>
  <c r="BH147" i="1"/>
  <c r="BB147" i="1"/>
  <c r="AV147" i="1"/>
  <c r="AP147" i="1"/>
  <c r="BH135" i="1"/>
  <c r="BB135" i="1"/>
  <c r="AV135" i="1"/>
  <c r="AP135" i="1"/>
  <c r="BH127" i="1"/>
  <c r="BB127" i="1"/>
  <c r="AV127" i="1"/>
  <c r="AP127" i="1"/>
  <c r="BH119" i="1"/>
  <c r="BB119" i="1"/>
  <c r="AV119" i="1"/>
  <c r="AP119" i="1"/>
  <c r="BH111" i="1"/>
  <c r="BB111" i="1"/>
  <c r="AV111" i="1"/>
  <c r="AP111" i="1"/>
  <c r="BH103" i="1"/>
  <c r="BB103" i="1"/>
  <c r="AV103" i="1"/>
  <c r="AP103" i="1"/>
  <c r="BH99" i="1"/>
  <c r="BB99" i="1"/>
  <c r="AV99" i="1"/>
  <c r="AP99" i="1"/>
  <c r="BH95" i="1"/>
  <c r="BB95" i="1"/>
  <c r="AV95" i="1"/>
  <c r="AP95" i="1"/>
  <c r="BH91" i="1"/>
  <c r="BB91" i="1"/>
  <c r="AV91" i="1"/>
  <c r="AP91" i="1"/>
  <c r="BH87" i="1"/>
  <c r="BB87" i="1"/>
  <c r="AV87" i="1"/>
  <c r="AP87" i="1"/>
  <c r="BH83" i="1"/>
  <c r="BB83" i="1"/>
  <c r="AV83" i="1"/>
  <c r="AP83" i="1"/>
  <c r="BH59" i="1"/>
  <c r="BB59" i="1"/>
  <c r="AV59" i="1"/>
  <c r="AP59" i="1"/>
  <c r="BH55" i="1"/>
  <c r="BB55" i="1"/>
  <c r="AV55" i="1"/>
  <c r="AP55" i="1"/>
  <c r="BH43" i="1"/>
  <c r="BB43" i="1"/>
  <c r="AV43" i="1"/>
  <c r="AP43" i="1"/>
  <c r="BH31" i="1"/>
  <c r="BB31" i="1"/>
  <c r="AV31" i="1"/>
  <c r="AP31" i="1"/>
  <c r="BH27" i="1"/>
  <c r="BB27" i="1"/>
  <c r="AV27" i="1"/>
  <c r="AP27" i="1"/>
  <c r="BH11" i="1"/>
  <c r="BB11" i="1"/>
  <c r="AV11" i="1"/>
  <c r="AP11" i="1"/>
  <c r="BH3" i="1"/>
  <c r="BB3" i="1"/>
  <c r="AV3" i="1"/>
  <c r="AP3" i="1"/>
  <c r="AF352" i="1"/>
  <c r="AG352" i="1" s="1"/>
  <c r="AF36" i="1"/>
  <c r="AG36" i="1" s="1"/>
  <c r="AF178" i="1"/>
  <c r="AG178" i="1" s="1"/>
  <c r="AF47" i="1"/>
  <c r="AG47" i="1" s="1"/>
  <c r="AF63" i="1"/>
  <c r="AG63" i="1" s="1"/>
  <c r="AF264" i="1"/>
  <c r="AG264" i="1" s="1"/>
  <c r="AF232" i="1"/>
  <c r="AG232" i="1" s="1"/>
  <c r="AF15" i="1"/>
  <c r="AG15" i="1" s="1"/>
  <c r="AF392" i="1"/>
  <c r="AG392" i="1" s="1"/>
  <c r="AF168" i="1"/>
  <c r="AG168" i="1" s="1"/>
  <c r="AF224" i="1"/>
  <c r="AG224" i="1" s="1"/>
  <c r="AF280" i="1"/>
  <c r="AG280" i="1" s="1"/>
  <c r="AF376" i="1"/>
  <c r="AG376" i="1" s="1"/>
  <c r="AF24" i="1"/>
  <c r="AG24" i="1" s="1"/>
  <c r="AF292" i="1"/>
  <c r="AG292" i="1" s="1"/>
  <c r="AF271" i="1"/>
  <c r="AG271" i="1" s="1"/>
  <c r="AF287" i="1"/>
  <c r="AG287" i="1" s="1"/>
  <c r="AI120" i="1"/>
  <c r="AJ120" i="1" s="1"/>
  <c r="AI192" i="1"/>
  <c r="AJ192" i="1" s="1"/>
  <c r="AI57" i="1"/>
  <c r="AJ57" i="1" s="1"/>
  <c r="AF28" i="1"/>
  <c r="AG28" i="1" s="1"/>
  <c r="AI216" i="1"/>
  <c r="AJ216" i="1" s="1"/>
  <c r="AI296" i="1"/>
  <c r="AJ296" i="1" s="1"/>
  <c r="AF131" i="1"/>
  <c r="AG131" i="1" s="1"/>
  <c r="AF143" i="1"/>
  <c r="AG143" i="1" s="1"/>
  <c r="AF171" i="1"/>
  <c r="AG171" i="1" s="1"/>
  <c r="AI184" i="1"/>
  <c r="AJ184" i="1" s="1"/>
  <c r="AI256" i="1"/>
  <c r="AJ256" i="1" s="1"/>
  <c r="AI288" i="1"/>
  <c r="AJ288" i="1" s="1"/>
  <c r="AI2" i="1"/>
  <c r="AJ2" i="1" s="1"/>
  <c r="AI96" i="1"/>
  <c r="AJ96" i="1" s="1"/>
  <c r="AI152" i="1"/>
  <c r="AJ152" i="1" s="1"/>
  <c r="AI344" i="1"/>
  <c r="AJ344" i="1" s="1"/>
  <c r="AI360" i="1"/>
  <c r="AJ360" i="1" s="1"/>
  <c r="AF126" i="1"/>
  <c r="AG126" i="1" s="1"/>
  <c r="AF254" i="1"/>
  <c r="AG254" i="1" s="1"/>
  <c r="AF286" i="1"/>
  <c r="AG286" i="1" s="1"/>
  <c r="AF318" i="1"/>
  <c r="AG318" i="1" s="1"/>
  <c r="AF350" i="1"/>
  <c r="AG350" i="1" s="1"/>
  <c r="AF382" i="1"/>
  <c r="AG382" i="1" s="1"/>
  <c r="AF7" i="1"/>
  <c r="AG7" i="1" s="1"/>
  <c r="AF23" i="1"/>
  <c r="AG23" i="1" s="1"/>
  <c r="AF87" i="1"/>
  <c r="AG87" i="1" s="1"/>
  <c r="AF103" i="1"/>
  <c r="AG103" i="1" s="1"/>
  <c r="AF203" i="1"/>
  <c r="AG203" i="1" s="1"/>
  <c r="AF219" i="1"/>
  <c r="AG219" i="1" s="1"/>
  <c r="AF235" i="1"/>
  <c r="AG235" i="1" s="1"/>
  <c r="AF114" i="1"/>
  <c r="AG114" i="1" s="1"/>
  <c r="AF146" i="1"/>
  <c r="AG146" i="1" s="1"/>
  <c r="AF210" i="1"/>
  <c r="AG210" i="1" s="1"/>
  <c r="AF242" i="1"/>
  <c r="AG242" i="1" s="1"/>
  <c r="AF274" i="1"/>
  <c r="AG274" i="1" s="1"/>
  <c r="AF306" i="1"/>
  <c r="AG306" i="1" s="1"/>
  <c r="AF338" i="1"/>
  <c r="AG338" i="1" s="1"/>
  <c r="AF370" i="1"/>
  <c r="AG370" i="1" s="1"/>
  <c r="AF5" i="1"/>
  <c r="AG5" i="1" s="1"/>
  <c r="AF113" i="1"/>
  <c r="AG113" i="1" s="1"/>
  <c r="AF129" i="1"/>
  <c r="AG129" i="1" s="1"/>
  <c r="AF145" i="1"/>
  <c r="AG145" i="1" s="1"/>
  <c r="AF161" i="1"/>
  <c r="AG161" i="1" s="1"/>
  <c r="AF177" i="1"/>
  <c r="AG177" i="1" s="1"/>
  <c r="AF193" i="1"/>
  <c r="AG193" i="1" s="1"/>
  <c r="AF209" i="1"/>
  <c r="AG209" i="1" s="1"/>
  <c r="AF257" i="1"/>
  <c r="AG257" i="1" s="1"/>
  <c r="AF273" i="1"/>
  <c r="AG273" i="1" s="1"/>
  <c r="AF305" i="1"/>
  <c r="AG305" i="1" s="1"/>
  <c r="AF18" i="1"/>
  <c r="AG18" i="1" s="1"/>
  <c r="AF34" i="1"/>
  <c r="AG34" i="1" s="1"/>
  <c r="AF50" i="1"/>
  <c r="AG50" i="1" s="1"/>
  <c r="AF82" i="1"/>
  <c r="AG82" i="1" s="1"/>
  <c r="AF208" i="1"/>
  <c r="AG208" i="1" s="1"/>
  <c r="AF124" i="1"/>
  <c r="AG124" i="1" s="1"/>
  <c r="AF180" i="1"/>
  <c r="AG180" i="1" s="1"/>
  <c r="AF196" i="1"/>
  <c r="AG196" i="1" s="1"/>
  <c r="AF268" i="1"/>
  <c r="AG268" i="1" s="1"/>
  <c r="AF372" i="1"/>
  <c r="AG372" i="1" s="1"/>
  <c r="AF339" i="1"/>
  <c r="AG339" i="1" s="1"/>
  <c r="AF371" i="1"/>
  <c r="AG371" i="1" s="1"/>
  <c r="AF313" i="1"/>
  <c r="AG313" i="1" s="1"/>
  <c r="AF329" i="1"/>
  <c r="AG329" i="1" s="1"/>
  <c r="AF345" i="1"/>
  <c r="AG345" i="1" s="1"/>
  <c r="AF361" i="1"/>
  <c r="AG361" i="1" s="1"/>
  <c r="AF377" i="1"/>
  <c r="AG377" i="1" s="1"/>
  <c r="AF393" i="1"/>
  <c r="AG393" i="1" s="1"/>
  <c r="AF267" i="1"/>
  <c r="AG267" i="1" s="1"/>
  <c r="AF134" i="1"/>
  <c r="AG134" i="1" s="1"/>
  <c r="AF326" i="1"/>
  <c r="AG326" i="1" s="1"/>
  <c r="AF390" i="1"/>
  <c r="AG390" i="1" s="1"/>
  <c r="AF11" i="1"/>
  <c r="AG11" i="1" s="1"/>
  <c r="AF27" i="1"/>
  <c r="AG27" i="1" s="1"/>
  <c r="AF75" i="1"/>
  <c r="AG75" i="1" s="1"/>
  <c r="AF135" i="1"/>
  <c r="AG135" i="1" s="1"/>
  <c r="AF223" i="1"/>
  <c r="AG223" i="1" s="1"/>
  <c r="AF239" i="1"/>
  <c r="AG239" i="1" s="1"/>
  <c r="AF41" i="1"/>
  <c r="AG41" i="1" s="1"/>
  <c r="AF154" i="1"/>
  <c r="AG154" i="1" s="1"/>
  <c r="AF186" i="1"/>
  <c r="AG186" i="1" s="1"/>
  <c r="AF282" i="1"/>
  <c r="AG282" i="1" s="1"/>
  <c r="AF346" i="1"/>
  <c r="AG346" i="1" s="1"/>
  <c r="AF77" i="1"/>
  <c r="AG77" i="1" s="1"/>
  <c r="AF101" i="1"/>
  <c r="AG101" i="1" s="1"/>
  <c r="AF117" i="1"/>
  <c r="AG117" i="1" s="1"/>
  <c r="AF133" i="1"/>
  <c r="AG133" i="1" s="1"/>
  <c r="AF149" i="1"/>
  <c r="AG149" i="1" s="1"/>
  <c r="AF165" i="1"/>
  <c r="AG165" i="1" s="1"/>
  <c r="AF197" i="1"/>
  <c r="AG197" i="1" s="1"/>
  <c r="AF213" i="1"/>
  <c r="AG213" i="1" s="1"/>
  <c r="AF229" i="1"/>
  <c r="AG229" i="1" s="1"/>
  <c r="AF261" i="1"/>
  <c r="AG261" i="1" s="1"/>
  <c r="AF277" i="1"/>
  <c r="AG277" i="1" s="1"/>
  <c r="AF293" i="1"/>
  <c r="AG293" i="1" s="1"/>
  <c r="AF309" i="1"/>
  <c r="AG309" i="1" s="1"/>
  <c r="AF22" i="1"/>
  <c r="AG22" i="1" s="1"/>
  <c r="AF38" i="1"/>
  <c r="AG38" i="1" s="1"/>
  <c r="AF54" i="1"/>
  <c r="AG54" i="1" s="1"/>
  <c r="AF70" i="1"/>
  <c r="AG70" i="1" s="1"/>
  <c r="AF86" i="1"/>
  <c r="AG86" i="1" s="1"/>
  <c r="AF112" i="1"/>
  <c r="AG112" i="1" s="1"/>
  <c r="AF368" i="1"/>
  <c r="AG368" i="1" s="1"/>
  <c r="AF20" i="1"/>
  <c r="AG20" i="1" s="1"/>
  <c r="AF76" i="1"/>
  <c r="AG76" i="1" s="1"/>
  <c r="AF92" i="1"/>
  <c r="AG92" i="1" s="1"/>
  <c r="AF236" i="1"/>
  <c r="AG236" i="1" s="1"/>
  <c r="AF300" i="1"/>
  <c r="AG300" i="1" s="1"/>
  <c r="AF340" i="1"/>
  <c r="AG340" i="1" s="1"/>
  <c r="AF291" i="1"/>
  <c r="AG291" i="1" s="1"/>
  <c r="AF347" i="1"/>
  <c r="AG347" i="1" s="1"/>
  <c r="AF379" i="1"/>
  <c r="AG379" i="1" s="1"/>
  <c r="AF317" i="1"/>
  <c r="AG317" i="1" s="1"/>
  <c r="AF333" i="1"/>
  <c r="AG333" i="1" s="1"/>
  <c r="AF349" i="1"/>
  <c r="AG349" i="1" s="1"/>
  <c r="AF275" i="1"/>
  <c r="AG275" i="1" s="1"/>
  <c r="AF319" i="1"/>
  <c r="AG319" i="1" s="1"/>
  <c r="AF351" i="1"/>
  <c r="AG351" i="1" s="1"/>
  <c r="AF383" i="1"/>
  <c r="AG383" i="1" s="1"/>
  <c r="AF8" i="1"/>
  <c r="AG8" i="1" s="1"/>
  <c r="AF31" i="1"/>
  <c r="AG31" i="1" s="1"/>
  <c r="AF110" i="1"/>
  <c r="AG110" i="1" s="1"/>
  <c r="AF142" i="1"/>
  <c r="AG142" i="1" s="1"/>
  <c r="AF238" i="1"/>
  <c r="AG238" i="1" s="1"/>
  <c r="AF366" i="1"/>
  <c r="AG366" i="1" s="1"/>
  <c r="AF111" i="1"/>
  <c r="AG111" i="1" s="1"/>
  <c r="AF127" i="1"/>
  <c r="AG127" i="1" s="1"/>
  <c r="AF139" i="1"/>
  <c r="AG139" i="1" s="1"/>
  <c r="AF167" i="1"/>
  <c r="AG167" i="1" s="1"/>
  <c r="AF179" i="1"/>
  <c r="AG179" i="1" s="1"/>
  <c r="AF195" i="1"/>
  <c r="AG195" i="1" s="1"/>
  <c r="AF211" i="1"/>
  <c r="AG211" i="1" s="1"/>
  <c r="AF227" i="1"/>
  <c r="AG227" i="1" s="1"/>
  <c r="AF243" i="1"/>
  <c r="AG243" i="1" s="1"/>
  <c r="AF194" i="1"/>
  <c r="AG194" i="1" s="1"/>
  <c r="AF258" i="1"/>
  <c r="AG258" i="1" s="1"/>
  <c r="AF290" i="1"/>
  <c r="AG290" i="1" s="1"/>
  <c r="AF354" i="1"/>
  <c r="AG354" i="1" s="1"/>
  <c r="AF13" i="1"/>
  <c r="AG13" i="1" s="1"/>
  <c r="AF29" i="1"/>
  <c r="AG29" i="1" s="1"/>
  <c r="AF49" i="1"/>
  <c r="AG49" i="1" s="1"/>
  <c r="AF65" i="1"/>
  <c r="AG65" i="1" s="1"/>
  <c r="AF81" i="1"/>
  <c r="AG81" i="1" s="1"/>
  <c r="AF93" i="1"/>
  <c r="AG93" i="1" s="1"/>
  <c r="AF169" i="1"/>
  <c r="AG169" i="1" s="1"/>
  <c r="AF185" i="1"/>
  <c r="AG185" i="1" s="1"/>
  <c r="AF217" i="1"/>
  <c r="AG217" i="1" s="1"/>
  <c r="AF233" i="1"/>
  <c r="AG233" i="1" s="1"/>
  <c r="AF249" i="1"/>
  <c r="AG249" i="1" s="1"/>
  <c r="AF265" i="1"/>
  <c r="AG265" i="1" s="1"/>
  <c r="AF281" i="1"/>
  <c r="AG281" i="1" s="1"/>
  <c r="AF297" i="1"/>
  <c r="AG297" i="1" s="1"/>
  <c r="AF26" i="1"/>
  <c r="AG26" i="1" s="1"/>
  <c r="AF42" i="1"/>
  <c r="AG42" i="1" s="1"/>
  <c r="AF58" i="1"/>
  <c r="AG58" i="1" s="1"/>
  <c r="AF74" i="1"/>
  <c r="AG74" i="1" s="1"/>
  <c r="AF90" i="1"/>
  <c r="AG90" i="1" s="1"/>
  <c r="AF48" i="1"/>
  <c r="AG48" i="1" s="1"/>
  <c r="AF80" i="1"/>
  <c r="AG80" i="1" s="1"/>
  <c r="AF188" i="1"/>
  <c r="AG188" i="1" s="1"/>
  <c r="AF260" i="1"/>
  <c r="AG260" i="1" s="1"/>
  <c r="AF380" i="1"/>
  <c r="AG380" i="1" s="1"/>
  <c r="AF279" i="1"/>
  <c r="AG279" i="1" s="1"/>
  <c r="AF323" i="1"/>
  <c r="AG323" i="1" s="1"/>
  <c r="AF359" i="1"/>
  <c r="AG359" i="1" s="1"/>
  <c r="AF387" i="1"/>
  <c r="AG387" i="1" s="1"/>
  <c r="AF321" i="1"/>
  <c r="AG321" i="1" s="1"/>
  <c r="AF337" i="1"/>
  <c r="AG337" i="1" s="1"/>
  <c r="AF353" i="1"/>
  <c r="AG353" i="1" s="1"/>
  <c r="AF369" i="1"/>
  <c r="AG369" i="1" s="1"/>
  <c r="AF385" i="1"/>
  <c r="AG385" i="1" s="1"/>
  <c r="AF401" i="1"/>
  <c r="AG401" i="1" s="1"/>
  <c r="AF327" i="1"/>
  <c r="AG327" i="1" s="1"/>
  <c r="AF355" i="1"/>
  <c r="AG355" i="1" s="1"/>
  <c r="AF391" i="1"/>
  <c r="AG391" i="1" s="1"/>
  <c r="AF6" i="1"/>
  <c r="AG6" i="1" s="1"/>
  <c r="AF73" i="1"/>
  <c r="AG73" i="1" s="1"/>
  <c r="AF118" i="1"/>
  <c r="AG118" i="1" s="1"/>
  <c r="AF182" i="1"/>
  <c r="AG182" i="1" s="1"/>
  <c r="AF214" i="1"/>
  <c r="AG214" i="1" s="1"/>
  <c r="AF246" i="1"/>
  <c r="AG246" i="1" s="1"/>
  <c r="AF310" i="1"/>
  <c r="AG310" i="1" s="1"/>
  <c r="AF374" i="1"/>
  <c r="AG374" i="1" s="1"/>
  <c r="AF3" i="1"/>
  <c r="AG3" i="1" s="1"/>
  <c r="AF39" i="1"/>
  <c r="AG39" i="1" s="1"/>
  <c r="AF51" i="1"/>
  <c r="AG51" i="1" s="1"/>
  <c r="AF83" i="1"/>
  <c r="AG83" i="1" s="1"/>
  <c r="AF99" i="1"/>
  <c r="AG99" i="1" s="1"/>
  <c r="AF115" i="1"/>
  <c r="AG115" i="1" s="1"/>
  <c r="AF155" i="1"/>
  <c r="AG155" i="1" s="1"/>
  <c r="AF183" i="1"/>
  <c r="AG183" i="1" s="1"/>
  <c r="AF199" i="1"/>
  <c r="AG199" i="1" s="1"/>
  <c r="AF247" i="1"/>
  <c r="AG247" i="1" s="1"/>
  <c r="AF202" i="1"/>
  <c r="AG202" i="1" s="1"/>
  <c r="AF298" i="1"/>
  <c r="AG298" i="1" s="1"/>
  <c r="AF362" i="1"/>
  <c r="AG362" i="1" s="1"/>
  <c r="AF17" i="1"/>
  <c r="AG17" i="1" s="1"/>
  <c r="AF33" i="1"/>
  <c r="AG33" i="1" s="1"/>
  <c r="AF97" i="1"/>
  <c r="AG97" i="1" s="1"/>
  <c r="AF125" i="1"/>
  <c r="AG125" i="1" s="1"/>
  <c r="AF141" i="1"/>
  <c r="AG141" i="1" s="1"/>
  <c r="AF157" i="1"/>
  <c r="AG157" i="1" s="1"/>
  <c r="AF173" i="1"/>
  <c r="AG173" i="1" s="1"/>
  <c r="AF189" i="1"/>
  <c r="AG189" i="1" s="1"/>
  <c r="AF205" i="1"/>
  <c r="AG205" i="1" s="1"/>
  <c r="AF221" i="1"/>
  <c r="AG221" i="1" s="1"/>
  <c r="AF237" i="1"/>
  <c r="AG237" i="1" s="1"/>
  <c r="AF253" i="1"/>
  <c r="AG253" i="1" s="1"/>
  <c r="AF269" i="1"/>
  <c r="AG269" i="1" s="1"/>
  <c r="AF285" i="1"/>
  <c r="AG285" i="1" s="1"/>
  <c r="AF301" i="1"/>
  <c r="AG301" i="1" s="1"/>
  <c r="AF14" i="1"/>
  <c r="AG14" i="1" s="1"/>
  <c r="AF30" i="1"/>
  <c r="AG30" i="1" s="1"/>
  <c r="AF46" i="1"/>
  <c r="AG46" i="1" s="1"/>
  <c r="AF62" i="1"/>
  <c r="AG62" i="1" s="1"/>
  <c r="AF78" i="1"/>
  <c r="AG78" i="1" s="1"/>
  <c r="AF307" i="1"/>
  <c r="AG307" i="1" s="1"/>
  <c r="AF176" i="1"/>
  <c r="AG176" i="1" s="1"/>
  <c r="AF156" i="1"/>
  <c r="AG156" i="1" s="1"/>
  <c r="AF228" i="1"/>
  <c r="AG228" i="1" s="1"/>
  <c r="AF384" i="1"/>
  <c r="AG384" i="1" s="1"/>
  <c r="AF303" i="1"/>
  <c r="AG303" i="1" s="1"/>
  <c r="AF331" i="1"/>
  <c r="AG331" i="1" s="1"/>
  <c r="AF363" i="1"/>
  <c r="AG363" i="1" s="1"/>
  <c r="AF395" i="1"/>
  <c r="AG395" i="1" s="1"/>
  <c r="AF325" i="1"/>
  <c r="AG325" i="1" s="1"/>
  <c r="AF341" i="1"/>
  <c r="AG341" i="1" s="1"/>
  <c r="AF373" i="1"/>
  <c r="AG373" i="1" s="1"/>
  <c r="AF389" i="1"/>
  <c r="AG389" i="1" s="1"/>
  <c r="AF299" i="1"/>
  <c r="AG299" i="1" s="1"/>
  <c r="AF201" i="1"/>
  <c r="AG201" i="1" s="1"/>
  <c r="AF215" i="1"/>
  <c r="AG215" i="1" s="1"/>
  <c r="AF251" i="1"/>
  <c r="AG251" i="1" s="1"/>
  <c r="AF105" i="1"/>
  <c r="AG105" i="1" s="1"/>
  <c r="AI131" i="1"/>
  <c r="AJ131" i="1" s="1"/>
  <c r="AF52" i="1"/>
  <c r="AG52" i="1" s="1"/>
  <c r="AF364" i="1"/>
  <c r="AG364" i="1" s="1"/>
  <c r="AF381" i="1"/>
  <c r="AG381" i="1" s="1"/>
  <c r="AF225" i="1"/>
  <c r="AG225" i="1" s="1"/>
  <c r="AF10" i="1"/>
  <c r="AG10" i="1" s="1"/>
  <c r="AF66" i="1"/>
  <c r="AG66" i="1" s="1"/>
  <c r="AF122" i="1"/>
  <c r="AG122" i="1" s="1"/>
  <c r="AF230" i="1"/>
  <c r="AG230" i="1" s="1"/>
  <c r="AF336" i="1"/>
  <c r="AG336" i="1" s="1"/>
  <c r="AF357" i="1"/>
  <c r="AG357" i="1" s="1"/>
  <c r="AF302" i="1"/>
  <c r="AG302" i="1" s="1"/>
  <c r="AF159" i="1"/>
  <c r="AG159" i="1" s="1"/>
  <c r="AF187" i="1"/>
  <c r="AG187" i="1" s="1"/>
  <c r="AF53" i="1"/>
  <c r="AG53" i="1" s="1"/>
  <c r="AI82" i="1"/>
  <c r="AJ82" i="1" s="1"/>
  <c r="AF102" i="1"/>
  <c r="AG102" i="1" s="1"/>
  <c r="AF206" i="1"/>
  <c r="AG206" i="1" s="1"/>
  <c r="AF64" i="1"/>
  <c r="AG64" i="1" s="1"/>
  <c r="AF116" i="1"/>
  <c r="AG116" i="1" s="1"/>
  <c r="AF148" i="1"/>
  <c r="AG148" i="1" s="1"/>
  <c r="AF220" i="1"/>
  <c r="AG220" i="1" s="1"/>
  <c r="AF324" i="1"/>
  <c r="AG324" i="1" s="1"/>
  <c r="AF332" i="1"/>
  <c r="AG332" i="1" s="1"/>
  <c r="AF255" i="1"/>
  <c r="AG255" i="1" s="1"/>
  <c r="AI271" i="1"/>
  <c r="AJ271" i="1" s="1"/>
  <c r="AF283" i="1"/>
  <c r="AG283" i="1" s="1"/>
  <c r="AF334" i="1"/>
  <c r="AG334" i="1" s="1"/>
  <c r="AF170" i="1"/>
  <c r="AG170" i="1" s="1"/>
  <c r="AF266" i="1"/>
  <c r="AG266" i="1" s="1"/>
  <c r="AF94" i="1"/>
  <c r="AG94" i="1" s="1"/>
  <c r="AF162" i="1"/>
  <c r="AG162" i="1" s="1"/>
  <c r="AF222" i="1"/>
  <c r="AG222" i="1" s="1"/>
  <c r="AF144" i="1"/>
  <c r="AG144" i="1" s="1"/>
  <c r="AF400" i="1"/>
  <c r="AG400" i="1" s="1"/>
  <c r="AF60" i="1"/>
  <c r="AG60" i="1" s="1"/>
  <c r="AF35" i="1"/>
  <c r="AG35" i="1" s="1"/>
  <c r="AF59" i="1"/>
  <c r="AG59" i="1" s="1"/>
  <c r="AF95" i="1"/>
  <c r="AG95" i="1" s="1"/>
  <c r="AF107" i="1"/>
  <c r="AG107" i="1" s="1"/>
  <c r="AF123" i="1"/>
  <c r="AG123" i="1" s="1"/>
  <c r="AF151" i="1"/>
  <c r="AG151" i="1" s="1"/>
  <c r="AF207" i="1"/>
  <c r="AG207" i="1" s="1"/>
  <c r="AF9" i="1"/>
  <c r="AG9" i="1" s="1"/>
  <c r="AF37" i="1"/>
  <c r="AG37" i="1" s="1"/>
  <c r="AF61" i="1"/>
  <c r="AG61" i="1" s="1"/>
  <c r="AF85" i="1"/>
  <c r="AG85" i="1" s="1"/>
  <c r="AF245" i="1"/>
  <c r="AG245" i="1" s="1"/>
  <c r="AF289" i="1"/>
  <c r="AG289" i="1" s="1"/>
  <c r="AI26" i="1"/>
  <c r="AJ26" i="1" s="1"/>
  <c r="AF130" i="1"/>
  <c r="AG130" i="1" s="1"/>
  <c r="AF138" i="1"/>
  <c r="AG138" i="1" s="1"/>
  <c r="AF190" i="1"/>
  <c r="AG190" i="1" s="1"/>
  <c r="AF198" i="1"/>
  <c r="AG198" i="1" s="1"/>
  <c r="AF294" i="1"/>
  <c r="AG294" i="1" s="1"/>
  <c r="AF322" i="1"/>
  <c r="AG322" i="1" s="1"/>
  <c r="AF330" i="1"/>
  <c r="AG330" i="1" s="1"/>
  <c r="AF358" i="1"/>
  <c r="AG358" i="1" s="1"/>
  <c r="AF386" i="1"/>
  <c r="AG386" i="1" s="1"/>
  <c r="AF394" i="1"/>
  <c r="AG394" i="1" s="1"/>
  <c r="AF16" i="1"/>
  <c r="AG16" i="1" s="1"/>
  <c r="AF32" i="1"/>
  <c r="AG32" i="1" s="1"/>
  <c r="AF44" i="1"/>
  <c r="AG44" i="1" s="1"/>
  <c r="AF72" i="1"/>
  <c r="AG72" i="1" s="1"/>
  <c r="AF88" i="1"/>
  <c r="AG88" i="1" s="1"/>
  <c r="AF100" i="1"/>
  <c r="AG100" i="1" s="1"/>
  <c r="AF132" i="1"/>
  <c r="AG132" i="1" s="1"/>
  <c r="AF164" i="1"/>
  <c r="AG164" i="1" s="1"/>
  <c r="AF204" i="1"/>
  <c r="AG204" i="1" s="1"/>
  <c r="AF244" i="1"/>
  <c r="AG244" i="1" s="1"/>
  <c r="AF276" i="1"/>
  <c r="AG276" i="1" s="1"/>
  <c r="AF308" i="1"/>
  <c r="AG308" i="1" s="1"/>
  <c r="AF348" i="1"/>
  <c r="AG348" i="1" s="1"/>
  <c r="AF388" i="1"/>
  <c r="AG388" i="1" s="1"/>
  <c r="AF396" i="1"/>
  <c r="AG396" i="1" s="1"/>
  <c r="AF295" i="1"/>
  <c r="AG295" i="1" s="1"/>
  <c r="AF315" i="1"/>
  <c r="AG315" i="1" s="1"/>
  <c r="AF365" i="1"/>
  <c r="AG365" i="1" s="1"/>
  <c r="AF397" i="1"/>
  <c r="AG397" i="1" s="1"/>
  <c r="AF311" i="1"/>
  <c r="AG311" i="1" s="1"/>
  <c r="AF343" i="1"/>
  <c r="AG343" i="1" s="1"/>
  <c r="AF375" i="1"/>
  <c r="AG375" i="1" s="1"/>
  <c r="AF250" i="1"/>
  <c r="AG250" i="1" s="1"/>
  <c r="AF19" i="1"/>
  <c r="AG19" i="1" s="1"/>
  <c r="AF43" i="1"/>
  <c r="AG43" i="1" s="1"/>
  <c r="AF55" i="1"/>
  <c r="AG55" i="1" s="1"/>
  <c r="AF67" i="1"/>
  <c r="AG67" i="1" s="1"/>
  <c r="AF91" i="1"/>
  <c r="AG91" i="1" s="1"/>
  <c r="AF119" i="1"/>
  <c r="AG119" i="1" s="1"/>
  <c r="AF147" i="1"/>
  <c r="AG147" i="1" s="1"/>
  <c r="AF163" i="1"/>
  <c r="AG163" i="1" s="1"/>
  <c r="AF175" i="1"/>
  <c r="AG175" i="1" s="1"/>
  <c r="AF191" i="1"/>
  <c r="AG191" i="1" s="1"/>
  <c r="AF231" i="1"/>
  <c r="AG231" i="1" s="1"/>
  <c r="AF398" i="1"/>
  <c r="AG398" i="1" s="1"/>
  <c r="AF21" i="1"/>
  <c r="AG21" i="1" s="1"/>
  <c r="AF45" i="1"/>
  <c r="AG45" i="1" s="1"/>
  <c r="AF69" i="1"/>
  <c r="AG69" i="1" s="1"/>
  <c r="AF109" i="1"/>
  <c r="AG109" i="1" s="1"/>
  <c r="AF121" i="1"/>
  <c r="AG121" i="1" s="1"/>
  <c r="AF137" i="1"/>
  <c r="AG137" i="1" s="1"/>
  <c r="AF153" i="1"/>
  <c r="AG153" i="1" s="1"/>
  <c r="AF181" i="1"/>
  <c r="AG181" i="1" s="1"/>
  <c r="AF241" i="1"/>
  <c r="AG241" i="1" s="1"/>
  <c r="AI281" i="1"/>
  <c r="AJ281" i="1" s="1"/>
  <c r="AF98" i="1"/>
  <c r="AG98" i="1" s="1"/>
  <c r="AF106" i="1"/>
  <c r="AG106" i="1" s="1"/>
  <c r="AF150" i="1"/>
  <c r="AG150" i="1" s="1"/>
  <c r="AF158" i="1"/>
  <c r="AG158" i="1" s="1"/>
  <c r="AF166" i="1"/>
  <c r="AG166" i="1" s="1"/>
  <c r="AF174" i="1"/>
  <c r="AG174" i="1" s="1"/>
  <c r="AF218" i="1"/>
  <c r="AG218" i="1" s="1"/>
  <c r="AF226" i="1"/>
  <c r="AG226" i="1" s="1"/>
  <c r="AF234" i="1"/>
  <c r="AG234" i="1" s="1"/>
  <c r="AF262" i="1"/>
  <c r="AG262" i="1" s="1"/>
  <c r="AF270" i="1"/>
  <c r="AG270" i="1" s="1"/>
  <c r="AF278" i="1"/>
  <c r="AG278" i="1" s="1"/>
  <c r="AF314" i="1"/>
  <c r="AG314" i="1" s="1"/>
  <c r="AF342" i="1"/>
  <c r="AG342" i="1" s="1"/>
  <c r="AF378" i="1"/>
  <c r="AG378" i="1" s="1"/>
  <c r="AF12" i="1"/>
  <c r="AG12" i="1" s="1"/>
  <c r="AF40" i="1"/>
  <c r="AG40" i="1" s="1"/>
  <c r="AF56" i="1"/>
  <c r="AG56" i="1" s="1"/>
  <c r="AF68" i="1"/>
  <c r="AG68" i="1" s="1"/>
  <c r="AF84" i="1"/>
  <c r="AG84" i="1" s="1"/>
  <c r="AF108" i="1"/>
  <c r="AG108" i="1" s="1"/>
  <c r="AF140" i="1"/>
  <c r="AG140" i="1" s="1"/>
  <c r="AF172" i="1"/>
  <c r="AG172" i="1" s="1"/>
  <c r="AF212" i="1"/>
  <c r="AG212" i="1" s="1"/>
  <c r="AF240" i="1"/>
  <c r="AG240" i="1" s="1"/>
  <c r="AF252" i="1"/>
  <c r="AG252" i="1" s="1"/>
  <c r="AF272" i="1"/>
  <c r="AG272" i="1" s="1"/>
  <c r="AF284" i="1"/>
  <c r="AG284" i="1" s="1"/>
  <c r="AF304" i="1"/>
  <c r="AG304" i="1" s="1"/>
  <c r="AF316" i="1"/>
  <c r="AG316" i="1" s="1"/>
  <c r="AF356" i="1"/>
  <c r="AG356" i="1" s="1"/>
  <c r="AF263" i="1"/>
  <c r="AG263" i="1" s="1"/>
  <c r="AF71" i="1"/>
  <c r="AG71" i="1" s="1"/>
  <c r="AF259" i="1"/>
  <c r="AG259" i="1" s="1"/>
  <c r="AF335" i="1"/>
  <c r="AG335" i="1" s="1"/>
  <c r="AF367" i="1"/>
  <c r="AG367" i="1" s="1"/>
  <c r="AF399" i="1"/>
  <c r="AG399" i="1" s="1"/>
  <c r="AI200" i="1" l="1"/>
  <c r="AJ200" i="1" s="1"/>
  <c r="AI371" i="1"/>
  <c r="AJ371" i="1" s="1"/>
  <c r="AI185" i="1"/>
  <c r="AJ185" i="1" s="1"/>
  <c r="AI136" i="1"/>
  <c r="AJ136" i="1" s="1"/>
  <c r="AI23" i="1"/>
  <c r="AJ23" i="1" s="1"/>
  <c r="AI248" i="1"/>
  <c r="AJ248" i="1" s="1"/>
  <c r="AI79" i="1"/>
  <c r="AJ79" i="1" s="1"/>
  <c r="AI318" i="1"/>
  <c r="AJ318" i="1" s="1"/>
  <c r="AI104" i="1"/>
  <c r="AJ104" i="1" s="1"/>
  <c r="AI393" i="1"/>
  <c r="AJ393" i="1" s="1"/>
  <c r="AI114" i="1"/>
  <c r="AJ114" i="1" s="1"/>
  <c r="AI382" i="1"/>
  <c r="AJ382" i="1" s="1"/>
  <c r="AI257" i="1"/>
  <c r="AJ257" i="1" s="1"/>
  <c r="AI103" i="1"/>
  <c r="AJ103" i="1" s="1"/>
  <c r="AI254" i="1"/>
  <c r="AJ254" i="1" s="1"/>
  <c r="AI392" i="1"/>
  <c r="AJ392" i="1" s="1"/>
  <c r="AI81" i="1"/>
  <c r="AJ81" i="1" s="1"/>
  <c r="AI54" i="1"/>
  <c r="AJ54" i="1" s="1"/>
  <c r="AI25" i="1"/>
  <c r="AJ25" i="1" s="1"/>
  <c r="AI352" i="1"/>
  <c r="AJ352" i="1" s="1"/>
  <c r="AI279" i="1"/>
  <c r="AJ279" i="1" s="1"/>
  <c r="AI80" i="1"/>
  <c r="AJ80" i="1" s="1"/>
  <c r="AI349" i="1"/>
  <c r="AJ349" i="1" s="1"/>
  <c r="AI217" i="1"/>
  <c r="AJ217" i="1" s="1"/>
  <c r="AI182" i="1"/>
  <c r="AJ182" i="1" s="1"/>
  <c r="AI320" i="1"/>
  <c r="AJ320" i="1" s="1"/>
  <c r="AI89" i="1"/>
  <c r="AJ89" i="1" s="1"/>
  <c r="AI280" i="1"/>
  <c r="AJ280" i="1" s="1"/>
  <c r="AI49" i="1"/>
  <c r="AJ49" i="1" s="1"/>
  <c r="AI128" i="1"/>
  <c r="AJ128" i="1" s="1"/>
  <c r="AI264" i="1"/>
  <c r="AJ264" i="1" s="1"/>
  <c r="AI168" i="1"/>
  <c r="AJ168" i="1" s="1"/>
  <c r="AI376" i="1"/>
  <c r="AJ376" i="1" s="1"/>
  <c r="AI328" i="1"/>
  <c r="AJ328" i="1" s="1"/>
  <c r="AI169" i="1"/>
  <c r="AJ169" i="1" s="1"/>
  <c r="AI317" i="1"/>
  <c r="AJ317" i="1" s="1"/>
  <c r="AI167" i="1"/>
  <c r="AJ167" i="1" s="1"/>
  <c r="AI4" i="1"/>
  <c r="AJ4" i="1" s="1"/>
  <c r="AI232" i="1"/>
  <c r="AJ232" i="1" s="1"/>
  <c r="AI228" i="1"/>
  <c r="AJ228" i="1" s="1"/>
  <c r="AI176" i="1"/>
  <c r="AJ176" i="1" s="1"/>
  <c r="AI15" i="1"/>
  <c r="AJ15" i="1" s="1"/>
  <c r="AI47" i="1"/>
  <c r="AJ47" i="1" s="1"/>
  <c r="AI312" i="1"/>
  <c r="AJ312" i="1" s="1"/>
  <c r="AI160" i="1"/>
  <c r="AJ160" i="1" s="1"/>
  <c r="AI287" i="1"/>
  <c r="AJ287" i="1" s="1"/>
  <c r="AI224" i="1"/>
  <c r="AJ224" i="1" s="1"/>
  <c r="AI36" i="1"/>
  <c r="AJ36" i="1" s="1"/>
  <c r="AI63" i="1"/>
  <c r="AJ63" i="1" s="1"/>
  <c r="AI355" i="1"/>
  <c r="AJ355" i="1" s="1"/>
  <c r="AI387" i="1"/>
  <c r="AJ387" i="1" s="1"/>
  <c r="AI265" i="1"/>
  <c r="AJ265" i="1" s="1"/>
  <c r="AI42" i="1"/>
  <c r="AJ42" i="1" s="1"/>
  <c r="AI24" i="1"/>
  <c r="AJ24" i="1" s="1"/>
  <c r="AI323" i="1"/>
  <c r="AJ323" i="1" s="1"/>
  <c r="AI178" i="1"/>
  <c r="AJ178" i="1" s="1"/>
  <c r="AI201" i="1"/>
  <c r="AJ201" i="1" s="1"/>
  <c r="AI297" i="1"/>
  <c r="AJ297" i="1" s="1"/>
  <c r="AI93" i="1"/>
  <c r="AJ93" i="1" s="1"/>
  <c r="AI6" i="1"/>
  <c r="AJ6" i="1" s="1"/>
  <c r="AI233" i="1"/>
  <c r="AJ233" i="1" s="1"/>
  <c r="AI395" i="1"/>
  <c r="AJ395" i="1" s="1"/>
  <c r="AI286" i="1"/>
  <c r="AJ286" i="1" s="1"/>
  <c r="AI299" i="1"/>
  <c r="AJ299" i="1" s="1"/>
  <c r="AI229" i="1"/>
  <c r="AJ229" i="1" s="1"/>
  <c r="AI87" i="1"/>
  <c r="AJ87" i="1" s="1"/>
  <c r="AI146" i="1"/>
  <c r="AJ146" i="1" s="1"/>
  <c r="AI313" i="1"/>
  <c r="AJ313" i="1" s="1"/>
  <c r="AI203" i="1"/>
  <c r="AJ203" i="1" s="1"/>
  <c r="AI267" i="1"/>
  <c r="AJ267" i="1" s="1"/>
  <c r="AI345" i="1"/>
  <c r="AJ345" i="1" s="1"/>
  <c r="AI92" i="1"/>
  <c r="AJ92" i="1" s="1"/>
  <c r="AI258" i="1"/>
  <c r="AJ258" i="1" s="1"/>
  <c r="AI38" i="1"/>
  <c r="AJ38" i="1" s="1"/>
  <c r="AI350" i="1"/>
  <c r="AJ350" i="1" s="1"/>
  <c r="AI209" i="1"/>
  <c r="AJ209" i="1" s="1"/>
  <c r="AI177" i="1"/>
  <c r="AJ177" i="1" s="1"/>
  <c r="AI273" i="1"/>
  <c r="AJ273" i="1" s="1"/>
  <c r="AI208" i="1"/>
  <c r="AJ208" i="1" s="1"/>
  <c r="AI373" i="1"/>
  <c r="AJ373" i="1" s="1"/>
  <c r="AI50" i="1"/>
  <c r="AJ50" i="1" s="1"/>
  <c r="AI253" i="1"/>
  <c r="AJ253" i="1" s="1"/>
  <c r="AI33" i="1"/>
  <c r="AJ33" i="1" s="1"/>
  <c r="AI247" i="1"/>
  <c r="AJ247" i="1" s="1"/>
  <c r="AI361" i="1"/>
  <c r="AJ361" i="1" s="1"/>
  <c r="AI347" i="1"/>
  <c r="AJ347" i="1" s="1"/>
  <c r="AI70" i="1"/>
  <c r="AJ70" i="1" s="1"/>
  <c r="AI213" i="1"/>
  <c r="AJ213" i="1" s="1"/>
  <c r="AI195" i="1"/>
  <c r="AJ195" i="1" s="1"/>
  <c r="AI126" i="1"/>
  <c r="AJ126" i="1" s="1"/>
  <c r="AI22" i="1"/>
  <c r="AJ22" i="1" s="1"/>
  <c r="AI18" i="1"/>
  <c r="AJ18" i="1" s="1"/>
  <c r="AI341" i="1"/>
  <c r="AJ341" i="1" s="1"/>
  <c r="AI11" i="1"/>
  <c r="AJ11" i="1" s="1"/>
  <c r="AI377" i="1"/>
  <c r="AJ377" i="1" s="1"/>
  <c r="AI329" i="1"/>
  <c r="AJ329" i="1" s="1"/>
  <c r="AI235" i="1"/>
  <c r="AJ235" i="1" s="1"/>
  <c r="AI135" i="1"/>
  <c r="AJ135" i="1" s="1"/>
  <c r="AI379" i="1"/>
  <c r="AJ379" i="1" s="1"/>
  <c r="AI325" i="1"/>
  <c r="AJ325" i="1" s="1"/>
  <c r="AI179" i="1"/>
  <c r="AJ179" i="1" s="1"/>
  <c r="AI292" i="1"/>
  <c r="AJ292" i="1" s="1"/>
  <c r="AI285" i="1"/>
  <c r="AJ285" i="1" s="1"/>
  <c r="AI290" i="1"/>
  <c r="AJ290" i="1" s="1"/>
  <c r="AI301" i="1"/>
  <c r="AJ301" i="1" s="1"/>
  <c r="AI141" i="1"/>
  <c r="AJ141" i="1" s="1"/>
  <c r="AI354" i="1"/>
  <c r="AJ354" i="1" s="1"/>
  <c r="AI8" i="1"/>
  <c r="AJ8" i="1" s="1"/>
  <c r="AI71" i="1"/>
  <c r="AJ71" i="1" s="1"/>
  <c r="AI263" i="1"/>
  <c r="AJ263" i="1" s="1"/>
  <c r="AI84" i="1"/>
  <c r="AJ84" i="1" s="1"/>
  <c r="AI314" i="1"/>
  <c r="AJ314" i="1" s="1"/>
  <c r="AI174" i="1"/>
  <c r="AJ174" i="1" s="1"/>
  <c r="AI121" i="1"/>
  <c r="AJ121" i="1" s="1"/>
  <c r="AI315" i="1"/>
  <c r="AJ315" i="1" s="1"/>
  <c r="AI244" i="1"/>
  <c r="AJ244" i="1" s="1"/>
  <c r="AI44" i="1"/>
  <c r="AJ44" i="1" s="1"/>
  <c r="AI294" i="1"/>
  <c r="AJ294" i="1" s="1"/>
  <c r="AI138" i="1"/>
  <c r="AJ138" i="1" s="1"/>
  <c r="AI61" i="1"/>
  <c r="AJ61" i="1" s="1"/>
  <c r="AI151" i="1"/>
  <c r="AJ151" i="1" s="1"/>
  <c r="AI170" i="1"/>
  <c r="AJ170" i="1" s="1"/>
  <c r="AI335" i="1"/>
  <c r="AJ335" i="1" s="1"/>
  <c r="AI356" i="1"/>
  <c r="AJ356" i="1" s="1"/>
  <c r="AI272" i="1"/>
  <c r="AJ272" i="1" s="1"/>
  <c r="AI172" i="1"/>
  <c r="AJ172" i="1" s="1"/>
  <c r="AI68" i="1"/>
  <c r="AJ68" i="1" s="1"/>
  <c r="AI378" i="1"/>
  <c r="AJ378" i="1" s="1"/>
  <c r="AI234" i="1"/>
  <c r="AJ234" i="1" s="1"/>
  <c r="AI166" i="1"/>
  <c r="AJ166" i="1" s="1"/>
  <c r="AI98" i="1"/>
  <c r="AJ98" i="1" s="1"/>
  <c r="AI181" i="1"/>
  <c r="AJ181" i="1" s="1"/>
  <c r="AI109" i="1"/>
  <c r="AJ109" i="1" s="1"/>
  <c r="AI45" i="1"/>
  <c r="AJ45" i="1" s="1"/>
  <c r="AI191" i="1"/>
  <c r="AJ191" i="1" s="1"/>
  <c r="AI119" i="1"/>
  <c r="AJ119" i="1" s="1"/>
  <c r="AI43" i="1"/>
  <c r="AJ43" i="1" s="1"/>
  <c r="AI250" i="1"/>
  <c r="AJ250" i="1" s="1"/>
  <c r="AI365" i="1"/>
  <c r="AJ365" i="1" s="1"/>
  <c r="AI295" i="1"/>
  <c r="AJ295" i="1" s="1"/>
  <c r="AI348" i="1"/>
  <c r="AJ348" i="1" s="1"/>
  <c r="AI204" i="1"/>
  <c r="AJ204" i="1" s="1"/>
  <c r="AI32" i="1"/>
  <c r="AJ32" i="1" s="1"/>
  <c r="AI358" i="1"/>
  <c r="AJ358" i="1" s="1"/>
  <c r="AI130" i="1"/>
  <c r="AJ130" i="1" s="1"/>
  <c r="AI37" i="1"/>
  <c r="AJ37" i="1" s="1"/>
  <c r="AI123" i="1"/>
  <c r="AJ123" i="1" s="1"/>
  <c r="AI35" i="1"/>
  <c r="AJ35" i="1" s="1"/>
  <c r="AI283" i="1"/>
  <c r="AJ283" i="1" s="1"/>
  <c r="AI255" i="1"/>
  <c r="AJ255" i="1" s="1"/>
  <c r="AI220" i="1"/>
  <c r="AJ220" i="1" s="1"/>
  <c r="AI64" i="1"/>
  <c r="AJ64" i="1" s="1"/>
  <c r="AI187" i="1"/>
  <c r="AJ187" i="1" s="1"/>
  <c r="AI336" i="1"/>
  <c r="AJ336" i="1" s="1"/>
  <c r="AI66" i="1"/>
  <c r="AJ66" i="1" s="1"/>
  <c r="AI225" i="1"/>
  <c r="AJ225" i="1" s="1"/>
  <c r="AI384" i="1"/>
  <c r="AJ384" i="1" s="1"/>
  <c r="AI156" i="1"/>
  <c r="AJ156" i="1" s="1"/>
  <c r="AI51" i="1"/>
  <c r="AJ51" i="1" s="1"/>
  <c r="AI3" i="1"/>
  <c r="AJ3" i="1" s="1"/>
  <c r="AI310" i="1"/>
  <c r="AJ310" i="1" s="1"/>
  <c r="AI214" i="1"/>
  <c r="AJ214" i="1" s="1"/>
  <c r="AI118" i="1"/>
  <c r="AJ118" i="1" s="1"/>
  <c r="AI401" i="1"/>
  <c r="AJ401" i="1" s="1"/>
  <c r="AI369" i="1"/>
  <c r="AJ369" i="1" s="1"/>
  <c r="AI337" i="1"/>
  <c r="AJ337" i="1" s="1"/>
  <c r="AI380" i="1"/>
  <c r="AJ380" i="1" s="1"/>
  <c r="AI188" i="1"/>
  <c r="AJ188" i="1" s="1"/>
  <c r="AI48" i="1"/>
  <c r="AJ48" i="1" s="1"/>
  <c r="AI74" i="1"/>
  <c r="AJ74" i="1" s="1"/>
  <c r="AI65" i="1"/>
  <c r="AJ65" i="1" s="1"/>
  <c r="AI29" i="1"/>
  <c r="AJ29" i="1" s="1"/>
  <c r="AI101" i="1"/>
  <c r="AJ101" i="1" s="1"/>
  <c r="AI252" i="1"/>
  <c r="AJ252" i="1" s="1"/>
  <c r="AI278" i="1"/>
  <c r="AJ278" i="1" s="1"/>
  <c r="AI397" i="1"/>
  <c r="AJ397" i="1" s="1"/>
  <c r="AI308" i="1"/>
  <c r="AJ308" i="1" s="1"/>
  <c r="AI88" i="1"/>
  <c r="AJ88" i="1" s="1"/>
  <c r="AI330" i="1"/>
  <c r="AJ330" i="1" s="1"/>
  <c r="AI245" i="1"/>
  <c r="AJ245" i="1" s="1"/>
  <c r="AI9" i="1"/>
  <c r="AJ9" i="1" s="1"/>
  <c r="AI107" i="1"/>
  <c r="AJ107" i="1" s="1"/>
  <c r="AI94" i="1"/>
  <c r="AJ94" i="1" s="1"/>
  <c r="AI334" i="1"/>
  <c r="AJ334" i="1" s="1"/>
  <c r="AI206" i="1"/>
  <c r="AJ206" i="1" s="1"/>
  <c r="AI159" i="1"/>
  <c r="AJ159" i="1" s="1"/>
  <c r="AI52" i="1"/>
  <c r="AJ52" i="1" s="1"/>
  <c r="AI331" i="1"/>
  <c r="AJ331" i="1" s="1"/>
  <c r="AI78" i="1"/>
  <c r="AJ78" i="1" s="1"/>
  <c r="AI46" i="1"/>
  <c r="AJ46" i="1" s="1"/>
  <c r="AI14" i="1"/>
  <c r="AJ14" i="1" s="1"/>
  <c r="AI221" i="1"/>
  <c r="AJ221" i="1" s="1"/>
  <c r="AI189" i="1"/>
  <c r="AJ189" i="1" s="1"/>
  <c r="AI157" i="1"/>
  <c r="AJ157" i="1" s="1"/>
  <c r="AI125" i="1"/>
  <c r="AJ125" i="1" s="1"/>
  <c r="AI362" i="1"/>
  <c r="AJ362" i="1" s="1"/>
  <c r="AI202" i="1"/>
  <c r="AJ202" i="1" s="1"/>
  <c r="AI199" i="1"/>
  <c r="AJ199" i="1" s="1"/>
  <c r="AI155" i="1"/>
  <c r="AJ155" i="1" s="1"/>
  <c r="AI99" i="1"/>
  <c r="AJ99" i="1" s="1"/>
  <c r="AI13" i="1"/>
  <c r="AJ13" i="1" s="1"/>
  <c r="AI227" i="1"/>
  <c r="AJ227" i="1" s="1"/>
  <c r="AI127" i="1"/>
  <c r="AJ127" i="1" s="1"/>
  <c r="AI366" i="1"/>
  <c r="AJ366" i="1" s="1"/>
  <c r="AI142" i="1"/>
  <c r="AJ142" i="1" s="1"/>
  <c r="AI31" i="1"/>
  <c r="AJ31" i="1" s="1"/>
  <c r="AI383" i="1"/>
  <c r="AJ383" i="1" s="1"/>
  <c r="AI319" i="1"/>
  <c r="AJ319" i="1" s="1"/>
  <c r="AI340" i="1"/>
  <c r="AJ340" i="1" s="1"/>
  <c r="AI236" i="1"/>
  <c r="AJ236" i="1" s="1"/>
  <c r="AI76" i="1"/>
  <c r="AJ76" i="1" s="1"/>
  <c r="AI368" i="1"/>
  <c r="AJ368" i="1" s="1"/>
  <c r="AI86" i="1"/>
  <c r="AJ86" i="1" s="1"/>
  <c r="AI293" i="1"/>
  <c r="AJ293" i="1" s="1"/>
  <c r="AI261" i="1"/>
  <c r="AJ261" i="1" s="1"/>
  <c r="AI165" i="1"/>
  <c r="AJ165" i="1" s="1"/>
  <c r="AI133" i="1"/>
  <c r="AJ133" i="1" s="1"/>
  <c r="AI77" i="1"/>
  <c r="AJ77" i="1" s="1"/>
  <c r="AI282" i="1"/>
  <c r="AJ282" i="1" s="1"/>
  <c r="AI154" i="1"/>
  <c r="AJ154" i="1" s="1"/>
  <c r="AI239" i="1"/>
  <c r="AJ239" i="1" s="1"/>
  <c r="AI27" i="1"/>
  <c r="AJ27" i="1" s="1"/>
  <c r="AI390" i="1"/>
  <c r="AJ390" i="1" s="1"/>
  <c r="AI134" i="1"/>
  <c r="AJ134" i="1" s="1"/>
  <c r="AI372" i="1"/>
  <c r="AJ372" i="1" s="1"/>
  <c r="AI196" i="1"/>
  <c r="AJ196" i="1" s="1"/>
  <c r="AI124" i="1"/>
  <c r="AJ124" i="1" s="1"/>
  <c r="AI34" i="1"/>
  <c r="AJ34" i="1" s="1"/>
  <c r="AI305" i="1"/>
  <c r="AJ305" i="1" s="1"/>
  <c r="AI193" i="1"/>
  <c r="AJ193" i="1" s="1"/>
  <c r="AI161" i="1"/>
  <c r="AJ161" i="1" s="1"/>
  <c r="AI129" i="1"/>
  <c r="AJ129" i="1" s="1"/>
  <c r="AI5" i="1"/>
  <c r="AJ5" i="1" s="1"/>
  <c r="AI338" i="1"/>
  <c r="AJ338" i="1" s="1"/>
  <c r="AI274" i="1"/>
  <c r="AJ274" i="1" s="1"/>
  <c r="AI210" i="1"/>
  <c r="AJ210" i="1" s="1"/>
  <c r="AI219" i="1"/>
  <c r="AJ219" i="1" s="1"/>
  <c r="AI28" i="1"/>
  <c r="AJ28" i="1" s="1"/>
  <c r="AI399" i="1"/>
  <c r="AJ399" i="1" s="1"/>
  <c r="AI316" i="1"/>
  <c r="AJ316" i="1" s="1"/>
  <c r="AI56" i="1"/>
  <c r="AJ56" i="1" s="1"/>
  <c r="AI226" i="1"/>
  <c r="AJ226" i="1" s="1"/>
  <c r="AI153" i="1"/>
  <c r="AJ153" i="1" s="1"/>
  <c r="AI175" i="1"/>
  <c r="AJ175" i="1" s="1"/>
  <c r="AI91" i="1"/>
  <c r="AJ91" i="1" s="1"/>
  <c r="AI375" i="1"/>
  <c r="AJ375" i="1" s="1"/>
  <c r="AI164" i="1"/>
  <c r="AJ164" i="1" s="1"/>
  <c r="AI16" i="1"/>
  <c r="AJ16" i="1" s="1"/>
  <c r="AI198" i="1"/>
  <c r="AJ198" i="1" s="1"/>
  <c r="AI60" i="1"/>
  <c r="AJ60" i="1" s="1"/>
  <c r="AI222" i="1"/>
  <c r="AJ222" i="1" s="1"/>
  <c r="AI332" i="1"/>
  <c r="AJ332" i="1" s="1"/>
  <c r="AI367" i="1"/>
  <c r="AJ367" i="1" s="1"/>
  <c r="AI259" i="1"/>
  <c r="AJ259" i="1" s="1"/>
  <c r="AI304" i="1"/>
  <c r="AJ304" i="1" s="1"/>
  <c r="AI240" i="1"/>
  <c r="AJ240" i="1" s="1"/>
  <c r="AI108" i="1"/>
  <c r="AJ108" i="1" s="1"/>
  <c r="AI40" i="1"/>
  <c r="AJ40" i="1" s="1"/>
  <c r="AI342" i="1"/>
  <c r="AJ342" i="1" s="1"/>
  <c r="AI270" i="1"/>
  <c r="AJ270" i="1" s="1"/>
  <c r="AI218" i="1"/>
  <c r="AJ218" i="1" s="1"/>
  <c r="AI150" i="1"/>
  <c r="AJ150" i="1" s="1"/>
  <c r="AI241" i="1"/>
  <c r="AJ241" i="1" s="1"/>
  <c r="AI137" i="1"/>
  <c r="AJ137" i="1" s="1"/>
  <c r="AI21" i="1"/>
  <c r="AJ21" i="1" s="1"/>
  <c r="AI231" i="1"/>
  <c r="AJ231" i="1" s="1"/>
  <c r="AI163" i="1"/>
  <c r="AJ163" i="1" s="1"/>
  <c r="AI67" i="1"/>
  <c r="AJ67" i="1" s="1"/>
  <c r="AI19" i="1"/>
  <c r="AJ19" i="1" s="1"/>
  <c r="AI343" i="1"/>
  <c r="AJ343" i="1" s="1"/>
  <c r="AI396" i="1"/>
  <c r="AJ396" i="1" s="1"/>
  <c r="AI276" i="1"/>
  <c r="AJ276" i="1" s="1"/>
  <c r="AI132" i="1"/>
  <c r="AJ132" i="1" s="1"/>
  <c r="AI72" i="1"/>
  <c r="AJ72" i="1" s="1"/>
  <c r="AI394" i="1"/>
  <c r="AJ394" i="1" s="1"/>
  <c r="AI322" i="1"/>
  <c r="AJ322" i="1" s="1"/>
  <c r="AI190" i="1"/>
  <c r="AJ190" i="1" s="1"/>
  <c r="AI289" i="1"/>
  <c r="AJ289" i="1" s="1"/>
  <c r="AI85" i="1"/>
  <c r="AJ85" i="1" s="1"/>
  <c r="AI95" i="1"/>
  <c r="AJ95" i="1" s="1"/>
  <c r="AI400" i="1"/>
  <c r="AJ400" i="1" s="1"/>
  <c r="AI194" i="1"/>
  <c r="AJ194" i="1" s="1"/>
  <c r="AI266" i="1"/>
  <c r="AJ266" i="1" s="1"/>
  <c r="AI324" i="1"/>
  <c r="AJ324" i="1" s="1"/>
  <c r="AI148" i="1"/>
  <c r="AJ148" i="1" s="1"/>
  <c r="AI102" i="1"/>
  <c r="AJ102" i="1" s="1"/>
  <c r="AI389" i="1"/>
  <c r="AJ389" i="1" s="1"/>
  <c r="AI230" i="1"/>
  <c r="AJ230" i="1" s="1"/>
  <c r="AI381" i="1"/>
  <c r="AJ381" i="1" s="1"/>
  <c r="AI251" i="1"/>
  <c r="AJ251" i="1" s="1"/>
  <c r="AI39" i="1"/>
  <c r="AJ39" i="1" s="1"/>
  <c r="AI374" i="1"/>
  <c r="AJ374" i="1" s="1"/>
  <c r="AI246" i="1"/>
  <c r="AJ246" i="1" s="1"/>
  <c r="AI73" i="1"/>
  <c r="AJ73" i="1" s="1"/>
  <c r="AI391" i="1"/>
  <c r="AJ391" i="1" s="1"/>
  <c r="AI327" i="1"/>
  <c r="AJ327" i="1" s="1"/>
  <c r="AI385" i="1"/>
  <c r="AJ385" i="1" s="1"/>
  <c r="AI353" i="1"/>
  <c r="AJ353" i="1" s="1"/>
  <c r="AI321" i="1"/>
  <c r="AJ321" i="1" s="1"/>
  <c r="AI359" i="1"/>
  <c r="AJ359" i="1" s="1"/>
  <c r="AI260" i="1"/>
  <c r="AJ260" i="1" s="1"/>
  <c r="AI90" i="1"/>
  <c r="AJ90" i="1" s="1"/>
  <c r="AI58" i="1"/>
  <c r="AJ58" i="1" s="1"/>
  <c r="AI249" i="1"/>
  <c r="AJ249" i="1" s="1"/>
  <c r="AI171" i="1"/>
  <c r="AJ171" i="1" s="1"/>
  <c r="AI140" i="1"/>
  <c r="AJ140" i="1" s="1"/>
  <c r="AI158" i="1"/>
  <c r="AJ158" i="1" s="1"/>
  <c r="AI284" i="1"/>
  <c r="AJ284" i="1" s="1"/>
  <c r="AI212" i="1"/>
  <c r="AJ212" i="1" s="1"/>
  <c r="AI12" i="1"/>
  <c r="AJ12" i="1" s="1"/>
  <c r="AI262" i="1"/>
  <c r="AJ262" i="1" s="1"/>
  <c r="AI106" i="1"/>
  <c r="AJ106" i="1" s="1"/>
  <c r="AI69" i="1"/>
  <c r="AJ69" i="1" s="1"/>
  <c r="AI398" i="1"/>
  <c r="AJ398" i="1" s="1"/>
  <c r="AI147" i="1"/>
  <c r="AJ147" i="1" s="1"/>
  <c r="AI55" i="1"/>
  <c r="AJ55" i="1" s="1"/>
  <c r="AI311" i="1"/>
  <c r="AJ311" i="1" s="1"/>
  <c r="AI388" i="1"/>
  <c r="AJ388" i="1" s="1"/>
  <c r="AI100" i="1"/>
  <c r="AJ100" i="1" s="1"/>
  <c r="AI386" i="1"/>
  <c r="AJ386" i="1" s="1"/>
  <c r="AI207" i="1"/>
  <c r="AJ207" i="1" s="1"/>
  <c r="AI59" i="1"/>
  <c r="AJ59" i="1" s="1"/>
  <c r="AI144" i="1"/>
  <c r="AJ144" i="1" s="1"/>
  <c r="AI162" i="1"/>
  <c r="AJ162" i="1" s="1"/>
  <c r="AI116" i="1"/>
  <c r="AJ116" i="1" s="1"/>
  <c r="AI53" i="1"/>
  <c r="AJ53" i="1" s="1"/>
  <c r="AI302" i="1"/>
  <c r="AJ302" i="1" s="1"/>
  <c r="AI357" i="1"/>
  <c r="AJ357" i="1" s="1"/>
  <c r="AI122" i="1"/>
  <c r="AJ122" i="1" s="1"/>
  <c r="AI10" i="1"/>
  <c r="AJ10" i="1" s="1"/>
  <c r="AI364" i="1"/>
  <c r="AJ364" i="1" s="1"/>
  <c r="AI105" i="1"/>
  <c r="AJ105" i="1" s="1"/>
  <c r="AI215" i="1"/>
  <c r="AJ215" i="1" s="1"/>
  <c r="AI363" i="1"/>
  <c r="AJ363" i="1" s="1"/>
  <c r="AI303" i="1"/>
  <c r="AJ303" i="1" s="1"/>
  <c r="AI307" i="1"/>
  <c r="AJ307" i="1" s="1"/>
  <c r="AI62" i="1"/>
  <c r="AJ62" i="1" s="1"/>
  <c r="AI30" i="1"/>
  <c r="AJ30" i="1" s="1"/>
  <c r="AI269" i="1"/>
  <c r="AJ269" i="1" s="1"/>
  <c r="AI237" i="1"/>
  <c r="AJ237" i="1" s="1"/>
  <c r="AI205" i="1"/>
  <c r="AJ205" i="1" s="1"/>
  <c r="AI173" i="1"/>
  <c r="AJ173" i="1" s="1"/>
  <c r="AI97" i="1"/>
  <c r="AJ97" i="1" s="1"/>
  <c r="AI17" i="1"/>
  <c r="AJ17" i="1" s="1"/>
  <c r="AI298" i="1"/>
  <c r="AJ298" i="1" s="1"/>
  <c r="AI183" i="1"/>
  <c r="AJ183" i="1" s="1"/>
  <c r="AI115" i="1"/>
  <c r="AJ115" i="1" s="1"/>
  <c r="AI83" i="1"/>
  <c r="AJ83" i="1" s="1"/>
  <c r="AI243" i="1"/>
  <c r="AJ243" i="1" s="1"/>
  <c r="AI211" i="1"/>
  <c r="AJ211" i="1" s="1"/>
  <c r="AI139" i="1"/>
  <c r="AJ139" i="1" s="1"/>
  <c r="AI111" i="1"/>
  <c r="AJ111" i="1" s="1"/>
  <c r="AI238" i="1"/>
  <c r="AJ238" i="1" s="1"/>
  <c r="AI110" i="1"/>
  <c r="AJ110" i="1" s="1"/>
  <c r="AI351" i="1"/>
  <c r="AJ351" i="1" s="1"/>
  <c r="AI275" i="1"/>
  <c r="AJ275" i="1" s="1"/>
  <c r="AI333" i="1"/>
  <c r="AJ333" i="1" s="1"/>
  <c r="AI291" i="1"/>
  <c r="AJ291" i="1" s="1"/>
  <c r="AI300" i="1"/>
  <c r="AJ300" i="1" s="1"/>
  <c r="AI20" i="1"/>
  <c r="AJ20" i="1" s="1"/>
  <c r="AI112" i="1"/>
  <c r="AJ112" i="1" s="1"/>
  <c r="AI309" i="1"/>
  <c r="AJ309" i="1" s="1"/>
  <c r="AI277" i="1"/>
  <c r="AJ277" i="1" s="1"/>
  <c r="AI197" i="1"/>
  <c r="AJ197" i="1" s="1"/>
  <c r="AI149" i="1"/>
  <c r="AJ149" i="1" s="1"/>
  <c r="AI117" i="1"/>
  <c r="AJ117" i="1" s="1"/>
  <c r="AI346" i="1"/>
  <c r="AJ346" i="1" s="1"/>
  <c r="AI186" i="1"/>
  <c r="AJ186" i="1" s="1"/>
  <c r="AI41" i="1"/>
  <c r="AJ41" i="1" s="1"/>
  <c r="AI223" i="1"/>
  <c r="AJ223" i="1" s="1"/>
  <c r="AI75" i="1"/>
  <c r="AJ75" i="1" s="1"/>
  <c r="AI326" i="1"/>
  <c r="AJ326" i="1" s="1"/>
  <c r="AI339" i="1"/>
  <c r="AJ339" i="1" s="1"/>
  <c r="AI268" i="1"/>
  <c r="AJ268" i="1" s="1"/>
  <c r="AI180" i="1"/>
  <c r="AJ180" i="1" s="1"/>
  <c r="AI145" i="1"/>
  <c r="AJ145" i="1" s="1"/>
  <c r="AI113" i="1"/>
  <c r="AJ113" i="1" s="1"/>
  <c r="AI370" i="1"/>
  <c r="AJ370" i="1" s="1"/>
  <c r="AI306" i="1"/>
  <c r="AJ306" i="1" s="1"/>
  <c r="AI242" i="1"/>
  <c r="AJ242" i="1" s="1"/>
  <c r="AI7" i="1"/>
  <c r="AJ7" i="1" s="1"/>
  <c r="AI143" i="1"/>
  <c r="AJ143" i="1" s="1"/>
  <c r="O2" i="1"/>
  <c r="Q2" i="1" s="1"/>
  <c r="BG2" i="1" l="1"/>
  <c r="BA2" i="1"/>
  <c r="AU2" i="1"/>
  <c r="AO2" i="1"/>
</calcChain>
</file>

<file path=xl/sharedStrings.xml><?xml version="1.0" encoding="utf-8"?>
<sst xmlns="http://schemas.openxmlformats.org/spreadsheetml/2006/main" count="2860" uniqueCount="766">
  <si>
    <t>durITI</t>
  </si>
  <si>
    <t>trialNumber</t>
  </si>
  <si>
    <t>trialWithinBlock</t>
  </si>
  <si>
    <t>blockNumber</t>
  </si>
  <si>
    <t>setSize</t>
  </si>
  <si>
    <t>probedColor</t>
  </si>
  <si>
    <t>#ffffff</t>
  </si>
  <si>
    <t>#1e00b4</t>
  </si>
  <si>
    <t>#000000</t>
  </si>
  <si>
    <t>#00aaff</t>
  </si>
  <si>
    <t>#00ff00</t>
  </si>
  <si>
    <t>[1.7394088635964418, 3.0371790867912507]</t>
  </si>
  <si>
    <t>[2.277709760430479, 2.657449575672082]</t>
  </si>
  <si>
    <t>[-3.4994669330473696, 0.06108342253049118]</t>
  </si>
  <si>
    <t>[-1.3450336293093133, -3.231235759895433]</t>
  </si>
  <si>
    <t>[3.0960334132527936, 1.63235324118962]</t>
  </si>
  <si>
    <t>[1.4347306184455046, -3.1924204066029556]</t>
  </si>
  <si>
    <t>[1.231445769416456, -3.2762083750864064]</t>
  </si>
  <si>
    <t>[-2.0075175272286625, 2.8670321550114704]</t>
  </si>
  <si>
    <t>[3.309315014597609, -1.1394885406000483]</t>
  </si>
  <si>
    <t>[-3.4795283739031038, -0.37799774497108013]</t>
  </si>
  <si>
    <t>[1.3450336293093135, 3.231235759895433]</t>
  </si>
  <si>
    <t>[0.5957332470811142, -3.4489276446922155]</t>
  </si>
  <si>
    <t>[-3.2762083750864064, -1.2314457694164562]</t>
  </si>
  <si>
    <t>[-1.1394885406000475, -3.309315014597609]</t>
  </si>
  <si>
    <t>[-3.347066645870624, -1.0233009665295796]</t>
  </si>
  <si>
    <t>[2.5091871267766894, -2.440077859990976]</t>
  </si>
  <si>
    <t>[3.4642168081772615, -0.4992012679692907]</t>
  </si>
  <si>
    <t>[-0.06108342253049217, -3.4994669330473696]</t>
  </si>
  <si>
    <t>[-0.1587704584523883, 3.4963969942675015]</t>
  </si>
  <si>
    <t>[-3.192420406602955, -1.4347306184455049]</t>
  </si>
  <si>
    <t>[0.061083422530490955, 3.4994669330473696]</t>
  </si>
  <si>
    <t>[-0.7157361814462662, -3.4260358606658974]</t>
  </si>
  <si>
    <t>[-2.351022062630466, 2.5928160870036248]</t>
  </si>
  <si>
    <t>[-3.3743339148193856, 0.929446411203831]</t>
  </si>
  <si>
    <t>[2.8670321550114704, 2.0075175272286625]</t>
  </si>
  <si>
    <t>[3.4047155737328882, 0.8111176622295503]</t>
  </si>
  <si>
    <t>[2.5928160870036256, 2.3510220626304648]</t>
  </si>
  <si>
    <t>[1.139488540600047, 3.309315014597609]</t>
  </si>
  <si>
    <t>[3.488726074596865, -0.28069623515100617]</t>
  </si>
  <si>
    <t>[3.0371790867912494, -1.7394088635964438]</t>
  </si>
  <si>
    <t>[-0.9294464112038312, -3.3743339148193856]</t>
  </si>
  <si>
    <t>[2.4400778599909754, 2.5091871267766903]</t>
  </si>
  <si>
    <t>[-2.7353216534658658, -2.183578588482851]</t>
  </si>
  <si>
    <t>[-1.545270484771108, -3.1404042938601497]</t>
  </si>
  <si>
    <t>[-0.49920126796929054, -3.4642168081772615]</t>
  </si>
  <si>
    <t>[3.4260358606658974, -0.7157361814462662]</t>
  </si>
  <si>
    <t>[2.351022062630465, -2.592816087003625]</t>
  </si>
  <si>
    <t>[-1.6323532411896198, 3.0960334132527936]</t>
  </si>
  <si>
    <t>[0.1587704584523879, -3.4963969942675015]</t>
  </si>
  <si>
    <t>[2.106352581032168, 2.7952242851655256]</t>
  </si>
  <si>
    <t>[-1.2314457694164564, 3.2762083750864064]</t>
  </si>
  <si>
    <t>[-0.37799774497107885, 3.4795283739031038]</t>
  </si>
  <si>
    <t>[-3.096033413252794, -1.6323532411896182]</t>
  </si>
  <si>
    <t>[-2.509187126776689, 2.4400778599909767]</t>
  </si>
  <si>
    <t>[3.347066645870625, 1.023300966529577]</t>
  </si>
  <si>
    <t>[3.448927644692215, 0.5957332470811179]</t>
  </si>
  <si>
    <t>[2.1835785884828516, -2.7353216534658653]</t>
  </si>
  <si>
    <t>[2.9219675214219234, -1.9266825902974842]</t>
  </si>
  <si>
    <t>[-0.2806962351510064, -3.488726074596865]</t>
  </si>
  <si>
    <t>[3.2762083750864064, 1.2314457694164567]</t>
  </si>
  <si>
    <t>[-2.987427790463646, -1.823533711442018]</t>
  </si>
  <si>
    <t>[1.5452704847711076, 3.1404042938601497]</t>
  </si>
  <si>
    <t>[-3.231235759895434, 1.3450336293093108]</t>
  </si>
  <si>
    <t>[2.0075175272286616, -2.8670321550114712]</t>
  </si>
  <si>
    <t>[1.0233009665295787, -3.347066645870624]</t>
  </si>
  <si>
    <t>[3.4963969942675015, 0.1587704584523854]</t>
  </si>
  <si>
    <t>[0.8111176622295505, -3.4047155737328882]</t>
  </si>
  <si>
    <t>[1.823533711442017, -2.987427790463646]</t>
  </si>
  <si>
    <t>[-2.8670321550114704, -2.0075175272286625]</t>
  </si>
  <si>
    <t>[-3.4489276446922155, -0.5957332470811129]</t>
  </si>
  <si>
    <t>[0.37799774497108074, -3.4795283739031038]</t>
  </si>
  <si>
    <t>[-1.0233009665295798, 3.3470666458706235]</t>
  </si>
  <si>
    <t>[-2.5928160870036248, -2.3510220626304656]</t>
  </si>
  <si>
    <t>[-2.7952242851655256, 2.1063525810321684]</t>
  </si>
  <si>
    <t>[-3.140404293860149, 1.5452704847711092]</t>
  </si>
  <si>
    <t>[-3.488726074596865, 0.28069623515100545]</t>
  </si>
  <si>
    <t>[2.6574495756720826, -2.277709760430479]</t>
  </si>
  <si>
    <t>[2.7353216534658653, 2.1835785884828516]</t>
  </si>
  <si>
    <t>[3.4994669330473696, -0.06108342253049229]</t>
  </si>
  <si>
    <t>[2.795224285165525, -2.106352581032169]</t>
  </si>
  <si>
    <t>[-2.1063525810321693, -2.7952242851655247]</t>
  </si>
  <si>
    <t>[-0.8111176622295501, 3.4047155737328882]</t>
  </si>
  <si>
    <t>[-1.9266825902974847, -2.921967521421923]</t>
  </si>
  <si>
    <t>[-0.5957332470811146, 3.4489276446922155]</t>
  </si>
  <si>
    <t>[3.231235759895433, -1.345033629309313]</t>
  </si>
  <si>
    <t>[3.1924204066029556, 1.4347306184455038]</t>
  </si>
  <si>
    <t>[0.2806962351510067, 3.488726074596865]</t>
  </si>
  <si>
    <t>[1.6323532411896193, -3.096033413252794]</t>
  </si>
  <si>
    <t>[-3.4642168081772615, 0.4992012679692903]</t>
  </si>
  <si>
    <t>[3.1404042938601497, -1.545270484771108]</t>
  </si>
  <si>
    <t>[1.926682590297487, 2.921967521421921]</t>
  </si>
  <si>
    <t>[2.987427790463646, 1.823533711442017]</t>
  </si>
  <si>
    <t>[3.3743339148193856, -0.929446411203831]</t>
  </si>
  <si>
    <t>[-3.4260358606658974, 0.715736181446266]</t>
  </si>
  <si>
    <t>[-3.037179086791249, 1.7394088635964446]</t>
  </si>
  <si>
    <t>[-2.4400778599909767, -2.509187126776689]</t>
  </si>
  <si>
    <t>[-3.4963969942675015, -0.1587704584523881]</t>
  </si>
  <si>
    <t>[-3.3093150145976087, 1.1394885406000486]</t>
  </si>
  <si>
    <t>[-2.6574495756720835, 2.2777097604304775]</t>
  </si>
  <si>
    <t>[-1.823533711442017, 2.987427790463646]</t>
  </si>
  <si>
    <t>[-2.1835785884828516, 2.7353216534658653]</t>
  </si>
  <si>
    <t>[0.7157361814462673, 3.4260358606658974]</t>
  </si>
  <si>
    <t>[-2.921967521421923, 1.9266825902974847]</t>
  </si>
  <si>
    <t>[-2.277709760430478, -2.657449575672083]</t>
  </si>
  <si>
    <t>[0.49920126796929004, 3.4642168081772615]</t>
  </si>
  <si>
    <t>[3.4795283739031038, 0.377997744971079]</t>
  </si>
  <si>
    <t>[-3.404715573732888, -0.8111176622295514]</t>
  </si>
  <si>
    <t>[-1.7394088635964435, -3.0371790867912494]</t>
  </si>
  <si>
    <t>[0.9294464112038305, 3.3743339148193856]</t>
  </si>
  <si>
    <t>[-1.4347306184455035, 3.192420406602956]</t>
  </si>
  <si>
    <t>probedXY_degUnits_52cmMonitorWidth_100cmDistance</t>
  </si>
  <si>
    <t>pixelsPerDegreeVisualAngle</t>
  </si>
  <si>
    <t>probedX_heightUnits</t>
  </si>
  <si>
    <t>probedY_heightUnits</t>
  </si>
  <si>
    <t>probedY_pixUnits</t>
  </si>
  <si>
    <t>probedX_pixUnits</t>
  </si>
  <si>
    <t>probedY_degUnits</t>
  </si>
  <si>
    <t>probedX_degUnits</t>
  </si>
  <si>
    <t>probedLocation</t>
  </si>
  <si>
    <t>[83]</t>
  </si>
  <si>
    <t>[86]</t>
  </si>
  <si>
    <t>[50]</t>
  </si>
  <si>
    <t>[31]</t>
  </si>
  <si>
    <t>[92]</t>
  </si>
  <si>
    <t>[18]</t>
  </si>
  <si>
    <t>[19]</t>
  </si>
  <si>
    <t>[65]</t>
  </si>
  <si>
    <t>[5]</t>
  </si>
  <si>
    <t>[48]</t>
  </si>
  <si>
    <t>[81]</t>
  </si>
  <si>
    <t>[22]</t>
  </si>
  <si>
    <t>[44]</t>
  </si>
  <si>
    <t>[30]</t>
  </si>
  <si>
    <t>[45]</t>
  </si>
  <si>
    <t>[12]</t>
  </si>
  <si>
    <t>[2]</t>
  </si>
  <si>
    <t>[25]</t>
  </si>
  <si>
    <t>[74]</t>
  </si>
  <si>
    <t>[43]</t>
  </si>
  <si>
    <t>[75]</t>
  </si>
  <si>
    <t>[28]</t>
  </si>
  <si>
    <t>[63]</t>
  </si>
  <si>
    <t>[54]</t>
  </si>
  <si>
    <t>[90]</t>
  </si>
  <si>
    <t>[96]</t>
  </si>
  <si>
    <t>[88]</t>
  </si>
  <si>
    <t>[80]</t>
  </si>
  <si>
    <t>[1]</t>
  </si>
  <si>
    <t>[8]</t>
  </si>
  <si>
    <t>[29]</t>
  </si>
  <si>
    <t>[87]</t>
  </si>
  <si>
    <t>[39]</t>
  </si>
  <si>
    <t>[32]</t>
  </si>
  <si>
    <t>[27]</t>
  </si>
  <si>
    <t>[3]</t>
  </si>
  <si>
    <t>[13]</t>
  </si>
  <si>
    <t>[67]</t>
  </si>
  <si>
    <t>[24]</t>
  </si>
  <si>
    <t>[85]</t>
  </si>
  <si>
    <t>[69]</t>
  </si>
  <si>
    <t>[73]</t>
  </si>
  <si>
    <t>[42]</t>
  </si>
  <si>
    <t>[62]</t>
  </si>
  <si>
    <t>[95]</t>
  </si>
  <si>
    <t>[97]</t>
  </si>
  <si>
    <t>[14]</t>
  </si>
  <si>
    <t>[9]</t>
  </si>
  <si>
    <t>[26]</t>
  </si>
  <si>
    <t>[94]</t>
  </si>
  <si>
    <t>[41]</t>
  </si>
  <si>
    <t>[82]</t>
  </si>
  <si>
    <t>[56]</t>
  </si>
  <si>
    <t>[15]</t>
  </si>
  <si>
    <t>[20]</t>
  </si>
  <si>
    <t>[99]</t>
  </si>
  <si>
    <t>[21]</t>
  </si>
  <si>
    <t>[16]</t>
  </si>
  <si>
    <t>[40]</t>
  </si>
  <si>
    <t>[47]</t>
  </si>
  <si>
    <t>[23]</t>
  </si>
  <si>
    <t>[70]</t>
  </si>
  <si>
    <t>[38]</t>
  </si>
  <si>
    <t>[60]</t>
  </si>
  <si>
    <t>[57]</t>
  </si>
  <si>
    <t>[51]</t>
  </si>
  <si>
    <t>[11]</t>
  </si>
  <si>
    <t>[89]</t>
  </si>
  <si>
    <t>[0]</t>
  </si>
  <si>
    <t>[10]</t>
  </si>
  <si>
    <t>[35]</t>
  </si>
  <si>
    <t>[71]</t>
  </si>
  <si>
    <t>[34]</t>
  </si>
  <si>
    <t>[72]</t>
  </si>
  <si>
    <t>[6]</t>
  </si>
  <si>
    <t>[93]</t>
  </si>
  <si>
    <t>[76]</t>
  </si>
  <si>
    <t>[17]</t>
  </si>
  <si>
    <t>[52]</t>
  </si>
  <si>
    <t>[7]</t>
  </si>
  <si>
    <t>[84]</t>
  </si>
  <si>
    <t>[91]</t>
  </si>
  <si>
    <t>[4]</t>
  </si>
  <si>
    <t>[53]</t>
  </si>
  <si>
    <t>[58]</t>
  </si>
  <si>
    <t>[37]</t>
  </si>
  <si>
    <t>[49]</t>
  </si>
  <si>
    <t>[55]</t>
  </si>
  <si>
    <t>[61]</t>
  </si>
  <si>
    <t>[66]</t>
  </si>
  <si>
    <t>[64]</t>
  </si>
  <si>
    <t>[78]</t>
  </si>
  <si>
    <t>[59]</t>
  </si>
  <si>
    <t>[36]</t>
  </si>
  <si>
    <t>[77]</t>
  </si>
  <si>
    <t>[98]</t>
  </si>
  <si>
    <t>[46]</t>
  </si>
  <si>
    <t>[33]</t>
  </si>
  <si>
    <t>[79]</t>
  </si>
  <si>
    <t>[68]</t>
  </si>
  <si>
    <t>unprobedColors</t>
  </si>
  <si>
    <t>unprobedLocations</t>
  </si>
  <si>
    <t>[]</t>
  </si>
  <si>
    <t>['#000000', '#00aaff', '#00ff00', '#ffffff']</t>
  </si>
  <si>
    <t>[82, 99, 59, 72]</t>
  </si>
  <si>
    <t>['#1e00b4', '#000000', '#ffffff', '#00ff00']</t>
  </si>
  <si>
    <t>[17, 54, 82, 79]</t>
  </si>
  <si>
    <t>['#00ff00', '#000000', '#00aaff', '#1e00b4']</t>
  </si>
  <si>
    <t>[81, 30, 36, 43]</t>
  </si>
  <si>
    <t>['#00aaff', '#1e00b4', '#ffffff', '#000000']</t>
  </si>
  <si>
    <t>[51, 87, 7, 57]</t>
  </si>
  <si>
    <t>['#00ff00', '#ffffff', '#1e00b4', '#00aaff']</t>
  </si>
  <si>
    <t>[18, 22, 36, 47]</t>
  </si>
  <si>
    <t>['#ffffff', '#1e00b4', '#00aaff', '#00ff00']</t>
  </si>
  <si>
    <t>[90, 94, 97, 48]</t>
  </si>
  <si>
    <t>['#000000', '#00ff00', '#ffffff', '#1e00b4']</t>
  </si>
  <si>
    <t>[97, 8, 45, 52]</t>
  </si>
  <si>
    <t>['#000000', '#1e00b4', '#00aaff', '#ffffff']</t>
  </si>
  <si>
    <t>[53, 54, 30, 22]</t>
  </si>
  <si>
    <t>['#00aaff', '#1e00b4', '#ffffff', '#00ff00']</t>
  </si>
  <si>
    <t>[95, 77, 76, 6]</t>
  </si>
  <si>
    <t>['#ffffff', '#00ff00', '#1e00b4', '#00aaff']</t>
  </si>
  <si>
    <t>[97, 88, 21, 42]</t>
  </si>
  <si>
    <t>['#ffffff', '#1e00b4', '#000000', '#00ff00']</t>
  </si>
  <si>
    <t>[82, 67, 41, 77]</t>
  </si>
  <si>
    <t>['#ffffff', '#00ff00', '#000000', '#1e00b4']</t>
  </si>
  <si>
    <t>[81, 5, 12, 94]</t>
  </si>
  <si>
    <t>['#1e00b4', '#00aaff', '#ffffff', '#00ff00']</t>
  </si>
  <si>
    <t>[83, 85, 90, 78]</t>
  </si>
  <si>
    <t>['#000000', '#1e00b4', '#00ff00', '#00aaff']</t>
  </si>
  <si>
    <t>[98, 21, 74, 10]</t>
  </si>
  <si>
    <t>[93, 82, 67, 55]</t>
  </si>
  <si>
    <t>['#ffffff', '#00ff00', '#00aaff', '#1e00b4']</t>
  </si>
  <si>
    <t>[55, 23, 13, 10]</t>
  </si>
  <si>
    <t>['#00ff00', '#00aaff', '#ffffff', '#1e00b4']</t>
  </si>
  <si>
    <t>[3, 89, 5, 53]</t>
  </si>
  <si>
    <t>['#00ff00', '#000000', '#ffffff', '#00aaff']</t>
  </si>
  <si>
    <t>[22, 85, 65, 72]</t>
  </si>
  <si>
    <t>['#1e00b4', '#00aaff', '#000000', '#ffffff']</t>
  </si>
  <si>
    <t>[80, 15, 69, 79]</t>
  </si>
  <si>
    <t>['#00aaff', '#00ff00', '#ffffff', '#000000']</t>
  </si>
  <si>
    <t>[78, 90, 6, 89]</t>
  </si>
  <si>
    <t>['#000000', '#1e00b4', '#ffffff', '#00aaff']</t>
  </si>
  <si>
    <t>[14, 30, 17, 15]</t>
  </si>
  <si>
    <t>['#00aaff', '#1e00b4', '#000000', '#00ff00']</t>
  </si>
  <si>
    <t>[85, 87, 52, 96]</t>
  </si>
  <si>
    <t>['#00ff00', '#1e00b4', '#000000', '#ffffff']</t>
  </si>
  <si>
    <t>[36, 63, 38, 22]</t>
  </si>
  <si>
    <t>['#1e00b4', '#ffffff', '#00ff00', '#00aaff']</t>
  </si>
  <si>
    <t>[86, 84, 36, 51]</t>
  </si>
  <si>
    <t>[51, 43, 10, 20]</t>
  </si>
  <si>
    <t>['#1e00b4', '#00aaff', '#000000', '#00ff00']</t>
  </si>
  <si>
    <t>[90, 79, 70, 84]</t>
  </si>
  <si>
    <t>['#000000', '#00aaff', '#1e00b4', '#ffffff']</t>
  </si>
  <si>
    <t>[0, 58, 67, 4]</t>
  </si>
  <si>
    <t>['#00ff00', '#ffffff', '#000000', '#1e00b4']</t>
  </si>
  <si>
    <t>[98, 48, 82, 93]</t>
  </si>
  <si>
    <t>['#1e00b4', '#000000', '#00ff00', '#00aaff']</t>
  </si>
  <si>
    <t>[74, 54, 9, 31]</t>
  </si>
  <si>
    <t>['#ffffff', '#00ff00', '#1e00b4', '#000000']</t>
  </si>
  <si>
    <t>[84, 82, 95, 64]</t>
  </si>
  <si>
    <t>['#000000', '#1e00b4', '#00ff00', '#ffffff']</t>
  </si>
  <si>
    <t>[13, 10, 74, 86]</t>
  </si>
  <si>
    <t>['#ffffff', '#00ff00', '#000000', '#00aaff']</t>
  </si>
  <si>
    <t>[88, 82, 54, 85]</t>
  </si>
  <si>
    <t>['#ffffff', '#00aaff', '#000000', '#00ff00']</t>
  </si>
  <si>
    <t>[20, 90, 73, 96]</t>
  </si>
  <si>
    <t>['#ffffff', '#1e00b4', '#00ff00', '#000000']</t>
  </si>
  <si>
    <t>[82, 54, 94, 51]</t>
  </si>
  <si>
    <t>['#ffffff', '#000000', '#00ff00', '#00aaff']</t>
  </si>
  <si>
    <t>[88, 72, 85, 49]</t>
  </si>
  <si>
    <t>['#00ff00', '#1e00b4', '#00aaff', '#ffffff']</t>
  </si>
  <si>
    <t>[28, 81, 10, 95]</t>
  </si>
  <si>
    <t>['#000000', '#ffffff', '#00aaff', '#00ff00']</t>
  </si>
  <si>
    <t>[26, 36, 55, 93]</t>
  </si>
  <si>
    <t>['#00aaff', '#1e00b4', '#00ff00', '#ffffff']</t>
  </si>
  <si>
    <t>[8, 51, 61, 36]</t>
  </si>
  <si>
    <t>['#ffffff', '#000000', '#00aaff', '#1e00b4']</t>
  </si>
  <si>
    <t>[13, 96, 87, 72]</t>
  </si>
  <si>
    <t>['#1e00b4', '#00ff00', '#00aaff', '#000000']</t>
  </si>
  <si>
    <t>[15, 66, 9, 62]</t>
  </si>
  <si>
    <t>['#00aaff', '#ffffff', '#000000', '#00ff00']</t>
  </si>
  <si>
    <t>[22, 72, 25, 85]</t>
  </si>
  <si>
    <t>[85, 55, 9, 93]</t>
  </si>
  <si>
    <t>['#00aaff', '#ffffff', '#1e00b4', '#00ff00']</t>
  </si>
  <si>
    <t>[88, 49, 89, 70]</t>
  </si>
  <si>
    <t>[87, 90, 8, 2]</t>
  </si>
  <si>
    <t>[41, 52, 58, 94]</t>
  </si>
  <si>
    <t>['#00ff00', '#ffffff', '#00aaff', '#000000']</t>
  </si>
  <si>
    <t>[37, 87, 27, 62]</t>
  </si>
  <si>
    <t>[42, 9, 48, 34]</t>
  </si>
  <si>
    <t>[67, 1, 77, 89]</t>
  </si>
  <si>
    <t>['#00ff00', '#1e00b4', '#00aaff', '#000000']</t>
  </si>
  <si>
    <t>[83, 79, 0, 56]</t>
  </si>
  <si>
    <t>['#00aaff', '#000000', '#1e00b4', '#00ff00']</t>
  </si>
  <si>
    <t>[38, 33, 65, 45]</t>
  </si>
  <si>
    <t>['#000000', '#00ff00', '#1e00b4', '#ffffff']</t>
  </si>
  <si>
    <t>[94, 23, 99, 70]</t>
  </si>
  <si>
    <t>[40, 76, 5, 45]</t>
  </si>
  <si>
    <t>['#ffffff', '#1e00b4', '#000000', '#00aaff']</t>
  </si>
  <si>
    <t>[47, 66, 57, 74]</t>
  </si>
  <si>
    <t>['#00ff00', '#00aaff', '#000000', '#1e00b4']</t>
  </si>
  <si>
    <t>[2, 59, 54, 81]</t>
  </si>
  <si>
    <t>[72, 68, 35, 29]</t>
  </si>
  <si>
    <t>['#000000', '#1e00b4', '#ffffff', '#00ff00']</t>
  </si>
  <si>
    <t>[38, 46, 37, 8]</t>
  </si>
  <si>
    <t>[2, 32, 36, 90]</t>
  </si>
  <si>
    <t>['#1e00b4', '#ffffff', '#00ff00', '#000000']</t>
  </si>
  <si>
    <t>[82, 66, 59, 31]</t>
  </si>
  <si>
    <t>['#00ff00', '#000000', '#00aaff', '#ffffff']</t>
  </si>
  <si>
    <t>[24, 52, 42, 39]</t>
  </si>
  <si>
    <t>[31, 83, 54, 76]</t>
  </si>
  <si>
    <t>['#00ff00', '#1e00b4', '#000000', '#00aaff']</t>
  </si>
  <si>
    <t>[8, 54, 87, 67]</t>
  </si>
  <si>
    <t>[22, 10, 39, 20]</t>
  </si>
  <si>
    <t>[31, 27, 24, 47]</t>
  </si>
  <si>
    <t>[33, 0, 91, 4]</t>
  </si>
  <si>
    <t>['#000000', '#00ff00', '#ffffff', '#00aaff']</t>
  </si>
  <si>
    <t>[78, 33, 0, 34]</t>
  </si>
  <si>
    <t>['#ffffff', '#00aaff', '#00ff00', '#000000']</t>
  </si>
  <si>
    <t>[36, 70, 68, 65]</t>
  </si>
  <si>
    <t>['#00aaff', '#000000', '#1e00b4', '#ffffff']</t>
  </si>
  <si>
    <t>[29, 51, 46, 22]</t>
  </si>
  <si>
    <t>['#000000', '#00aaff', '#ffffff', '#00ff00']</t>
  </si>
  <si>
    <t>[58, 34, 92, 75]</t>
  </si>
  <si>
    <t>['#ffffff', '#00aaff', '#1e00b4', '#000000']</t>
  </si>
  <si>
    <t>[47, 39, 25, 71]</t>
  </si>
  <si>
    <t>['#000000', '#00ff00', '#00aaff', '#ffffff']</t>
  </si>
  <si>
    <t>[71, 26, 92, 73]</t>
  </si>
  <si>
    <t>[23, 80, 3, 73]</t>
  </si>
  <si>
    <t>['#00ff00', '#000000', '#1e00b4', '#ffffff']</t>
  </si>
  <si>
    <t>[60, 89, 5, 65]</t>
  </si>
  <si>
    <t>[7, 86, 55, 98]</t>
  </si>
  <si>
    <t>[21, 96, 70, 94]</t>
  </si>
  <si>
    <t>['#1e00b4', '#ffffff', '#000000', '#00ff00']</t>
  </si>
  <si>
    <t>[0, 5, 21, 79]</t>
  </si>
  <si>
    <t>[36, 33, 68, 92]</t>
  </si>
  <si>
    <t>['#000000', '#00aaff', '#ffffff', '#1e00b4']</t>
  </si>
  <si>
    <t>[11, 14, 24, 82]</t>
  </si>
  <si>
    <t>[33, 89, 64, 18]</t>
  </si>
  <si>
    <t>['#1e00b4', '#ffffff', '#00aaff', '#000000']</t>
  </si>
  <si>
    <t>[45, 21, 61, 22]</t>
  </si>
  <si>
    <t>['#000000', '#ffffff', '#1e00b4', '#00aaff']</t>
  </si>
  <si>
    <t>[72, 57, 38, 4]</t>
  </si>
  <si>
    <t>['#00aaff', '#1e00b4', '#00ff00', '#000000']</t>
  </si>
  <si>
    <t>[95, 26, 57, 71]</t>
  </si>
  <si>
    <t>[16, 2, 6, 4]</t>
  </si>
  <si>
    <t>['#00aaff', '#000000', '#ffffff', '#00ff00']</t>
  </si>
  <si>
    <t>[23, 21, 22, 30]</t>
  </si>
  <si>
    <t>[70, 59, 83, 86]</t>
  </si>
  <si>
    <t>['#1e00b4', '#00aaff', '#ffffff', '#000000']</t>
  </si>
  <si>
    <t>[78, 8, 51, 61]</t>
  </si>
  <si>
    <t>['#1e00b4', '#000000', '#00aaff', '#ffffff']</t>
  </si>
  <si>
    <t>[63, 72, 69, 45]</t>
  </si>
  <si>
    <t>['#00ff00', '#00aaff', '#1e00b4', '#ffffff']</t>
  </si>
  <si>
    <t>[99, 6, 63, 49]</t>
  </si>
  <si>
    <t>['#00ff00', '#1e00b4', '#ffffff', '#000000']</t>
  </si>
  <si>
    <t>[68, 13, 56, 53]</t>
  </si>
  <si>
    <t>['#1e00b4', '#00ff00', '#ffffff', '#000000']</t>
  </si>
  <si>
    <t>[8, 19, 39, 11]</t>
  </si>
  <si>
    <t>[72, 6, 61, 47]</t>
  </si>
  <si>
    <t>[60, 88, 9, 74]</t>
  </si>
  <si>
    <t>[52, 28, 95, 86]</t>
  </si>
  <si>
    <t>['#ffffff', '#00aaff', '#00ff00', '#1e00b4']</t>
  </si>
  <si>
    <t>[20, 77, 98, 85]</t>
  </si>
  <si>
    <t>[52, 40, 91, 3]</t>
  </si>
  <si>
    <t>[2, 15, 88, 65]</t>
  </si>
  <si>
    <t>['#00aaff', '#00ff00', '#1e00b4', '#000000']</t>
  </si>
  <si>
    <t>[14, 26, 77, 86]</t>
  </si>
  <si>
    <t>[24, 16, 32, 81]</t>
  </si>
  <si>
    <t>['#00aaff', '#ffffff', '#1e00b4', '#000000']</t>
  </si>
  <si>
    <t>[86, 38, 89, 31]</t>
  </si>
  <si>
    <t>[69, 65, 81, 21]</t>
  </si>
  <si>
    <t>[56, 72, 31, 40]</t>
  </si>
  <si>
    <t>['#00aaff', '#000000', '#00ff00', '#ffffff']</t>
  </si>
  <si>
    <t>[83, 44, 29, 97]</t>
  </si>
  <si>
    <t>[89, 84, 17, 86]</t>
  </si>
  <si>
    <t>['#000000', '#00ff00', '#1e00b4', '#00aaff']</t>
  </si>
  <si>
    <t>[90, 3, 68, 39]</t>
  </si>
  <si>
    <t>[54, 20, 49, 93]</t>
  </si>
  <si>
    <t>['#00aaff', '#00ff00', '#ffffff', '#1e00b4']</t>
  </si>
  <si>
    <t>[1, 17, 77, 70]</t>
  </si>
  <si>
    <t>[72, 8, 83, 87]</t>
  </si>
  <si>
    <t>['#ffffff', '#000000', '#1e00b4', '#00aaff']</t>
  </si>
  <si>
    <t>[60, 18, 94, 12]</t>
  </si>
  <si>
    <t>['#000000', '#00aaff', '#1e00b4', '#00ff00']</t>
  </si>
  <si>
    <t>[12, 92, 36, 54]</t>
  </si>
  <si>
    <t>['#1e00b4', '#000000', '#00ff00', '#ffffff']</t>
  </si>
  <si>
    <t>[66, 78, 34, 97]</t>
  </si>
  <si>
    <t>['#00aaff', '#00ff00', '#1e00b4', '#ffffff']</t>
  </si>
  <si>
    <t>[14, 11, 17, 69]</t>
  </si>
  <si>
    <t>['#00aaff', '#ffffff', '#00ff00', '#1e00b4']</t>
  </si>
  <si>
    <t>[19, 14, 55, 88]</t>
  </si>
  <si>
    <t>['#ffffff', '#1e00b4', '#00ff00', '#00aaff']</t>
  </si>
  <si>
    <t>[20, 50, 22, 5]</t>
  </si>
  <si>
    <t>[52, 42, 25, 0]</t>
  </si>
  <si>
    <t>[62, 10, 89, 73]</t>
  </si>
  <si>
    <t>[12, 86, 97, 39]</t>
  </si>
  <si>
    <t>[30, 76, 14, 63]</t>
  </si>
  <si>
    <t>[43, 36, 92, 77]</t>
  </si>
  <si>
    <t>['#00aaff', '#000000', '#00ff00', '#1e00b4']</t>
  </si>
  <si>
    <t>[89, 86, 64, 78]</t>
  </si>
  <si>
    <t>['#ffffff', '#000000', '#1e00b4', '#00ff00']</t>
  </si>
  <si>
    <t>[82, 54, 98, 81]</t>
  </si>
  <si>
    <t>[99, 33, 51, 93]</t>
  </si>
  <si>
    <t>['#00aaff', '#00ff00', '#000000', '#ffffff']</t>
  </si>
  <si>
    <t>[84, 72, 67, 94]</t>
  </si>
  <si>
    <t>['#000000', '#ffffff', '#00aaff', '#1e00b4']</t>
  </si>
  <si>
    <t>[64, 82, 3, 28]</t>
  </si>
  <si>
    <t>[31, 88, 97, 11]</t>
  </si>
  <si>
    <t>[83, 88, 14, 56]</t>
  </si>
  <si>
    <t>[46, 43, 89, 94]</t>
  </si>
  <si>
    <t>[84, 37, 8, 29]</t>
  </si>
  <si>
    <t>[72, 21, 62, 90]</t>
  </si>
  <si>
    <t>['#ffffff', '#00aaff', '#1e00b4', '#00ff00']</t>
  </si>
  <si>
    <t>[67, 13, 74, 54]</t>
  </si>
  <si>
    <t>[9, 68, 24, 18]</t>
  </si>
  <si>
    <t>[71, 40, 7, 3]</t>
  </si>
  <si>
    <t>[14, 66, 41, 91]</t>
  </si>
  <si>
    <t>[67, 93, 2, 76]</t>
  </si>
  <si>
    <t>['#1e00b4', '#00aaff', '#00ff00', '#ffffff']</t>
  </si>
  <si>
    <t>[41, 26, 80, 70]</t>
  </si>
  <si>
    <t>['#00aaff', '#00ff00', '#000000', '#1e00b4']</t>
  </si>
  <si>
    <t>[4, 46, 95, 79]</t>
  </si>
  <si>
    <t>[13, 41, 68, 43]</t>
  </si>
  <si>
    <t>[3, 59, 66, 32]</t>
  </si>
  <si>
    <t>[19, 20, 16, 40]</t>
  </si>
  <si>
    <t>[49, 65, 93, 46]</t>
  </si>
  <si>
    <t>['#00aaff', '#ffffff', '#000000', '#1e00b4']</t>
  </si>
  <si>
    <t>[25, 55, 63, 12]</t>
  </si>
  <si>
    <t>['#1e00b4', '#000000', '#ffffff', '#00aaff']</t>
  </si>
  <si>
    <t>[38, 23, 66, 0]</t>
  </si>
  <si>
    <t>['#00ff00', '#ffffff', '#000000', '#00aaff']</t>
  </si>
  <si>
    <t>[78, 97, 18, 26]</t>
  </si>
  <si>
    <t>[76, 98, 79, 20]</t>
  </si>
  <si>
    <t>[5, 86, 60, 52]</t>
  </si>
  <si>
    <t>[3, 37, 38, 96]</t>
  </si>
  <si>
    <t>[50, 15, 78, 30]</t>
  </si>
  <si>
    <t>[43, 72, 58, 99]</t>
  </si>
  <si>
    <t>[42, 46, 68, 77]</t>
  </si>
  <si>
    <t>['#ffffff', '#000000', '#00ff00', '#1e00b4']</t>
  </si>
  <si>
    <t>[58, 44, 7, 14]</t>
  </si>
  <si>
    <t>[78, 34, 20, 37]</t>
  </si>
  <si>
    <t>[23, 14, 45, 59]</t>
  </si>
  <si>
    <t>['#00aaff', '#000000', '#ffffff', '#1e00b4']</t>
  </si>
  <si>
    <t>[35, 66, 52, 79]</t>
  </si>
  <si>
    <t>['#00ff00', '#00aaff', '#1e00b4', '#000000']</t>
  </si>
  <si>
    <t>[25, 9, 14, 95]</t>
  </si>
  <si>
    <t>[3, 95, 9, 76]</t>
  </si>
  <si>
    <t>[60, 71, 14, 63]</t>
  </si>
  <si>
    <t>[29, 46, 82, 7]</t>
  </si>
  <si>
    <t>[25, 76, 88, 55]</t>
  </si>
  <si>
    <t>['#1e00b4', '#00ff00', '#000000', '#ffffff']</t>
  </si>
  <si>
    <t>[79, 7, 9, 94]</t>
  </si>
  <si>
    <t>[50, 11, 8, 2]</t>
  </si>
  <si>
    <t>['#1e00b4', '#00ff00', '#000000', '#00aaff']</t>
  </si>
  <si>
    <t>[17, 98, 71, 16]</t>
  </si>
  <si>
    <t>[97, 32, 19, 72]</t>
  </si>
  <si>
    <t>[41, 90, 82, 0]</t>
  </si>
  <si>
    <t>[69, 38, 78, 1]</t>
  </si>
  <si>
    <t>[81, 41, 45, 60]</t>
  </si>
  <si>
    <t>[17, 13, 51, 32]</t>
  </si>
  <si>
    <t>['#000000', '#ffffff', '#00ff00', '#00aaff']</t>
  </si>
  <si>
    <t>[73, 81, 66, 55]</t>
  </si>
  <si>
    <t>['#1e00b4', '#00ff00', '#00aaff', '#ffffff']</t>
  </si>
  <si>
    <t>[84, 38, 58, 28]</t>
  </si>
  <si>
    <t>[16, 38, 77, 55]</t>
  </si>
  <si>
    <t>[26, 13, 56, 37]</t>
  </si>
  <si>
    <t>['#00ff00', '#000000', '#1e00b4', '#00aaff']</t>
  </si>
  <si>
    <t>[96, 23, 33, 38]</t>
  </si>
  <si>
    <t>[41, 27, 11, 45]</t>
  </si>
  <si>
    <t>[23, 38, 88, 11]</t>
  </si>
  <si>
    <t>[81, 87, 60, 56]</t>
  </si>
  <si>
    <t>[54, 21, 73, 88]</t>
  </si>
  <si>
    <t>[78, 91, 35, 66]</t>
  </si>
  <si>
    <t>['#1e00b4', '#00aaff', '#00ff00', '#000000']</t>
  </si>
  <si>
    <t>[80, 34, 14, 1]</t>
  </si>
  <si>
    <t>[49, 19, 57, 94]</t>
  </si>
  <si>
    <t>[46, 83, 34, 30]</t>
  </si>
  <si>
    <t>[35, 65, 39, 40]</t>
  </si>
  <si>
    <t>[0, 54, 67, 93]</t>
  </si>
  <si>
    <t>[82, 97, 56, 31]</t>
  </si>
  <si>
    <t>[32, 3, 9, 89]</t>
  </si>
  <si>
    <t>[63, 74, 92, 12]</t>
  </si>
  <si>
    <t>[81, 56, 80, 94]</t>
  </si>
  <si>
    <t>[40, 72, 38, 96]</t>
  </si>
  <si>
    <t>[81, 30, 87, 53]</t>
  </si>
  <si>
    <t>[15, 27, 54, 12]</t>
  </si>
  <si>
    <t>['#000000', '#00ff00', '#00aaff', '#1e00b4']</t>
  </si>
  <si>
    <t>[57, 56, 7, 37]</t>
  </si>
  <si>
    <t>[80, 90, 52, 45]</t>
  </si>
  <si>
    <t>[10, 6, 57, 18]</t>
  </si>
  <si>
    <t>[80, 86, 46, 18]</t>
  </si>
  <si>
    <t>[56, 80, 24, 83]</t>
  </si>
  <si>
    <t>[25, 31, 52, 37]</t>
  </si>
  <si>
    <t>[11, 71, 23, 51]</t>
  </si>
  <si>
    <t>[82, 40, 67, 64]</t>
  </si>
  <si>
    <t>[92, 73, 16, 72]</t>
  </si>
  <si>
    <t>[22, 73, 93, 5]</t>
  </si>
  <si>
    <t>[20, 92, 59, 63]</t>
  </si>
  <si>
    <t>[83, 46, 71, 99]</t>
  </si>
  <si>
    <t>[59, 58, 53, 47]</t>
  </si>
  <si>
    <t>[2, 56, 50, 80]</t>
  </si>
  <si>
    <t>stim1_color</t>
  </si>
  <si>
    <t>stim2_color</t>
  </si>
  <si>
    <t>stim3_color</t>
  </si>
  <si>
    <t>stim4_color</t>
  </si>
  <si>
    <t>stim5_color</t>
  </si>
  <si>
    <t>stim1_orientation</t>
  </si>
  <si>
    <t>stim2_orientation</t>
  </si>
  <si>
    <t>stim3_orientation</t>
  </si>
  <si>
    <t>stim4_orientation</t>
  </si>
  <si>
    <t>stim5_orientation</t>
  </si>
  <si>
    <t>stim1_location</t>
  </si>
  <si>
    <t>stim2_location</t>
  </si>
  <si>
    <t>stim3_location</t>
  </si>
  <si>
    <t>stim4_location</t>
  </si>
  <si>
    <t>stim5_location</t>
  </si>
  <si>
    <t>stim1_x</t>
  </si>
  <si>
    <t>stim1_y</t>
  </si>
  <si>
    <t>dva_52cmMonitorWidth_100cmDistance</t>
  </si>
  <si>
    <t>unprobedXY</t>
  </si>
  <si>
    <t>[[1.5452704847711076, 3.1404042938601497], [3.4963969942675015, 0.1587704584523854], [-2.921967521421923, 1.9266825902974847], [-0.5957332470811146, 3.4489276446922155]]</t>
  </si>
  <si>
    <t>[[1.6323532411896193, -3.096033413252794], [-3.3743339148193856, 0.929446411203831], [1.5452704847711076, 3.1404042938601497], [0.9294464112038305, 3.3743339148193856]]</t>
  </si>
  <si>
    <t>[[1.3450336293093135, 3.231235759895433], [-1.1394885406000475, -3.309315014597609], [-2.277709760430478, -2.657449575672083], [-3.192420406602955, -1.4347306184455049]]</t>
  </si>
  <si>
    <t>[[-3.488726074596865, 0.28069623515100545], [2.4400778599909754, 2.5091871267766903], [3.1404042938601497, -1.545270484771108], [-3.140404293860149, 1.5452704847711092]]</t>
  </si>
  <si>
    <t>[[1.4347306184455046, -3.1924204066029556], [0.5957332470811142, -3.4489276446922155], [-2.277709760430478, -2.657449575672083], [-3.4489276446922155, -0.5957332470811129]]</t>
  </si>
  <si>
    <t>[[2.8670321550114704, 2.0075175272286625], [3.2762083750864064, 1.2314457694164567], [3.448927644692215, 0.5957332470811179], [-3.4795283739031038, -0.37799774497108013]]</t>
  </si>
  <si>
    <t>[[3.448927644692215, 0.5957332470811179], [3.0371790867912494, -1.7394088635964438], [-3.347066645870624, -1.0233009665295796], [-3.4642168081772615, 0.4992012679692903]]</t>
  </si>
  <si>
    <t>[[-3.4260358606658974, 0.715736181446266], [-3.3743339148193856, 0.929446411203831], [-1.1394885406000475, -3.309315014597609], [0.5957332470811142, -3.4489276446922155]]</t>
  </si>
  <si>
    <t>[[3.347066645870625, 1.023300966529577], [0.49920126796929004, 3.4642168081772615], [0.2806962351510067, 3.488726074596865], [3.231235759895433, -1.345033629309313]]</t>
  </si>
  <si>
    <t>[[3.448927644692215, 0.5957332470811179], [2.5928160870036256, 2.3510220626304648], [0.8111176622295505, -3.4047155737328882], [-3.096033413252794, -1.6323532411896182]]</t>
  </si>
  <si>
    <t>[[1.5452704847711076, 3.1404042938601497], [-1.6323532411896198, 3.0960334132527936], [-2.987427790463646, -1.823533711442018], [0.49920126796929004, 3.4642168081772615]]</t>
  </si>
  <si>
    <t>[[1.3450336293093135, 3.231235759895433], [3.309315014597609, -1.1394885406000483], [2.5091871267766894, -2.440077859990976], [3.2762083750864064, 1.2314457694164567]]</t>
  </si>
  <si>
    <t>[[1.7394088635964418, 3.0371790867912507], [2.106352581032168, 2.7952242851655256], [2.8670321550114704, 2.0075175272286625], [0.7157361814462673, 3.4260358606658974]]</t>
  </si>
  <si>
    <t>[[3.4795283739031038, 0.377997744971079], [0.8111176622295505, -3.4047155737328882], [-0.1587704584523883, 3.4963969942675015], [2.795224285165525, -2.106352581032169]]</t>
  </si>
  <si>
    <t>[[3.1924204066029556, 1.4347306184455038], [1.5452704847711076, 3.1404042938601497], [-1.6323532411896198, 3.0960334132527936], [-3.3093150145976087, 1.1394885406000486]]</t>
  </si>
  <si>
    <t>[[-3.3093150145976087, 1.1394885406000486], [0.37799774497108074, -3.4795283739031038], [2.351022062630465, -2.592816087003625], [2.795224285165525, -2.106352581032169]]</t>
  </si>
  <si>
    <t>[[3.4260358606658974, -0.7157361814462662], [2.7353216534658653, 2.1835785884828516], [3.309315014597609, -1.1394885406000483], [-3.4260358606658974, 0.715736181446266]]</t>
  </si>
  <si>
    <t>[[0.5957332470811142, -3.4489276446922155], [2.106352581032168, 2.7952242851655256], [-2.0075175272286625, 2.8670321550114704], [-0.5957332470811146, 3.4489276446922155]]</t>
  </si>
  <si>
    <t>[[1.139488540600047, 3.309315014597609], [2.0075175272286616, -2.8670321550114712], [-1.2314457694164564, 3.2762083750864064], [0.9294464112038305, 3.3743339148193856]]</t>
  </si>
  <si>
    <t>[[0.7157361814462673, 3.4260358606658974], [2.8670321550114704, 2.0075175272286625], [3.231235759895433, -1.345033629309313], [2.7353216534658653, 2.1835785884828516]]</t>
  </si>
  <si>
    <t>[[2.1835785884828516, -2.7353216534658653], [-1.1394885406000475, -3.309315014597609], [1.6323532411896193, -3.096033413252794], [2.0075175272286616, -2.8670321550114712]]</t>
  </si>
  <si>
    <t>[[2.106352581032168, 2.7952242851655256], [2.4400778599909754, 2.5091871267766903], [-3.4642168081772615, 0.4992012679692903], [3.4047155737328882, 0.8111176622295503]]</t>
  </si>
  <si>
    <t>[[-2.277709760430478, -2.657449575672083], [-2.351022062630466, 2.5928160870036248], [-2.5928160870036248, -2.3510220626304656], [0.5957332470811142, -3.4489276446922155]]</t>
  </si>
  <si>
    <t>[[2.277709760430479, 2.657449575672082], [1.926682590297487, 2.921967521421921], [-2.277709760430478, -2.657449575672083], [-3.488726074596865, 0.28069623515100545]]</t>
  </si>
  <si>
    <t>[[-3.488726074596865, 0.28069623515100545], [-3.192420406602955, -1.4347306184455049], [2.795224285165525, -2.106352581032169], [1.0233009665295787, -3.347066645870624]]</t>
  </si>
  <si>
    <t>[[2.8670321550114704, 2.0075175272286625], [0.9294464112038305, 3.3743339148193856], [-1.0233009665295798, 3.3470666458706235], [1.926682590297487, 2.921967521421921]]</t>
  </si>
  <si>
    <t>[[3.4994669330473696, -0.06108342253049229], [-3.037179086791249, 1.7394088635964446], [-1.6323532411896198, 3.0960334132527936], [3.3743339148193856, -0.929446411203831]]</t>
  </si>
  <si>
    <t>[[3.4795283739031038, 0.377997744971079], [-3.4795283739031038, -0.37799774497108013], [1.5452704847711076, 3.1404042938601497], [3.1924204066029556, 1.4347306184455038]]</t>
  </si>
  <si>
    <t>[[-0.1587704584523883, 3.4963969942675015], [-3.3743339148193856, 0.929446411203831], [2.9219675214219234, -1.9266825902974842], [-1.3450336293093133, -3.231235759895433]]</t>
  </si>
  <si>
    <t>[[1.926682590297487, 2.921967521421921], [1.5452704847711076, 3.1404042938601497], [3.347066645870625, 1.023300966529577], [-2.1835785884828516, 2.7353216534658653]]</t>
  </si>
  <si>
    <t>[[2.351022062630465, -2.592816087003625], [2.795224285165525, -2.106352581032169], [-0.1587704584523883, 3.4963969942675015], [2.277709760430479, 2.657449575672082]]</t>
  </si>
  <si>
    <t>[[2.5928160870036256, 2.3510220626304648], [1.5452704847711076, 3.1404042938601497], [-3.3743339148193856, 0.929446411203831], [2.106352581032168, 2.7952242851655256]]</t>
  </si>
  <si>
    <t>[[1.0233009665295787, -3.347066645870624], [2.8670321550114704, 2.0075175272286625], [-0.37799774497107885, 3.4795283739031038], [3.4047155737328882, 0.8111176622295503]]</t>
  </si>
  <si>
    <t>[[1.5452704847711076, 3.1404042938601497], [-3.3743339148193856, 0.929446411203831], [3.2762083750864064, 1.2314457694164567], [-3.488726074596865, 0.28069623515100545]]</t>
  </si>
  <si>
    <t>[[2.5928160870036256, 2.3510220626304648], [-0.5957332470811146, 3.4489276446922155], [2.106352581032168, 2.7952242851655256], [-3.4963969942675015, -0.1587704584523881]]</t>
  </si>
  <si>
    <t>[[-0.7157361814462662, -3.4260358606658974], [1.3450336293093135, 3.231235759895433], [2.795224285165525, -2.106352581032169], [3.347066645870625, 1.023300966529577]]</t>
  </si>
  <si>
    <t>[[-0.2806962351510064, -3.488726074596865], [-2.277709760430478, -2.657449575672083], [-3.3093150145976087, 1.1394885406000486], [3.1924204066029556, 1.4347306184455038]]</t>
  </si>
  <si>
    <t>[[3.0371790867912494, -1.7394088635964438], [-3.488726074596865, 0.28069623515100545], [-2.6574495756720835, 2.2777097604304775], [-2.277709760430478, -2.657449575672083]]</t>
  </si>
  <si>
    <t>[[2.351022062630465, -2.592816087003625], [3.4047155737328882, 0.8111176622295503], [2.4400778599909754, 2.5091871267766903], [-0.5957332470811146, 3.4489276446922155]]</t>
  </si>
  <si>
    <t>[[2.0075175272286616, -2.8670321550114712], [-1.823533711442017, 2.987427790463646], [2.9219675214219234, -1.9266825902974842], [-2.509187126776689, 2.4400778599909767]]</t>
  </si>
  <si>
    <t>[[0.5957332470811142, -3.4489276446922155], [-0.5957332470811146, 3.4489276446922155], [-0.06108342253049217, -3.4994669330473696], [2.106352581032168, 2.7952242851655256]]</t>
  </si>
  <si>
    <t>[[2.106352581032168, 2.7952242851655256], [-3.3093150145976087, 1.1394885406000486], [2.9219675214219234, -1.9266825902974842], [3.1924204066029556, 1.4347306184455038]]</t>
  </si>
  <si>
    <t>[[2.5928160870036256, 2.3510220626304648], [-3.4963969942675015, -0.1587704584523881], [2.7353216534658653, 2.1835785884828516], [-1.0233009665295798, 3.3470666458706235]]</t>
  </si>
  <si>
    <t>[[2.4400778599909754, 2.5091871267766903], [2.8670321550114704, 2.0075175272286625], [3.0371790867912494, -1.7394088635964438], [3.4642168081772615, -0.4992012679692907]]</t>
  </si>
  <si>
    <t>[[-2.987427790463646, -1.823533711442018], [-3.4642168081772615, 0.4992012679692903], [-3.037179086791249, 1.7394088635964446], [3.2762083750864064, 1.2314457694164567]]</t>
  </si>
  <si>
    <t>[[-2.4400778599909767, -2.509187126776689], [2.4400778599909754, 2.5091871267766903], [-0.49920126796929054, -3.4642168081772615], [-2.509187126776689, 2.4400778599909767]]</t>
  </si>
  <si>
    <t>[[-3.096033413252794, -1.6323532411896182], [2.9219675214219234, -1.9266825902974842], [-3.4795283739031038, -0.37799774497108013], [-1.9266825902974847, -2.921967521421923]]</t>
  </si>
  <si>
    <t>[[-1.6323532411896198, 3.0960334132527936], [3.488726074596865, -0.28069623515100617], [0.49920126796929004, 3.4642168081772615], [2.7353216534658653, 2.1835785884828516]]</t>
  </si>
  <si>
    <t>[[1.7394088635964418, 3.0371790867912507], [0.9294464112038305, 3.3743339148193856], [3.4994669330473696, -0.06108342253049229], [-3.231235759895434, 1.3450336293093108]]</t>
  </si>
  <si>
    <t>[[-2.5928160870036248, -2.3510220626304656], [-1.7394088635964435, -3.0371790867912494], [-2.0075175272286625, 2.8670321550114704], [-3.347066645870624, -1.0233009665295796]]</t>
  </si>
  <si>
    <t>[[3.2762083750864064, 1.2314457694164567], [0.37799774497108074, -3.4795283739031038], [3.4963969942675015, 0.1587704584523854], [-1.0233009665295798, 3.3470666458706235]]</t>
  </si>
  <si>
    <t>[[-2.8670321550114704, -2.0075175272286625], [0.2806962351510067, 3.488726074596865], [3.309315014597609, -1.1394885406000483], [-3.347066645870624, -1.0233009665295796]]</t>
  </si>
  <si>
    <t>[[-3.4489276446922155, -0.5957332470811129], [-1.823533711442017, 2.987427790463646], [-3.140404293860149, 1.5452704847711092], [-0.1587704584523883, 3.4963969942675015]]</t>
  </si>
  <si>
    <t>[[3.4642168081772615, -0.4992012679692907], [-2.921967521421923, 1.9266825902974847], [-3.3743339148193856, 0.929446411203831], [1.3450336293093135, 3.231235759895433]]</t>
  </si>
  <si>
    <t>[[-0.5957332470811146, 3.4489276446922155], [-1.4347306184455035, 3.192420406602956], [-2.1063525810321693, -2.7952242851655247], [-0.9294464112038312, -3.3743339148193856]]</t>
  </si>
  <si>
    <t>[[-2.5928160870036248, -2.3510220626304656], [-3.404715573732888, -0.8111176622295514], [-2.4400778599909767, -2.509187126776689], [3.0371790867912494, -1.7394088635964438]]</t>
  </si>
  <si>
    <t>[[3.4642168081772615, -0.4992012679692907], [-1.545270484771108, -3.1404042938601497], [-2.277709760430478, -2.657449575672083], [2.8670321550114704, 2.0075175272286625]]</t>
  </si>
  <si>
    <t>[[1.5452704847711076, 3.1404042938601497], [-1.823533711442017, 2.987427790463646], [-2.921967521421923, 1.9266825902974847], [-1.3450336293093133, -3.231235759895433]]</t>
  </si>
  <si>
    <t>[[0.1587704584523879, -3.4963969942675015], [-3.4642168081772615, 0.4992012679692903], [-3.096033413252794, -1.6323532411896182], [-2.7353216534658658, -2.183578588482851]]</t>
  </si>
  <si>
    <t>[[-1.3450336293093133, -3.231235759895433], [1.7394088635964418, 3.0371790867912507], [-3.3743339148193856, 0.929446411203831], [0.2806962351510067, 3.488726074596865]]</t>
  </si>
  <si>
    <t>[[3.0371790867912494, -1.7394088635964438], [-3.3743339148193856, 0.929446411203831], [2.4400778599909754, 2.5091871267766903], [-1.6323532411896198, 3.0960334132527936]]</t>
  </si>
  <si>
    <t>[[0.5957332470811142, -3.4489276446922155], [2.795224285165525, -2.106352581032169], [-2.7353216534658658, -2.183578588482851], [1.0233009665295787, -3.347066645870624]]</t>
  </si>
  <si>
    <t>[[-1.3450336293093133, -3.231235759895433], [-0.49920126796929054, -3.4642168081772615], [0.1587704584523879, -3.4963969942675015], [-3.4489276446922155, -0.5957332470811129]]</t>
  </si>
  <si>
    <t>[[-1.7394088635964435, -3.0371790867912494], [3.4994669330473696, -0.06108342253049229], [2.987427790463646, 1.823533711442017], [3.3743339148193856, -0.929446411203831]]</t>
  </si>
  <si>
    <t>[[0.7157361814462673, 3.4260358606658974], [-1.7394088635964435, -3.0371790867912494], [3.4994669330473696, -0.06108342253049229], [-1.9266825902974847, -2.921967521421923]]</t>
  </si>
  <si>
    <t>[[-2.277709760430478, -2.657449575672083], [-1.0233009665295798, 3.3470666458706235], [-1.4347306184455035, 3.192420406602956], [-2.0075175272286625, 2.8670321550114704]]</t>
  </si>
  <si>
    <t>[[-0.9294464112038312, -3.3743339148193856], [-3.488726074596865, 0.28069623515100545], [-3.404715573732888, -0.8111176622295514], [0.5957332470811142, -3.4489276446922155]]</t>
  </si>
  <si>
    <t>[[-3.037179086791249, 1.7394088635964446], [-1.9266825902974847, -2.921967521421923], [3.0960334132527936, 1.63235324118962], [0.061083422530490955, 3.4994669330473696]]</t>
  </si>
  <si>
    <t>[[-3.4489276446922155, -0.5957332470811129], [-2.7353216534658658, -2.183578588482851], [-0.06108342253049217, -3.4994669330473696], [-0.8111176622295501, 3.4047155737328882]]</t>
  </si>
  <si>
    <t>[[-0.8111176622295501, 3.4047155737328882], [-0.2806962351510064, -3.488726074596865], [3.0960334132527936, 1.63235324118962], [-0.37799774497107885, 3.4795283739031038]]</t>
  </si>
  <si>
    <t>[[0.37799774497108074, -3.4795283739031038], [1.139488540600047, 3.309315014597609], [3.4260358606658974, -0.7157361814462662], [-0.37799774497107885, 3.4795283739031038]]</t>
  </si>
  <si>
    <t>[[-2.7952242851655256, 2.1063525810321684], [2.7353216534658653, 2.1835785884828516], [3.309315014597609, -1.1394885406000483], [-2.0075175272286625, 2.8670321550114704]]</t>
  </si>
  <si>
    <t>[[3.1404042938601497, -1.545270484771108], [2.277709760430479, 2.657449575672082], [-3.3093150145976087, 1.1394885406000486], [3.4795283739031038, 0.377997744971079]]</t>
  </si>
  <si>
    <t>[[0.8111176622295505, -3.4047155737328882], [3.4047155737328882, 0.8111176622295503], [-1.0233009665295798, 3.3470666458706235], [3.2762083750864064, 1.2314457694164567]]</t>
  </si>
  <si>
    <t>[[3.4994669330473696, -0.06108342253049229], [3.309315014597609, -1.1394885406000483], [0.8111176622295505, -3.4047155737328882], [0.9294464112038305, 3.3743339148193856]]</t>
  </si>
  <si>
    <t>[[-2.277709760430478, -2.657449575672083], [-1.7394088635964435, -3.0371790867912494], [-1.4347306184455035, 3.192420406602956], [3.0960334132527936, 1.63235324118962]]</t>
  </si>
  <si>
    <t>[[2.6574495756720826, -2.277709760430479], [2.1835785884828516, -2.7353216534658653], [0.1587704584523879, -3.4963969942675015], [1.5452704847711076, 3.1404042938601497]]</t>
  </si>
  <si>
    <t>[[-1.7394088635964435, -3.0371790867912494], [2.7353216534658653, 2.1835785884828516], [-2.1835785884828516, 2.7353216534658653], [1.4347306184455046, -3.1924204066029556]]</t>
  </si>
  <si>
    <t>[[-3.347066645870624, -1.0233009665295796], [0.8111176622295505, -3.4047155737328882], [-2.6574495756720835, 2.2777097604304775], [0.5957332470811142, -3.4489276446922155]]</t>
  </si>
  <si>
    <t>[[-0.5957332470811146, 3.4489276446922155], [-3.140404293860149, 1.5452704847711092], [-2.5928160870036248, -2.3510220626304656], [3.3743339148193856, -0.929446411203831]]</t>
  </si>
  <si>
    <t>[[3.347066645870625, 1.023300966529577], [-0.2806962351510064, -3.488726074596865], [-3.140404293860149, 1.5452704847711092], [-0.8111176622295501, 3.4047155737328882]]</t>
  </si>
  <si>
    <t>[[1.823533711442017, -2.987427790463646], [3.4642168081772615, -0.4992012679692907], [3.231235759895433, -1.345033629309313], [3.3743339148193856, -0.929446411203831]]</t>
  </si>
  <si>
    <t>[[0.37799774497108074, -3.4795283739031038], [0.8111176622295505, -3.4047155737328882], [0.5957332470811142, -3.4489276446922155], [-1.1394885406000475, -3.309315014597609]]</t>
  </si>
  <si>
    <t>[[-1.0233009665295798, 3.3470666458706235], [-2.921967521421923, 1.9266825902974847], [1.7394088635964418, 3.0371790867912507], [2.277709760430479, 2.657449575672082]]</t>
  </si>
  <si>
    <t>[[0.7157361814462673, 3.4260358606658974], [3.0371790867912494, -1.7394088635964438], [-3.488726074596865, 0.28069623515100545], [-2.6574495756720835, 2.2777097604304775]]</t>
  </si>
  <si>
    <t>[[-2.351022062630466, 2.5928160870036248], [-0.5957332470811146, 3.4489276446922155], [-1.2314457694164564, 3.2762083750864064], [-3.347066645870624, -1.0233009665295796]]</t>
  </si>
  <si>
    <t>[[3.4963969942675015, 0.1587704584523854], [3.231235759895433, -1.345033629309313], [-2.351022062630466, 2.5928160870036248], [-3.4963969942675015, -0.1587704584523881]]</t>
  </si>
  <si>
    <t>[[-1.4347306184455035, 3.192420406602956], [2.351022062630465, -2.592816087003625], [-3.231235759895434, 1.3450336293093108], [-3.4260358606658974, 0.715736181446266]]</t>
  </si>
  <si>
    <t>[[3.0371790867912494, -1.7394088635964438], [1.231445769416456, -3.2762083750864064], [-2.7353216534658658, -2.183578588482851], [2.6574495756720826, -2.277709760430479]]</t>
  </si>
  <si>
    <t>[[-0.5957332470811146, 3.4489276446922155], [3.231235759895433, -1.345033629309313], [-2.6574495756720835, 2.2777097604304775], [-3.4489276446922155, -0.5957332470811129]]</t>
  </si>
  <si>
    <t>[[-2.7952242851655256, 2.1063525810321684], [2.5928160870036256, 2.3510220626304648], [2.9219675214219234, -1.9266825902974842], [-0.1587704584523883, 3.4963969942675015]]</t>
  </si>
  <si>
    <t>[[-3.4642168081772615, 0.4992012679692903], [-0.7157361814462662, -3.4260358606658974], [3.347066645870625, 1.023300966529577], [2.277709760430479, 2.657449575672082]]</t>
  </si>
  <si>
    <t>[[1.0233009665295787, -3.347066645870624], [0.49920126796929004, 3.4642168081772615], [3.4795283739031038, 0.377997744971079], [2.106352581032168, 2.7952242851655256]]</t>
  </si>
  <si>
    <t>[[-3.4642168081772615, 0.4992012679692903], [-2.8670321550114704, -2.0075175272286625], [2.987427790463646, 1.823533711442017], [3.4260358606658974, -0.7157361814462662]]</t>
  </si>
  <si>
    <t>[[3.4642168081772615, -0.4992012679692907], [2.0075175272286616, -2.8670321550114712], [2.5928160870036256, 2.3510220626304648], [-2.0075175272286625, 2.8670321550114704]]</t>
  </si>
  <si>
    <t>[[2.1835785884828516, -2.7353216534658653], [-0.2806962351510064, -3.488726074596865], [0.49920126796929004, 3.4642168081772615], [2.277709760430479, 2.657449575672082]]</t>
  </si>
  <si>
    <t>[[0.1587704584523879, -3.4963969942675015], [1.823533711442017, -2.987427790463646], [-1.545270484771108, -3.1404042938601497], [1.3450336293093135, 3.231235759895433]]</t>
  </si>
  <si>
    <t>[[2.277709760430479, 2.657449575672082], [-2.5928160870036248, -2.3510220626304656], [2.7353216534658653, 2.1835785884828516], [-1.3450336293093133, -3.231235759895433]]</t>
  </si>
  <si>
    <t>[[-1.2314457694164564, 3.2762083750864064], [-2.0075175272286625, 2.8670321550114704], [1.3450336293093135, 3.231235759895433], [0.8111176622295505, -3.4047155737328882]]</t>
  </si>
  <si>
    <t>[[-3.231235759895434, 1.3450336293093108], [-0.5957332470811146, 3.4489276446922155], [-1.3450336293093133, -3.231235759895433], [-2.8670321550114704, -2.0075175272286625]]</t>
  </si>
  <si>
    <t>[[1.7394088635964418, 3.0371790867912507], [-3.2762083750864064, -1.2314457694164562], [-0.9294464112038312, -3.3743339148193856], [3.448927644692215, 0.5957332470811179]]</t>
  </si>
  <si>
    <t>[[2.7353216534658653, 2.1835785884828516], [1.926682590297487, 2.921967521421921], [1.6323532411896193, -3.096033413252794], [2.277709760430479, 2.657449575672082]]</t>
  </si>
  <si>
    <t>[[2.8670321550114704, 2.0075175272286625], [3.4260358606658974, -0.7157361814462662], [-1.4347306184455035, 3.192420406602956], [-2.7353216534658658, -2.183578588482851]]</t>
  </si>
  <si>
    <t>[[-3.3743339148193856, 0.929446411203831], [1.0233009665295787, -3.347066645870624], [-3.4963969942675015, -0.1587704584523881], [3.1924204066029556, 1.4347306184455038]]</t>
  </si>
  <si>
    <t>[[3.488726074596865, -0.28069623515100617], [1.6323532411896193, -3.096033413252794], [0.49920126796929004, 3.4642168081772615], [-1.0233009665295798, 3.3470666458706235]]</t>
  </si>
  <si>
    <t>[[-0.5957332470811146, 3.4489276446922155], [3.0371790867912494, -1.7394088635964438], [1.7394088635964418, 3.0371790867912507], [2.4400778599909754, 2.5091871267766903]]</t>
  </si>
  <si>
    <t>[[-2.7952242851655256, 2.1063525810321684], [1.4347306184455046, -3.1924204066029556], [3.2762083750864064, 1.2314457694164567], [2.5091871267766894, -2.440077859990976]]</t>
  </si>
  <si>
    <t>[[2.5091871267766894, -2.440077859990976], [3.0960334132527936, 1.63235324118962], [-2.277709760430478, -2.657449575672083], [-3.3743339148193856, 0.929446411203831]]</t>
  </si>
  <si>
    <t>[[-1.823533711442017, 2.987427790463646], [0.7157361814462673, 3.4260358606658974], [-1.9266825902974847, -2.921967521421923], [3.448927644692215, 0.5957332470811179]]</t>
  </si>
  <si>
    <t>[[2.1835785884828516, -2.7353216534658653], [2.6574495756720826, -2.277709760430479], [1.6323532411896193, -3.096033413252794], [-1.2314457694164564, 3.2762083750864064]]</t>
  </si>
  <si>
    <t>[[1.231445769416456, -3.2762083750864064], [2.1835785884828516, -2.7353216534658653], [-3.3093150145976087, 1.1394885406000486], [2.5928160870036256, 2.3510220626304648]]</t>
  </si>
  <si>
    <t>[[1.0233009665295787, -3.347066645870624], [-3.4994669330473696, 0.06108342253049118], [0.5957332470811142, -3.4489276446922155], [3.309315014597609, -1.1394885406000483]]</t>
  </si>
  <si>
    <t>[[-3.4642168081772615, 0.4992012679692903], [-3.096033413252794, -1.6323532411896182], [-0.06108342253049217, -3.4994669330473696], [3.4994669330473696, -0.06108342253049229]]</t>
  </si>
  <si>
    <t>[[-2.509187126776689, 2.4400778599909767], [2.795224285165525, -2.106352581032169], [2.7353216534658653, 2.1835785884828516], [-0.37799774497107885, 3.4795283739031038]]</t>
  </si>
  <si>
    <t>[[2.5091871267766894, -2.440077859990976], [2.277709760430479, 2.657449575672082], [3.448927644692215, 0.5957332470811179], [-2.7353216534658658, -2.183578588482851]]</t>
  </si>
  <si>
    <t>[[-1.1394885406000475, -3.309315014597609], [0.2806962351510067, 3.488726074596865], [2.1835785884828516, -2.7353216534658653], [-2.351022062630466, 2.5928160870036248]]</t>
  </si>
  <si>
    <t>[[-3.192420406602955, -1.4347306184455049], [-2.277709760430478, -2.657449575672083], [3.0960334132527936, 1.63235324118962], [0.49920126796929004, 3.4642168081772615]]</t>
  </si>
  <si>
    <t>[[2.7353216534658653, 2.1835785884828516], [2.277709760430479, 2.657449575672082], [-2.1835785884828516, 2.7353216534658653], [0.7157361814462673, 3.4260358606658974]]</t>
  </si>
  <si>
    <t>[[1.5452704847711076, 3.1404042938601497], [-3.3743339148193856, 0.929446411203831], [3.4795283739031038, 0.377997744971079], [1.3450336293093135, 3.231235759895433]]</t>
  </si>
  <si>
    <t>[[3.4963969942675015, 0.1587704584523854], [-1.7394088635964435, -3.0371790867912494], [-3.488726074596865, 0.28069623515100545], [3.1924204066029556, 1.4347306184455038]]</t>
  </si>
  <si>
    <t>[[1.926682590297487, 2.921967521421921], [-0.5957332470811146, 3.4489276446922155], [-1.6323532411896198, 3.0960334132527936], [3.2762083750864064, 1.2314457694164567]]</t>
  </si>
  <si>
    <t>[[-2.1835785884828516, 2.7353216534658653], [1.5452704847711076, 3.1404042938601497], [3.4260358606658974, -0.7157361814462662], [-0.7157361814462662, -3.4260358606658974]]</t>
  </si>
  <si>
    <t>[[-1.3450336293093133, -3.231235759895433], [2.5928160870036256, 2.3510220626304648], [3.448927644692215, 0.5957332470811179], [2.6574495756720826, -2.277709760430479]]</t>
  </si>
  <si>
    <t>[[1.7394088635964418, 3.0371790867912507], [2.5928160870036256, 2.3510220626304648], [2.1835785884828516, -2.7353216534658653], [-3.231235759895434, 1.3450336293093108]]</t>
  </si>
  <si>
    <t>[[-3.404715573732888, -0.8111176622295514], [-3.192420406602955, -1.4347306184455049], [2.7353216534658653, 2.1835785884828516], [3.2762083750864064, 1.2314457694164567]]</t>
  </si>
  <si>
    <t>[[1.926682590297487, 2.921967521421921], [-2.4400778599909767, -2.509187126776689], [3.0371790867912494, -1.7394088635964438], [-0.9294464112038312, -3.3743339148193856]]</t>
  </si>
  <si>
    <t>[[-0.5957332470811146, 3.4489276446922155], [0.8111176622295505, -3.4047155737328882], [-2.509187126776689, 2.4400778599909767], [2.8670321550114704, 2.0075175272286625]]</t>
  </si>
  <si>
    <t>[[-1.6323532411896198, 3.0960334132527936], [2.351022062630465, -2.592816087003625], [-0.1587704584523883, 3.4963969942675015], [-3.3743339148193856, 0.929446411203831]]</t>
  </si>
  <si>
    <t>[[2.9219675214219234, -1.9266825902974842], [-1.4347306184455035, 3.192420406602956], [0.1587704584523879, -3.4963969942675015], [1.4347306184455046, -3.1924204066029556]]</t>
  </si>
  <si>
    <t>[[-0.8111176622295501, 3.4047155737328882], [-2.8670321550114704, -2.0075175272286625], [3.1404042938601497, -1.545270484771108], [3.4260358606658974, -0.7157361814462662]]</t>
  </si>
  <si>
    <t>[[2.1835785884828516, -2.7353216534658653], [-1.823533711442017, 2.987427790463646], [-2.987427790463646, -1.823533711442018], [2.987427790463646, 1.823533711442017]]</t>
  </si>
  <si>
    <t>[[-1.6323532411896198, 3.0960334132527936], [3.1924204066029556, 1.4347306184455038], [3.4642168081772615, -0.4992012679692907], [0.2806962351510067, 3.488726074596865]]</t>
  </si>
  <si>
    <t>[[-2.987427790463646, -1.823533711442018], [-0.2806962351510064, -3.488726074596865], [1.139488540600047, 3.309315014597609], [-1.0233009665295798, 3.3470666458706235]]</t>
  </si>
  <si>
    <t>[[3.3743339148193856, -0.929446411203831], [-3.404715573732888, -0.8111176622295514], [3.347066645870625, 1.023300966529577], [0.9294464112038305, 3.3743339148193856]]</t>
  </si>
  <si>
    <t>[[2.351022062630465, -2.592816087003625], [-2.987427790463646, -1.823533711442018], [-1.4347306184455035, 3.192420406602956], [-3.192420406602955, -1.4347306184455049]]</t>
  </si>
  <si>
    <t>[[3.4260358606658974, -0.7157361814462662], [-2.921967521421923, 1.9266825902974847], [-1.823533711442017, 2.987427790463646], [-1.545270484771108, -3.1404042938601497]]</t>
  </si>
  <si>
    <t>[[1.231445769416456, -3.2762083750864064], [1.0233009665295787, -3.347066645870624], [1.823533711442017, -2.987427790463646], [-2.8670321550114704, -2.0075175272286625]]</t>
  </si>
  <si>
    <t>[[-3.4963969942675015, -0.1587704584523881], [-2.0075175272286625, 2.8670321550114704], [3.1924204066029556, 1.4347306184455038], [-3.404715573732888, -0.8111176622295514]]</t>
  </si>
  <si>
    <t>[[-0.06108342253049217, -3.4994669330473696], [-3.3093150145976087, 1.1394885406000486], [-2.351022062630466, 2.5928160870036248], [2.5091871267766894, -2.440077859990976]]</t>
  </si>
  <si>
    <t>[[-2.5928160870036248, -2.3510220626304656], [0.37799774497108074, -3.4795283739031038], [-1.823533711442017, 2.987427790463646], [3.4994669330473696, -0.06108342253049229]]</t>
  </si>
  <si>
    <t>[[0.7157361814462673, 3.4260358606658974], [3.448927644692215, 0.5957332470811179], [1.4347306184455046, -3.1924204066029556], [-0.2806962351510064, -3.488726074596865]]</t>
  </si>
  <si>
    <t>[[0.2806962351510067, 3.488726074596865], [3.4795283739031038, 0.377997744971079], [0.9294464112038305, 3.3743339148193856], [1.0233009665295787, -3.347066645870624]]</t>
  </si>
  <si>
    <t>[[3.309315014597609, -1.1394885406000483], [2.277709760430479, 2.657449575672082], [-2.7952242851655256, 2.1063525810321684], [-3.4642168081772615, 0.4992012679692903]]</t>
  </si>
  <si>
    <t>[[3.4260358606658974, -0.7157361814462662], [-2.4400778599909767, -2.509187126776689], [-2.5928160870036248, -2.3510220626304656], [3.4047155737328882, 0.8111176622295503]]</t>
  </si>
  <si>
    <t>[[-3.4994669330473696, 0.06108342253049118], [2.0075175272286616, -2.8670321550114712], [0.7157361814462673, 3.4260358606658974], [-1.1394885406000475, -3.309315014597609]]</t>
  </si>
  <si>
    <t>[[-3.192420406602955, -1.4347306184455049], [-0.5957332470811146, 3.4489276446922155], [-3.037179086791249, 1.7394088635964446], [3.4963969942675015, 0.1587704584523854]]</t>
  </si>
  <si>
    <t>[[-3.096033413252794, -1.6323532411896182], [-3.404715573732888, -0.8111176622295514], [-1.4347306184455035, 3.192420406602956], [0.49920126796929004, 3.4642168081772615]]</t>
  </si>
  <si>
    <t>[[-3.037179086791249, 1.7394088635964446], [-3.2762083750864064, -1.2314457694164562], [3.1404042938601497, -1.545270484771108], [2.1835785884828516, -2.7353216534658653]]</t>
  </si>
  <si>
    <t>[[0.7157361814462673, 3.4260358606658974], [-1.9266825902974847, -2.921967521421923], [1.0233009665295787, -3.347066645870624], [-2.4400778599909767, -2.509187126776689]]</t>
  </si>
  <si>
    <t>[[0.37799774497108074, -3.4795283739031038], [2.1835785884828516, -2.7353216534658653], [-3.347066645870624, -1.0233009665295796], [-2.921967521421923, 1.9266825902974847]]</t>
  </si>
  <si>
    <t>[[-2.1063525810321693, -2.7952242851655247], [-1.823533711442017, 2.987427790463646], [-3.4642168081772615, 0.4992012679692903], [0.9294464112038305, 3.3743339148193856]]</t>
  </si>
  <si>
    <t>[[-0.06108342253049217, -3.4994669330473696], [2.9219675214219234, -1.9266825902974842], [2.1835785884828516, -2.7353216534658653], [3.347066645870625, 1.023300966529577]]</t>
  </si>
  <si>
    <t>[[3.4260358606658974, -0.7157361814462662], [3.347066645870625, 1.023300966529577], [2.9219675214219234, -1.9266825902974842], [0.2806962351510067, 3.488726074596865]]</t>
  </si>
  <si>
    <t>[[-2.7952242851655256, 2.1063525810321684], [-0.8111176622295501, 3.4047155737328882], [2.1835785884828516, -2.7353216534658653], [-2.351022062630466, 2.5928160870036248]]</t>
  </si>
  <si>
    <t>[[-0.9294464112038312, -3.3743339148193856], [-3.404715573732888, -0.8111176622295514], [1.5452704847711076, 3.1404042938601497], [3.1404042938601497, -1.545270484771108]]</t>
  </si>
  <si>
    <t>[[-0.06108342253049217, -3.4994669330473696], [0.2806962351510067, 3.488726074596865], [2.5928160870036256, 2.3510220626304648], [-3.3093150145976087, 1.1394885406000486]]</t>
  </si>
  <si>
    <t>[[0.9294464112038305, 3.3743339148193856], [3.1404042938601497, -1.545270484771108], [2.9219675214219234, -1.9266825902974842], [3.2762083750864064, 1.2314457694164567]]</t>
  </si>
  <si>
    <t>[[-3.4994669330473696, 0.06108342253049118], [2.6574495756720826, -2.277709760430479], [3.0371790867912494, -1.7394088635964438], [3.4642168081772615, -0.4992012679692907]]</t>
  </si>
  <si>
    <t>[[1.6323532411896193, -3.096033413252794], [3.4795283739031038, 0.377997744971079], [-0.8111176622295501, 3.4047155737328882], [1.823533711442017, -2.987427790463646]]</t>
  </si>
  <si>
    <t>[[3.448927644692215, 0.5957332470811179], [-1.545270484771108, -3.1404042938601497], [1.231445769416456, -3.2762083750864064], [-0.5957332470811146, 3.4489276446922155]]</t>
  </si>
  <si>
    <t>[[-2.987427790463646, -1.823533711442018], [2.8670321550114704, 2.0075175272286625], [1.5452704847711076, 3.1404042938601497], [3.4994669330473696, -0.06108342253049229]]</t>
  </si>
  <si>
    <t>[[-1.2314457694164564, 3.2762083750864064], [-2.5928160870036248, -2.3510220626304656], [0.7157361814462673, 3.4260358606658974], [3.488726074596865, -0.28069623515100617]]</t>
  </si>
  <si>
    <t>[[1.3450336293093135, 3.231235759895433], [-2.987427790463646, -1.823533711442018], [-3.347066645870624, -1.0233009665295796], [-2.7952242851655256, 2.1063525810321684]]</t>
  </si>
  <si>
    <t>[[1.6323532411896193, -3.096033413252794], [2.351022062630465, -2.592816087003625], [-3.488726074596865, 0.28069623515100545], [-1.545270484771108, -3.1404042938601497]]</t>
  </si>
  <si>
    <t>[[-0.37799774497107885, 3.4795283739031038], [1.3450336293093135, 3.231235759895433], [-1.823533711442017, 2.987427790463646], [-3.3093150145976087, 1.1394885406000486]]</t>
  </si>
  <si>
    <t>[[1.926682590297487, 2.921967521421921], [-2.5928160870036248, -2.3510220626304656], [-3.037179086791249, 1.7394088635964446], [-0.7157361814462662, -3.4260358606658974]]</t>
  </si>
  <si>
    <t>[[1.823533711442017, -2.987427790463646], [-2.5928160870036248, -2.3510220626304656], [0.49920126796929004, 3.4642168081772615], [-3.3093150145976087, 1.1394885406000486]]</t>
  </si>
  <si>
    <t>[[-0.2806962351510064, -3.488726074596865], [2.351022062630465, -2.592816087003625], [-3.231235759895434, 1.3450336293093108], [-2.4400778599909767, -2.509187126776689]]</t>
  </si>
  <si>
    <t>[[3.4047155737328882, 0.8111176622295503], [0.37799774497108074, -3.4795283739031038], [-1.7394088635964435, -3.0371790867912494], [-2.5928160870036248, -2.3510220626304656]]</t>
  </si>
  <si>
    <t>[[-2.987427790463646, -1.823533711442018], [-0.49920126796929054, -3.4642168081772615], [2.6574495756720826, -2.277709760430479], [-3.347066645870624, -1.0233009665295796]]</t>
  </si>
  <si>
    <t>[[0.37799774497108074, -3.4795283739031038], [-2.5928160870036248, -2.3510220626304656], [2.5928160870036256, 2.3510220626304648], [2.6574495756720826, -2.277709760430479]]</t>
  </si>
  <si>
    <t>[[1.3450336293093135, 3.231235759895433], [2.4400778599909754, 2.5091871267766903], [-2.7952242851655256, 2.1063525810321684], [-3.231235759895434, 1.3450336293093108]]</t>
  </si>
  <si>
    <t>[[-3.3743339148193856, 0.929446411203831], [0.8111176622295505, -3.4047155737328882], [-0.37799774497107885, 3.4795283739031038], [2.5928160870036256, 2.3510220626304648]]</t>
  </si>
  <si>
    <t>[[0.7157361814462673, 3.4260358606658974], [2.987427790463646, 1.823533711442017], [-2.1063525810321693, -2.7952242851655247], [-1.823533711442017, 2.987427790463646]]</t>
  </si>
  <si>
    <t>[[1.139488540600047, 3.309315014597609], [-1.9266825902974847, -2.921967521421923], [2.1835785884828516, -2.7353216534658653], [3.488726074596865, -0.28069623515100617]]</t>
  </si>
  <si>
    <t>[[-3.4963969942675015, -0.1587704584523881], [1.231445769416456, -3.2762083750864064], [-3.140404293860149, 1.5452704847711092], [3.2762083750864064, 1.2314457694164567]]</t>
  </si>
  <si>
    <t>[[-3.404715573732888, -0.8111176622295514], [1.7394088635964418, 3.0371790867912507], [-1.9266825902974847, -2.921967521421923], [-1.1394885406000475, -3.309315014597609]]</t>
  </si>
  <si>
    <t>[[-2.1063525810321693, -2.7952242851655247], [-2.0075175272286625, 2.8670321550114704], [-2.7353216534658658, -2.183578588482851], [-2.8670321550114704, -2.0075175272286625]]</t>
  </si>
  <si>
    <t>[[3.4994669330473696, -0.06108342253049229], [-3.3743339148193856, 0.929446411203831], [-1.6323532411896198, 3.0960334132527936], [3.1924204066029556, 1.4347306184455038]]</t>
  </si>
  <si>
    <t>[[1.5452704847711076, 3.1404042938601497], [3.448927644692215, 0.5957332470811179], [-3.231235759895434, 1.3450336293093108], [-1.3450336293093133, -3.231235759895433]]</t>
  </si>
  <si>
    <t>[[-1.545270484771108, -3.1404042938601497], [3.4260358606658974, -0.7157361814462662], [2.9219675214219234, -1.9266825902974842], [2.7353216534658653, 2.1835785884828516]]</t>
  </si>
  <si>
    <t>[[-2.351022062630466, 2.5928160870036248], [-0.1587704584523883, 3.4963969942675015], [3.0960334132527936, 1.63235324118962], [2.5091871267766894, -2.440077859990976]]</t>
  </si>
  <si>
    <t>[[1.3450336293093135, 3.231235759895433], [-3.231235759895434, 1.3450336293093108], [1.139488540600047, 3.309315014597609], [3.2762083750864064, 1.2314457694164567]]</t>
  </si>
  <si>
    <t>[[-2.8670321550114704, -2.0075175272286625], [-0.5957332470811146, 3.4489276446922155], [-2.5928160870036248, -2.3510220626304656], [3.4047155737328882, 0.8111176622295503]]</t>
  </si>
  <si>
    <t>[[1.3450336293093135, 3.231235759895433], [-1.1394885406000475, -3.309315014597609], [2.4400778599909754, 2.5091871267766903], [-3.4260358606658974, 0.715736181446266]]</t>
  </si>
  <si>
    <t>[[2.0075175272286616, -2.8670321550114712], [-0.49920126796929054, -3.4642168081772615], [-3.3743339148193856, 0.929446411203831], [2.5091871267766894, -2.440077859990976]]</t>
  </si>
  <si>
    <t>[[-3.140404293860149, 1.5452704847711092], [-3.231235759895434, 1.3450336293093108], [3.1404042938601497, -1.545270484771108], [-2.4400778599909767, -2.509187126776689]]</t>
  </si>
  <si>
    <t>[[1.139488540600047, 3.309315014597609], [2.8670321550114704, 2.0075175272286625], [-3.4642168081772615, 0.4992012679692903], [-3.347066645870624, -1.0233009665295796]]</t>
  </si>
  <si>
    <t>[[2.795224285165525, -2.106352581032169], [3.231235759895433, -1.345033629309313], [-3.140404293860149, 1.5452704847711092], [1.4347306184455046, -3.1924204066029556]]</t>
  </si>
  <si>
    <t>[[1.139488540600047, 3.309315014597609], [2.277709760430479, 2.657449575672082], [-3.404715573732888, -0.8111176622295514], [1.4347306184455046, -3.1924204066029556]]</t>
  </si>
  <si>
    <t>[[-3.231235759895434, 1.3450336293093108], [1.139488540600047, 3.309315014597609], [0.1587704584523879, -3.4963969942675015], [1.7394088635964418, 3.0371790867912507]]</t>
  </si>
  <si>
    <t>[[-0.06108342253049217, -3.4994669330473696], [-1.3450336293093133, -3.231235759895433], [-3.4642168081772615, 0.4992012679692903], [-2.4400778599909767, -2.509187126776689]]</t>
  </si>
  <si>
    <t>[[2.6574495756720826, -2.277709760430479], [-0.8111176622295501, 3.4047155737328882], [0.37799774497108074, -3.4795283739031038], [-3.488726074596865, 0.28069623515100545]]</t>
  </si>
  <si>
    <t>[[1.5452704847711076, 3.1404042938601497], [-2.8670321550114704, -2.0075175272286625], [-1.6323532411896198, 3.0960334132527936], [-2.1835785884828516, 2.7353216534658653]]</t>
  </si>
  <si>
    <t>[[3.0960334132527936, 1.63235324118962], [-0.37799774497107885, 3.4795283739031038], [1.823533711442017, -2.987427790463646], [-0.5957332470811146, 3.4489276446922155]]</t>
  </si>
  <si>
    <t>[[0.5957332470811142, -3.4489276446922155], [-0.37799774497107885, 3.4795283739031038], [3.1924204066029556, 1.4347306184455038], [3.309315014597609, -1.1394885406000483]]</t>
  </si>
  <si>
    <t>[[1.0233009665295787, -3.347066645870624], [3.0960334132527936, 1.63235324118962], [-2.921967521421923, 1.9266825902974847], [-2.351022062630466, 2.5928160870036248]]</t>
  </si>
  <si>
    <t>[[1.7394088635964418, 3.0371790867912507], [-3.404715573732888, -0.8111176622295514], [-0.8111176622295501, 3.4047155737328882], [3.4963969942675015, 0.1587704584523854]]</t>
  </si>
  <si>
    <t>[[-2.921967521421923, 1.9266825902974847], [-3.037179086791249, 1.7394088635964446], [-3.4260358606658974, 0.715736181446266], [-3.4489276446922155, -0.5957332470811129]]</t>
  </si>
  <si>
    <t>[[3.4642168081772615, -0.4992012679692907], [-3.231235759895434, 1.3450336293093108], [-3.4994669330473696, 0.06108342253049118], [1.139488540600047, 3.309315014597609]]</t>
  </si>
  <si>
    <t>stim2_x_degUnits</t>
  </si>
  <si>
    <t>stim2_y_degUnits</t>
  </si>
  <si>
    <t>stim2_x_pixUnits</t>
  </si>
  <si>
    <t>stim2_y_pixUnits</t>
  </si>
  <si>
    <t>stim2_x</t>
  </si>
  <si>
    <t>stim2_y</t>
  </si>
  <si>
    <t>stim3_x_degUnits</t>
  </si>
  <si>
    <t>stim3_y_degUnits</t>
  </si>
  <si>
    <t>stim3_x_pixUnits</t>
  </si>
  <si>
    <t>stim3_y_pixUnits</t>
  </si>
  <si>
    <t>stim3_x</t>
  </si>
  <si>
    <t>stim3_y</t>
  </si>
  <si>
    <t>stim4_x_degUnits</t>
  </si>
  <si>
    <t>stim4_y_degUnits</t>
  </si>
  <si>
    <t>stim4_x_pixUnits</t>
  </si>
  <si>
    <t>stim4_y_pixUnits</t>
  </si>
  <si>
    <t>stim4_x</t>
  </si>
  <si>
    <t>stim4_y</t>
  </si>
  <si>
    <t>stim5_x_degUnits</t>
  </si>
  <si>
    <t>stim5_y_degUnits</t>
  </si>
  <si>
    <t>stim5_x_pixUnits</t>
  </si>
  <si>
    <t>stim5_y_pixUnits</t>
  </si>
  <si>
    <t>stim5_x</t>
  </si>
  <si>
    <t>stim5_y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</si>
</sst>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1"/>
  <sheetViews>
    <sheetView tabSelected="1" workbookViewId="0">
      <selection activeCell="B1" sqref="B1"/>
    </sheetView>
  </sheetViews>
  <sheetFormatPr defaultRowHeight="14.4" x14ac:dyDescent="0.3"/>
  <cols>
    <col min="1" max="1" width="7.88671875" bestFit="1" customWidth="1"/>
    <col min="2" max="2" width="12.88671875" bestFit="1" customWidth="1"/>
    <col min="3" max="3" width="16.21875" bestFit="1" customWidth="1"/>
    <col min="4" max="4" width="14" bestFit="1" customWidth="1"/>
    <col min="5" max="5" width="8.6640625" bestFit="1" customWidth="1"/>
    <col min="6" max="6" width="37.109375" bestFit="1" customWidth="1"/>
    <col min="7" max="7" width="25.6640625" bestFit="1" customWidth="1"/>
    <col min="8" max="8" width="13.33203125" bestFit="1" customWidth="1"/>
    <col min="10" max="10" width="50.44140625" bestFit="1" customWidth="1"/>
    <col min="11" max="11" width="18.77734375" bestFit="1" customWidth="1"/>
    <col min="12" max="12" width="20.44140625" bestFit="1" customWidth="1"/>
    <col min="13" max="14" width="16.44140625" bestFit="1" customWidth="1"/>
    <col min="15" max="16" width="18.21875" bestFit="1" customWidth="1"/>
    <col min="17" max="18" width="18.21875" customWidth="1"/>
    <col min="19" max="19" width="35.88671875" bestFit="1" customWidth="1"/>
    <col min="20" max="20" width="18.88671875" bestFit="1" customWidth="1"/>
    <col min="21" max="21" width="13" customWidth="1"/>
    <col min="22" max="23" width="12.77734375" customWidth="1"/>
    <col min="24" max="24" width="17.77734375" customWidth="1"/>
    <col min="25" max="25" width="12.77734375" customWidth="1"/>
    <col min="26" max="26" width="15.33203125" customWidth="1"/>
    <col min="27" max="27" width="17.77734375" customWidth="1"/>
    <col min="28" max="28" width="12.77734375" customWidth="1"/>
    <col min="29" max="29" width="15.33203125" customWidth="1"/>
    <col min="30" max="30" width="17.77734375" customWidth="1"/>
    <col min="31" max="31" width="12.77734375" customWidth="1"/>
    <col min="32" max="32" width="15.33203125" customWidth="1"/>
    <col min="33" max="33" width="17.77734375" customWidth="1"/>
    <col min="34" max="34" width="12.77734375" customWidth="1"/>
    <col min="35" max="35" width="15.33203125" customWidth="1"/>
    <col min="36" max="36" width="17.77734375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  <c r="G1" t="s">
        <v>112</v>
      </c>
      <c r="H1" t="s">
        <v>5</v>
      </c>
      <c r="I1" t="s">
        <v>119</v>
      </c>
      <c r="J1" t="s">
        <v>111</v>
      </c>
      <c r="K1" t="s">
        <v>118</v>
      </c>
      <c r="L1" t="s">
        <v>117</v>
      </c>
      <c r="M1" t="s">
        <v>116</v>
      </c>
      <c r="N1" t="s">
        <v>115</v>
      </c>
      <c r="O1" t="s">
        <v>113</v>
      </c>
      <c r="P1" t="s">
        <v>114</v>
      </c>
      <c r="Q1" t="s">
        <v>538</v>
      </c>
      <c r="R1" t="s">
        <v>539</v>
      </c>
      <c r="S1" t="s">
        <v>220</v>
      </c>
      <c r="T1" t="s">
        <v>221</v>
      </c>
      <c r="U1" t="s">
        <v>541</v>
      </c>
      <c r="V1" t="s">
        <v>523</v>
      </c>
      <c r="W1" t="s">
        <v>533</v>
      </c>
      <c r="X1" t="s">
        <v>528</v>
      </c>
      <c r="Y1" t="s">
        <v>524</v>
      </c>
      <c r="Z1" t="s">
        <v>534</v>
      </c>
      <c r="AA1" t="s">
        <v>529</v>
      </c>
      <c r="AB1" t="s">
        <v>525</v>
      </c>
      <c r="AC1" t="s">
        <v>535</v>
      </c>
      <c r="AD1" t="s">
        <v>530</v>
      </c>
      <c r="AE1" t="s">
        <v>526</v>
      </c>
      <c r="AF1" t="s">
        <v>536</v>
      </c>
      <c r="AG1" t="s">
        <v>531</v>
      </c>
      <c r="AH1" t="s">
        <v>527</v>
      </c>
      <c r="AI1" t="s">
        <v>537</v>
      </c>
      <c r="AJ1" t="s">
        <v>532</v>
      </c>
      <c r="AK1" t="s">
        <v>742</v>
      </c>
      <c r="AL1" t="s">
        <v>743</v>
      </c>
      <c r="AM1" t="s">
        <v>744</v>
      </c>
      <c r="AN1" t="s">
        <v>745</v>
      </c>
      <c r="AO1" t="s">
        <v>746</v>
      </c>
      <c r="AP1" t="s">
        <v>747</v>
      </c>
      <c r="AQ1" t="s">
        <v>748</v>
      </c>
      <c r="AR1" t="s">
        <v>749</v>
      </c>
      <c r="AS1" t="s">
        <v>750</v>
      </c>
      <c r="AT1" t="s">
        <v>751</v>
      </c>
      <c r="AU1" t="s">
        <v>752</v>
      </c>
      <c r="AV1" t="s">
        <v>753</v>
      </c>
      <c r="AW1" t="s">
        <v>754</v>
      </c>
      <c r="AX1" t="s">
        <v>755</v>
      </c>
      <c r="AY1" t="s">
        <v>756</v>
      </c>
      <c r="AZ1" t="s">
        <v>757</v>
      </c>
      <c r="BA1" t="s">
        <v>758</v>
      </c>
      <c r="BB1" t="s">
        <v>759</v>
      </c>
      <c r="BC1" t="s">
        <v>760</v>
      </c>
      <c r="BD1" t="s">
        <v>761</v>
      </c>
      <c r="BE1" t="s">
        <v>762</v>
      </c>
      <c r="BF1" t="s">
        <v>763</v>
      </c>
      <c r="BG1" t="s">
        <v>764</v>
      </c>
      <c r="BH1" t="s">
        <v>765</v>
      </c>
    </row>
    <row r="2" spans="1:60" x14ac:dyDescent="0.3">
      <c r="A2">
        <v>1.466</v>
      </c>
      <c r="B2">
        <v>0</v>
      </c>
      <c r="C2">
        <v>0</v>
      </c>
      <c r="D2">
        <v>0</v>
      </c>
      <c r="E2">
        <v>1</v>
      </c>
      <c r="F2">
        <f>DEGREES(2*ATAN(520/(2*1000)))</f>
        <v>29.148432396077478</v>
      </c>
      <c r="G2">
        <f>1920/F2</f>
        <v>65.869751549945292</v>
      </c>
      <c r="H2" t="s">
        <v>6</v>
      </c>
      <c r="I2" t="s">
        <v>120</v>
      </c>
      <c r="J2" t="s">
        <v>11</v>
      </c>
      <c r="K2" t="str">
        <f>MID(J2,2,FIND(",",J2,2)-2)</f>
        <v>1.7394088635964418</v>
      </c>
      <c r="L2" t="str">
        <f>MID(J2,FIND(" ",J2)+1,LEN(J2)-FIND(" ",J2)-1)</f>
        <v>3.0371790867912507</v>
      </c>
      <c r="M2">
        <f>K2*$G2</f>
        <v>114.57442968887018</v>
      </c>
      <c r="N2">
        <f>L2*$G2</f>
        <v>200.05823185962936</v>
      </c>
      <c r="O2">
        <f>M2/1200</f>
        <v>9.5478691407391819E-2</v>
      </c>
      <c r="P2">
        <f>N2/1200</f>
        <v>0.1667151932163578</v>
      </c>
      <c r="Q2">
        <f>O2</f>
        <v>9.5478691407391819E-2</v>
      </c>
      <c r="R2">
        <f>P2</f>
        <v>0.1667151932163578</v>
      </c>
      <c r="S2" t="s">
        <v>222</v>
      </c>
      <c r="T2" t="s">
        <v>222</v>
      </c>
      <c r="U2" t="s">
        <v>222</v>
      </c>
      <c r="V2" t="s">
        <v>6</v>
      </c>
      <c r="W2" t="str">
        <f>MID(I2,2,LEN(I2)-2)</f>
        <v>83</v>
      </c>
      <c r="X2">
        <f>(100-W2)*3.6-90</f>
        <v>-28.799999999999997</v>
      </c>
      <c r="Y2" t="str">
        <f>IF($S2&lt;&gt;"[]",MID($S2,3,7),"#808080")</f>
        <v>#808080</v>
      </c>
      <c r="Z2" t="str">
        <f>IF(T2&lt;&gt;"[]",3.6*MID(T2,2,FIND(",",T2,2)-2)-90,"")</f>
        <v/>
      </c>
      <c r="AA2">
        <f>IFERROR((100-Z2)*3.6-90,X2)</f>
        <v>-28.799999999999997</v>
      </c>
      <c r="AB2" t="str">
        <f>IF(S2&lt;&gt;"[]",MID(S2,14,7),"#808080")</f>
        <v>#808080</v>
      </c>
      <c r="AC2" t="str">
        <f>IF(LEN(Z2)=1,MID(T2,5,FIND(",",T2,5)-5),IF(LEN(Z2)=2,MID(T2,6,FIND(",",T2,6)-6),""))</f>
        <v/>
      </c>
      <c r="AD2">
        <f>IFERROR((100-AC2)*3.6-90,AA2)</f>
        <v>-28.799999999999997</v>
      </c>
      <c r="AE2" t="str">
        <f>IF(S2&lt;&gt;"[]",MID(S2,25,7),"#808080")</f>
        <v>#808080</v>
      </c>
      <c r="AF2" t="str">
        <f>IF(SUM(LEN(Z2),LEN(AC2))=2,MID(T2,8,FIND(",",T2,8)-8),IF(SUM(LEN(Z2),LEN(AC2))=3,MID(T2,9,FIND(",",T2,9)-9),IF(SUM(LEN(Z2),LEN(AC2))=4,MID(T2,10,FIND(",",T2,10)-10),"")))</f>
        <v/>
      </c>
      <c r="AG2">
        <f>IFERROR((100-AF2)*3.6-90,AD2)</f>
        <v>-28.799999999999997</v>
      </c>
      <c r="AH2" t="str">
        <f>IF(S2&lt;&gt;"[]",MID(S2,36,7),"#808080")</f>
        <v>#808080</v>
      </c>
      <c r="AI2" t="str">
        <f>IF(SUM(LEN(Z2),LEN(AC2),LEN(AF2))=4,MID(T2,12,FIND("]",T2,12)-12),IF(SUM(LEN(Z2),LEN(AC2),LEN(AF2))=5,MID(T2,13,FIND("]",T2,13)-13),IF(SUM(LEN(Z2),LEN(AC2),LEN(AF2))=6,MID(T2,14,FIND("]",T2,14)-14),"")))</f>
        <v/>
      </c>
      <c r="AJ2">
        <f>IFERROR((100-AI2)*3.6-90,AG2)</f>
        <v>-28.799999999999997</v>
      </c>
      <c r="AM2" t="str">
        <f>IF($U2&lt;&gt;"[]",AK2*$G2,"")</f>
        <v/>
      </c>
      <c r="AN2" t="str">
        <f>IF($U2&lt;&gt;"[]",AL2*$G2,"")</f>
        <v/>
      </c>
      <c r="AO2">
        <f>IF($U2&lt;&gt;"[]",AM2/1200,-$Q2)</f>
        <v>-9.5478691407391819E-2</v>
      </c>
      <c r="AP2">
        <f>IF($U2&lt;&gt;"[]",AN2/1200,-$R2)</f>
        <v>-0.1667151932163578</v>
      </c>
      <c r="AS2" t="str">
        <f>IF($U2&lt;&gt;"[]",AQ2*$G2,"")</f>
        <v/>
      </c>
      <c r="AT2" t="str">
        <f>IF($U2&lt;&gt;"[]",AR2*$G2,"")</f>
        <v/>
      </c>
      <c r="AU2">
        <f>IF($U2&lt;&gt;"[]",AS2/1200,-$Q2)</f>
        <v>-9.5478691407391819E-2</v>
      </c>
      <c r="AV2">
        <f>IF($U2&lt;&gt;"[]",AT2/1200,-$R2)</f>
        <v>-0.1667151932163578</v>
      </c>
      <c r="AY2" t="str">
        <f>IF($U2&lt;&gt;"[]",AW2*$G2,"")</f>
        <v/>
      </c>
      <c r="AZ2" t="str">
        <f>IF($U2&lt;&gt;"[]",AX2*$G2,"")</f>
        <v/>
      </c>
      <c r="BA2">
        <f>IF($U2&lt;&gt;"[]",AY2/1200,-$Q2)</f>
        <v>-9.5478691407391819E-2</v>
      </c>
      <c r="BB2">
        <f>IF($U2&lt;&gt;"[]",AZ2/1200,-$R2)</f>
        <v>-0.1667151932163578</v>
      </c>
      <c r="BE2" t="str">
        <f>IF($U2&lt;&gt;"[]",BC2*$G2,"")</f>
        <v/>
      </c>
      <c r="BF2" t="str">
        <f>IF($U2&lt;&gt;"[]",BD2*$G2,"")</f>
        <v/>
      </c>
      <c r="BG2">
        <f>IF($U2&lt;&gt;"[]",BE2/1200,-$Q2)</f>
        <v>-9.5478691407391819E-2</v>
      </c>
      <c r="BH2">
        <f>IF($U2&lt;&gt;"[]",BF2/1200,-$R2)</f>
        <v>-0.1667151932163578</v>
      </c>
    </row>
    <row r="3" spans="1:60" x14ac:dyDescent="0.3">
      <c r="A3">
        <v>1.51</v>
      </c>
      <c r="B3">
        <v>1</v>
      </c>
      <c r="C3">
        <v>1</v>
      </c>
      <c r="D3">
        <v>0</v>
      </c>
      <c r="E3">
        <v>1</v>
      </c>
      <c r="F3">
        <f t="shared" ref="F3:F66" si="0">DEGREES(2*ATAN(520/(2*1000)))</f>
        <v>29.148432396077478</v>
      </c>
      <c r="G3">
        <f t="shared" ref="G3:G66" si="1">1920/F3</f>
        <v>65.869751549945292</v>
      </c>
      <c r="H3" t="s">
        <v>7</v>
      </c>
      <c r="I3" t="s">
        <v>121</v>
      </c>
      <c r="J3" t="s">
        <v>12</v>
      </c>
      <c r="K3" t="str">
        <f>MID(J3,2,FIND(",",J3,2)-2)</f>
        <v>2.277709760430479</v>
      </c>
      <c r="L3" t="str">
        <f>MID(J3,FIND(" ",J3)+1,LEN(J3)-FIND(" ",J3)-1)</f>
        <v>2.657449575672082</v>
      </c>
      <c r="M3">
        <f>K3*$G3</f>
        <v>150.03217602244047</v>
      </c>
      <c r="N3">
        <f>L3*$G3</f>
        <v>175.04554330602744</v>
      </c>
      <c r="O3">
        <f t="shared" ref="O3:O66" si="2">M3/1200</f>
        <v>0.12502681335203372</v>
      </c>
      <c r="P3">
        <f t="shared" ref="P3:P66" si="3">N3/1200</f>
        <v>0.1458712860883562</v>
      </c>
      <c r="Q3">
        <f t="shared" ref="Q3:Q66" si="4">O3</f>
        <v>0.12502681335203372</v>
      </c>
      <c r="R3">
        <f t="shared" ref="R3:R66" si="5">P3</f>
        <v>0.1458712860883562</v>
      </c>
      <c r="S3" t="s">
        <v>222</v>
      </c>
      <c r="T3" t="s">
        <v>222</v>
      </c>
      <c r="U3" t="s">
        <v>222</v>
      </c>
      <c r="V3" t="s">
        <v>7</v>
      </c>
      <c r="W3" t="str">
        <f>MID(I3,2,LEN(I3)-2)</f>
        <v>86</v>
      </c>
      <c r="X3">
        <f t="shared" ref="X3:X66" si="6">(100-W3)*3.6-90</f>
        <v>-39.6</v>
      </c>
      <c r="Y3" t="str">
        <f t="shared" ref="Y3:Y66" si="7">IF($S3&lt;&gt;"[]",MID($S3,3,7),"#808080")</f>
        <v>#808080</v>
      </c>
      <c r="Z3" t="str">
        <f>IF(T3&lt;&gt;"[]",MID(T3,2,FIND(",",T3,2)-2),"")</f>
        <v/>
      </c>
      <c r="AA3">
        <f t="shared" ref="AA3:AA66" si="8">IFERROR((100-Z3)*3.6-90,X3)</f>
        <v>-39.6</v>
      </c>
      <c r="AB3" t="str">
        <f t="shared" ref="AB3:AB66" si="9">IF(S3&lt;&gt;"[]",MID(S3,14,7),"#808080")</f>
        <v>#808080</v>
      </c>
      <c r="AC3" t="str">
        <f>IF(LEN(Z3)=1,MID(T3,5,FIND(",",T3,5)-5),IF(LEN(Z3)=2,MID(T3,6,FIND(",",T3,6)-6),""))</f>
        <v/>
      </c>
      <c r="AD3">
        <f t="shared" ref="AD3:AD66" si="10">IFERROR((100-AC3)*3.6-90,AA3)</f>
        <v>-39.6</v>
      </c>
      <c r="AE3" t="str">
        <f t="shared" ref="AE3:AE66" si="11">IF(S3&lt;&gt;"[]",MID(S3,25,7),"#808080")</f>
        <v>#808080</v>
      </c>
      <c r="AF3" t="str">
        <f>IF(SUM(LEN(Z3),LEN(AC3))=2,MID(T3,8,FIND(",",T3,8)-8),IF(SUM(LEN(Z3),LEN(AC3))=3,MID(T3,9,FIND(",",T3,9)-9),IF(SUM(LEN(Z3),LEN(AC3))=4,MID(T3,10,FIND(",",T3,10)-10),"")))</f>
        <v/>
      </c>
      <c r="AG3">
        <f t="shared" ref="AG3:AG66" si="12">IFERROR((100-AF3)*3.6-90,AD3)</f>
        <v>-39.6</v>
      </c>
      <c r="AH3" t="str">
        <f t="shared" ref="AH3:AH66" si="13">IF(S3&lt;&gt;"[]",MID(S3,36,7),"#808080")</f>
        <v>#808080</v>
      </c>
      <c r="AI3" t="str">
        <f>IF(SUM(LEN(Z3),LEN(AC3),LEN(AF3))=4,MID(T3,12,FIND("]",T3,12)-12),IF(SUM(LEN(Z3),LEN(AC3),LEN(AF3))=5,MID(T3,13,FIND("]",T3,13)-13),IF(SUM(LEN(Z3),LEN(AC3),LEN(AF3))=6,MID(T3,14,FIND("]",T3,14)-14),"")))</f>
        <v/>
      </c>
      <c r="AJ3">
        <f t="shared" ref="AJ3:AJ66" si="14">IFERROR((100-AI3)*3.6-90,AG3)</f>
        <v>-39.6</v>
      </c>
      <c r="AM3" t="str">
        <f t="shared" ref="AM3:AM66" si="15">IF($U3&lt;&gt;"[]",AK3*$G3,"")</f>
        <v/>
      </c>
      <c r="AN3" t="str">
        <f t="shared" ref="AN3:AN66" si="16">IF($U3&lt;&gt;"[]",AL3*$G3,"")</f>
        <v/>
      </c>
      <c r="AO3">
        <f t="shared" ref="AO3:AO66" si="17">IF($U3&lt;&gt;"[]",AM3/1200,-$Q3)</f>
        <v>-0.12502681335203372</v>
      </c>
      <c r="AP3">
        <f t="shared" ref="AP3:AP66" si="18">IF($U3&lt;&gt;"[]",AN3/1200,-$R3)</f>
        <v>-0.1458712860883562</v>
      </c>
      <c r="AS3" t="str">
        <f t="shared" ref="AS3:AS66" si="19">IF($U3&lt;&gt;"[]",AQ3*$G3,"")</f>
        <v/>
      </c>
      <c r="AT3" t="str">
        <f t="shared" ref="AT3:AT66" si="20">IF($U3&lt;&gt;"[]",AR3*$G3,"")</f>
        <v/>
      </c>
      <c r="AU3">
        <f t="shared" ref="AU3:AU66" si="21">IF($U3&lt;&gt;"[]",AS3/1200,-$Q3)</f>
        <v>-0.12502681335203372</v>
      </c>
      <c r="AV3">
        <f t="shared" ref="AV3:AV66" si="22">IF($U3&lt;&gt;"[]",AT3/1200,-$R3)</f>
        <v>-0.1458712860883562</v>
      </c>
      <c r="AY3" t="str">
        <f t="shared" ref="AY3:AY66" si="23">IF($U3&lt;&gt;"[]",AW3*$G3,"")</f>
        <v/>
      </c>
      <c r="AZ3" t="str">
        <f t="shared" ref="AZ3:AZ66" si="24">IF($U3&lt;&gt;"[]",AX3*$G3,"")</f>
        <v/>
      </c>
      <c r="BA3">
        <f t="shared" ref="BA3:BA66" si="25">IF($U3&lt;&gt;"[]",AY3/1200,-$Q3)</f>
        <v>-0.12502681335203372</v>
      </c>
      <c r="BB3">
        <f t="shared" ref="BB3:BB66" si="26">IF($U3&lt;&gt;"[]",AZ3/1200,-$R3)</f>
        <v>-0.1458712860883562</v>
      </c>
      <c r="BE3" t="str">
        <f t="shared" ref="BE3:BE66" si="27">IF($U3&lt;&gt;"[]",BC3*$G3,"")</f>
        <v/>
      </c>
      <c r="BF3" t="str">
        <f t="shared" ref="BF3:BF66" si="28">IF($U3&lt;&gt;"[]",BD3*$G3,"")</f>
        <v/>
      </c>
      <c r="BG3">
        <f t="shared" ref="BG3:BG66" si="29">IF($U3&lt;&gt;"[]",BE3/1200,-$Q3)</f>
        <v>-0.12502681335203372</v>
      </c>
      <c r="BH3">
        <f t="shared" ref="BH3:BH66" si="30">IF($U3&lt;&gt;"[]",BF3/1200,-$R3)</f>
        <v>-0.1458712860883562</v>
      </c>
    </row>
    <row r="4" spans="1:60" x14ac:dyDescent="0.3">
      <c r="A4">
        <v>1.4750000000000001</v>
      </c>
      <c r="B4">
        <v>2</v>
      </c>
      <c r="C4">
        <v>2</v>
      </c>
      <c r="D4">
        <v>0</v>
      </c>
      <c r="E4">
        <v>1</v>
      </c>
      <c r="F4">
        <f t="shared" si="0"/>
        <v>29.148432396077478</v>
      </c>
      <c r="G4">
        <f t="shared" si="1"/>
        <v>65.869751549945292</v>
      </c>
      <c r="H4" t="s">
        <v>8</v>
      </c>
      <c r="I4" t="s">
        <v>122</v>
      </c>
      <c r="J4" t="s">
        <v>13</v>
      </c>
      <c r="K4" t="str">
        <f>MID(J4,2,FIND(",",J4,2)-2)</f>
        <v>-3.4994669330473696</v>
      </c>
      <c r="L4" t="str">
        <f>MID(J4,FIND(" ",J4)+1,LEN(J4)-FIND(" ",J4)-1)</f>
        <v>0.06108342253049118</v>
      </c>
      <c r="M4">
        <f>K4*$G4</f>
        <v>-230.50901743707863</v>
      </c>
      <c r="N4">
        <f>L4*$G4</f>
        <v>4.0235498659037789</v>
      </c>
      <c r="O4">
        <f t="shared" si="2"/>
        <v>-0.19209084786423219</v>
      </c>
      <c r="P4">
        <f t="shared" si="3"/>
        <v>3.3529582215864823E-3</v>
      </c>
      <c r="Q4">
        <f t="shared" si="4"/>
        <v>-0.19209084786423219</v>
      </c>
      <c r="R4">
        <f t="shared" si="5"/>
        <v>3.3529582215864823E-3</v>
      </c>
      <c r="S4" t="s">
        <v>222</v>
      </c>
      <c r="T4" t="s">
        <v>222</v>
      </c>
      <c r="U4" t="s">
        <v>222</v>
      </c>
      <c r="V4" t="s">
        <v>8</v>
      </c>
      <c r="W4" t="str">
        <f>MID(I4,2,LEN(I4)-2)</f>
        <v>50</v>
      </c>
      <c r="X4">
        <f t="shared" si="6"/>
        <v>90</v>
      </c>
      <c r="Y4" t="str">
        <f t="shared" si="7"/>
        <v>#808080</v>
      </c>
      <c r="Z4" t="str">
        <f>IF(T4&lt;&gt;"[]",MID(T4,2,FIND(",",T4,2)-2),"")</f>
        <v/>
      </c>
      <c r="AA4">
        <f t="shared" si="8"/>
        <v>90</v>
      </c>
      <c r="AB4" t="str">
        <f t="shared" si="9"/>
        <v>#808080</v>
      </c>
      <c r="AC4" t="str">
        <f>IF(LEN(Z4)=1,MID(T4,5,FIND(",",T4,5)-5),IF(LEN(Z4)=2,MID(T4,6,FIND(",",T4,6)-6),""))</f>
        <v/>
      </c>
      <c r="AD4">
        <f t="shared" si="10"/>
        <v>90</v>
      </c>
      <c r="AE4" t="str">
        <f t="shared" si="11"/>
        <v>#808080</v>
      </c>
      <c r="AF4" t="str">
        <f>IF(SUM(LEN(Z4),LEN(AC4))=2,MID(T4,8,FIND(",",T4,8)-8),IF(SUM(LEN(Z4),LEN(AC4))=3,MID(T4,9,FIND(",",T4,9)-9),IF(SUM(LEN(Z4),LEN(AC4))=4,MID(T4,10,FIND(",",T4,10)-10),"")))</f>
        <v/>
      </c>
      <c r="AG4">
        <f t="shared" si="12"/>
        <v>90</v>
      </c>
      <c r="AH4" t="str">
        <f t="shared" si="13"/>
        <v>#808080</v>
      </c>
      <c r="AI4" t="str">
        <f>IF(SUM(LEN(Z4),LEN(AC4),LEN(AF4))=4,MID(T4,12,FIND("]",T4,12)-12),IF(SUM(LEN(Z4),LEN(AC4),LEN(AF4))=5,MID(T4,13,FIND("]",T4,13)-13),IF(SUM(LEN(Z4),LEN(AC4),LEN(AF4))=6,MID(T4,14,FIND("]",T4,14)-14),"")))</f>
        <v/>
      </c>
      <c r="AJ4">
        <f t="shared" si="14"/>
        <v>90</v>
      </c>
      <c r="AM4" t="str">
        <f t="shared" si="15"/>
        <v/>
      </c>
      <c r="AN4" t="str">
        <f t="shared" si="16"/>
        <v/>
      </c>
      <c r="AO4">
        <f t="shared" si="17"/>
        <v>0.19209084786423219</v>
      </c>
      <c r="AP4">
        <f t="shared" si="18"/>
        <v>-3.3529582215864823E-3</v>
      </c>
      <c r="AS4" t="str">
        <f t="shared" si="19"/>
        <v/>
      </c>
      <c r="AT4" t="str">
        <f t="shared" si="20"/>
        <v/>
      </c>
      <c r="AU4">
        <f t="shared" si="21"/>
        <v>0.19209084786423219</v>
      </c>
      <c r="AV4">
        <f t="shared" si="22"/>
        <v>-3.3529582215864823E-3</v>
      </c>
      <c r="AY4" t="str">
        <f t="shared" si="23"/>
        <v/>
      </c>
      <c r="AZ4" t="str">
        <f t="shared" si="24"/>
        <v/>
      </c>
      <c r="BA4">
        <f t="shared" si="25"/>
        <v>0.19209084786423219</v>
      </c>
      <c r="BB4">
        <f t="shared" si="26"/>
        <v>-3.3529582215864823E-3</v>
      </c>
      <c r="BE4" t="str">
        <f t="shared" si="27"/>
        <v/>
      </c>
      <c r="BF4" t="str">
        <f t="shared" si="28"/>
        <v/>
      </c>
      <c r="BG4">
        <f t="shared" si="29"/>
        <v>0.19209084786423219</v>
      </c>
      <c r="BH4">
        <f t="shared" si="30"/>
        <v>-3.3529582215864823E-3</v>
      </c>
    </row>
    <row r="5" spans="1:60" x14ac:dyDescent="0.3">
      <c r="A5">
        <v>1.518</v>
      </c>
      <c r="B5">
        <v>3</v>
      </c>
      <c r="C5">
        <v>3</v>
      </c>
      <c r="D5">
        <v>0</v>
      </c>
      <c r="E5">
        <v>5</v>
      </c>
      <c r="F5">
        <f t="shared" si="0"/>
        <v>29.148432396077478</v>
      </c>
      <c r="G5">
        <f t="shared" si="1"/>
        <v>65.869751549945292</v>
      </c>
      <c r="H5" t="s">
        <v>7</v>
      </c>
      <c r="I5" t="s">
        <v>123</v>
      </c>
      <c r="J5" t="s">
        <v>14</v>
      </c>
      <c r="K5" t="str">
        <f>MID(J5,2,FIND(",",J5,2)-2)</f>
        <v>-1.3450336293093133</v>
      </c>
      <c r="L5" t="str">
        <f>MID(J5,FIND(" ",J5)+1,LEN(J5)-FIND(" ",J5)-1)</f>
        <v>-3.231235759895433</v>
      </c>
      <c r="M5">
        <f>K5*$G5</f>
        <v>-88.597030988925454</v>
      </c>
      <c r="N5">
        <f>L5*$G5</f>
        <v>-212.84069670361066</v>
      </c>
      <c r="O5">
        <f t="shared" si="2"/>
        <v>-7.3830859157437881E-2</v>
      </c>
      <c r="P5">
        <f t="shared" si="3"/>
        <v>-0.1773672472530089</v>
      </c>
      <c r="Q5">
        <f t="shared" si="4"/>
        <v>-7.3830859157437881E-2</v>
      </c>
      <c r="R5">
        <f t="shared" si="5"/>
        <v>-0.1773672472530089</v>
      </c>
      <c r="S5" t="s">
        <v>223</v>
      </c>
      <c r="T5" t="s">
        <v>224</v>
      </c>
      <c r="U5" t="s">
        <v>542</v>
      </c>
      <c r="V5" t="s">
        <v>7</v>
      </c>
      <c r="W5" t="str">
        <f>MID(I5,2,LEN(I5)-2)</f>
        <v>31</v>
      </c>
      <c r="X5">
        <f t="shared" si="6"/>
        <v>158.4</v>
      </c>
      <c r="Y5" t="str">
        <f t="shared" si="7"/>
        <v>#000000</v>
      </c>
      <c r="Z5" t="str">
        <f>IF(T5&lt;&gt;"[]",MID(T5,2,FIND(",",T5,2)-2),"")</f>
        <v>82</v>
      </c>
      <c r="AA5">
        <f t="shared" si="8"/>
        <v>-25.200000000000003</v>
      </c>
      <c r="AB5" t="str">
        <f t="shared" si="9"/>
        <v>#00aaff</v>
      </c>
      <c r="AC5" t="str">
        <f>IF(LEN(Z5)=1,MID(T5,5,FIND(",",T5,5)-5),IF(LEN(Z5)=2,MID(T5,6,FIND(",",T5,6)-6),""))</f>
        <v>99</v>
      </c>
      <c r="AD5">
        <f t="shared" si="10"/>
        <v>-86.4</v>
      </c>
      <c r="AE5" t="str">
        <f t="shared" si="11"/>
        <v>#00ff00</v>
      </c>
      <c r="AF5" t="str">
        <f>IF(SUM(LEN(Z5),LEN(AC5))=2,MID(T5,8,FIND(",",T5,8)-8),IF(SUM(LEN(Z5),LEN(AC5))=3,MID(T5,9,FIND(",",T5,9)-9),IF(SUM(LEN(Z5),LEN(AC5))=4,MID(T5,10,FIND(",",T5,10)-10),"")))</f>
        <v>59</v>
      </c>
      <c r="AG5">
        <f t="shared" si="12"/>
        <v>57.599999999999994</v>
      </c>
      <c r="AH5" t="str">
        <f t="shared" si="13"/>
        <v>#ffffff</v>
      </c>
      <c r="AI5" t="str">
        <f>IF(SUM(LEN(Z5),LEN(AC5),LEN(AF5))=4,MID(T5,12,FIND("]",T5,12)-12),IF(SUM(LEN(Z5),LEN(AC5),LEN(AF5))=5,MID(T5,13,FIND("]",T5,13)-13),IF(SUM(LEN(Z5),LEN(AC5),LEN(AF5))=6,MID(T5,14,FIND("]",T5,14)-14),"")))</f>
        <v>72</v>
      </c>
      <c r="AJ5">
        <f t="shared" si="14"/>
        <v>10.799999999999997</v>
      </c>
      <c r="AK5">
        <v>1.5452704847711001</v>
      </c>
      <c r="AL5">
        <v>3.14040429386014</v>
      </c>
      <c r="AM5">
        <f t="shared" si="15"/>
        <v>101.78658290933588</v>
      </c>
      <c r="AN5">
        <f t="shared" si="16"/>
        <v>206.85765060294881</v>
      </c>
      <c r="AO5">
        <f t="shared" si="17"/>
        <v>8.4822152424446559E-2</v>
      </c>
      <c r="AP5">
        <f t="shared" si="18"/>
        <v>0.17238137550245733</v>
      </c>
      <c r="AQ5">
        <v>3.4963969942675002</v>
      </c>
      <c r="AR5">
        <v>0.15877045845238499</v>
      </c>
      <c r="AS5">
        <f t="shared" si="19"/>
        <v>230.30680133237573</v>
      </c>
      <c r="AT5">
        <f t="shared" si="20"/>
        <v>10.45817065172951</v>
      </c>
      <c r="AU5">
        <f t="shared" si="21"/>
        <v>0.19192233444364645</v>
      </c>
      <c r="AV5">
        <f t="shared" si="22"/>
        <v>8.7151422097745922E-3</v>
      </c>
      <c r="AW5">
        <v>-2.9219675214219198</v>
      </c>
      <c r="AX5">
        <v>1.92668259029748</v>
      </c>
      <c r="AY5">
        <f t="shared" si="23"/>
        <v>-192.46927467307131</v>
      </c>
      <c r="AZ5">
        <f t="shared" si="24"/>
        <v>126.91010353850004</v>
      </c>
      <c r="BA5">
        <f t="shared" si="25"/>
        <v>-0.16039106222755942</v>
      </c>
      <c r="BB5">
        <f t="shared" si="26"/>
        <v>0.1057584196154167</v>
      </c>
      <c r="BC5">
        <v>-0.59573324708111397</v>
      </c>
      <c r="BD5">
        <v>3.4489276446922101</v>
      </c>
      <c r="BE5">
        <f t="shared" si="27"/>
        <v>-39.24080097527515</v>
      </c>
      <c r="BF5">
        <f t="shared" si="28"/>
        <v>227.18000706961388</v>
      </c>
      <c r="BG5">
        <f t="shared" si="29"/>
        <v>-3.2700667479395956E-2</v>
      </c>
      <c r="BH5">
        <f t="shared" si="30"/>
        <v>0.18931667255801157</v>
      </c>
    </row>
    <row r="6" spans="1:60" x14ac:dyDescent="0.3">
      <c r="A6">
        <v>1.456</v>
      </c>
      <c r="B6">
        <v>4</v>
      </c>
      <c r="C6">
        <v>4</v>
      </c>
      <c r="D6">
        <v>0</v>
      </c>
      <c r="E6">
        <v>5</v>
      </c>
      <c r="F6">
        <f t="shared" si="0"/>
        <v>29.148432396077478</v>
      </c>
      <c r="G6">
        <f t="shared" si="1"/>
        <v>65.869751549945292</v>
      </c>
      <c r="H6" t="s">
        <v>9</v>
      </c>
      <c r="I6" t="s">
        <v>124</v>
      </c>
      <c r="J6" t="s">
        <v>15</v>
      </c>
      <c r="K6" t="str">
        <f>MID(J6,2,FIND(",",J6,2)-2)</f>
        <v>3.0960334132527936</v>
      </c>
      <c r="L6" t="str">
        <f>MID(J6,FIND(" ",J6)+1,LEN(J6)-FIND(" ",J6)-1)</f>
        <v>1.63235324118962</v>
      </c>
      <c r="M6">
        <f>K6*$G6</f>
        <v>203.93495172129039</v>
      </c>
      <c r="N6">
        <f>L6*$G6</f>
        <v>107.5227024389082</v>
      </c>
      <c r="O6">
        <f t="shared" si="2"/>
        <v>0.16994579310107533</v>
      </c>
      <c r="P6">
        <f t="shared" si="3"/>
        <v>8.9602252032423502E-2</v>
      </c>
      <c r="Q6">
        <f t="shared" si="4"/>
        <v>0.16994579310107533</v>
      </c>
      <c r="R6">
        <f t="shared" si="5"/>
        <v>8.9602252032423502E-2</v>
      </c>
      <c r="S6" t="s">
        <v>225</v>
      </c>
      <c r="T6" t="s">
        <v>226</v>
      </c>
      <c r="U6" t="s">
        <v>543</v>
      </c>
      <c r="V6" t="s">
        <v>9</v>
      </c>
      <c r="W6" t="str">
        <f>MID(I6,2,LEN(I6)-2)</f>
        <v>92</v>
      </c>
      <c r="X6">
        <f t="shared" si="6"/>
        <v>-61.2</v>
      </c>
      <c r="Y6" t="str">
        <f t="shared" si="7"/>
        <v>#1e00b4</v>
      </c>
      <c r="Z6" t="str">
        <f>IF(T6&lt;&gt;"[]",MID(T6,2,FIND(",",T6,2)-2),"")</f>
        <v>17</v>
      </c>
      <c r="AA6">
        <f t="shared" si="8"/>
        <v>208.8</v>
      </c>
      <c r="AB6" t="str">
        <f t="shared" si="9"/>
        <v>#000000</v>
      </c>
      <c r="AC6" t="str">
        <f>IF(LEN(Z6)=1,MID(T6,5,FIND(",",T6,5)-5),IF(LEN(Z6)=2,MID(T6,6,FIND(",",T6,6)-6),""))</f>
        <v>54</v>
      </c>
      <c r="AD6">
        <f t="shared" si="10"/>
        <v>75.599999999999994</v>
      </c>
      <c r="AE6" t="str">
        <f t="shared" si="11"/>
        <v>#ffffff</v>
      </c>
      <c r="AF6" t="str">
        <f>IF(SUM(LEN(Z6),LEN(AC6))=2,MID(T6,8,FIND(",",T6,8)-8),IF(SUM(LEN(Z6),LEN(AC6))=3,MID(T6,9,FIND(",",T6,9)-9),IF(SUM(LEN(Z6),LEN(AC6))=4,MID(T6,10,FIND(",",T6,10)-10),"")))</f>
        <v>82</v>
      </c>
      <c r="AG6">
        <f t="shared" si="12"/>
        <v>-25.200000000000003</v>
      </c>
      <c r="AH6" t="str">
        <f t="shared" si="13"/>
        <v>#00ff00</v>
      </c>
      <c r="AI6" t="str">
        <f>IF(SUM(LEN(Z6),LEN(AC6),LEN(AF6))=4,MID(T6,12,FIND("]",T6,12)-12),IF(SUM(LEN(Z6),LEN(AC6),LEN(AF6))=5,MID(T6,13,FIND("]",T6,13)-13),IF(SUM(LEN(Z6),LEN(AC6),LEN(AF6))=6,MID(T6,14,FIND("]",T6,14)-14),"")))</f>
        <v>79</v>
      </c>
      <c r="AJ6">
        <f t="shared" si="14"/>
        <v>-14.399999999999991</v>
      </c>
      <c r="AK6">
        <v>1.63235324118961</v>
      </c>
      <c r="AL6">
        <v>-3.09603341325279</v>
      </c>
      <c r="AM6">
        <f t="shared" si="15"/>
        <v>107.52270243890753</v>
      </c>
      <c r="AN6">
        <f t="shared" si="16"/>
        <v>-203.93495172129039</v>
      </c>
      <c r="AO6">
        <f t="shared" si="17"/>
        <v>8.9602252032422947E-2</v>
      </c>
      <c r="AP6">
        <f t="shared" si="18"/>
        <v>-0.16994579310107533</v>
      </c>
      <c r="AQ6">
        <v>-3.3743339148193798</v>
      </c>
      <c r="AR6">
        <v>0.92944641120383098</v>
      </c>
      <c r="AS6">
        <f t="shared" si="19"/>
        <v>-222.2665366157068</v>
      </c>
      <c r="AT6">
        <f t="shared" si="20"/>
        <v>61.222404184984633</v>
      </c>
      <c r="AU6">
        <f t="shared" si="21"/>
        <v>-0.18522211384642234</v>
      </c>
      <c r="AV6">
        <f t="shared" si="22"/>
        <v>5.1018670154153858E-2</v>
      </c>
      <c r="AW6">
        <v>1.5452704847711001</v>
      </c>
      <c r="AX6">
        <v>3.14040429386014</v>
      </c>
      <c r="AY6">
        <f t="shared" si="23"/>
        <v>101.78658290933588</v>
      </c>
      <c r="AZ6">
        <f t="shared" si="24"/>
        <v>206.85765060294881</v>
      </c>
      <c r="BA6">
        <f t="shared" si="25"/>
        <v>8.4822152424446559E-2</v>
      </c>
      <c r="BB6">
        <f t="shared" si="26"/>
        <v>0.17238137550245733</v>
      </c>
      <c r="BC6">
        <v>0.92944641120382998</v>
      </c>
      <c r="BD6">
        <v>3.3743339148193798</v>
      </c>
      <c r="BE6">
        <f t="shared" si="27"/>
        <v>61.222404184984569</v>
      </c>
      <c r="BF6">
        <f t="shared" si="28"/>
        <v>222.2665366157068</v>
      </c>
      <c r="BG6">
        <f t="shared" si="29"/>
        <v>5.101867015415381E-2</v>
      </c>
      <c r="BH6">
        <f t="shared" si="30"/>
        <v>0.18522211384642234</v>
      </c>
    </row>
    <row r="7" spans="1:60" x14ac:dyDescent="0.3">
      <c r="A7">
        <v>1.5389999999999999</v>
      </c>
      <c r="B7">
        <v>5</v>
      </c>
      <c r="C7">
        <v>5</v>
      </c>
      <c r="D7">
        <v>0</v>
      </c>
      <c r="E7">
        <v>5</v>
      </c>
      <c r="F7">
        <f t="shared" si="0"/>
        <v>29.148432396077478</v>
      </c>
      <c r="G7">
        <f t="shared" si="1"/>
        <v>65.869751549945292</v>
      </c>
      <c r="H7" t="s">
        <v>6</v>
      </c>
      <c r="I7" t="s">
        <v>125</v>
      </c>
      <c r="J7" t="s">
        <v>16</v>
      </c>
      <c r="K7" t="str">
        <f>MID(J7,2,FIND(",",J7,2)-2)</f>
        <v>1.4347306184455046</v>
      </c>
      <c r="L7" t="str">
        <f>MID(J7,FIND(" ",J7)+1,LEN(J7)-FIND(" ",J7)-1)</f>
        <v>-3.1924204066029556</v>
      </c>
      <c r="M7">
        <f>K7*$G7</f>
        <v>94.505349378104441</v>
      </c>
      <c r="N7">
        <f>L7*$G7</f>
        <v>-210.28393902591162</v>
      </c>
      <c r="O7">
        <f t="shared" si="2"/>
        <v>7.8754457815087039E-2</v>
      </c>
      <c r="P7">
        <f t="shared" si="3"/>
        <v>-0.17523661585492636</v>
      </c>
      <c r="Q7">
        <f t="shared" si="4"/>
        <v>7.8754457815087039E-2</v>
      </c>
      <c r="R7">
        <f t="shared" si="5"/>
        <v>-0.17523661585492636</v>
      </c>
      <c r="S7" t="s">
        <v>227</v>
      </c>
      <c r="T7" t="s">
        <v>228</v>
      </c>
      <c r="U7" t="s">
        <v>544</v>
      </c>
      <c r="V7" t="s">
        <v>6</v>
      </c>
      <c r="W7" t="str">
        <f>MID(I7,2,LEN(I7)-2)</f>
        <v>18</v>
      </c>
      <c r="X7">
        <f t="shared" si="6"/>
        <v>205.2</v>
      </c>
      <c r="Y7" t="str">
        <f t="shared" si="7"/>
        <v>#00ff00</v>
      </c>
      <c r="Z7" t="str">
        <f>IF(T7&lt;&gt;"[]",MID(T7,2,FIND(",",T7,2)-2),"")</f>
        <v>81</v>
      </c>
      <c r="AA7">
        <f t="shared" si="8"/>
        <v>-21.599999999999994</v>
      </c>
      <c r="AB7" t="str">
        <f t="shared" si="9"/>
        <v>#000000</v>
      </c>
      <c r="AC7" t="str">
        <f>IF(LEN(Z7)=1,MID(T7,5,FIND(",",T7,5)-5),IF(LEN(Z7)=2,MID(T7,6,FIND(",",T7,6)-6),""))</f>
        <v>30</v>
      </c>
      <c r="AD7">
        <f t="shared" si="10"/>
        <v>162</v>
      </c>
      <c r="AE7" t="str">
        <f t="shared" si="11"/>
        <v>#00aaff</v>
      </c>
      <c r="AF7" t="str">
        <f>IF(SUM(LEN(Z7),LEN(AC7))=2,MID(T7,8,FIND(",",T7,8)-8),IF(SUM(LEN(Z7),LEN(AC7))=3,MID(T7,9,FIND(",",T7,9)-9),IF(SUM(LEN(Z7),LEN(AC7))=4,MID(T7,10,FIND(",",T7,10)-10),"")))</f>
        <v>36</v>
      </c>
      <c r="AG7">
        <f t="shared" si="12"/>
        <v>140.4</v>
      </c>
      <c r="AH7" t="str">
        <f t="shared" si="13"/>
        <v>#1e00b4</v>
      </c>
      <c r="AI7" t="str">
        <f>IF(SUM(LEN(Z7),LEN(AC7),LEN(AF7))=4,MID(T7,12,FIND("]",T7,12)-12),IF(SUM(LEN(Z7),LEN(AC7),LEN(AF7))=5,MID(T7,13,FIND("]",T7,13)-13),IF(SUM(LEN(Z7),LEN(AC7),LEN(AF7))=6,MID(T7,14,FIND("]",T7,14)-14),"")))</f>
        <v>43</v>
      </c>
      <c r="AJ7">
        <f t="shared" si="14"/>
        <v>115.20000000000002</v>
      </c>
      <c r="AK7">
        <v>1.3450336293093099</v>
      </c>
      <c r="AL7">
        <v>3.23123575989543</v>
      </c>
      <c r="AM7">
        <f t="shared" si="15"/>
        <v>88.597030988925454</v>
      </c>
      <c r="AN7">
        <f t="shared" si="16"/>
        <v>212.84069670361066</v>
      </c>
      <c r="AO7">
        <f t="shared" si="17"/>
        <v>7.3830859157437881E-2</v>
      </c>
      <c r="AP7">
        <f t="shared" si="18"/>
        <v>0.1773672472530089</v>
      </c>
      <c r="AQ7">
        <v>-1.1394885406000399</v>
      </c>
      <c r="AR7">
        <v>-3.3093150145975998</v>
      </c>
      <c r="AS7">
        <f t="shared" si="19"/>
        <v>-75.057827063334372</v>
      </c>
      <c r="AT7">
        <f t="shared" si="20"/>
        <v>-217.98375781204749</v>
      </c>
      <c r="AU7">
        <f t="shared" si="21"/>
        <v>-6.2548189219445313E-2</v>
      </c>
      <c r="AV7">
        <f t="shared" si="22"/>
        <v>-0.18165313151003956</v>
      </c>
      <c r="AW7">
        <v>-2.2777097604304699</v>
      </c>
      <c r="AX7">
        <v>-2.65744957567208</v>
      </c>
      <c r="AY7">
        <f t="shared" si="23"/>
        <v>-150.03217602244047</v>
      </c>
      <c r="AZ7">
        <f t="shared" si="24"/>
        <v>-175.04554330602744</v>
      </c>
      <c r="BA7">
        <f t="shared" si="25"/>
        <v>-0.12502681335203372</v>
      </c>
      <c r="BB7">
        <f t="shared" si="26"/>
        <v>-0.1458712860883562</v>
      </c>
      <c r="BC7">
        <v>-3.1924204066029498</v>
      </c>
      <c r="BD7">
        <v>-1.4347306184455</v>
      </c>
      <c r="BE7">
        <f t="shared" si="27"/>
        <v>-210.28393902591162</v>
      </c>
      <c r="BF7">
        <f t="shared" si="28"/>
        <v>-94.505349378104441</v>
      </c>
      <c r="BG7">
        <f t="shared" si="29"/>
        <v>-0.17523661585492636</v>
      </c>
      <c r="BH7">
        <f t="shared" si="30"/>
        <v>-7.8754457815087039E-2</v>
      </c>
    </row>
    <row r="8" spans="1:60" x14ac:dyDescent="0.3">
      <c r="A8">
        <v>1.532</v>
      </c>
      <c r="B8">
        <v>6</v>
      </c>
      <c r="C8">
        <v>6</v>
      </c>
      <c r="D8">
        <v>0</v>
      </c>
      <c r="E8">
        <v>5</v>
      </c>
      <c r="F8">
        <f t="shared" si="0"/>
        <v>29.148432396077478</v>
      </c>
      <c r="G8">
        <f t="shared" si="1"/>
        <v>65.869751549945292</v>
      </c>
      <c r="H8" t="s">
        <v>10</v>
      </c>
      <c r="I8" t="s">
        <v>126</v>
      </c>
      <c r="J8" t="s">
        <v>17</v>
      </c>
      <c r="K8" t="str">
        <f>MID(J8,2,FIND(",",J8,2)-2)</f>
        <v>1.231445769416456</v>
      </c>
      <c r="L8" t="str">
        <f>MID(J8,FIND(" ",J8)+1,LEN(J8)-FIND(" ",J8)-1)</f>
        <v>-3.2762083750864064</v>
      </c>
      <c r="M8">
        <f>K8*$G8</f>
        <v>81.115026878692774</v>
      </c>
      <c r="N8">
        <f>L8*$G8</f>
        <v>-215.80303169279117</v>
      </c>
      <c r="O8">
        <f t="shared" si="2"/>
        <v>6.7595855732243984E-2</v>
      </c>
      <c r="P8">
        <f t="shared" si="3"/>
        <v>-0.17983585974399263</v>
      </c>
      <c r="Q8">
        <f t="shared" si="4"/>
        <v>6.7595855732243984E-2</v>
      </c>
      <c r="R8">
        <f t="shared" si="5"/>
        <v>-0.17983585974399263</v>
      </c>
      <c r="S8" t="s">
        <v>229</v>
      </c>
      <c r="T8" t="s">
        <v>230</v>
      </c>
      <c r="U8" t="s">
        <v>545</v>
      </c>
      <c r="V8" t="s">
        <v>10</v>
      </c>
      <c r="W8" t="str">
        <f>MID(I8,2,LEN(I8)-2)</f>
        <v>19</v>
      </c>
      <c r="X8">
        <f t="shared" si="6"/>
        <v>201.60000000000002</v>
      </c>
      <c r="Y8" t="str">
        <f t="shared" si="7"/>
        <v>#00aaff</v>
      </c>
      <c r="Z8" t="str">
        <f>IF(T8&lt;&gt;"[]",MID(T8,2,FIND(",",T8,2)-2),"")</f>
        <v>51</v>
      </c>
      <c r="AA8">
        <f t="shared" si="8"/>
        <v>86.4</v>
      </c>
      <c r="AB8" t="str">
        <f t="shared" si="9"/>
        <v>#1e00b4</v>
      </c>
      <c r="AC8" t="str">
        <f>IF(LEN(Z8)=1,MID(T8,5,FIND(",",T8,5)-5),IF(LEN(Z8)=2,MID(T8,6,FIND(",",T8,6)-6),""))</f>
        <v>87</v>
      </c>
      <c r="AD8">
        <f t="shared" si="10"/>
        <v>-43.199999999999996</v>
      </c>
      <c r="AE8" t="str">
        <f t="shared" si="11"/>
        <v>#ffffff</v>
      </c>
      <c r="AF8" t="str">
        <f>IF(SUM(LEN(Z8),LEN(AC8))=2,MID(T8,8,FIND(",",T8,8)-8),IF(SUM(LEN(Z8),LEN(AC8))=3,MID(T8,9,FIND(",",T8,9)-9),IF(SUM(LEN(Z8),LEN(AC8))=4,MID(T8,10,FIND(",",T8,10)-10),"")))</f>
        <v>7</v>
      </c>
      <c r="AG8">
        <f t="shared" si="12"/>
        <v>244.8</v>
      </c>
      <c r="AH8" t="str">
        <f t="shared" si="13"/>
        <v>#000000</v>
      </c>
      <c r="AI8" t="str">
        <f>IF(SUM(LEN(Z8),LEN(AC8),LEN(AF8))=4,MID(T8,12,FIND("]",T8,12)-12),IF(SUM(LEN(Z8),LEN(AC8),LEN(AF8))=5,MID(T8,13,FIND("]",T8,13)-13),IF(SUM(LEN(Z8),LEN(AC8),LEN(AF8))=6,MID(T8,14,FIND("]",T8,14)-14),"")))</f>
        <v>57</v>
      </c>
      <c r="AJ8">
        <f t="shared" si="14"/>
        <v>64.800000000000011</v>
      </c>
      <c r="AK8">
        <v>-3.48872607459686</v>
      </c>
      <c r="AL8">
        <v>0.280696235151005</v>
      </c>
      <c r="AM8">
        <f t="shared" si="15"/>
        <v>-229.80151975951108</v>
      </c>
      <c r="AN8">
        <f t="shared" si="16"/>
        <v>18.489391270401718</v>
      </c>
      <c r="AO8">
        <f t="shared" si="17"/>
        <v>-0.19150126646625923</v>
      </c>
      <c r="AP8">
        <f t="shared" si="18"/>
        <v>1.5407826058668099E-2</v>
      </c>
      <c r="AQ8">
        <v>2.44007785999097</v>
      </c>
      <c r="AR8">
        <v>2.5091871267766899</v>
      </c>
      <c r="AS8">
        <f t="shared" si="19"/>
        <v>160.72732240012738</v>
      </c>
      <c r="AT8">
        <f t="shared" si="20"/>
        <v>165.27953263310164</v>
      </c>
      <c r="AU8">
        <f t="shared" si="21"/>
        <v>0.13393943533343949</v>
      </c>
      <c r="AV8">
        <f t="shared" si="22"/>
        <v>0.13773294386091803</v>
      </c>
      <c r="AW8">
        <v>3.14040429386014</v>
      </c>
      <c r="AX8">
        <v>-1.5452704847711001</v>
      </c>
      <c r="AY8">
        <f t="shared" si="23"/>
        <v>206.85765060294881</v>
      </c>
      <c r="AZ8">
        <f t="shared" si="24"/>
        <v>-101.78658290933588</v>
      </c>
      <c r="BA8">
        <f t="shared" si="25"/>
        <v>0.17238137550245733</v>
      </c>
      <c r="BB8">
        <f t="shared" si="26"/>
        <v>-8.4822152424446559E-2</v>
      </c>
      <c r="BC8">
        <v>-3.14040429386014</v>
      </c>
      <c r="BD8">
        <v>1.5452704847711001</v>
      </c>
      <c r="BE8">
        <f t="shared" si="27"/>
        <v>-206.85765060294881</v>
      </c>
      <c r="BF8">
        <f t="shared" si="28"/>
        <v>101.78658290933588</v>
      </c>
      <c r="BG8">
        <f t="shared" si="29"/>
        <v>-0.17238137550245733</v>
      </c>
      <c r="BH8">
        <f t="shared" si="30"/>
        <v>8.4822152424446559E-2</v>
      </c>
    </row>
    <row r="9" spans="1:60" x14ac:dyDescent="0.3">
      <c r="A9">
        <v>1.494</v>
      </c>
      <c r="B9">
        <v>7</v>
      </c>
      <c r="C9">
        <v>7</v>
      </c>
      <c r="D9">
        <v>0</v>
      </c>
      <c r="E9">
        <v>5</v>
      </c>
      <c r="F9">
        <f t="shared" si="0"/>
        <v>29.148432396077478</v>
      </c>
      <c r="G9">
        <f t="shared" si="1"/>
        <v>65.869751549945292</v>
      </c>
      <c r="H9" t="s">
        <v>8</v>
      </c>
      <c r="I9" t="s">
        <v>127</v>
      </c>
      <c r="J9" t="s">
        <v>18</v>
      </c>
      <c r="K9" t="str">
        <f>MID(J9,2,FIND(",",J9,2)-2)</f>
        <v>-2.0075175272286625</v>
      </c>
      <c r="L9" t="str">
        <f>MID(J9,FIND(" ",J9)+1,LEN(J9)-FIND(" ",J9)-1)</f>
        <v>2.8670321550114704</v>
      </c>
      <c r="M9">
        <f>K9*$G9</f>
        <v>-132.23468075071236</v>
      </c>
      <c r="N9">
        <f>L9*$G9</f>
        <v>188.85069573630977</v>
      </c>
      <c r="O9">
        <f t="shared" si="2"/>
        <v>-0.11019556729226029</v>
      </c>
      <c r="P9">
        <f t="shared" si="3"/>
        <v>0.15737557978025815</v>
      </c>
      <c r="Q9">
        <f t="shared" si="4"/>
        <v>-0.11019556729226029</v>
      </c>
      <c r="R9">
        <f t="shared" si="5"/>
        <v>0.15737557978025815</v>
      </c>
      <c r="S9" t="s">
        <v>231</v>
      </c>
      <c r="T9" t="s">
        <v>232</v>
      </c>
      <c r="U9" t="s">
        <v>546</v>
      </c>
      <c r="V9" t="s">
        <v>8</v>
      </c>
      <c r="W9" t="str">
        <f>MID(I9,2,LEN(I9)-2)</f>
        <v>65</v>
      </c>
      <c r="X9">
        <f t="shared" si="6"/>
        <v>36</v>
      </c>
      <c r="Y9" t="str">
        <f t="shared" si="7"/>
        <v>#00ff00</v>
      </c>
      <c r="Z9" t="str">
        <f>IF(T9&lt;&gt;"[]",MID(T9,2,FIND(",",T9,2)-2),"")</f>
        <v>18</v>
      </c>
      <c r="AA9">
        <f t="shared" si="8"/>
        <v>205.2</v>
      </c>
      <c r="AB9" t="str">
        <f t="shared" si="9"/>
        <v>#ffffff</v>
      </c>
      <c r="AC9" t="str">
        <f>IF(LEN(Z9)=1,MID(T9,5,FIND(",",T9,5)-5),IF(LEN(Z9)=2,MID(T9,6,FIND(",",T9,6)-6),""))</f>
        <v>22</v>
      </c>
      <c r="AD9">
        <f t="shared" si="10"/>
        <v>190.8</v>
      </c>
      <c r="AE9" t="str">
        <f t="shared" si="11"/>
        <v>#1e00b4</v>
      </c>
      <c r="AF9" t="str">
        <f>IF(SUM(LEN(Z9),LEN(AC9))=2,MID(T9,8,FIND(",",T9,8)-8),IF(SUM(LEN(Z9),LEN(AC9))=3,MID(T9,9,FIND(",",T9,9)-9),IF(SUM(LEN(Z9),LEN(AC9))=4,MID(T9,10,FIND(",",T9,10)-10),"")))</f>
        <v>36</v>
      </c>
      <c r="AG9">
        <f t="shared" si="12"/>
        <v>140.4</v>
      </c>
      <c r="AH9" t="str">
        <f t="shared" si="13"/>
        <v>#00aaff</v>
      </c>
      <c r="AI9" t="str">
        <f>IF(SUM(LEN(Z9),LEN(AC9),LEN(AF9))=4,MID(T9,12,FIND("]",T9,12)-12),IF(SUM(LEN(Z9),LEN(AC9),LEN(AF9))=5,MID(T9,13,FIND("]",T9,13)-13),IF(SUM(LEN(Z9),LEN(AC9),LEN(AF9))=6,MID(T9,14,FIND("]",T9,14)-14),"")))</f>
        <v>47</v>
      </c>
      <c r="AJ9">
        <f t="shared" si="14"/>
        <v>100.80000000000001</v>
      </c>
      <c r="AK9">
        <v>1.4347306184455</v>
      </c>
      <c r="AL9">
        <v>-3.1924204066029498</v>
      </c>
      <c r="AM9">
        <f t="shared" si="15"/>
        <v>94.505349378104441</v>
      </c>
      <c r="AN9">
        <f t="shared" si="16"/>
        <v>-210.28393902591162</v>
      </c>
      <c r="AO9">
        <f t="shared" si="17"/>
        <v>7.8754457815087039E-2</v>
      </c>
      <c r="AP9">
        <f t="shared" si="18"/>
        <v>-0.17523661585492636</v>
      </c>
      <c r="AQ9">
        <v>0.59573324708111397</v>
      </c>
      <c r="AR9">
        <v>-3.4489276446922101</v>
      </c>
      <c r="AS9">
        <f t="shared" si="19"/>
        <v>39.24080097527515</v>
      </c>
      <c r="AT9">
        <f t="shared" si="20"/>
        <v>-227.18000706961388</v>
      </c>
      <c r="AU9">
        <f t="shared" si="21"/>
        <v>3.2700667479395956E-2</v>
      </c>
      <c r="AV9">
        <f t="shared" si="22"/>
        <v>-0.18931667255801157</v>
      </c>
      <c r="AW9">
        <v>-2.2777097604304699</v>
      </c>
      <c r="AX9">
        <v>-2.65744957567208</v>
      </c>
      <c r="AY9">
        <f t="shared" si="23"/>
        <v>-150.03217602244047</v>
      </c>
      <c r="AZ9">
        <f t="shared" si="24"/>
        <v>-175.04554330602744</v>
      </c>
      <c r="BA9">
        <f t="shared" si="25"/>
        <v>-0.12502681335203372</v>
      </c>
      <c r="BB9">
        <f t="shared" si="26"/>
        <v>-0.1458712860883562</v>
      </c>
      <c r="BC9">
        <v>-3.4489276446922101</v>
      </c>
      <c r="BD9">
        <v>-0.59573324708111197</v>
      </c>
      <c r="BE9">
        <f t="shared" si="27"/>
        <v>-227.18000706961388</v>
      </c>
      <c r="BF9">
        <f t="shared" si="28"/>
        <v>-39.240800975275015</v>
      </c>
      <c r="BG9">
        <f t="shared" si="29"/>
        <v>-0.18931667255801157</v>
      </c>
      <c r="BH9">
        <f t="shared" si="30"/>
        <v>-3.2700667479395845E-2</v>
      </c>
    </row>
    <row r="10" spans="1:60" x14ac:dyDescent="0.3">
      <c r="A10">
        <v>1.5029999999999999</v>
      </c>
      <c r="B10">
        <v>8</v>
      </c>
      <c r="C10">
        <v>8</v>
      </c>
      <c r="D10">
        <v>0</v>
      </c>
      <c r="E10">
        <v>5</v>
      </c>
      <c r="F10">
        <f t="shared" si="0"/>
        <v>29.148432396077478</v>
      </c>
      <c r="G10">
        <f t="shared" si="1"/>
        <v>65.869751549945292</v>
      </c>
      <c r="H10" t="s">
        <v>8</v>
      </c>
      <c r="I10" t="s">
        <v>128</v>
      </c>
      <c r="J10" t="s">
        <v>19</v>
      </c>
      <c r="K10" t="str">
        <f>MID(J10,2,FIND(",",J10,2)-2)</f>
        <v>3.309315014597609</v>
      </c>
      <c r="L10" t="str">
        <f>MID(J10,FIND(" ",J10)+1,LEN(J10)-FIND(" ",J10)-1)</f>
        <v>-1.1394885406000483</v>
      </c>
      <c r="M10">
        <f>K10*$G10</f>
        <v>217.98375781204749</v>
      </c>
      <c r="N10">
        <f>L10*$G10</f>
        <v>-75.057827063334372</v>
      </c>
      <c r="O10">
        <f t="shared" si="2"/>
        <v>0.18165313151003956</v>
      </c>
      <c r="P10">
        <f t="shared" si="3"/>
        <v>-6.2548189219445313E-2</v>
      </c>
      <c r="Q10">
        <f t="shared" si="4"/>
        <v>0.18165313151003956</v>
      </c>
      <c r="R10">
        <f t="shared" si="5"/>
        <v>-6.2548189219445313E-2</v>
      </c>
      <c r="S10" t="s">
        <v>233</v>
      </c>
      <c r="T10" t="s">
        <v>234</v>
      </c>
      <c r="U10" t="s">
        <v>547</v>
      </c>
      <c r="V10" t="s">
        <v>8</v>
      </c>
      <c r="W10" t="str">
        <f>MID(I10,2,LEN(I10)-2)</f>
        <v>5</v>
      </c>
      <c r="X10">
        <f t="shared" si="6"/>
        <v>252</v>
      </c>
      <c r="Y10" t="str">
        <f t="shared" si="7"/>
        <v>#ffffff</v>
      </c>
      <c r="Z10" t="str">
        <f>IF(T10&lt;&gt;"[]",MID(T10,2,FIND(",",T10,2)-2),"")</f>
        <v>90</v>
      </c>
      <c r="AA10">
        <f t="shared" si="8"/>
        <v>-54</v>
      </c>
      <c r="AB10" t="str">
        <f t="shared" si="9"/>
        <v>#1e00b4</v>
      </c>
      <c r="AC10" t="str">
        <f>IF(LEN(Z10)=1,MID(T10,5,FIND(",",T10,5)-5),IF(LEN(Z10)=2,MID(T10,6,FIND(",",T10,6)-6),""))</f>
        <v>94</v>
      </c>
      <c r="AD10">
        <f t="shared" si="10"/>
        <v>-68.400000000000006</v>
      </c>
      <c r="AE10" t="str">
        <f t="shared" si="11"/>
        <v>#00aaff</v>
      </c>
      <c r="AF10" t="str">
        <f>IF(SUM(LEN(Z10),LEN(AC10))=2,MID(T10,8,FIND(",",T10,8)-8),IF(SUM(LEN(Z10),LEN(AC10))=3,MID(T10,9,FIND(",",T10,9)-9),IF(SUM(LEN(Z10),LEN(AC10))=4,MID(T10,10,FIND(",",T10,10)-10),"")))</f>
        <v>97</v>
      </c>
      <c r="AG10">
        <f t="shared" si="12"/>
        <v>-79.2</v>
      </c>
      <c r="AH10" t="str">
        <f t="shared" si="13"/>
        <v>#00ff00</v>
      </c>
      <c r="AI10" t="str">
        <f>IF(SUM(LEN(Z10),LEN(AC10),LEN(AF10))=4,MID(T10,12,FIND("]",T10,12)-12),IF(SUM(LEN(Z10),LEN(AC10),LEN(AF10))=5,MID(T10,13,FIND("]",T10,13)-13),IF(SUM(LEN(Z10),LEN(AC10),LEN(AF10))=6,MID(T10,14,FIND("]",T10,14)-14),"")))</f>
        <v>48</v>
      </c>
      <c r="AJ10">
        <f t="shared" si="14"/>
        <v>97.200000000000017</v>
      </c>
      <c r="AK10">
        <v>2.8670321550114699</v>
      </c>
      <c r="AL10">
        <v>2.0075175272286598</v>
      </c>
      <c r="AM10">
        <f t="shared" si="15"/>
        <v>188.85069573630977</v>
      </c>
      <c r="AN10">
        <f t="shared" si="16"/>
        <v>132.23468075071236</v>
      </c>
      <c r="AO10">
        <f t="shared" si="17"/>
        <v>0.15737557978025815</v>
      </c>
      <c r="AP10">
        <f t="shared" si="18"/>
        <v>0.11019556729226029</v>
      </c>
      <c r="AQ10">
        <v>3.2762083750864002</v>
      </c>
      <c r="AR10">
        <v>1.23144576941645</v>
      </c>
      <c r="AS10">
        <f t="shared" si="19"/>
        <v>215.80303169279117</v>
      </c>
      <c r="AT10">
        <f t="shared" si="20"/>
        <v>81.115026878692774</v>
      </c>
      <c r="AU10">
        <f t="shared" si="21"/>
        <v>0.17983585974399263</v>
      </c>
      <c r="AV10">
        <f t="shared" si="22"/>
        <v>6.7595855732243984E-2</v>
      </c>
      <c r="AW10">
        <v>3.4489276446922101</v>
      </c>
      <c r="AX10">
        <v>0.59573324708111697</v>
      </c>
      <c r="AY10">
        <f t="shared" si="23"/>
        <v>227.18000706961388</v>
      </c>
      <c r="AZ10">
        <f t="shared" si="24"/>
        <v>39.240800975275349</v>
      </c>
      <c r="BA10">
        <f t="shared" si="25"/>
        <v>0.18931667255801157</v>
      </c>
      <c r="BB10">
        <f t="shared" si="26"/>
        <v>3.2700667479396123E-2</v>
      </c>
      <c r="BC10">
        <v>-3.4795283739031002</v>
      </c>
      <c r="BD10">
        <v>-0.37799774497108002</v>
      </c>
      <c r="BE10">
        <f t="shared" si="27"/>
        <v>-229.19566949998236</v>
      </c>
      <c r="BF10">
        <f t="shared" si="28"/>
        <v>-24.898617547684623</v>
      </c>
      <c r="BG10">
        <f t="shared" si="29"/>
        <v>-0.1909963912499853</v>
      </c>
      <c r="BH10">
        <f t="shared" si="30"/>
        <v>-2.0748847956403853E-2</v>
      </c>
    </row>
    <row r="11" spans="1:60" x14ac:dyDescent="0.3">
      <c r="A11">
        <v>1.4570000000000001</v>
      </c>
      <c r="B11">
        <v>9</v>
      </c>
      <c r="C11">
        <v>9</v>
      </c>
      <c r="D11">
        <v>0</v>
      </c>
      <c r="E11">
        <v>1</v>
      </c>
      <c r="F11">
        <f t="shared" si="0"/>
        <v>29.148432396077478</v>
      </c>
      <c r="G11">
        <f t="shared" si="1"/>
        <v>65.869751549945292</v>
      </c>
      <c r="H11" t="s">
        <v>6</v>
      </c>
      <c r="I11" t="s">
        <v>129</v>
      </c>
      <c r="J11" t="s">
        <v>20</v>
      </c>
      <c r="K11" t="str">
        <f>MID(J11,2,FIND(",",J11,2)-2)</f>
        <v>-3.4795283739031038</v>
      </c>
      <c r="L11" t="str">
        <f>MID(J11,FIND(" ",J11)+1,LEN(J11)-FIND(" ",J11)-1)</f>
        <v>-0.37799774497108013</v>
      </c>
      <c r="M11">
        <f>K11*$G11</f>
        <v>-229.19566949998236</v>
      </c>
      <c r="N11">
        <f>L11*$G11</f>
        <v>-24.898617547684623</v>
      </c>
      <c r="O11">
        <f t="shared" si="2"/>
        <v>-0.1909963912499853</v>
      </c>
      <c r="P11">
        <f t="shared" si="3"/>
        <v>-2.0748847956403853E-2</v>
      </c>
      <c r="Q11">
        <f t="shared" si="4"/>
        <v>-0.1909963912499853</v>
      </c>
      <c r="R11">
        <f t="shared" si="5"/>
        <v>-2.0748847956403853E-2</v>
      </c>
      <c r="S11" t="s">
        <v>222</v>
      </c>
      <c r="T11" t="s">
        <v>222</v>
      </c>
      <c r="U11" t="s">
        <v>222</v>
      </c>
      <c r="V11" t="s">
        <v>6</v>
      </c>
      <c r="W11" t="str">
        <f>MID(I11,2,LEN(I11)-2)</f>
        <v>48</v>
      </c>
      <c r="X11">
        <f t="shared" si="6"/>
        <v>97.200000000000017</v>
      </c>
      <c r="Y11" t="str">
        <f t="shared" si="7"/>
        <v>#808080</v>
      </c>
      <c r="Z11" t="str">
        <f>IF(T11&lt;&gt;"[]",MID(T11,2,FIND(",",T11,2)-2),"")</f>
        <v/>
      </c>
      <c r="AA11">
        <f t="shared" si="8"/>
        <v>97.200000000000017</v>
      </c>
      <c r="AB11" t="str">
        <f t="shared" si="9"/>
        <v>#808080</v>
      </c>
      <c r="AC11" t="str">
        <f>IF(LEN(Z11)=1,MID(T11,5,FIND(",",T11,5)-5),IF(LEN(Z11)=2,MID(T11,6,FIND(",",T11,6)-6),""))</f>
        <v/>
      </c>
      <c r="AD11">
        <f t="shared" si="10"/>
        <v>97.200000000000017</v>
      </c>
      <c r="AE11" t="str">
        <f t="shared" si="11"/>
        <v>#808080</v>
      </c>
      <c r="AF11" t="str">
        <f>IF(SUM(LEN(Z11),LEN(AC11))=2,MID(T11,8,FIND(",",T11,8)-8),IF(SUM(LEN(Z11),LEN(AC11))=3,MID(T11,9,FIND(",",T11,9)-9),IF(SUM(LEN(Z11),LEN(AC11))=4,MID(T11,10,FIND(",",T11,10)-10),"")))</f>
        <v/>
      </c>
      <c r="AG11">
        <f t="shared" si="12"/>
        <v>97.200000000000017</v>
      </c>
      <c r="AH11" t="str">
        <f t="shared" si="13"/>
        <v>#808080</v>
      </c>
      <c r="AI11" t="str">
        <f>IF(SUM(LEN(Z11),LEN(AC11),LEN(AF11))=4,MID(T11,12,FIND("]",T11,12)-12),IF(SUM(LEN(Z11),LEN(AC11),LEN(AF11))=5,MID(T11,13,FIND("]",T11,13)-13),IF(SUM(LEN(Z11),LEN(AC11),LEN(AF11))=6,MID(T11,14,FIND("]",T11,14)-14),"")))</f>
        <v/>
      </c>
      <c r="AJ11">
        <f t="shared" si="14"/>
        <v>97.200000000000017</v>
      </c>
      <c r="AM11" t="str">
        <f t="shared" si="15"/>
        <v/>
      </c>
      <c r="AN11" t="str">
        <f t="shared" si="16"/>
        <v/>
      </c>
      <c r="AO11">
        <f t="shared" si="17"/>
        <v>0.1909963912499853</v>
      </c>
      <c r="AP11">
        <f t="shared" si="18"/>
        <v>2.0748847956403853E-2</v>
      </c>
      <c r="AS11" t="str">
        <f t="shared" si="19"/>
        <v/>
      </c>
      <c r="AT11" t="str">
        <f t="shared" si="20"/>
        <v/>
      </c>
      <c r="AU11">
        <f t="shared" si="21"/>
        <v>0.1909963912499853</v>
      </c>
      <c r="AV11">
        <f t="shared" si="22"/>
        <v>2.0748847956403853E-2</v>
      </c>
      <c r="AY11" t="str">
        <f t="shared" si="23"/>
        <v/>
      </c>
      <c r="AZ11" t="str">
        <f t="shared" si="24"/>
        <v/>
      </c>
      <c r="BA11">
        <f t="shared" si="25"/>
        <v>0.1909963912499853</v>
      </c>
      <c r="BB11">
        <f t="shared" si="26"/>
        <v>2.0748847956403853E-2</v>
      </c>
      <c r="BE11" t="str">
        <f t="shared" si="27"/>
        <v/>
      </c>
      <c r="BF11" t="str">
        <f t="shared" si="28"/>
        <v/>
      </c>
      <c r="BG11">
        <f t="shared" si="29"/>
        <v>0.1909963912499853</v>
      </c>
      <c r="BH11">
        <f t="shared" si="30"/>
        <v>2.0748847956403853E-2</v>
      </c>
    </row>
    <row r="12" spans="1:60" x14ac:dyDescent="0.3">
      <c r="A12">
        <v>1.542</v>
      </c>
      <c r="B12">
        <v>10</v>
      </c>
      <c r="C12">
        <v>10</v>
      </c>
      <c r="D12">
        <v>0</v>
      </c>
      <c r="E12">
        <v>1</v>
      </c>
      <c r="F12">
        <f t="shared" si="0"/>
        <v>29.148432396077478</v>
      </c>
      <c r="G12">
        <f t="shared" si="1"/>
        <v>65.869751549945292</v>
      </c>
      <c r="H12" t="s">
        <v>7</v>
      </c>
      <c r="I12" t="s">
        <v>130</v>
      </c>
      <c r="J12" t="s">
        <v>21</v>
      </c>
      <c r="K12" t="str">
        <f>MID(J12,2,FIND(",",J12,2)-2)</f>
        <v>1.3450336293093135</v>
      </c>
      <c r="L12" t="str">
        <f>MID(J12,FIND(" ",J12)+1,LEN(J12)-FIND(" ",J12)-1)</f>
        <v>3.231235759895433</v>
      </c>
      <c r="M12">
        <f>K12*$G12</f>
        <v>88.597030988925454</v>
      </c>
      <c r="N12">
        <f>L12*$G12</f>
        <v>212.84069670361066</v>
      </c>
      <c r="O12">
        <f t="shared" si="2"/>
        <v>7.3830859157437881E-2</v>
      </c>
      <c r="P12">
        <f t="shared" si="3"/>
        <v>0.1773672472530089</v>
      </c>
      <c r="Q12">
        <f t="shared" si="4"/>
        <v>7.3830859157437881E-2</v>
      </c>
      <c r="R12">
        <f t="shared" si="5"/>
        <v>0.1773672472530089</v>
      </c>
      <c r="S12" t="s">
        <v>222</v>
      </c>
      <c r="T12" t="s">
        <v>222</v>
      </c>
      <c r="U12" t="s">
        <v>222</v>
      </c>
      <c r="V12" t="s">
        <v>7</v>
      </c>
      <c r="W12" t="str">
        <f>MID(I12,2,LEN(I12)-2)</f>
        <v>81</v>
      </c>
      <c r="X12">
        <f t="shared" si="6"/>
        <v>-21.599999999999994</v>
      </c>
      <c r="Y12" t="str">
        <f t="shared" si="7"/>
        <v>#808080</v>
      </c>
      <c r="Z12" t="str">
        <f>IF(T12&lt;&gt;"[]",MID(T12,2,FIND(",",T12,2)-2),"")</f>
        <v/>
      </c>
      <c r="AA12">
        <f t="shared" si="8"/>
        <v>-21.599999999999994</v>
      </c>
      <c r="AB12" t="str">
        <f t="shared" si="9"/>
        <v>#808080</v>
      </c>
      <c r="AC12" t="str">
        <f>IF(LEN(Z12)=1,MID(T12,5,FIND(",",T12,5)-5),IF(LEN(Z12)=2,MID(T12,6,FIND(",",T12,6)-6),""))</f>
        <v/>
      </c>
      <c r="AD12">
        <f t="shared" si="10"/>
        <v>-21.599999999999994</v>
      </c>
      <c r="AE12" t="str">
        <f t="shared" si="11"/>
        <v>#808080</v>
      </c>
      <c r="AF12" t="str">
        <f>IF(SUM(LEN(Z12),LEN(AC12))=2,MID(T12,8,FIND(",",T12,8)-8),IF(SUM(LEN(Z12),LEN(AC12))=3,MID(T12,9,FIND(",",T12,9)-9),IF(SUM(LEN(Z12),LEN(AC12))=4,MID(T12,10,FIND(",",T12,10)-10),"")))</f>
        <v/>
      </c>
      <c r="AG12">
        <f t="shared" si="12"/>
        <v>-21.599999999999994</v>
      </c>
      <c r="AH12" t="str">
        <f t="shared" si="13"/>
        <v>#808080</v>
      </c>
      <c r="AI12" t="str">
        <f>IF(SUM(LEN(Z12),LEN(AC12),LEN(AF12))=4,MID(T12,12,FIND("]",T12,12)-12),IF(SUM(LEN(Z12),LEN(AC12),LEN(AF12))=5,MID(T12,13,FIND("]",T12,13)-13),IF(SUM(LEN(Z12),LEN(AC12),LEN(AF12))=6,MID(T12,14,FIND("]",T12,14)-14),"")))</f>
        <v/>
      </c>
      <c r="AJ12">
        <f t="shared" si="14"/>
        <v>-21.599999999999994</v>
      </c>
      <c r="AM12" t="str">
        <f t="shared" si="15"/>
        <v/>
      </c>
      <c r="AN12" t="str">
        <f t="shared" si="16"/>
        <v/>
      </c>
      <c r="AO12">
        <f t="shared" si="17"/>
        <v>-7.3830859157437881E-2</v>
      </c>
      <c r="AP12">
        <f t="shared" si="18"/>
        <v>-0.1773672472530089</v>
      </c>
      <c r="AS12" t="str">
        <f t="shared" si="19"/>
        <v/>
      </c>
      <c r="AT12" t="str">
        <f t="shared" si="20"/>
        <v/>
      </c>
      <c r="AU12">
        <f t="shared" si="21"/>
        <v>-7.3830859157437881E-2</v>
      </c>
      <c r="AV12">
        <f t="shared" si="22"/>
        <v>-0.1773672472530089</v>
      </c>
      <c r="AY12" t="str">
        <f t="shared" si="23"/>
        <v/>
      </c>
      <c r="AZ12" t="str">
        <f t="shared" si="24"/>
        <v/>
      </c>
      <c r="BA12">
        <f t="shared" si="25"/>
        <v>-7.3830859157437881E-2</v>
      </c>
      <c r="BB12">
        <f t="shared" si="26"/>
        <v>-0.1773672472530089</v>
      </c>
      <c r="BE12" t="str">
        <f t="shared" si="27"/>
        <v/>
      </c>
      <c r="BF12" t="str">
        <f t="shared" si="28"/>
        <v/>
      </c>
      <c r="BG12">
        <f t="shared" si="29"/>
        <v>-7.3830859157437881E-2</v>
      </c>
      <c r="BH12">
        <f t="shared" si="30"/>
        <v>-0.1773672472530089</v>
      </c>
    </row>
    <row r="13" spans="1:60" x14ac:dyDescent="0.3">
      <c r="A13">
        <v>1.5169999999999999</v>
      </c>
      <c r="B13">
        <v>11</v>
      </c>
      <c r="C13">
        <v>11</v>
      </c>
      <c r="D13">
        <v>0</v>
      </c>
      <c r="E13">
        <v>5</v>
      </c>
      <c r="F13">
        <f t="shared" si="0"/>
        <v>29.148432396077478</v>
      </c>
      <c r="G13">
        <f t="shared" si="1"/>
        <v>65.869751549945292</v>
      </c>
      <c r="H13" t="s">
        <v>9</v>
      </c>
      <c r="I13" t="s">
        <v>131</v>
      </c>
      <c r="J13" t="s">
        <v>22</v>
      </c>
      <c r="K13" t="str">
        <f>MID(J13,2,FIND(",",J13,2)-2)</f>
        <v>0.5957332470811142</v>
      </c>
      <c r="L13" t="str">
        <f>MID(J13,FIND(" ",J13)+1,LEN(J13)-FIND(" ",J13)-1)</f>
        <v>-3.4489276446922155</v>
      </c>
      <c r="M13">
        <f>K13*$G13</f>
        <v>39.24080097527515</v>
      </c>
      <c r="N13">
        <f>L13*$G13</f>
        <v>-227.18000706961388</v>
      </c>
      <c r="O13">
        <f t="shared" si="2"/>
        <v>3.2700667479395956E-2</v>
      </c>
      <c r="P13">
        <f t="shared" si="3"/>
        <v>-0.18931667255801157</v>
      </c>
      <c r="Q13">
        <f t="shared" si="4"/>
        <v>3.2700667479395956E-2</v>
      </c>
      <c r="R13">
        <f t="shared" si="5"/>
        <v>-0.18931667255801157</v>
      </c>
      <c r="S13" t="s">
        <v>235</v>
      </c>
      <c r="T13" t="s">
        <v>236</v>
      </c>
      <c r="U13" t="s">
        <v>548</v>
      </c>
      <c r="V13" t="s">
        <v>9</v>
      </c>
      <c r="W13" t="str">
        <f>MID(I13,2,LEN(I13)-2)</f>
        <v>22</v>
      </c>
      <c r="X13">
        <f t="shared" si="6"/>
        <v>190.8</v>
      </c>
      <c r="Y13" t="str">
        <f t="shared" si="7"/>
        <v>#000000</v>
      </c>
      <c r="Z13" t="str">
        <f>IF(T13&lt;&gt;"[]",MID(T13,2,FIND(",",T13,2)-2),"")</f>
        <v>97</v>
      </c>
      <c r="AA13">
        <f t="shared" si="8"/>
        <v>-79.2</v>
      </c>
      <c r="AB13" t="str">
        <f t="shared" si="9"/>
        <v>#00ff00</v>
      </c>
      <c r="AC13" t="str">
        <f>IF(LEN(Z13)=1,MID(T13,5,FIND(",",T13,5)-5),IF(LEN(Z13)=2,MID(T13,6,FIND(",",T13,6)-6),""))</f>
        <v>8</v>
      </c>
      <c r="AD13">
        <f t="shared" si="10"/>
        <v>241.2</v>
      </c>
      <c r="AE13" t="str">
        <f t="shared" si="11"/>
        <v>#ffffff</v>
      </c>
      <c r="AF13" t="str">
        <f>IF(SUM(LEN(Z13),LEN(AC13))=2,MID(T13,8,FIND(",",T13,8)-8),IF(SUM(LEN(Z13),LEN(AC13))=3,MID(T13,9,FIND(",",T13,9)-9),IF(SUM(LEN(Z13),LEN(AC13))=4,MID(T13,10,FIND(",",T13,10)-10),"")))</f>
        <v>45</v>
      </c>
      <c r="AG13">
        <f t="shared" si="12"/>
        <v>108</v>
      </c>
      <c r="AH13" t="str">
        <f t="shared" si="13"/>
        <v>#1e00b4</v>
      </c>
      <c r="AI13" t="str">
        <f>IF(SUM(LEN(Z13),LEN(AC13),LEN(AF13))=4,MID(T13,12,FIND("]",T13,12)-12),IF(SUM(LEN(Z13),LEN(AC13),LEN(AF13))=5,MID(T13,13,FIND("]",T13,13)-13),IF(SUM(LEN(Z13),LEN(AC13),LEN(AF13))=6,MID(T13,14,FIND("]",T13,14)-14),"")))</f>
        <v>52</v>
      </c>
      <c r="AJ13">
        <f t="shared" si="14"/>
        <v>82.800000000000011</v>
      </c>
      <c r="AK13">
        <v>3.4489276446922101</v>
      </c>
      <c r="AL13">
        <v>0.59573324708111697</v>
      </c>
      <c r="AM13">
        <f t="shared" si="15"/>
        <v>227.18000706961388</v>
      </c>
      <c r="AN13">
        <f t="shared" si="16"/>
        <v>39.240800975275349</v>
      </c>
      <c r="AO13">
        <f t="shared" si="17"/>
        <v>0.18931667255801157</v>
      </c>
      <c r="AP13">
        <f t="shared" si="18"/>
        <v>3.2700667479396123E-2</v>
      </c>
      <c r="AQ13">
        <v>3.03717908679124</v>
      </c>
      <c r="AR13">
        <v>-1.73940886359644</v>
      </c>
      <c r="AS13">
        <f t="shared" si="19"/>
        <v>200.05823185962871</v>
      </c>
      <c r="AT13">
        <f t="shared" si="20"/>
        <v>-114.57442968887018</v>
      </c>
      <c r="AU13">
        <f t="shared" si="21"/>
        <v>0.16671519321635725</v>
      </c>
      <c r="AV13">
        <f t="shared" si="22"/>
        <v>-9.5478691407391819E-2</v>
      </c>
      <c r="AW13">
        <v>-3.34706664587062</v>
      </c>
      <c r="AX13">
        <v>-1.02330096652957</v>
      </c>
      <c r="AY13">
        <f t="shared" si="23"/>
        <v>-220.47044838460647</v>
      </c>
      <c r="AZ13">
        <f t="shared" si="24"/>
        <v>-67.404580426121655</v>
      </c>
      <c r="BA13">
        <f t="shared" si="25"/>
        <v>-0.18372537365383873</v>
      </c>
      <c r="BB13">
        <f t="shared" si="26"/>
        <v>-5.6170483688434712E-2</v>
      </c>
      <c r="BC13">
        <v>-3.4642168081772602</v>
      </c>
      <c r="BD13">
        <v>0.49920126796928999</v>
      </c>
      <c r="BE13">
        <f t="shared" si="27"/>
        <v>-228.1871004697806</v>
      </c>
      <c r="BF13">
        <f t="shared" si="28"/>
        <v>32.882263494554792</v>
      </c>
      <c r="BG13">
        <f t="shared" si="29"/>
        <v>-0.19015591705815049</v>
      </c>
      <c r="BH13">
        <f t="shared" si="30"/>
        <v>2.7401886245462328E-2</v>
      </c>
    </row>
    <row r="14" spans="1:60" x14ac:dyDescent="0.3">
      <c r="A14">
        <v>1.4770000000000001</v>
      </c>
      <c r="B14">
        <v>12</v>
      </c>
      <c r="C14">
        <v>12</v>
      </c>
      <c r="D14">
        <v>0</v>
      </c>
      <c r="E14">
        <v>5</v>
      </c>
      <c r="F14">
        <f t="shared" si="0"/>
        <v>29.148432396077478</v>
      </c>
      <c r="G14">
        <f t="shared" si="1"/>
        <v>65.869751549945292</v>
      </c>
      <c r="H14" t="s">
        <v>10</v>
      </c>
      <c r="I14" t="s">
        <v>132</v>
      </c>
      <c r="J14" t="s">
        <v>23</v>
      </c>
      <c r="K14" t="str">
        <f>MID(J14,2,FIND(",",J14,2)-2)</f>
        <v>-3.2762083750864064</v>
      </c>
      <c r="L14" t="str">
        <f>MID(J14,FIND(" ",J14)+1,LEN(J14)-FIND(" ",J14)-1)</f>
        <v>-1.2314457694164562</v>
      </c>
      <c r="M14">
        <f>K14*$G14</f>
        <v>-215.80303169279117</v>
      </c>
      <c r="N14">
        <f>L14*$G14</f>
        <v>-81.115026878692774</v>
      </c>
      <c r="O14">
        <f t="shared" si="2"/>
        <v>-0.17983585974399263</v>
      </c>
      <c r="P14">
        <f t="shared" si="3"/>
        <v>-6.7595855732243984E-2</v>
      </c>
      <c r="Q14">
        <f t="shared" si="4"/>
        <v>-0.17983585974399263</v>
      </c>
      <c r="R14">
        <f t="shared" si="5"/>
        <v>-6.7595855732243984E-2</v>
      </c>
      <c r="S14" t="s">
        <v>237</v>
      </c>
      <c r="T14" t="s">
        <v>238</v>
      </c>
      <c r="U14" t="s">
        <v>549</v>
      </c>
      <c r="V14" t="s">
        <v>10</v>
      </c>
      <c r="W14" t="str">
        <f>MID(I14,2,LEN(I14)-2)</f>
        <v>44</v>
      </c>
      <c r="X14">
        <f t="shared" si="6"/>
        <v>111.6</v>
      </c>
      <c r="Y14" t="str">
        <f t="shared" si="7"/>
        <v>#000000</v>
      </c>
      <c r="Z14" t="str">
        <f>IF(T14&lt;&gt;"[]",MID(T14,2,FIND(",",T14,2)-2),"")</f>
        <v>53</v>
      </c>
      <c r="AA14">
        <f t="shared" si="8"/>
        <v>79.200000000000017</v>
      </c>
      <c r="AB14" t="str">
        <f t="shared" si="9"/>
        <v>#1e00b4</v>
      </c>
      <c r="AC14" t="str">
        <f>IF(LEN(Z14)=1,MID(T14,5,FIND(",",T14,5)-5),IF(LEN(Z14)=2,MID(T14,6,FIND(",",T14,6)-6),""))</f>
        <v>54</v>
      </c>
      <c r="AD14">
        <f t="shared" si="10"/>
        <v>75.599999999999994</v>
      </c>
      <c r="AE14" t="str">
        <f t="shared" si="11"/>
        <v>#00aaff</v>
      </c>
      <c r="AF14" t="str">
        <f>IF(SUM(LEN(Z14),LEN(AC14))=2,MID(T14,8,FIND(",",T14,8)-8),IF(SUM(LEN(Z14),LEN(AC14))=3,MID(T14,9,FIND(",",T14,9)-9),IF(SUM(LEN(Z14),LEN(AC14))=4,MID(T14,10,FIND(",",T14,10)-10),"")))</f>
        <v>30</v>
      </c>
      <c r="AG14">
        <f t="shared" si="12"/>
        <v>162</v>
      </c>
      <c r="AH14" t="str">
        <f t="shared" si="13"/>
        <v>#ffffff</v>
      </c>
      <c r="AI14" t="str">
        <f>IF(SUM(LEN(Z14),LEN(AC14),LEN(AF14))=4,MID(T14,12,FIND("]",T14,12)-12),IF(SUM(LEN(Z14),LEN(AC14),LEN(AF14))=5,MID(T14,13,FIND("]",T14,13)-13),IF(SUM(LEN(Z14),LEN(AC14),LEN(AF14))=6,MID(T14,14,FIND("]",T14,14)-14),"")))</f>
        <v>22</v>
      </c>
      <c r="AJ14">
        <f t="shared" si="14"/>
        <v>190.8</v>
      </c>
      <c r="AK14">
        <v>-3.4260358606658898</v>
      </c>
      <c r="AL14">
        <v>0.71573618144626605</v>
      </c>
      <c r="AM14">
        <f t="shared" si="15"/>
        <v>-225.67213094326516</v>
      </c>
      <c r="AN14">
        <f t="shared" si="16"/>
        <v>47.145364447172106</v>
      </c>
      <c r="AO14">
        <f t="shared" si="17"/>
        <v>-0.18806010911938764</v>
      </c>
      <c r="AP14">
        <f t="shared" si="18"/>
        <v>3.9287803705976752E-2</v>
      </c>
      <c r="AQ14">
        <v>-3.3743339148193798</v>
      </c>
      <c r="AR14">
        <v>0.92944641120383098</v>
      </c>
      <c r="AS14">
        <f t="shared" si="19"/>
        <v>-222.2665366157068</v>
      </c>
      <c r="AT14">
        <f t="shared" si="20"/>
        <v>61.222404184984633</v>
      </c>
      <c r="AU14">
        <f t="shared" si="21"/>
        <v>-0.18522211384642234</v>
      </c>
      <c r="AV14">
        <f t="shared" si="22"/>
        <v>5.1018670154153858E-2</v>
      </c>
      <c r="AW14">
        <v>-1.1394885406000399</v>
      </c>
      <c r="AX14">
        <v>-3.3093150145975998</v>
      </c>
      <c r="AY14">
        <f t="shared" si="23"/>
        <v>-75.057827063334372</v>
      </c>
      <c r="AZ14">
        <f t="shared" si="24"/>
        <v>-217.98375781204749</v>
      </c>
      <c r="BA14">
        <f t="shared" si="25"/>
        <v>-6.2548189219445313E-2</v>
      </c>
      <c r="BB14">
        <f t="shared" si="26"/>
        <v>-0.18165313151003956</v>
      </c>
      <c r="BC14">
        <v>0.59573324708111397</v>
      </c>
      <c r="BD14">
        <v>-3.4489276446922101</v>
      </c>
      <c r="BE14">
        <f t="shared" si="27"/>
        <v>39.24080097527515</v>
      </c>
      <c r="BF14">
        <f t="shared" si="28"/>
        <v>-227.18000706961388</v>
      </c>
      <c r="BG14">
        <f t="shared" si="29"/>
        <v>3.2700667479395956E-2</v>
      </c>
      <c r="BH14">
        <f t="shared" si="30"/>
        <v>-0.18931667255801157</v>
      </c>
    </row>
    <row r="15" spans="1:60" x14ac:dyDescent="0.3">
      <c r="A15">
        <v>1.518</v>
      </c>
      <c r="B15">
        <v>13</v>
      </c>
      <c r="C15">
        <v>13</v>
      </c>
      <c r="D15">
        <v>0</v>
      </c>
      <c r="E15">
        <v>5</v>
      </c>
      <c r="F15">
        <f t="shared" si="0"/>
        <v>29.148432396077478</v>
      </c>
      <c r="G15">
        <f t="shared" si="1"/>
        <v>65.869751549945292</v>
      </c>
      <c r="H15" t="s">
        <v>8</v>
      </c>
      <c r="I15" t="s">
        <v>133</v>
      </c>
      <c r="J15" t="s">
        <v>24</v>
      </c>
      <c r="K15" t="str">
        <f>MID(J15,2,FIND(",",J15,2)-2)</f>
        <v>-1.1394885406000475</v>
      </c>
      <c r="L15" t="str">
        <f>MID(J15,FIND(" ",J15)+1,LEN(J15)-FIND(" ",J15)-1)</f>
        <v>-3.309315014597609</v>
      </c>
      <c r="M15">
        <f>K15*$G15</f>
        <v>-75.057827063334372</v>
      </c>
      <c r="N15">
        <f>L15*$G15</f>
        <v>-217.98375781204749</v>
      </c>
      <c r="O15">
        <f t="shared" si="2"/>
        <v>-6.2548189219445313E-2</v>
      </c>
      <c r="P15">
        <f t="shared" si="3"/>
        <v>-0.18165313151003956</v>
      </c>
      <c r="Q15">
        <f t="shared" si="4"/>
        <v>-6.2548189219445313E-2</v>
      </c>
      <c r="R15">
        <f t="shared" si="5"/>
        <v>-0.18165313151003956</v>
      </c>
      <c r="S15" t="s">
        <v>239</v>
      </c>
      <c r="T15" t="s">
        <v>240</v>
      </c>
      <c r="U15" t="s">
        <v>550</v>
      </c>
      <c r="V15" t="s">
        <v>8</v>
      </c>
      <c r="W15" t="str">
        <f>MID(I15,2,LEN(I15)-2)</f>
        <v>30</v>
      </c>
      <c r="X15">
        <f t="shared" si="6"/>
        <v>162</v>
      </c>
      <c r="Y15" t="str">
        <f t="shared" si="7"/>
        <v>#00aaff</v>
      </c>
      <c r="Z15" t="str">
        <f>IF(T15&lt;&gt;"[]",MID(T15,2,FIND(",",T15,2)-2),"")</f>
        <v>95</v>
      </c>
      <c r="AA15">
        <f t="shared" si="8"/>
        <v>-72</v>
      </c>
      <c r="AB15" t="str">
        <f t="shared" si="9"/>
        <v>#1e00b4</v>
      </c>
      <c r="AC15" t="str">
        <f>IF(LEN(Z15)=1,MID(T15,5,FIND(",",T15,5)-5),IF(LEN(Z15)=2,MID(T15,6,FIND(",",T15,6)-6),""))</f>
        <v>77</v>
      </c>
      <c r="AD15">
        <f t="shared" si="10"/>
        <v>-7.2000000000000028</v>
      </c>
      <c r="AE15" t="str">
        <f t="shared" si="11"/>
        <v>#ffffff</v>
      </c>
      <c r="AF15" t="str">
        <f>IF(SUM(LEN(Z15),LEN(AC15))=2,MID(T15,8,FIND(",",T15,8)-8),IF(SUM(LEN(Z15),LEN(AC15))=3,MID(T15,9,FIND(",",T15,9)-9),IF(SUM(LEN(Z15),LEN(AC15))=4,MID(T15,10,FIND(",",T15,10)-10),"")))</f>
        <v>76</v>
      </c>
      <c r="AG15">
        <f t="shared" si="12"/>
        <v>-3.5999999999999943</v>
      </c>
      <c r="AH15" t="str">
        <f t="shared" si="13"/>
        <v>#00ff00</v>
      </c>
      <c r="AI15" t="str">
        <f>IF(SUM(LEN(Z15),LEN(AC15),LEN(AF15))=4,MID(T15,12,FIND("]",T15,12)-12),IF(SUM(LEN(Z15),LEN(AC15),LEN(AF15))=5,MID(T15,13,FIND("]",T15,13)-13),IF(SUM(LEN(Z15),LEN(AC15),LEN(AF15))=6,MID(T15,14,FIND("]",T15,14)-14),"")))</f>
        <v>6</v>
      </c>
      <c r="AJ15">
        <f t="shared" si="14"/>
        <v>248.40000000000003</v>
      </c>
      <c r="AK15">
        <v>3.34706664587062</v>
      </c>
      <c r="AL15">
        <v>1.02330096652957</v>
      </c>
      <c r="AM15">
        <f t="shared" si="15"/>
        <v>220.47044838460647</v>
      </c>
      <c r="AN15">
        <f t="shared" si="16"/>
        <v>67.404580426121655</v>
      </c>
      <c r="AO15">
        <f t="shared" si="17"/>
        <v>0.18372537365383873</v>
      </c>
      <c r="AP15">
        <f t="shared" si="18"/>
        <v>5.6170483688434712E-2</v>
      </c>
      <c r="AQ15">
        <v>0.49920126796928999</v>
      </c>
      <c r="AR15">
        <v>3.4642168081772602</v>
      </c>
      <c r="AS15">
        <f t="shared" si="19"/>
        <v>32.882263494554792</v>
      </c>
      <c r="AT15">
        <f t="shared" si="20"/>
        <v>228.1871004697806</v>
      </c>
      <c r="AU15">
        <f t="shared" si="21"/>
        <v>2.7401886245462328E-2</v>
      </c>
      <c r="AV15">
        <f t="shared" si="22"/>
        <v>0.19015591705815049</v>
      </c>
      <c r="AW15">
        <v>0.280696235151006</v>
      </c>
      <c r="AX15">
        <v>3.48872607459686</v>
      </c>
      <c r="AY15">
        <f t="shared" si="23"/>
        <v>18.489391270401786</v>
      </c>
      <c r="AZ15">
        <f t="shared" si="24"/>
        <v>229.80151975951108</v>
      </c>
      <c r="BA15">
        <f t="shared" si="25"/>
        <v>1.5407826058668155E-2</v>
      </c>
      <c r="BB15">
        <f t="shared" si="26"/>
        <v>0.19150126646625923</v>
      </c>
      <c r="BC15">
        <v>3.23123575989543</v>
      </c>
      <c r="BD15">
        <v>-1.3450336293093099</v>
      </c>
      <c r="BE15">
        <f t="shared" si="27"/>
        <v>212.84069670361066</v>
      </c>
      <c r="BF15">
        <f t="shared" si="28"/>
        <v>-88.597030988925454</v>
      </c>
      <c r="BG15">
        <f t="shared" si="29"/>
        <v>0.1773672472530089</v>
      </c>
      <c r="BH15">
        <f t="shared" si="30"/>
        <v>-7.3830859157437881E-2</v>
      </c>
    </row>
    <row r="16" spans="1:60" x14ac:dyDescent="0.3">
      <c r="A16">
        <v>1.532</v>
      </c>
      <c r="B16">
        <v>14</v>
      </c>
      <c r="C16">
        <v>14</v>
      </c>
      <c r="D16">
        <v>0</v>
      </c>
      <c r="E16">
        <v>5</v>
      </c>
      <c r="F16">
        <f t="shared" si="0"/>
        <v>29.148432396077478</v>
      </c>
      <c r="G16">
        <f t="shared" si="1"/>
        <v>65.869751549945292</v>
      </c>
      <c r="H16" t="s">
        <v>8</v>
      </c>
      <c r="I16" t="s">
        <v>134</v>
      </c>
      <c r="J16" t="s">
        <v>25</v>
      </c>
      <c r="K16" t="str">
        <f>MID(J16,2,FIND(",",J16,2)-2)</f>
        <v>-3.347066645870624</v>
      </c>
      <c r="L16" t="str">
        <f>MID(J16,FIND(" ",J16)+1,LEN(J16)-FIND(" ",J16)-1)</f>
        <v>-1.0233009665295796</v>
      </c>
      <c r="M16">
        <f>K16*$G16</f>
        <v>-220.47044838460647</v>
      </c>
      <c r="N16">
        <f>L16*$G16</f>
        <v>-67.404580426121655</v>
      </c>
      <c r="O16">
        <f t="shared" si="2"/>
        <v>-0.18372537365383873</v>
      </c>
      <c r="P16">
        <f t="shared" si="3"/>
        <v>-5.6170483688434712E-2</v>
      </c>
      <c r="Q16">
        <f t="shared" si="4"/>
        <v>-0.18372537365383873</v>
      </c>
      <c r="R16">
        <f t="shared" si="5"/>
        <v>-5.6170483688434712E-2</v>
      </c>
      <c r="S16" t="s">
        <v>241</v>
      </c>
      <c r="T16" t="s">
        <v>242</v>
      </c>
      <c r="U16" t="s">
        <v>551</v>
      </c>
      <c r="V16" t="s">
        <v>8</v>
      </c>
      <c r="W16" t="str">
        <f>MID(I16,2,LEN(I16)-2)</f>
        <v>45</v>
      </c>
      <c r="X16">
        <f t="shared" si="6"/>
        <v>108</v>
      </c>
      <c r="Y16" t="str">
        <f t="shared" si="7"/>
        <v>#ffffff</v>
      </c>
      <c r="Z16" t="str">
        <f>IF(T16&lt;&gt;"[]",MID(T16,2,FIND(",",T16,2)-2),"")</f>
        <v>97</v>
      </c>
      <c r="AA16">
        <f t="shared" si="8"/>
        <v>-79.2</v>
      </c>
      <c r="AB16" t="str">
        <f t="shared" si="9"/>
        <v>#00ff00</v>
      </c>
      <c r="AC16" t="str">
        <f>IF(LEN(Z16)=1,MID(T16,5,FIND(",",T16,5)-5),IF(LEN(Z16)=2,MID(T16,6,FIND(",",T16,6)-6),""))</f>
        <v>88</v>
      </c>
      <c r="AD16">
        <f t="shared" si="10"/>
        <v>-46.8</v>
      </c>
      <c r="AE16" t="str">
        <f t="shared" si="11"/>
        <v>#1e00b4</v>
      </c>
      <c r="AF16" t="str">
        <f>IF(SUM(LEN(Z16),LEN(AC16))=2,MID(T16,8,FIND(",",T16,8)-8),IF(SUM(LEN(Z16),LEN(AC16))=3,MID(T16,9,FIND(",",T16,9)-9),IF(SUM(LEN(Z16),LEN(AC16))=4,MID(T16,10,FIND(",",T16,10)-10),"")))</f>
        <v>21</v>
      </c>
      <c r="AG16">
        <f t="shared" si="12"/>
        <v>194.40000000000003</v>
      </c>
      <c r="AH16" t="str">
        <f t="shared" si="13"/>
        <v>#00aaff</v>
      </c>
      <c r="AI16" t="str">
        <f>IF(SUM(LEN(Z16),LEN(AC16),LEN(AF16))=4,MID(T16,12,FIND("]",T16,12)-12),IF(SUM(LEN(Z16),LEN(AC16),LEN(AF16))=5,MID(T16,13,FIND("]",T16,13)-13),IF(SUM(LEN(Z16),LEN(AC16),LEN(AF16))=6,MID(T16,14,FIND("]",T16,14)-14),"")))</f>
        <v>42</v>
      </c>
      <c r="AJ16">
        <f t="shared" si="14"/>
        <v>118.80000000000001</v>
      </c>
      <c r="AK16">
        <v>3.4489276446922101</v>
      </c>
      <c r="AL16">
        <v>0.59573324708111697</v>
      </c>
      <c r="AM16">
        <f t="shared" si="15"/>
        <v>227.18000706961388</v>
      </c>
      <c r="AN16">
        <f t="shared" si="16"/>
        <v>39.240800975275349</v>
      </c>
      <c r="AO16">
        <f t="shared" si="17"/>
        <v>0.18931667255801157</v>
      </c>
      <c r="AP16">
        <f t="shared" si="18"/>
        <v>3.2700667479396123E-2</v>
      </c>
      <c r="AQ16">
        <v>2.5928160870036199</v>
      </c>
      <c r="AR16">
        <v>2.3510220626304599</v>
      </c>
      <c r="AS16">
        <f t="shared" si="19"/>
        <v>170.78815146562977</v>
      </c>
      <c r="AT16">
        <f t="shared" si="20"/>
        <v>154.86123915390831</v>
      </c>
      <c r="AU16">
        <f t="shared" si="21"/>
        <v>0.14232345955469147</v>
      </c>
      <c r="AV16">
        <f t="shared" si="22"/>
        <v>0.12905103262825693</v>
      </c>
      <c r="AW16">
        <v>0.81111766222954995</v>
      </c>
      <c r="AX16">
        <v>-3.4047155737328798</v>
      </c>
      <c r="AY16">
        <f t="shared" si="23"/>
        <v>53.428118888832898</v>
      </c>
      <c r="AZ16">
        <f t="shared" si="24"/>
        <v>-224.26776894001424</v>
      </c>
      <c r="BA16">
        <f t="shared" si="25"/>
        <v>4.4523432407360751E-2</v>
      </c>
      <c r="BB16">
        <f t="shared" si="26"/>
        <v>-0.18688980745001185</v>
      </c>
      <c r="BC16">
        <v>-3.09603341325279</v>
      </c>
      <c r="BD16">
        <v>-1.63235324118961</v>
      </c>
      <c r="BE16">
        <f t="shared" si="27"/>
        <v>-203.93495172129039</v>
      </c>
      <c r="BF16">
        <f t="shared" si="28"/>
        <v>-107.52270243890753</v>
      </c>
      <c r="BG16">
        <f t="shared" si="29"/>
        <v>-0.16994579310107533</v>
      </c>
      <c r="BH16">
        <f t="shared" si="30"/>
        <v>-8.9602252032422947E-2</v>
      </c>
    </row>
    <row r="17" spans="1:60" x14ac:dyDescent="0.3">
      <c r="A17">
        <v>1.542</v>
      </c>
      <c r="B17">
        <v>15</v>
      </c>
      <c r="C17">
        <v>15</v>
      </c>
      <c r="D17">
        <v>0</v>
      </c>
      <c r="E17">
        <v>5</v>
      </c>
      <c r="F17">
        <f t="shared" si="0"/>
        <v>29.148432396077478</v>
      </c>
      <c r="G17">
        <f t="shared" si="1"/>
        <v>65.869751549945292</v>
      </c>
      <c r="H17" t="s">
        <v>9</v>
      </c>
      <c r="I17" t="s">
        <v>135</v>
      </c>
      <c r="J17" t="s">
        <v>26</v>
      </c>
      <c r="K17" t="str">
        <f>MID(J17,2,FIND(",",J17,2)-2)</f>
        <v>2.5091871267766894</v>
      </c>
      <c r="L17" t="str">
        <f>MID(J17,FIND(" ",J17)+1,LEN(J17)-FIND(" ",J17)-1)</f>
        <v>-2.440077859990976</v>
      </c>
      <c r="M17">
        <f>K17*$G17</f>
        <v>165.27953263310098</v>
      </c>
      <c r="N17">
        <f>L17*$G17</f>
        <v>-160.72732240012738</v>
      </c>
      <c r="O17">
        <f t="shared" si="2"/>
        <v>0.1377329438609175</v>
      </c>
      <c r="P17">
        <f t="shared" si="3"/>
        <v>-0.13393943533343949</v>
      </c>
      <c r="Q17">
        <f t="shared" si="4"/>
        <v>0.1377329438609175</v>
      </c>
      <c r="R17">
        <f t="shared" si="5"/>
        <v>-0.13393943533343949</v>
      </c>
      <c r="S17" t="s">
        <v>243</v>
      </c>
      <c r="T17" t="s">
        <v>244</v>
      </c>
      <c r="U17" t="s">
        <v>552</v>
      </c>
      <c r="V17" t="s">
        <v>9</v>
      </c>
      <c r="W17" t="str">
        <f>MID(I17,2,LEN(I17)-2)</f>
        <v>12</v>
      </c>
      <c r="X17">
        <f t="shared" si="6"/>
        <v>226.8</v>
      </c>
      <c r="Y17" t="str">
        <f t="shared" si="7"/>
        <v>#ffffff</v>
      </c>
      <c r="Z17" t="str">
        <f>IF(T17&lt;&gt;"[]",MID(T17,2,FIND(",",T17,2)-2),"")</f>
        <v>82</v>
      </c>
      <c r="AA17">
        <f t="shared" si="8"/>
        <v>-25.200000000000003</v>
      </c>
      <c r="AB17" t="str">
        <f t="shared" si="9"/>
        <v>#1e00b4</v>
      </c>
      <c r="AC17" t="str">
        <f>IF(LEN(Z17)=1,MID(T17,5,FIND(",",T17,5)-5),IF(LEN(Z17)=2,MID(T17,6,FIND(",",T17,6)-6),""))</f>
        <v>67</v>
      </c>
      <c r="AD17">
        <f t="shared" si="10"/>
        <v>28.799999999999997</v>
      </c>
      <c r="AE17" t="str">
        <f t="shared" si="11"/>
        <v>#000000</v>
      </c>
      <c r="AF17" t="str">
        <f>IF(SUM(LEN(Z17),LEN(AC17))=2,MID(T17,8,FIND(",",T17,8)-8),IF(SUM(LEN(Z17),LEN(AC17))=3,MID(T17,9,FIND(",",T17,9)-9),IF(SUM(LEN(Z17),LEN(AC17))=4,MID(T17,10,FIND(",",T17,10)-10),"")))</f>
        <v>41</v>
      </c>
      <c r="AG17">
        <f t="shared" si="12"/>
        <v>122.4</v>
      </c>
      <c r="AH17" t="str">
        <f t="shared" si="13"/>
        <v>#00ff00</v>
      </c>
      <c r="AI17" t="str">
        <f>IF(SUM(LEN(Z17),LEN(AC17),LEN(AF17))=4,MID(T17,12,FIND("]",T17,12)-12),IF(SUM(LEN(Z17),LEN(AC17),LEN(AF17))=5,MID(T17,13,FIND("]",T17,13)-13),IF(SUM(LEN(Z17),LEN(AC17),LEN(AF17))=6,MID(T17,14,FIND("]",T17,14)-14),"")))</f>
        <v>77</v>
      </c>
      <c r="AJ17">
        <f t="shared" si="14"/>
        <v>-7.2000000000000028</v>
      </c>
      <c r="AK17">
        <v>1.5452704847711001</v>
      </c>
      <c r="AL17">
        <v>3.14040429386014</v>
      </c>
      <c r="AM17">
        <f t="shared" si="15"/>
        <v>101.78658290933588</v>
      </c>
      <c r="AN17">
        <f t="shared" si="16"/>
        <v>206.85765060294881</v>
      </c>
      <c r="AO17">
        <f t="shared" si="17"/>
        <v>8.4822152424446559E-2</v>
      </c>
      <c r="AP17">
        <f t="shared" si="18"/>
        <v>0.17238137550245733</v>
      </c>
      <c r="AQ17">
        <v>-1.63235324118961</v>
      </c>
      <c r="AR17">
        <v>3.09603341325279</v>
      </c>
      <c r="AS17">
        <f t="shared" si="19"/>
        <v>-107.52270243890753</v>
      </c>
      <c r="AT17">
        <f t="shared" si="20"/>
        <v>203.93495172129039</v>
      </c>
      <c r="AU17">
        <f t="shared" si="21"/>
        <v>-8.9602252032422947E-2</v>
      </c>
      <c r="AV17">
        <f t="shared" si="22"/>
        <v>0.16994579310107533</v>
      </c>
      <c r="AW17">
        <v>-2.9874277904636402</v>
      </c>
      <c r="AX17">
        <v>-1.82353371144201</v>
      </c>
      <c r="AY17">
        <f t="shared" si="23"/>
        <v>-196.78112633124201</v>
      </c>
      <c r="AZ17">
        <f t="shared" si="24"/>
        <v>-120.11571251563483</v>
      </c>
      <c r="BA17">
        <f t="shared" si="25"/>
        <v>-0.16398427194270168</v>
      </c>
      <c r="BB17">
        <f t="shared" si="26"/>
        <v>-0.10009642709636235</v>
      </c>
      <c r="BC17">
        <v>0.49920126796928999</v>
      </c>
      <c r="BD17">
        <v>3.4642168081772602</v>
      </c>
      <c r="BE17">
        <f t="shared" si="27"/>
        <v>32.882263494554792</v>
      </c>
      <c r="BF17">
        <f t="shared" si="28"/>
        <v>228.1871004697806</v>
      </c>
      <c r="BG17">
        <f t="shared" si="29"/>
        <v>2.7401886245462328E-2</v>
      </c>
      <c r="BH17">
        <f t="shared" si="30"/>
        <v>0.19015591705815049</v>
      </c>
    </row>
    <row r="18" spans="1:60" x14ac:dyDescent="0.3">
      <c r="A18">
        <v>1.5209999999999999</v>
      </c>
      <c r="B18">
        <v>16</v>
      </c>
      <c r="C18">
        <v>16</v>
      </c>
      <c r="D18">
        <v>0</v>
      </c>
      <c r="E18">
        <v>5</v>
      </c>
      <c r="F18">
        <f t="shared" si="0"/>
        <v>29.148432396077478</v>
      </c>
      <c r="G18">
        <f t="shared" si="1"/>
        <v>65.869751549945292</v>
      </c>
      <c r="H18" t="s">
        <v>9</v>
      </c>
      <c r="I18" t="s">
        <v>136</v>
      </c>
      <c r="J18" t="s">
        <v>27</v>
      </c>
      <c r="K18" t="str">
        <f>MID(J18,2,FIND(",",J18,2)-2)</f>
        <v>3.4642168081772615</v>
      </c>
      <c r="L18" t="str">
        <f>MID(J18,FIND(" ",J18)+1,LEN(J18)-FIND(" ",J18)-1)</f>
        <v>-0.4992012679692907</v>
      </c>
      <c r="M18">
        <f>K18*$G18</f>
        <v>228.1871004697806</v>
      </c>
      <c r="N18">
        <f>L18*$G18</f>
        <v>-32.882263494554792</v>
      </c>
      <c r="O18">
        <f t="shared" si="2"/>
        <v>0.19015591705815049</v>
      </c>
      <c r="P18">
        <f t="shared" si="3"/>
        <v>-2.7401886245462328E-2</v>
      </c>
      <c r="Q18">
        <f t="shared" si="4"/>
        <v>0.19015591705815049</v>
      </c>
      <c r="R18">
        <f t="shared" si="5"/>
        <v>-2.7401886245462328E-2</v>
      </c>
      <c r="S18" t="s">
        <v>245</v>
      </c>
      <c r="T18" t="s">
        <v>246</v>
      </c>
      <c r="U18" t="s">
        <v>553</v>
      </c>
      <c r="V18" t="s">
        <v>9</v>
      </c>
      <c r="W18" t="str">
        <f>MID(I18,2,LEN(I18)-2)</f>
        <v>2</v>
      </c>
      <c r="X18">
        <f t="shared" si="6"/>
        <v>262.8</v>
      </c>
      <c r="Y18" t="str">
        <f t="shared" si="7"/>
        <v>#ffffff</v>
      </c>
      <c r="Z18" t="str">
        <f>IF(T18&lt;&gt;"[]",MID(T18,2,FIND(",",T18,2)-2),"")</f>
        <v>81</v>
      </c>
      <c r="AA18">
        <f t="shared" si="8"/>
        <v>-21.599999999999994</v>
      </c>
      <c r="AB18" t="str">
        <f t="shared" si="9"/>
        <v>#00ff00</v>
      </c>
      <c r="AC18" t="str">
        <f>IF(LEN(Z18)=1,MID(T18,5,FIND(",",T18,5)-5),IF(LEN(Z18)=2,MID(T18,6,FIND(",",T18,6)-6),""))</f>
        <v>5</v>
      </c>
      <c r="AD18">
        <f t="shared" si="10"/>
        <v>252</v>
      </c>
      <c r="AE18" t="str">
        <f t="shared" si="11"/>
        <v>#000000</v>
      </c>
      <c r="AF18" t="str">
        <f>IF(SUM(LEN(Z18),LEN(AC18))=2,MID(T18,8,FIND(",",T18,8)-8),IF(SUM(LEN(Z18),LEN(AC18))=3,MID(T18,9,FIND(",",T18,9)-9),IF(SUM(LEN(Z18),LEN(AC18))=4,MID(T18,10,FIND(",",T18,10)-10),"")))</f>
        <v>12</v>
      </c>
      <c r="AG18">
        <f t="shared" si="12"/>
        <v>226.8</v>
      </c>
      <c r="AH18" t="str">
        <f t="shared" si="13"/>
        <v>#1e00b4</v>
      </c>
      <c r="AI18" t="str">
        <f>IF(SUM(LEN(Z18),LEN(AC18),LEN(AF18))=4,MID(T18,12,FIND("]",T18,12)-12),IF(SUM(LEN(Z18),LEN(AC18),LEN(AF18))=5,MID(T18,13,FIND("]",T18,13)-13),IF(SUM(LEN(Z18),LEN(AC18),LEN(AF18))=6,MID(T18,14,FIND("]",T18,14)-14),"")))</f>
        <v>94</v>
      </c>
      <c r="AJ18">
        <f t="shared" si="14"/>
        <v>-68.400000000000006</v>
      </c>
      <c r="AK18">
        <v>1.3450336293093099</v>
      </c>
      <c r="AL18">
        <v>3.23123575989543</v>
      </c>
      <c r="AM18">
        <f t="shared" si="15"/>
        <v>88.597030988925454</v>
      </c>
      <c r="AN18">
        <f t="shared" si="16"/>
        <v>212.84069670361066</v>
      </c>
      <c r="AO18">
        <f t="shared" si="17"/>
        <v>7.3830859157437881E-2</v>
      </c>
      <c r="AP18">
        <f t="shared" si="18"/>
        <v>0.1773672472530089</v>
      </c>
      <c r="AQ18">
        <v>3.3093150145975998</v>
      </c>
      <c r="AR18">
        <v>-1.1394885406000399</v>
      </c>
      <c r="AS18">
        <f t="shared" si="19"/>
        <v>217.98375781204749</v>
      </c>
      <c r="AT18">
        <f t="shared" si="20"/>
        <v>-75.057827063334372</v>
      </c>
      <c r="AU18">
        <f t="shared" si="21"/>
        <v>0.18165313151003956</v>
      </c>
      <c r="AV18">
        <f t="shared" si="22"/>
        <v>-6.2548189219445313E-2</v>
      </c>
      <c r="AW18">
        <v>2.5091871267766801</v>
      </c>
      <c r="AX18">
        <v>-2.44007785999097</v>
      </c>
      <c r="AY18">
        <f t="shared" si="23"/>
        <v>165.27953263310098</v>
      </c>
      <c r="AZ18">
        <f t="shared" si="24"/>
        <v>-160.72732240012738</v>
      </c>
      <c r="BA18">
        <f t="shared" si="25"/>
        <v>0.1377329438609175</v>
      </c>
      <c r="BB18">
        <f t="shared" si="26"/>
        <v>-0.13393943533343949</v>
      </c>
      <c r="BC18">
        <v>3.2762083750864002</v>
      </c>
      <c r="BD18">
        <v>1.23144576941645</v>
      </c>
      <c r="BE18">
        <f t="shared" si="27"/>
        <v>215.80303169279117</v>
      </c>
      <c r="BF18">
        <f t="shared" si="28"/>
        <v>81.115026878692774</v>
      </c>
      <c r="BG18">
        <f t="shared" si="29"/>
        <v>0.17983585974399263</v>
      </c>
      <c r="BH18">
        <f t="shared" si="30"/>
        <v>6.7595855732243984E-2</v>
      </c>
    </row>
    <row r="19" spans="1:60" x14ac:dyDescent="0.3">
      <c r="A19">
        <v>1.54</v>
      </c>
      <c r="B19">
        <v>17</v>
      </c>
      <c r="C19">
        <v>17</v>
      </c>
      <c r="D19">
        <v>0</v>
      </c>
      <c r="E19">
        <v>5</v>
      </c>
      <c r="F19">
        <f t="shared" si="0"/>
        <v>29.148432396077478</v>
      </c>
      <c r="G19">
        <f t="shared" si="1"/>
        <v>65.869751549945292</v>
      </c>
      <c r="H19" t="s">
        <v>8</v>
      </c>
      <c r="I19" t="s">
        <v>137</v>
      </c>
      <c r="J19" t="s">
        <v>28</v>
      </c>
      <c r="K19" t="str">
        <f>MID(J19,2,FIND(",",J19,2)-2)</f>
        <v>-0.06108342253049217</v>
      </c>
      <c r="L19" t="str">
        <f>MID(J19,FIND(" ",J19)+1,LEN(J19)-FIND(" ",J19)-1)</f>
        <v>-3.4994669330473696</v>
      </c>
      <c r="M19">
        <f>K19*$G19</f>
        <v>-4.0235498659038456</v>
      </c>
      <c r="N19">
        <f>L19*$G19</f>
        <v>-230.50901743707863</v>
      </c>
      <c r="O19">
        <f t="shared" si="2"/>
        <v>-3.3529582215865378E-3</v>
      </c>
      <c r="P19">
        <f t="shared" si="3"/>
        <v>-0.19209084786423219</v>
      </c>
      <c r="Q19">
        <f t="shared" si="4"/>
        <v>-3.3529582215865378E-3</v>
      </c>
      <c r="R19">
        <f t="shared" si="5"/>
        <v>-0.19209084786423219</v>
      </c>
      <c r="S19" t="s">
        <v>247</v>
      </c>
      <c r="T19" t="s">
        <v>248</v>
      </c>
      <c r="U19" t="s">
        <v>554</v>
      </c>
      <c r="V19" t="s">
        <v>8</v>
      </c>
      <c r="W19" t="str">
        <f>MID(I19,2,LEN(I19)-2)</f>
        <v>25</v>
      </c>
      <c r="X19">
        <f t="shared" si="6"/>
        <v>180</v>
      </c>
      <c r="Y19" t="str">
        <f t="shared" si="7"/>
        <v>#1e00b4</v>
      </c>
      <c r="Z19" t="str">
        <f>IF(T19&lt;&gt;"[]",MID(T19,2,FIND(",",T19,2)-2),"")</f>
        <v>83</v>
      </c>
      <c r="AA19">
        <f t="shared" si="8"/>
        <v>-28.799999999999997</v>
      </c>
      <c r="AB19" t="str">
        <f t="shared" si="9"/>
        <v>#00aaff</v>
      </c>
      <c r="AC19" t="str">
        <f>IF(LEN(Z19)=1,MID(T19,5,FIND(",",T19,5)-5),IF(LEN(Z19)=2,MID(T19,6,FIND(",",T19,6)-6),""))</f>
        <v>85</v>
      </c>
      <c r="AD19">
        <f t="shared" si="10"/>
        <v>-36</v>
      </c>
      <c r="AE19" t="str">
        <f t="shared" si="11"/>
        <v>#ffffff</v>
      </c>
      <c r="AF19" t="str">
        <f>IF(SUM(LEN(Z19),LEN(AC19))=2,MID(T19,8,FIND(",",T19,8)-8),IF(SUM(LEN(Z19),LEN(AC19))=3,MID(T19,9,FIND(",",T19,9)-9),IF(SUM(LEN(Z19),LEN(AC19))=4,MID(T19,10,FIND(",",T19,10)-10),"")))</f>
        <v>90</v>
      </c>
      <c r="AG19">
        <f t="shared" si="12"/>
        <v>-54</v>
      </c>
      <c r="AH19" t="str">
        <f t="shared" si="13"/>
        <v>#00ff00</v>
      </c>
      <c r="AI19" t="str">
        <f>IF(SUM(LEN(Z19),LEN(AC19),LEN(AF19))=4,MID(T19,12,FIND("]",T19,12)-12),IF(SUM(LEN(Z19),LEN(AC19),LEN(AF19))=5,MID(T19,13,FIND("]",T19,13)-13),IF(SUM(LEN(Z19),LEN(AC19),LEN(AF19))=6,MID(T19,14,FIND("]",T19,14)-14),"")))</f>
        <v>78</v>
      </c>
      <c r="AJ19">
        <f t="shared" si="14"/>
        <v>-10.799999999999997</v>
      </c>
      <c r="AK19">
        <v>1.73940886359644</v>
      </c>
      <c r="AL19">
        <v>3.0371790867912498</v>
      </c>
      <c r="AM19">
        <f t="shared" si="15"/>
        <v>114.57442968887018</v>
      </c>
      <c r="AN19">
        <f t="shared" si="16"/>
        <v>200.05823185962936</v>
      </c>
      <c r="AO19">
        <f t="shared" si="17"/>
        <v>9.5478691407391819E-2</v>
      </c>
      <c r="AP19">
        <f t="shared" si="18"/>
        <v>0.1667151932163578</v>
      </c>
      <c r="AQ19">
        <v>2.1063525810321599</v>
      </c>
      <c r="AR19">
        <v>2.7952242851655198</v>
      </c>
      <c r="AS19">
        <f t="shared" si="19"/>
        <v>138.74492118917439</v>
      </c>
      <c r="AT19">
        <f t="shared" si="20"/>
        <v>184.12072919022623</v>
      </c>
      <c r="AU19">
        <f t="shared" si="21"/>
        <v>0.11562076765764533</v>
      </c>
      <c r="AV19">
        <f t="shared" si="22"/>
        <v>0.1534339409918552</v>
      </c>
      <c r="AW19">
        <v>2.8670321550114699</v>
      </c>
      <c r="AX19">
        <v>2.0075175272286598</v>
      </c>
      <c r="AY19">
        <f t="shared" si="23"/>
        <v>188.85069573630977</v>
      </c>
      <c r="AZ19">
        <f t="shared" si="24"/>
        <v>132.23468075071236</v>
      </c>
      <c r="BA19">
        <f t="shared" si="25"/>
        <v>0.15737557978025815</v>
      </c>
      <c r="BB19">
        <f t="shared" si="26"/>
        <v>0.11019556729226029</v>
      </c>
      <c r="BC19">
        <v>0.71573618144626705</v>
      </c>
      <c r="BD19">
        <v>3.4260358606658898</v>
      </c>
      <c r="BE19">
        <f t="shared" si="27"/>
        <v>47.14536444717217</v>
      </c>
      <c r="BF19">
        <f t="shared" si="28"/>
        <v>225.67213094326516</v>
      </c>
      <c r="BG19">
        <f t="shared" si="29"/>
        <v>3.9287803705976808E-2</v>
      </c>
      <c r="BH19">
        <f t="shared" si="30"/>
        <v>0.18806010911938764</v>
      </c>
    </row>
    <row r="20" spans="1:60" x14ac:dyDescent="0.3">
      <c r="A20">
        <v>1.518</v>
      </c>
      <c r="B20">
        <v>18</v>
      </c>
      <c r="C20">
        <v>18</v>
      </c>
      <c r="D20">
        <v>0</v>
      </c>
      <c r="E20">
        <v>1</v>
      </c>
      <c r="F20">
        <f t="shared" si="0"/>
        <v>29.148432396077478</v>
      </c>
      <c r="G20">
        <f t="shared" si="1"/>
        <v>65.869751549945292</v>
      </c>
      <c r="H20" t="s">
        <v>10</v>
      </c>
      <c r="I20" t="s">
        <v>138</v>
      </c>
      <c r="J20" t="s">
        <v>29</v>
      </c>
      <c r="K20" t="str">
        <f>MID(J20,2,FIND(",",J20,2)-2)</f>
        <v>-0.1587704584523883</v>
      </c>
      <c r="L20" t="str">
        <f>MID(J20,FIND(" ",J20)+1,LEN(J20)-FIND(" ",J20)-1)</f>
        <v>3.4963969942675015</v>
      </c>
      <c r="M20">
        <f>K20*$G20</f>
        <v>-10.458170651729709</v>
      </c>
      <c r="N20">
        <f>L20*$G20</f>
        <v>230.30680133237573</v>
      </c>
      <c r="O20">
        <f t="shared" si="2"/>
        <v>-8.715142209774757E-3</v>
      </c>
      <c r="P20">
        <f t="shared" si="3"/>
        <v>0.19192233444364645</v>
      </c>
      <c r="Q20">
        <f t="shared" si="4"/>
        <v>-8.715142209774757E-3</v>
      </c>
      <c r="R20">
        <f t="shared" si="5"/>
        <v>0.19192233444364645</v>
      </c>
      <c r="S20" t="s">
        <v>222</v>
      </c>
      <c r="T20" t="s">
        <v>222</v>
      </c>
      <c r="U20" t="s">
        <v>222</v>
      </c>
      <c r="V20" t="s">
        <v>10</v>
      </c>
      <c r="W20" t="str">
        <f>MID(I20,2,LEN(I20)-2)</f>
        <v>74</v>
      </c>
      <c r="X20">
        <f t="shared" si="6"/>
        <v>3.6000000000000085</v>
      </c>
      <c r="Y20" t="str">
        <f t="shared" si="7"/>
        <v>#808080</v>
      </c>
      <c r="Z20" t="str">
        <f>IF(T20&lt;&gt;"[]",MID(T20,2,FIND(",",T20,2)-2),"")</f>
        <v/>
      </c>
      <c r="AA20">
        <f t="shared" si="8"/>
        <v>3.6000000000000085</v>
      </c>
      <c r="AB20" t="str">
        <f t="shared" si="9"/>
        <v>#808080</v>
      </c>
      <c r="AC20" t="str">
        <f>IF(LEN(Z20)=1,MID(T20,5,FIND(",",T20,5)-5),IF(LEN(Z20)=2,MID(T20,6,FIND(",",T20,6)-6),""))</f>
        <v/>
      </c>
      <c r="AD20">
        <f t="shared" si="10"/>
        <v>3.6000000000000085</v>
      </c>
      <c r="AE20" t="str">
        <f t="shared" si="11"/>
        <v>#808080</v>
      </c>
      <c r="AF20" t="str">
        <f>IF(SUM(LEN(Z20),LEN(AC20))=2,MID(T20,8,FIND(",",T20,8)-8),IF(SUM(LEN(Z20),LEN(AC20))=3,MID(T20,9,FIND(",",T20,9)-9),IF(SUM(LEN(Z20),LEN(AC20))=4,MID(T20,10,FIND(",",T20,10)-10),"")))</f>
        <v/>
      </c>
      <c r="AG20">
        <f t="shared" si="12"/>
        <v>3.6000000000000085</v>
      </c>
      <c r="AH20" t="str">
        <f t="shared" si="13"/>
        <v>#808080</v>
      </c>
      <c r="AI20" t="str">
        <f>IF(SUM(LEN(Z20),LEN(AC20),LEN(AF20))=4,MID(T20,12,FIND("]",T20,12)-12),IF(SUM(LEN(Z20),LEN(AC20),LEN(AF20))=5,MID(T20,13,FIND("]",T20,13)-13),IF(SUM(LEN(Z20),LEN(AC20),LEN(AF20))=6,MID(T20,14,FIND("]",T20,14)-14),"")))</f>
        <v/>
      </c>
      <c r="AJ20">
        <f t="shared" si="14"/>
        <v>3.6000000000000085</v>
      </c>
      <c r="AM20" t="str">
        <f t="shared" si="15"/>
        <v/>
      </c>
      <c r="AN20" t="str">
        <f t="shared" si="16"/>
        <v/>
      </c>
      <c r="AO20">
        <f t="shared" si="17"/>
        <v>8.715142209774757E-3</v>
      </c>
      <c r="AP20">
        <f t="shared" si="18"/>
        <v>-0.19192233444364645</v>
      </c>
      <c r="AS20" t="str">
        <f t="shared" si="19"/>
        <v/>
      </c>
      <c r="AT20" t="str">
        <f t="shared" si="20"/>
        <v/>
      </c>
      <c r="AU20">
        <f t="shared" si="21"/>
        <v>8.715142209774757E-3</v>
      </c>
      <c r="AV20">
        <f t="shared" si="22"/>
        <v>-0.19192233444364645</v>
      </c>
      <c r="AY20" t="str">
        <f t="shared" si="23"/>
        <v/>
      </c>
      <c r="AZ20" t="str">
        <f t="shared" si="24"/>
        <v/>
      </c>
      <c r="BA20">
        <f t="shared" si="25"/>
        <v>8.715142209774757E-3</v>
      </c>
      <c r="BB20">
        <f t="shared" si="26"/>
        <v>-0.19192233444364645</v>
      </c>
      <c r="BE20" t="str">
        <f t="shared" si="27"/>
        <v/>
      </c>
      <c r="BF20" t="str">
        <f t="shared" si="28"/>
        <v/>
      </c>
      <c r="BG20">
        <f t="shared" si="29"/>
        <v>8.715142209774757E-3</v>
      </c>
      <c r="BH20">
        <f t="shared" si="30"/>
        <v>-0.19192233444364645</v>
      </c>
    </row>
    <row r="21" spans="1:60" x14ac:dyDescent="0.3">
      <c r="A21">
        <v>1.4930000000000001</v>
      </c>
      <c r="B21">
        <v>19</v>
      </c>
      <c r="C21">
        <v>19</v>
      </c>
      <c r="D21">
        <v>0</v>
      </c>
      <c r="E21">
        <v>1</v>
      </c>
      <c r="F21">
        <f t="shared" si="0"/>
        <v>29.148432396077478</v>
      </c>
      <c r="G21">
        <f t="shared" si="1"/>
        <v>65.869751549945292</v>
      </c>
      <c r="H21" t="s">
        <v>6</v>
      </c>
      <c r="I21" t="s">
        <v>139</v>
      </c>
      <c r="J21" t="s">
        <v>30</v>
      </c>
      <c r="K21" t="str">
        <f>MID(J21,2,FIND(",",J21,2)-2)</f>
        <v>-3.192420406602955</v>
      </c>
      <c r="L21" t="str">
        <f>MID(J21,FIND(" ",J21)+1,LEN(J21)-FIND(" ",J21)-1)</f>
        <v>-1.4347306184455049</v>
      </c>
      <c r="M21">
        <f>K21*$G21</f>
        <v>-210.28393902591162</v>
      </c>
      <c r="N21">
        <f>L21*$G21</f>
        <v>-94.505349378104441</v>
      </c>
      <c r="O21">
        <f t="shared" si="2"/>
        <v>-0.17523661585492636</v>
      </c>
      <c r="P21">
        <f t="shared" si="3"/>
        <v>-7.8754457815087039E-2</v>
      </c>
      <c r="Q21">
        <f t="shared" si="4"/>
        <v>-0.17523661585492636</v>
      </c>
      <c r="R21">
        <f t="shared" si="5"/>
        <v>-7.8754457815087039E-2</v>
      </c>
      <c r="S21" t="s">
        <v>222</v>
      </c>
      <c r="T21" t="s">
        <v>222</v>
      </c>
      <c r="U21" t="s">
        <v>222</v>
      </c>
      <c r="V21" t="s">
        <v>6</v>
      </c>
      <c r="W21" t="str">
        <f>MID(I21,2,LEN(I21)-2)</f>
        <v>43</v>
      </c>
      <c r="X21">
        <f t="shared" si="6"/>
        <v>115.20000000000002</v>
      </c>
      <c r="Y21" t="str">
        <f t="shared" si="7"/>
        <v>#808080</v>
      </c>
      <c r="Z21" t="str">
        <f>IF(T21&lt;&gt;"[]",MID(T21,2,FIND(",",T21,2)-2),"")</f>
        <v/>
      </c>
      <c r="AA21">
        <f t="shared" si="8"/>
        <v>115.20000000000002</v>
      </c>
      <c r="AB21" t="str">
        <f t="shared" si="9"/>
        <v>#808080</v>
      </c>
      <c r="AC21" t="str">
        <f>IF(LEN(Z21)=1,MID(T21,5,FIND(",",T21,5)-5),IF(LEN(Z21)=2,MID(T21,6,FIND(",",T21,6)-6),""))</f>
        <v/>
      </c>
      <c r="AD21">
        <f t="shared" si="10"/>
        <v>115.20000000000002</v>
      </c>
      <c r="AE21" t="str">
        <f t="shared" si="11"/>
        <v>#808080</v>
      </c>
      <c r="AF21" t="str">
        <f>IF(SUM(LEN(Z21),LEN(AC21))=2,MID(T21,8,FIND(",",T21,8)-8),IF(SUM(LEN(Z21),LEN(AC21))=3,MID(T21,9,FIND(",",T21,9)-9),IF(SUM(LEN(Z21),LEN(AC21))=4,MID(T21,10,FIND(",",T21,10)-10),"")))</f>
        <v/>
      </c>
      <c r="AG21">
        <f t="shared" si="12"/>
        <v>115.20000000000002</v>
      </c>
      <c r="AH21" t="str">
        <f t="shared" si="13"/>
        <v>#808080</v>
      </c>
      <c r="AI21" t="str">
        <f>IF(SUM(LEN(Z21),LEN(AC21),LEN(AF21))=4,MID(T21,12,FIND("]",T21,12)-12),IF(SUM(LEN(Z21),LEN(AC21),LEN(AF21))=5,MID(T21,13,FIND("]",T21,13)-13),IF(SUM(LEN(Z21),LEN(AC21),LEN(AF21))=6,MID(T21,14,FIND("]",T21,14)-14),"")))</f>
        <v/>
      </c>
      <c r="AJ21">
        <f t="shared" si="14"/>
        <v>115.20000000000002</v>
      </c>
      <c r="AM21" t="str">
        <f t="shared" si="15"/>
        <v/>
      </c>
      <c r="AN21" t="str">
        <f t="shared" si="16"/>
        <v/>
      </c>
      <c r="AO21">
        <f t="shared" si="17"/>
        <v>0.17523661585492636</v>
      </c>
      <c r="AP21">
        <f t="shared" si="18"/>
        <v>7.8754457815087039E-2</v>
      </c>
      <c r="AS21" t="str">
        <f t="shared" si="19"/>
        <v/>
      </c>
      <c r="AT21" t="str">
        <f t="shared" si="20"/>
        <v/>
      </c>
      <c r="AU21">
        <f t="shared" si="21"/>
        <v>0.17523661585492636</v>
      </c>
      <c r="AV21">
        <f t="shared" si="22"/>
        <v>7.8754457815087039E-2</v>
      </c>
      <c r="AY21" t="str">
        <f t="shared" si="23"/>
        <v/>
      </c>
      <c r="AZ21" t="str">
        <f t="shared" si="24"/>
        <v/>
      </c>
      <c r="BA21">
        <f t="shared" si="25"/>
        <v>0.17523661585492636</v>
      </c>
      <c r="BB21">
        <f t="shared" si="26"/>
        <v>7.8754457815087039E-2</v>
      </c>
      <c r="BE21" t="str">
        <f t="shared" si="27"/>
        <v/>
      </c>
      <c r="BF21" t="str">
        <f t="shared" si="28"/>
        <v/>
      </c>
      <c r="BG21">
        <f t="shared" si="29"/>
        <v>0.17523661585492636</v>
      </c>
      <c r="BH21">
        <f t="shared" si="30"/>
        <v>7.8754457815087039E-2</v>
      </c>
    </row>
    <row r="22" spans="1:60" x14ac:dyDescent="0.3">
      <c r="A22">
        <v>1.518</v>
      </c>
      <c r="B22">
        <v>20</v>
      </c>
      <c r="C22">
        <v>20</v>
      </c>
      <c r="D22">
        <v>0</v>
      </c>
      <c r="E22">
        <v>1</v>
      </c>
      <c r="F22">
        <f t="shared" si="0"/>
        <v>29.148432396077478</v>
      </c>
      <c r="G22">
        <f t="shared" si="1"/>
        <v>65.869751549945292</v>
      </c>
      <c r="H22" t="s">
        <v>8</v>
      </c>
      <c r="I22" t="s">
        <v>140</v>
      </c>
      <c r="J22" t="s">
        <v>31</v>
      </c>
      <c r="K22" t="str">
        <f>MID(J22,2,FIND(",",J22,2)-2)</f>
        <v>0.061083422530490955</v>
      </c>
      <c r="L22" t="str">
        <f>MID(J22,FIND(" ",J22)+1,LEN(J22)-FIND(" ",J22)-1)</f>
        <v>3.4994669330473696</v>
      </c>
      <c r="M22">
        <f>K22*$G22</f>
        <v>4.0235498659037665</v>
      </c>
      <c r="N22">
        <f>L22*$G22</f>
        <v>230.50901743707863</v>
      </c>
      <c r="O22">
        <f t="shared" si="2"/>
        <v>3.3529582215864719E-3</v>
      </c>
      <c r="P22">
        <f t="shared" si="3"/>
        <v>0.19209084786423219</v>
      </c>
      <c r="Q22">
        <f t="shared" si="4"/>
        <v>3.3529582215864719E-3</v>
      </c>
      <c r="R22">
        <f t="shared" si="5"/>
        <v>0.19209084786423219</v>
      </c>
      <c r="S22" t="s">
        <v>222</v>
      </c>
      <c r="T22" t="s">
        <v>222</v>
      </c>
      <c r="U22" t="s">
        <v>222</v>
      </c>
      <c r="V22" t="s">
        <v>8</v>
      </c>
      <c r="W22" t="str">
        <f>MID(I22,2,LEN(I22)-2)</f>
        <v>75</v>
      </c>
      <c r="X22">
        <f t="shared" si="6"/>
        <v>0</v>
      </c>
      <c r="Y22" t="str">
        <f t="shared" si="7"/>
        <v>#808080</v>
      </c>
      <c r="Z22" t="str">
        <f>IF(T22&lt;&gt;"[]",MID(T22,2,FIND(",",T22,2)-2),"")</f>
        <v/>
      </c>
      <c r="AA22">
        <f t="shared" si="8"/>
        <v>0</v>
      </c>
      <c r="AB22" t="str">
        <f t="shared" si="9"/>
        <v>#808080</v>
      </c>
      <c r="AC22" t="str">
        <f>IF(LEN(Z22)=1,MID(T22,5,FIND(",",T22,5)-5),IF(LEN(Z22)=2,MID(T22,6,FIND(",",T22,6)-6),""))</f>
        <v/>
      </c>
      <c r="AD22">
        <f t="shared" si="10"/>
        <v>0</v>
      </c>
      <c r="AE22" t="str">
        <f t="shared" si="11"/>
        <v>#808080</v>
      </c>
      <c r="AF22" t="str">
        <f>IF(SUM(LEN(Z22),LEN(AC22))=2,MID(T22,8,FIND(",",T22,8)-8),IF(SUM(LEN(Z22),LEN(AC22))=3,MID(T22,9,FIND(",",T22,9)-9),IF(SUM(LEN(Z22),LEN(AC22))=4,MID(T22,10,FIND(",",T22,10)-10),"")))</f>
        <v/>
      </c>
      <c r="AG22">
        <f t="shared" si="12"/>
        <v>0</v>
      </c>
      <c r="AH22" t="str">
        <f t="shared" si="13"/>
        <v>#808080</v>
      </c>
      <c r="AI22" t="str">
        <f>IF(SUM(LEN(Z22),LEN(AC22),LEN(AF22))=4,MID(T22,12,FIND("]",T22,12)-12),IF(SUM(LEN(Z22),LEN(AC22),LEN(AF22))=5,MID(T22,13,FIND("]",T22,13)-13),IF(SUM(LEN(Z22),LEN(AC22),LEN(AF22))=6,MID(T22,14,FIND("]",T22,14)-14),"")))</f>
        <v/>
      </c>
      <c r="AJ22">
        <f t="shared" si="14"/>
        <v>0</v>
      </c>
      <c r="AM22" t="str">
        <f t="shared" si="15"/>
        <v/>
      </c>
      <c r="AN22" t="str">
        <f t="shared" si="16"/>
        <v/>
      </c>
      <c r="AO22">
        <f t="shared" si="17"/>
        <v>-3.3529582215864719E-3</v>
      </c>
      <c r="AP22">
        <f t="shared" si="18"/>
        <v>-0.19209084786423219</v>
      </c>
      <c r="AS22" t="str">
        <f t="shared" si="19"/>
        <v/>
      </c>
      <c r="AT22" t="str">
        <f t="shared" si="20"/>
        <v/>
      </c>
      <c r="AU22">
        <f t="shared" si="21"/>
        <v>-3.3529582215864719E-3</v>
      </c>
      <c r="AV22">
        <f t="shared" si="22"/>
        <v>-0.19209084786423219</v>
      </c>
      <c r="AY22" t="str">
        <f t="shared" si="23"/>
        <v/>
      </c>
      <c r="AZ22" t="str">
        <f t="shared" si="24"/>
        <v/>
      </c>
      <c r="BA22">
        <f t="shared" si="25"/>
        <v>-3.3529582215864719E-3</v>
      </c>
      <c r="BB22">
        <f t="shared" si="26"/>
        <v>-0.19209084786423219</v>
      </c>
      <c r="BE22" t="str">
        <f t="shared" si="27"/>
        <v/>
      </c>
      <c r="BF22" t="str">
        <f t="shared" si="28"/>
        <v/>
      </c>
      <c r="BG22">
        <f t="shared" si="29"/>
        <v>-3.3529582215864719E-3</v>
      </c>
      <c r="BH22">
        <f t="shared" si="30"/>
        <v>-0.19209084786423219</v>
      </c>
    </row>
    <row r="23" spans="1:60" x14ac:dyDescent="0.3">
      <c r="A23">
        <v>1.518</v>
      </c>
      <c r="B23">
        <v>21</v>
      </c>
      <c r="C23">
        <v>21</v>
      </c>
      <c r="D23">
        <v>0</v>
      </c>
      <c r="E23">
        <v>5</v>
      </c>
      <c r="F23">
        <f t="shared" si="0"/>
        <v>29.148432396077478</v>
      </c>
      <c r="G23">
        <f t="shared" si="1"/>
        <v>65.869751549945292</v>
      </c>
      <c r="H23" t="s">
        <v>6</v>
      </c>
      <c r="I23" t="s">
        <v>141</v>
      </c>
      <c r="J23" t="s">
        <v>32</v>
      </c>
      <c r="K23" t="str">
        <f>MID(J23,2,FIND(",",J23,2)-2)</f>
        <v>-0.7157361814462662</v>
      </c>
      <c r="L23" t="str">
        <f>MID(J23,FIND(" ",J23)+1,LEN(J23)-FIND(" ",J23)-1)</f>
        <v>-3.4260358606658974</v>
      </c>
      <c r="M23">
        <f>K23*$G23</f>
        <v>-47.145364447172106</v>
      </c>
      <c r="N23">
        <f>L23*$G23</f>
        <v>-225.67213094326516</v>
      </c>
      <c r="O23">
        <f t="shared" si="2"/>
        <v>-3.9287803705976752E-2</v>
      </c>
      <c r="P23">
        <f t="shared" si="3"/>
        <v>-0.18806010911938764</v>
      </c>
      <c r="Q23">
        <f t="shared" si="4"/>
        <v>-3.9287803705976752E-2</v>
      </c>
      <c r="R23">
        <f t="shared" si="5"/>
        <v>-0.18806010911938764</v>
      </c>
      <c r="S23" t="s">
        <v>249</v>
      </c>
      <c r="T23" t="s">
        <v>250</v>
      </c>
      <c r="U23" t="s">
        <v>555</v>
      </c>
      <c r="V23" t="s">
        <v>6</v>
      </c>
      <c r="W23" t="str">
        <f>MID(I23,2,LEN(I23)-2)</f>
        <v>28</v>
      </c>
      <c r="X23">
        <f t="shared" si="6"/>
        <v>169.2</v>
      </c>
      <c r="Y23" t="str">
        <f t="shared" si="7"/>
        <v>#000000</v>
      </c>
      <c r="Z23" t="str">
        <f>IF(T23&lt;&gt;"[]",MID(T23,2,FIND(",",T23,2)-2),"")</f>
        <v>98</v>
      </c>
      <c r="AA23">
        <f t="shared" si="8"/>
        <v>-82.8</v>
      </c>
      <c r="AB23" t="str">
        <f t="shared" si="9"/>
        <v>#1e00b4</v>
      </c>
      <c r="AC23" t="str">
        <f>IF(LEN(Z23)=1,MID(T23,5,FIND(",",T23,5)-5),IF(LEN(Z23)=2,MID(T23,6,FIND(",",T23,6)-6),""))</f>
        <v>21</v>
      </c>
      <c r="AD23">
        <f t="shared" si="10"/>
        <v>194.40000000000003</v>
      </c>
      <c r="AE23" t="str">
        <f t="shared" si="11"/>
        <v>#00ff00</v>
      </c>
      <c r="AF23" t="str">
        <f>IF(SUM(LEN(Z23),LEN(AC23))=2,MID(T23,8,FIND(",",T23,8)-8),IF(SUM(LEN(Z23),LEN(AC23))=3,MID(T23,9,FIND(",",T23,9)-9),IF(SUM(LEN(Z23),LEN(AC23))=4,MID(T23,10,FIND(",",T23,10)-10),"")))</f>
        <v>74</v>
      </c>
      <c r="AG23">
        <f t="shared" si="12"/>
        <v>3.6000000000000085</v>
      </c>
      <c r="AH23" t="str">
        <f t="shared" si="13"/>
        <v>#00aaff</v>
      </c>
      <c r="AI23" t="str">
        <f>IF(SUM(LEN(Z23),LEN(AC23),LEN(AF23))=4,MID(T23,12,FIND("]",T23,12)-12),IF(SUM(LEN(Z23),LEN(AC23),LEN(AF23))=5,MID(T23,13,FIND("]",T23,13)-13),IF(SUM(LEN(Z23),LEN(AC23),LEN(AF23))=6,MID(T23,14,FIND("]",T23,14)-14),"")))</f>
        <v>10</v>
      </c>
      <c r="AJ23">
        <f t="shared" si="14"/>
        <v>234</v>
      </c>
      <c r="AK23">
        <v>3.4795283739031002</v>
      </c>
      <c r="AL23">
        <v>0.37799774497107902</v>
      </c>
      <c r="AM23">
        <f t="shared" si="15"/>
        <v>229.19566949998236</v>
      </c>
      <c r="AN23">
        <f t="shared" si="16"/>
        <v>24.898617547684559</v>
      </c>
      <c r="AO23">
        <f t="shared" si="17"/>
        <v>0.1909963912499853</v>
      </c>
      <c r="AP23">
        <f t="shared" si="18"/>
        <v>2.0748847956403801E-2</v>
      </c>
      <c r="AQ23">
        <v>0.81111766222954995</v>
      </c>
      <c r="AR23">
        <v>-3.4047155737328798</v>
      </c>
      <c r="AS23">
        <f t="shared" si="19"/>
        <v>53.428118888832898</v>
      </c>
      <c r="AT23">
        <f t="shared" si="20"/>
        <v>-224.26776894001424</v>
      </c>
      <c r="AU23">
        <f t="shared" si="21"/>
        <v>4.4523432407360751E-2</v>
      </c>
      <c r="AV23">
        <f t="shared" si="22"/>
        <v>-0.18688980745001185</v>
      </c>
      <c r="AW23">
        <v>-0.15877045845238799</v>
      </c>
      <c r="AX23">
        <v>3.4963969942675002</v>
      </c>
      <c r="AY23">
        <f t="shared" si="23"/>
        <v>-10.458170651729709</v>
      </c>
      <c r="AZ23">
        <f t="shared" si="24"/>
        <v>230.30680133237573</v>
      </c>
      <c r="BA23">
        <f t="shared" si="25"/>
        <v>-8.715142209774757E-3</v>
      </c>
      <c r="BB23">
        <f t="shared" si="26"/>
        <v>0.19192233444364645</v>
      </c>
      <c r="BC23">
        <v>2.7952242851655198</v>
      </c>
      <c r="BD23">
        <v>-2.1063525810321599</v>
      </c>
      <c r="BE23">
        <f t="shared" si="27"/>
        <v>184.12072919022623</v>
      </c>
      <c r="BF23">
        <f t="shared" si="28"/>
        <v>-138.74492118917439</v>
      </c>
      <c r="BG23">
        <f t="shared" si="29"/>
        <v>0.1534339409918552</v>
      </c>
      <c r="BH23">
        <f t="shared" si="30"/>
        <v>-0.11562076765764533</v>
      </c>
    </row>
    <row r="24" spans="1:60" x14ac:dyDescent="0.3">
      <c r="A24">
        <v>1.5469999999999999</v>
      </c>
      <c r="B24">
        <v>22</v>
      </c>
      <c r="C24">
        <v>22</v>
      </c>
      <c r="D24">
        <v>0</v>
      </c>
      <c r="E24">
        <v>1</v>
      </c>
      <c r="F24">
        <f t="shared" si="0"/>
        <v>29.148432396077478</v>
      </c>
      <c r="G24">
        <f t="shared" si="1"/>
        <v>65.869751549945292</v>
      </c>
      <c r="H24" t="s">
        <v>6</v>
      </c>
      <c r="I24" t="s">
        <v>142</v>
      </c>
      <c r="J24" t="s">
        <v>33</v>
      </c>
      <c r="K24" t="str">
        <f>MID(J24,2,FIND(",",J24,2)-2)</f>
        <v>-2.351022062630466</v>
      </c>
      <c r="L24" t="str">
        <f>MID(J24,FIND(" ",J24)+1,LEN(J24)-FIND(" ",J24)-1)</f>
        <v>2.5928160870036248</v>
      </c>
      <c r="M24">
        <f>K24*$G24</f>
        <v>-154.86123915390831</v>
      </c>
      <c r="N24">
        <f>L24*$G24</f>
        <v>170.78815146562977</v>
      </c>
      <c r="O24">
        <f t="shared" si="2"/>
        <v>-0.12905103262825693</v>
      </c>
      <c r="P24">
        <f t="shared" si="3"/>
        <v>0.14232345955469147</v>
      </c>
      <c r="Q24">
        <f t="shared" si="4"/>
        <v>-0.12905103262825693</v>
      </c>
      <c r="R24">
        <f t="shared" si="5"/>
        <v>0.14232345955469147</v>
      </c>
      <c r="S24" t="s">
        <v>222</v>
      </c>
      <c r="T24" t="s">
        <v>222</v>
      </c>
      <c r="U24" t="s">
        <v>222</v>
      </c>
      <c r="V24" t="s">
        <v>6</v>
      </c>
      <c r="W24" t="str">
        <f>MID(I24,2,LEN(I24)-2)</f>
        <v>63</v>
      </c>
      <c r="X24">
        <f t="shared" si="6"/>
        <v>43.200000000000017</v>
      </c>
      <c r="Y24" t="str">
        <f t="shared" si="7"/>
        <v>#808080</v>
      </c>
      <c r="Z24" t="str">
        <f>IF(T24&lt;&gt;"[]",MID(T24,2,FIND(",",T24,2)-2),"")</f>
        <v/>
      </c>
      <c r="AA24">
        <f t="shared" si="8"/>
        <v>43.200000000000017</v>
      </c>
      <c r="AB24" t="str">
        <f t="shared" si="9"/>
        <v>#808080</v>
      </c>
      <c r="AC24" t="str">
        <f>IF(LEN(Z24)=1,MID(T24,5,FIND(",",T24,5)-5),IF(LEN(Z24)=2,MID(T24,6,FIND(",",T24,6)-6),""))</f>
        <v/>
      </c>
      <c r="AD24">
        <f t="shared" si="10"/>
        <v>43.200000000000017</v>
      </c>
      <c r="AE24" t="str">
        <f t="shared" si="11"/>
        <v>#808080</v>
      </c>
      <c r="AF24" t="str">
        <f>IF(SUM(LEN(Z24),LEN(AC24))=2,MID(T24,8,FIND(",",T24,8)-8),IF(SUM(LEN(Z24),LEN(AC24))=3,MID(T24,9,FIND(",",T24,9)-9),IF(SUM(LEN(Z24),LEN(AC24))=4,MID(T24,10,FIND(",",T24,10)-10),"")))</f>
        <v/>
      </c>
      <c r="AG24">
        <f t="shared" si="12"/>
        <v>43.200000000000017</v>
      </c>
      <c r="AH24" t="str">
        <f t="shared" si="13"/>
        <v>#808080</v>
      </c>
      <c r="AI24" t="str">
        <f>IF(SUM(LEN(Z24),LEN(AC24),LEN(AF24))=4,MID(T24,12,FIND("]",T24,12)-12),IF(SUM(LEN(Z24),LEN(AC24),LEN(AF24))=5,MID(T24,13,FIND("]",T24,13)-13),IF(SUM(LEN(Z24),LEN(AC24),LEN(AF24))=6,MID(T24,14,FIND("]",T24,14)-14),"")))</f>
        <v/>
      </c>
      <c r="AJ24">
        <f t="shared" si="14"/>
        <v>43.200000000000017</v>
      </c>
      <c r="AM24" t="str">
        <f t="shared" si="15"/>
        <v/>
      </c>
      <c r="AN24" t="str">
        <f t="shared" si="16"/>
        <v/>
      </c>
      <c r="AO24">
        <f t="shared" si="17"/>
        <v>0.12905103262825693</v>
      </c>
      <c r="AP24">
        <f t="shared" si="18"/>
        <v>-0.14232345955469147</v>
      </c>
      <c r="AS24" t="str">
        <f t="shared" si="19"/>
        <v/>
      </c>
      <c r="AT24" t="str">
        <f t="shared" si="20"/>
        <v/>
      </c>
      <c r="AU24">
        <f t="shared" si="21"/>
        <v>0.12905103262825693</v>
      </c>
      <c r="AV24">
        <f t="shared" si="22"/>
        <v>-0.14232345955469147</v>
      </c>
      <c r="AY24" t="str">
        <f t="shared" si="23"/>
        <v/>
      </c>
      <c r="AZ24" t="str">
        <f t="shared" si="24"/>
        <v/>
      </c>
      <c r="BA24">
        <f t="shared" si="25"/>
        <v>0.12905103262825693</v>
      </c>
      <c r="BB24">
        <f t="shared" si="26"/>
        <v>-0.14232345955469147</v>
      </c>
      <c r="BE24" t="str">
        <f t="shared" si="27"/>
        <v/>
      </c>
      <c r="BF24" t="str">
        <f t="shared" si="28"/>
        <v/>
      </c>
      <c r="BG24">
        <f t="shared" si="29"/>
        <v>0.12905103262825693</v>
      </c>
      <c r="BH24">
        <f t="shared" si="30"/>
        <v>-0.14232345955469147</v>
      </c>
    </row>
    <row r="25" spans="1:60" x14ac:dyDescent="0.3">
      <c r="A25">
        <v>1.5489999999999999</v>
      </c>
      <c r="B25">
        <v>23</v>
      </c>
      <c r="C25">
        <v>23</v>
      </c>
      <c r="D25">
        <v>0</v>
      </c>
      <c r="E25">
        <v>5</v>
      </c>
      <c r="F25">
        <f t="shared" si="0"/>
        <v>29.148432396077478</v>
      </c>
      <c r="G25">
        <f t="shared" si="1"/>
        <v>65.869751549945292</v>
      </c>
      <c r="H25" t="s">
        <v>10</v>
      </c>
      <c r="I25" t="s">
        <v>143</v>
      </c>
      <c r="J25" t="s">
        <v>34</v>
      </c>
      <c r="K25" t="str">
        <f>MID(J25,2,FIND(",",J25,2)-2)</f>
        <v>-3.3743339148193856</v>
      </c>
      <c r="L25" t="str">
        <f>MID(J25,FIND(" ",J25)+1,LEN(J25)-FIND(" ",J25)-1)</f>
        <v>0.929446411203831</v>
      </c>
      <c r="M25">
        <f>K25*$G25</f>
        <v>-222.2665366157068</v>
      </c>
      <c r="N25">
        <f>L25*$G25</f>
        <v>61.222404184984633</v>
      </c>
      <c r="O25">
        <f t="shared" si="2"/>
        <v>-0.18522211384642234</v>
      </c>
      <c r="P25">
        <f t="shared" si="3"/>
        <v>5.1018670154153858E-2</v>
      </c>
      <c r="Q25">
        <f t="shared" si="4"/>
        <v>-0.18522211384642234</v>
      </c>
      <c r="R25">
        <f t="shared" si="5"/>
        <v>5.1018670154153858E-2</v>
      </c>
      <c r="S25" t="s">
        <v>237</v>
      </c>
      <c r="T25" t="s">
        <v>251</v>
      </c>
      <c r="U25" t="s">
        <v>556</v>
      </c>
      <c r="V25" t="s">
        <v>10</v>
      </c>
      <c r="W25" t="str">
        <f>MID(I25,2,LEN(I25)-2)</f>
        <v>54</v>
      </c>
      <c r="X25">
        <f t="shared" si="6"/>
        <v>75.599999999999994</v>
      </c>
      <c r="Y25" t="str">
        <f t="shared" si="7"/>
        <v>#000000</v>
      </c>
      <c r="Z25" t="str">
        <f>IF(T25&lt;&gt;"[]",MID(T25,2,FIND(",",T25,2)-2),"")</f>
        <v>93</v>
      </c>
      <c r="AA25">
        <f t="shared" si="8"/>
        <v>-64.8</v>
      </c>
      <c r="AB25" t="str">
        <f t="shared" si="9"/>
        <v>#1e00b4</v>
      </c>
      <c r="AC25" t="str">
        <f>IF(LEN(Z25)=1,MID(T25,5,FIND(",",T25,5)-5),IF(LEN(Z25)=2,MID(T25,6,FIND(",",T25,6)-6),""))</f>
        <v>82</v>
      </c>
      <c r="AD25">
        <f t="shared" si="10"/>
        <v>-25.200000000000003</v>
      </c>
      <c r="AE25" t="str">
        <f t="shared" si="11"/>
        <v>#00aaff</v>
      </c>
      <c r="AF25" t="str">
        <f>IF(SUM(LEN(Z25),LEN(AC25))=2,MID(T25,8,FIND(",",T25,8)-8),IF(SUM(LEN(Z25),LEN(AC25))=3,MID(T25,9,FIND(",",T25,9)-9),IF(SUM(LEN(Z25),LEN(AC25))=4,MID(T25,10,FIND(",",T25,10)-10),"")))</f>
        <v>67</v>
      </c>
      <c r="AG25">
        <f t="shared" si="12"/>
        <v>28.799999999999997</v>
      </c>
      <c r="AH25" t="str">
        <f t="shared" si="13"/>
        <v>#ffffff</v>
      </c>
      <c r="AI25" t="str">
        <f>IF(SUM(LEN(Z25),LEN(AC25),LEN(AF25))=4,MID(T25,12,FIND("]",T25,12)-12),IF(SUM(LEN(Z25),LEN(AC25),LEN(AF25))=5,MID(T25,13,FIND("]",T25,13)-13),IF(SUM(LEN(Z25),LEN(AC25),LEN(AF25))=6,MID(T25,14,FIND("]",T25,14)-14),"")))</f>
        <v>55</v>
      </c>
      <c r="AJ25">
        <f t="shared" si="14"/>
        <v>72</v>
      </c>
      <c r="AK25">
        <v>3.1924204066029498</v>
      </c>
      <c r="AL25">
        <v>1.4347306184455</v>
      </c>
      <c r="AM25">
        <f t="shared" si="15"/>
        <v>210.28393902591162</v>
      </c>
      <c r="AN25">
        <f t="shared" si="16"/>
        <v>94.505349378104441</v>
      </c>
      <c r="AO25">
        <f t="shared" si="17"/>
        <v>0.17523661585492636</v>
      </c>
      <c r="AP25">
        <f t="shared" si="18"/>
        <v>7.8754457815087039E-2</v>
      </c>
      <c r="AQ25">
        <v>1.5452704847711001</v>
      </c>
      <c r="AR25">
        <v>3.14040429386014</v>
      </c>
      <c r="AS25">
        <f t="shared" si="19"/>
        <v>101.78658290933588</v>
      </c>
      <c r="AT25">
        <f t="shared" si="20"/>
        <v>206.85765060294881</v>
      </c>
      <c r="AU25">
        <f t="shared" si="21"/>
        <v>8.4822152424446559E-2</v>
      </c>
      <c r="AV25">
        <f t="shared" si="22"/>
        <v>0.17238137550245733</v>
      </c>
      <c r="AW25">
        <v>-1.63235324118961</v>
      </c>
      <c r="AX25">
        <v>3.09603341325279</v>
      </c>
      <c r="AY25">
        <f t="shared" si="23"/>
        <v>-107.52270243890753</v>
      </c>
      <c r="AZ25">
        <f t="shared" si="24"/>
        <v>203.93495172129039</v>
      </c>
      <c r="BA25">
        <f t="shared" si="25"/>
        <v>-8.9602252032422947E-2</v>
      </c>
      <c r="BB25">
        <f t="shared" si="26"/>
        <v>0.16994579310107533</v>
      </c>
      <c r="BC25">
        <v>-3.3093150145975998</v>
      </c>
      <c r="BD25">
        <v>1.1394885406000399</v>
      </c>
      <c r="BE25">
        <f t="shared" si="27"/>
        <v>-217.98375781204749</v>
      </c>
      <c r="BF25">
        <f t="shared" si="28"/>
        <v>75.057827063334372</v>
      </c>
      <c r="BG25">
        <f t="shared" si="29"/>
        <v>-0.18165313151003956</v>
      </c>
      <c r="BH25">
        <f t="shared" si="30"/>
        <v>6.2548189219445313E-2</v>
      </c>
    </row>
    <row r="26" spans="1:60" x14ac:dyDescent="0.3">
      <c r="A26">
        <v>1.5089999999999999</v>
      </c>
      <c r="B26">
        <v>24</v>
      </c>
      <c r="C26">
        <v>24</v>
      </c>
      <c r="D26">
        <v>0</v>
      </c>
      <c r="E26">
        <v>5</v>
      </c>
      <c r="F26">
        <f t="shared" si="0"/>
        <v>29.148432396077478</v>
      </c>
      <c r="G26">
        <f t="shared" si="1"/>
        <v>65.869751549945292</v>
      </c>
      <c r="H26" t="s">
        <v>8</v>
      </c>
      <c r="I26" t="s">
        <v>144</v>
      </c>
      <c r="J26" t="s">
        <v>35</v>
      </c>
      <c r="K26" t="str">
        <f>MID(J26,2,FIND(",",J26,2)-2)</f>
        <v>2.8670321550114704</v>
      </c>
      <c r="L26" t="str">
        <f>MID(J26,FIND(" ",J26)+1,LEN(J26)-FIND(" ",J26)-1)</f>
        <v>2.0075175272286625</v>
      </c>
      <c r="M26">
        <f>K26*$G26</f>
        <v>188.85069573630977</v>
      </c>
      <c r="N26">
        <f>L26*$G26</f>
        <v>132.23468075071236</v>
      </c>
      <c r="O26">
        <f t="shared" si="2"/>
        <v>0.15737557978025815</v>
      </c>
      <c r="P26">
        <f t="shared" si="3"/>
        <v>0.11019556729226029</v>
      </c>
      <c r="Q26">
        <f t="shared" si="4"/>
        <v>0.15737557978025815</v>
      </c>
      <c r="R26">
        <f t="shared" si="5"/>
        <v>0.11019556729226029</v>
      </c>
      <c r="S26" t="s">
        <v>252</v>
      </c>
      <c r="T26" t="s">
        <v>253</v>
      </c>
      <c r="U26" t="s">
        <v>557</v>
      </c>
      <c r="V26" t="s">
        <v>8</v>
      </c>
      <c r="W26" t="str">
        <f>MID(I26,2,LEN(I26)-2)</f>
        <v>90</v>
      </c>
      <c r="X26">
        <f t="shared" si="6"/>
        <v>-54</v>
      </c>
      <c r="Y26" t="str">
        <f t="shared" si="7"/>
        <v>#ffffff</v>
      </c>
      <c r="Z26" t="str">
        <f>IF(T26&lt;&gt;"[]",MID(T26,2,FIND(",",T26,2)-2),"")</f>
        <v>55</v>
      </c>
      <c r="AA26">
        <f t="shared" si="8"/>
        <v>72</v>
      </c>
      <c r="AB26" t="str">
        <f t="shared" si="9"/>
        <v>#00ff00</v>
      </c>
      <c r="AC26" t="str">
        <f>IF(LEN(Z26)=1,MID(T26,5,FIND(",",T26,5)-5),IF(LEN(Z26)=2,MID(T26,6,FIND(",",T26,6)-6),""))</f>
        <v>23</v>
      </c>
      <c r="AD26">
        <f t="shared" si="10"/>
        <v>187.2</v>
      </c>
      <c r="AE26" t="str">
        <f t="shared" si="11"/>
        <v>#00aaff</v>
      </c>
      <c r="AF26" t="str">
        <f>IF(SUM(LEN(Z26),LEN(AC26))=2,MID(T26,8,FIND(",",T26,8)-8),IF(SUM(LEN(Z26),LEN(AC26))=3,MID(T26,9,FIND(",",T26,9)-9),IF(SUM(LEN(Z26),LEN(AC26))=4,MID(T26,10,FIND(",",T26,10)-10),"")))</f>
        <v>13</v>
      </c>
      <c r="AG26">
        <f t="shared" si="12"/>
        <v>223.2</v>
      </c>
      <c r="AH26" t="str">
        <f t="shared" si="13"/>
        <v>#1e00b4</v>
      </c>
      <c r="AI26" t="str">
        <f>IF(SUM(LEN(Z26),LEN(AC26),LEN(AF26))=4,MID(T26,12,FIND("]",T26,12)-12),IF(SUM(LEN(Z26),LEN(AC26),LEN(AF26))=5,MID(T26,13,FIND("]",T26,13)-13),IF(SUM(LEN(Z26),LEN(AC26),LEN(AF26))=6,MID(T26,14,FIND("]",T26,14)-14),"")))</f>
        <v>10</v>
      </c>
      <c r="AJ26">
        <f t="shared" si="14"/>
        <v>234</v>
      </c>
      <c r="AK26">
        <v>-3.3093150145975998</v>
      </c>
      <c r="AL26">
        <v>1.1394885406000399</v>
      </c>
      <c r="AM26">
        <f t="shared" si="15"/>
        <v>-217.98375781204749</v>
      </c>
      <c r="AN26">
        <f t="shared" si="16"/>
        <v>75.057827063334372</v>
      </c>
      <c r="AO26">
        <f t="shared" si="17"/>
        <v>-0.18165313151003956</v>
      </c>
      <c r="AP26">
        <f t="shared" si="18"/>
        <v>6.2548189219445313E-2</v>
      </c>
      <c r="AQ26">
        <v>0.37799774497108002</v>
      </c>
      <c r="AR26">
        <v>-3.4795283739031002</v>
      </c>
      <c r="AS26">
        <f t="shared" si="19"/>
        <v>24.898617547684623</v>
      </c>
      <c r="AT26">
        <f t="shared" si="20"/>
        <v>-229.19566949998236</v>
      </c>
      <c r="AU26">
        <f t="shared" si="21"/>
        <v>2.0748847956403853E-2</v>
      </c>
      <c r="AV26">
        <f t="shared" si="22"/>
        <v>-0.1909963912499853</v>
      </c>
      <c r="AW26">
        <v>2.3510220626304599</v>
      </c>
      <c r="AX26">
        <v>-2.5928160870036199</v>
      </c>
      <c r="AY26">
        <f t="shared" si="23"/>
        <v>154.86123915390831</v>
      </c>
      <c r="AZ26">
        <f t="shared" si="24"/>
        <v>-170.78815146562977</v>
      </c>
      <c r="BA26">
        <f t="shared" si="25"/>
        <v>0.12905103262825693</v>
      </c>
      <c r="BB26">
        <f t="shared" si="26"/>
        <v>-0.14232345955469147</v>
      </c>
      <c r="BC26">
        <v>2.7952242851655198</v>
      </c>
      <c r="BD26">
        <v>-2.1063525810321599</v>
      </c>
      <c r="BE26">
        <f t="shared" si="27"/>
        <v>184.12072919022623</v>
      </c>
      <c r="BF26">
        <f t="shared" si="28"/>
        <v>-138.74492118917439</v>
      </c>
      <c r="BG26">
        <f t="shared" si="29"/>
        <v>0.1534339409918552</v>
      </c>
      <c r="BH26">
        <f t="shared" si="30"/>
        <v>-0.11562076765764533</v>
      </c>
    </row>
    <row r="27" spans="1:60" x14ac:dyDescent="0.3">
      <c r="A27">
        <v>1.5189999999999999</v>
      </c>
      <c r="B27">
        <v>25</v>
      </c>
      <c r="C27">
        <v>25</v>
      </c>
      <c r="D27">
        <v>0</v>
      </c>
      <c r="E27">
        <v>1</v>
      </c>
      <c r="F27">
        <f t="shared" si="0"/>
        <v>29.148432396077478</v>
      </c>
      <c r="G27">
        <f t="shared" si="1"/>
        <v>65.869751549945292</v>
      </c>
      <c r="H27" t="s">
        <v>7</v>
      </c>
      <c r="I27" t="s">
        <v>130</v>
      </c>
      <c r="J27" t="s">
        <v>21</v>
      </c>
      <c r="K27" t="str">
        <f>MID(J27,2,FIND(",",J27,2)-2)</f>
        <v>1.3450336293093135</v>
      </c>
      <c r="L27" t="str">
        <f>MID(J27,FIND(" ",J27)+1,LEN(J27)-FIND(" ",J27)-1)</f>
        <v>3.231235759895433</v>
      </c>
      <c r="M27">
        <f>K27*$G27</f>
        <v>88.597030988925454</v>
      </c>
      <c r="N27">
        <f>L27*$G27</f>
        <v>212.84069670361066</v>
      </c>
      <c r="O27">
        <f t="shared" si="2"/>
        <v>7.3830859157437881E-2</v>
      </c>
      <c r="P27">
        <f t="shared" si="3"/>
        <v>0.1773672472530089</v>
      </c>
      <c r="Q27">
        <f t="shared" si="4"/>
        <v>7.3830859157437881E-2</v>
      </c>
      <c r="R27">
        <f t="shared" si="5"/>
        <v>0.1773672472530089</v>
      </c>
      <c r="S27" t="s">
        <v>222</v>
      </c>
      <c r="T27" t="s">
        <v>222</v>
      </c>
      <c r="U27" t="s">
        <v>222</v>
      </c>
      <c r="V27" t="s">
        <v>7</v>
      </c>
      <c r="W27" t="str">
        <f>MID(I27,2,LEN(I27)-2)</f>
        <v>81</v>
      </c>
      <c r="X27">
        <f t="shared" si="6"/>
        <v>-21.599999999999994</v>
      </c>
      <c r="Y27" t="str">
        <f t="shared" si="7"/>
        <v>#808080</v>
      </c>
      <c r="Z27" t="str">
        <f>IF(T27&lt;&gt;"[]",MID(T27,2,FIND(",",T27,2)-2),"")</f>
        <v/>
      </c>
      <c r="AA27">
        <f t="shared" si="8"/>
        <v>-21.599999999999994</v>
      </c>
      <c r="AB27" t="str">
        <f t="shared" si="9"/>
        <v>#808080</v>
      </c>
      <c r="AC27" t="str">
        <f>IF(LEN(Z27)=1,MID(T27,5,FIND(",",T27,5)-5),IF(LEN(Z27)=2,MID(T27,6,FIND(",",T27,6)-6),""))</f>
        <v/>
      </c>
      <c r="AD27">
        <f t="shared" si="10"/>
        <v>-21.599999999999994</v>
      </c>
      <c r="AE27" t="str">
        <f t="shared" si="11"/>
        <v>#808080</v>
      </c>
      <c r="AF27" t="str">
        <f>IF(SUM(LEN(Z27),LEN(AC27))=2,MID(T27,8,FIND(",",T27,8)-8),IF(SUM(LEN(Z27),LEN(AC27))=3,MID(T27,9,FIND(",",T27,9)-9),IF(SUM(LEN(Z27),LEN(AC27))=4,MID(T27,10,FIND(",",T27,10)-10),"")))</f>
        <v/>
      </c>
      <c r="AG27">
        <f t="shared" si="12"/>
        <v>-21.599999999999994</v>
      </c>
      <c r="AH27" t="str">
        <f t="shared" si="13"/>
        <v>#808080</v>
      </c>
      <c r="AI27" t="str">
        <f>IF(SUM(LEN(Z27),LEN(AC27),LEN(AF27))=4,MID(T27,12,FIND("]",T27,12)-12),IF(SUM(LEN(Z27),LEN(AC27),LEN(AF27))=5,MID(T27,13,FIND("]",T27,13)-13),IF(SUM(LEN(Z27),LEN(AC27),LEN(AF27))=6,MID(T27,14,FIND("]",T27,14)-14),"")))</f>
        <v/>
      </c>
      <c r="AJ27">
        <f t="shared" si="14"/>
        <v>-21.599999999999994</v>
      </c>
      <c r="AM27" t="str">
        <f t="shared" si="15"/>
        <v/>
      </c>
      <c r="AN27" t="str">
        <f t="shared" si="16"/>
        <v/>
      </c>
      <c r="AO27">
        <f t="shared" si="17"/>
        <v>-7.3830859157437881E-2</v>
      </c>
      <c r="AP27">
        <f t="shared" si="18"/>
        <v>-0.1773672472530089</v>
      </c>
      <c r="AS27" t="str">
        <f t="shared" si="19"/>
        <v/>
      </c>
      <c r="AT27" t="str">
        <f t="shared" si="20"/>
        <v/>
      </c>
      <c r="AU27">
        <f t="shared" si="21"/>
        <v>-7.3830859157437881E-2</v>
      </c>
      <c r="AV27">
        <f t="shared" si="22"/>
        <v>-0.1773672472530089</v>
      </c>
      <c r="AY27" t="str">
        <f t="shared" si="23"/>
        <v/>
      </c>
      <c r="AZ27" t="str">
        <f t="shared" si="24"/>
        <v/>
      </c>
      <c r="BA27">
        <f t="shared" si="25"/>
        <v>-7.3830859157437881E-2</v>
      </c>
      <c r="BB27">
        <f t="shared" si="26"/>
        <v>-0.1773672472530089</v>
      </c>
      <c r="BE27" t="str">
        <f t="shared" si="27"/>
        <v/>
      </c>
      <c r="BF27" t="str">
        <f t="shared" si="28"/>
        <v/>
      </c>
      <c r="BG27">
        <f t="shared" si="29"/>
        <v>-7.3830859157437881E-2</v>
      </c>
      <c r="BH27">
        <f t="shared" si="30"/>
        <v>-0.1773672472530089</v>
      </c>
    </row>
    <row r="28" spans="1:60" x14ac:dyDescent="0.3">
      <c r="A28">
        <v>1.458</v>
      </c>
      <c r="B28">
        <v>26</v>
      </c>
      <c r="C28">
        <v>26</v>
      </c>
      <c r="D28">
        <v>0</v>
      </c>
      <c r="E28">
        <v>1</v>
      </c>
      <c r="F28">
        <f t="shared" si="0"/>
        <v>29.148432396077478</v>
      </c>
      <c r="G28">
        <f t="shared" si="1"/>
        <v>65.869751549945292</v>
      </c>
      <c r="H28" t="s">
        <v>7</v>
      </c>
      <c r="I28" t="s">
        <v>145</v>
      </c>
      <c r="J28" t="s">
        <v>36</v>
      </c>
      <c r="K28" t="str">
        <f>MID(J28,2,FIND(",",J28,2)-2)</f>
        <v>3.4047155737328882</v>
      </c>
      <c r="L28" t="str">
        <f>MID(J28,FIND(" ",J28)+1,LEN(J28)-FIND(" ",J28)-1)</f>
        <v>0.8111176622295503</v>
      </c>
      <c r="M28">
        <f>K28*$G28</f>
        <v>224.26776894001424</v>
      </c>
      <c r="N28">
        <f>L28*$G28</f>
        <v>53.428118888832898</v>
      </c>
      <c r="O28">
        <f t="shared" si="2"/>
        <v>0.18688980745001185</v>
      </c>
      <c r="P28">
        <f t="shared" si="3"/>
        <v>4.4523432407360751E-2</v>
      </c>
      <c r="Q28">
        <f t="shared" si="4"/>
        <v>0.18688980745001185</v>
      </c>
      <c r="R28">
        <f t="shared" si="5"/>
        <v>4.4523432407360751E-2</v>
      </c>
      <c r="S28" t="s">
        <v>222</v>
      </c>
      <c r="T28" t="s">
        <v>222</v>
      </c>
      <c r="U28" t="s">
        <v>222</v>
      </c>
      <c r="V28" t="s">
        <v>7</v>
      </c>
      <c r="W28" t="str">
        <f>MID(I28,2,LEN(I28)-2)</f>
        <v>96</v>
      </c>
      <c r="X28">
        <f t="shared" si="6"/>
        <v>-75.599999999999994</v>
      </c>
      <c r="Y28" t="str">
        <f t="shared" si="7"/>
        <v>#808080</v>
      </c>
      <c r="Z28" t="str">
        <f>IF(T28&lt;&gt;"[]",MID(T28,2,FIND(",",T28,2)-2),"")</f>
        <v/>
      </c>
      <c r="AA28">
        <f t="shared" si="8"/>
        <v>-75.599999999999994</v>
      </c>
      <c r="AB28" t="str">
        <f t="shared" si="9"/>
        <v>#808080</v>
      </c>
      <c r="AC28" t="str">
        <f>IF(LEN(Z28)=1,MID(T28,5,FIND(",",T28,5)-5),IF(LEN(Z28)=2,MID(T28,6,FIND(",",T28,6)-6),""))</f>
        <v/>
      </c>
      <c r="AD28">
        <f t="shared" si="10"/>
        <v>-75.599999999999994</v>
      </c>
      <c r="AE28" t="str">
        <f t="shared" si="11"/>
        <v>#808080</v>
      </c>
      <c r="AF28" t="str">
        <f>IF(SUM(LEN(Z28),LEN(AC28))=2,MID(T28,8,FIND(",",T28,8)-8),IF(SUM(LEN(Z28),LEN(AC28))=3,MID(T28,9,FIND(",",T28,9)-9),IF(SUM(LEN(Z28),LEN(AC28))=4,MID(T28,10,FIND(",",T28,10)-10),"")))</f>
        <v/>
      </c>
      <c r="AG28">
        <f t="shared" si="12"/>
        <v>-75.599999999999994</v>
      </c>
      <c r="AH28" t="str">
        <f t="shared" si="13"/>
        <v>#808080</v>
      </c>
      <c r="AI28" t="str">
        <f>IF(SUM(LEN(Z28),LEN(AC28),LEN(AF28))=4,MID(T28,12,FIND("]",T28,12)-12),IF(SUM(LEN(Z28),LEN(AC28),LEN(AF28))=5,MID(T28,13,FIND("]",T28,13)-13),IF(SUM(LEN(Z28),LEN(AC28),LEN(AF28))=6,MID(T28,14,FIND("]",T28,14)-14),"")))</f>
        <v/>
      </c>
      <c r="AJ28">
        <f t="shared" si="14"/>
        <v>-75.599999999999994</v>
      </c>
      <c r="AM28" t="str">
        <f t="shared" si="15"/>
        <v/>
      </c>
      <c r="AN28" t="str">
        <f t="shared" si="16"/>
        <v/>
      </c>
      <c r="AO28">
        <f t="shared" si="17"/>
        <v>-0.18688980745001185</v>
      </c>
      <c r="AP28">
        <f t="shared" si="18"/>
        <v>-4.4523432407360751E-2</v>
      </c>
      <c r="AS28" t="str">
        <f t="shared" si="19"/>
        <v/>
      </c>
      <c r="AT28" t="str">
        <f t="shared" si="20"/>
        <v/>
      </c>
      <c r="AU28">
        <f t="shared" si="21"/>
        <v>-0.18688980745001185</v>
      </c>
      <c r="AV28">
        <f t="shared" si="22"/>
        <v>-4.4523432407360751E-2</v>
      </c>
      <c r="AY28" t="str">
        <f t="shared" si="23"/>
        <v/>
      </c>
      <c r="AZ28" t="str">
        <f t="shared" si="24"/>
        <v/>
      </c>
      <c r="BA28">
        <f t="shared" si="25"/>
        <v>-0.18688980745001185</v>
      </c>
      <c r="BB28">
        <f t="shared" si="26"/>
        <v>-4.4523432407360751E-2</v>
      </c>
      <c r="BE28" t="str">
        <f t="shared" si="27"/>
        <v/>
      </c>
      <c r="BF28" t="str">
        <f t="shared" si="28"/>
        <v/>
      </c>
      <c r="BG28">
        <f t="shared" si="29"/>
        <v>-0.18688980745001185</v>
      </c>
      <c r="BH28">
        <f t="shared" si="30"/>
        <v>-4.4523432407360751E-2</v>
      </c>
    </row>
    <row r="29" spans="1:60" x14ac:dyDescent="0.3">
      <c r="A29">
        <v>1.5429999999999999</v>
      </c>
      <c r="B29">
        <v>27</v>
      </c>
      <c r="C29">
        <v>27</v>
      </c>
      <c r="D29">
        <v>0</v>
      </c>
      <c r="E29">
        <v>1</v>
      </c>
      <c r="F29">
        <f t="shared" si="0"/>
        <v>29.148432396077478</v>
      </c>
      <c r="G29">
        <f t="shared" si="1"/>
        <v>65.869751549945292</v>
      </c>
      <c r="H29" t="s">
        <v>6</v>
      </c>
      <c r="I29" t="s">
        <v>146</v>
      </c>
      <c r="J29" t="s">
        <v>37</v>
      </c>
      <c r="K29" t="str">
        <f>MID(J29,2,FIND(",",J29,2)-2)</f>
        <v>2.5928160870036256</v>
      </c>
      <c r="L29" t="str">
        <f>MID(J29,FIND(" ",J29)+1,LEN(J29)-FIND(" ",J29)-1)</f>
        <v>2.3510220626304648</v>
      </c>
      <c r="M29">
        <f>K29*$G29</f>
        <v>170.78815146562977</v>
      </c>
      <c r="N29">
        <f>L29*$G29</f>
        <v>154.86123915390831</v>
      </c>
      <c r="O29">
        <f t="shared" si="2"/>
        <v>0.14232345955469147</v>
      </c>
      <c r="P29">
        <f t="shared" si="3"/>
        <v>0.12905103262825693</v>
      </c>
      <c r="Q29">
        <f t="shared" si="4"/>
        <v>0.14232345955469147</v>
      </c>
      <c r="R29">
        <f t="shared" si="5"/>
        <v>0.12905103262825693</v>
      </c>
      <c r="S29" t="s">
        <v>222</v>
      </c>
      <c r="T29" t="s">
        <v>222</v>
      </c>
      <c r="U29" t="s">
        <v>222</v>
      </c>
      <c r="V29" t="s">
        <v>6</v>
      </c>
      <c r="W29" t="str">
        <f>MID(I29,2,LEN(I29)-2)</f>
        <v>88</v>
      </c>
      <c r="X29">
        <f t="shared" si="6"/>
        <v>-46.8</v>
      </c>
      <c r="Y29" t="str">
        <f t="shared" si="7"/>
        <v>#808080</v>
      </c>
      <c r="Z29" t="str">
        <f>IF(T29&lt;&gt;"[]",MID(T29,2,FIND(",",T29,2)-2),"")</f>
        <v/>
      </c>
      <c r="AA29">
        <f t="shared" si="8"/>
        <v>-46.8</v>
      </c>
      <c r="AB29" t="str">
        <f t="shared" si="9"/>
        <v>#808080</v>
      </c>
      <c r="AC29" t="str">
        <f>IF(LEN(Z29)=1,MID(T29,5,FIND(",",T29,5)-5),IF(LEN(Z29)=2,MID(T29,6,FIND(",",T29,6)-6),""))</f>
        <v/>
      </c>
      <c r="AD29">
        <f t="shared" si="10"/>
        <v>-46.8</v>
      </c>
      <c r="AE29" t="str">
        <f t="shared" si="11"/>
        <v>#808080</v>
      </c>
      <c r="AF29" t="str">
        <f>IF(SUM(LEN(Z29),LEN(AC29))=2,MID(T29,8,FIND(",",T29,8)-8),IF(SUM(LEN(Z29),LEN(AC29))=3,MID(T29,9,FIND(",",T29,9)-9),IF(SUM(LEN(Z29),LEN(AC29))=4,MID(T29,10,FIND(",",T29,10)-10),"")))</f>
        <v/>
      </c>
      <c r="AG29">
        <f t="shared" si="12"/>
        <v>-46.8</v>
      </c>
      <c r="AH29" t="str">
        <f t="shared" si="13"/>
        <v>#808080</v>
      </c>
      <c r="AI29" t="str">
        <f>IF(SUM(LEN(Z29),LEN(AC29),LEN(AF29))=4,MID(T29,12,FIND("]",T29,12)-12),IF(SUM(LEN(Z29),LEN(AC29),LEN(AF29))=5,MID(T29,13,FIND("]",T29,13)-13),IF(SUM(LEN(Z29),LEN(AC29),LEN(AF29))=6,MID(T29,14,FIND("]",T29,14)-14),"")))</f>
        <v/>
      </c>
      <c r="AJ29">
        <f t="shared" si="14"/>
        <v>-46.8</v>
      </c>
      <c r="AM29" t="str">
        <f t="shared" si="15"/>
        <v/>
      </c>
      <c r="AN29" t="str">
        <f t="shared" si="16"/>
        <v/>
      </c>
      <c r="AO29">
        <f t="shared" si="17"/>
        <v>-0.14232345955469147</v>
      </c>
      <c r="AP29">
        <f t="shared" si="18"/>
        <v>-0.12905103262825693</v>
      </c>
      <c r="AS29" t="str">
        <f t="shared" si="19"/>
        <v/>
      </c>
      <c r="AT29" t="str">
        <f t="shared" si="20"/>
        <v/>
      </c>
      <c r="AU29">
        <f t="shared" si="21"/>
        <v>-0.14232345955469147</v>
      </c>
      <c r="AV29">
        <f t="shared" si="22"/>
        <v>-0.12905103262825693</v>
      </c>
      <c r="AY29" t="str">
        <f t="shared" si="23"/>
        <v/>
      </c>
      <c r="AZ29" t="str">
        <f t="shared" si="24"/>
        <v/>
      </c>
      <c r="BA29">
        <f t="shared" si="25"/>
        <v>-0.14232345955469147</v>
      </c>
      <c r="BB29">
        <f t="shared" si="26"/>
        <v>-0.12905103262825693</v>
      </c>
      <c r="BE29" t="str">
        <f t="shared" si="27"/>
        <v/>
      </c>
      <c r="BF29" t="str">
        <f t="shared" si="28"/>
        <v/>
      </c>
      <c r="BG29">
        <f t="shared" si="29"/>
        <v>-0.14232345955469147</v>
      </c>
      <c r="BH29">
        <f t="shared" si="30"/>
        <v>-0.12905103262825693</v>
      </c>
    </row>
    <row r="30" spans="1:60" x14ac:dyDescent="0.3">
      <c r="A30">
        <v>1.534</v>
      </c>
      <c r="B30">
        <v>28</v>
      </c>
      <c r="C30">
        <v>28</v>
      </c>
      <c r="D30">
        <v>0</v>
      </c>
      <c r="E30">
        <v>1</v>
      </c>
      <c r="F30">
        <f t="shared" si="0"/>
        <v>29.148432396077478</v>
      </c>
      <c r="G30">
        <f t="shared" si="1"/>
        <v>65.869751549945292</v>
      </c>
      <c r="H30" t="s">
        <v>9</v>
      </c>
      <c r="I30" t="s">
        <v>131</v>
      </c>
      <c r="J30" t="s">
        <v>22</v>
      </c>
      <c r="K30" t="str">
        <f>MID(J30,2,FIND(",",J30,2)-2)</f>
        <v>0.5957332470811142</v>
      </c>
      <c r="L30" t="str">
        <f>MID(J30,FIND(" ",J30)+1,LEN(J30)-FIND(" ",J30)-1)</f>
        <v>-3.4489276446922155</v>
      </c>
      <c r="M30">
        <f>K30*$G30</f>
        <v>39.24080097527515</v>
      </c>
      <c r="N30">
        <f>L30*$G30</f>
        <v>-227.18000706961388</v>
      </c>
      <c r="O30">
        <f t="shared" si="2"/>
        <v>3.2700667479395956E-2</v>
      </c>
      <c r="P30">
        <f t="shared" si="3"/>
        <v>-0.18931667255801157</v>
      </c>
      <c r="Q30">
        <f t="shared" si="4"/>
        <v>3.2700667479395956E-2</v>
      </c>
      <c r="R30">
        <f t="shared" si="5"/>
        <v>-0.18931667255801157</v>
      </c>
      <c r="S30" t="s">
        <v>222</v>
      </c>
      <c r="T30" t="s">
        <v>222</v>
      </c>
      <c r="U30" t="s">
        <v>222</v>
      </c>
      <c r="V30" t="s">
        <v>9</v>
      </c>
      <c r="W30" t="str">
        <f>MID(I30,2,LEN(I30)-2)</f>
        <v>22</v>
      </c>
      <c r="X30">
        <f t="shared" si="6"/>
        <v>190.8</v>
      </c>
      <c r="Y30" t="str">
        <f t="shared" si="7"/>
        <v>#808080</v>
      </c>
      <c r="Z30" t="str">
        <f>IF(T30&lt;&gt;"[]",MID(T30,2,FIND(",",T30,2)-2),"")</f>
        <v/>
      </c>
      <c r="AA30">
        <f t="shared" si="8"/>
        <v>190.8</v>
      </c>
      <c r="AB30" t="str">
        <f t="shared" si="9"/>
        <v>#808080</v>
      </c>
      <c r="AC30" t="str">
        <f>IF(LEN(Z30)=1,MID(T30,5,FIND(",",T30,5)-5),IF(LEN(Z30)=2,MID(T30,6,FIND(",",T30,6)-6),""))</f>
        <v/>
      </c>
      <c r="AD30">
        <f t="shared" si="10"/>
        <v>190.8</v>
      </c>
      <c r="AE30" t="str">
        <f t="shared" si="11"/>
        <v>#808080</v>
      </c>
      <c r="AF30" t="str">
        <f>IF(SUM(LEN(Z30),LEN(AC30))=2,MID(T30,8,FIND(",",T30,8)-8),IF(SUM(LEN(Z30),LEN(AC30))=3,MID(T30,9,FIND(",",T30,9)-9),IF(SUM(LEN(Z30),LEN(AC30))=4,MID(T30,10,FIND(",",T30,10)-10),"")))</f>
        <v/>
      </c>
      <c r="AG30">
        <f t="shared" si="12"/>
        <v>190.8</v>
      </c>
      <c r="AH30" t="str">
        <f t="shared" si="13"/>
        <v>#808080</v>
      </c>
      <c r="AI30" t="str">
        <f>IF(SUM(LEN(Z30),LEN(AC30),LEN(AF30))=4,MID(T30,12,FIND("]",T30,12)-12),IF(SUM(LEN(Z30),LEN(AC30),LEN(AF30))=5,MID(T30,13,FIND("]",T30,13)-13),IF(SUM(LEN(Z30),LEN(AC30),LEN(AF30))=6,MID(T30,14,FIND("]",T30,14)-14),"")))</f>
        <v/>
      </c>
      <c r="AJ30">
        <f t="shared" si="14"/>
        <v>190.8</v>
      </c>
      <c r="AM30" t="str">
        <f t="shared" si="15"/>
        <v/>
      </c>
      <c r="AN30" t="str">
        <f t="shared" si="16"/>
        <v/>
      </c>
      <c r="AO30">
        <f t="shared" si="17"/>
        <v>-3.2700667479395956E-2</v>
      </c>
      <c r="AP30">
        <f t="shared" si="18"/>
        <v>0.18931667255801157</v>
      </c>
      <c r="AS30" t="str">
        <f t="shared" si="19"/>
        <v/>
      </c>
      <c r="AT30" t="str">
        <f t="shared" si="20"/>
        <v/>
      </c>
      <c r="AU30">
        <f t="shared" si="21"/>
        <v>-3.2700667479395956E-2</v>
      </c>
      <c r="AV30">
        <f t="shared" si="22"/>
        <v>0.18931667255801157</v>
      </c>
      <c r="AY30" t="str">
        <f t="shared" si="23"/>
        <v/>
      </c>
      <c r="AZ30" t="str">
        <f t="shared" si="24"/>
        <v/>
      </c>
      <c r="BA30">
        <f t="shared" si="25"/>
        <v>-3.2700667479395956E-2</v>
      </c>
      <c r="BB30">
        <f t="shared" si="26"/>
        <v>0.18931667255801157</v>
      </c>
      <c r="BE30" t="str">
        <f t="shared" si="27"/>
        <v/>
      </c>
      <c r="BF30" t="str">
        <f t="shared" si="28"/>
        <v/>
      </c>
      <c r="BG30">
        <f t="shared" si="29"/>
        <v>-3.2700667479395956E-2</v>
      </c>
      <c r="BH30">
        <f t="shared" si="30"/>
        <v>0.18931667255801157</v>
      </c>
    </row>
    <row r="31" spans="1:60" x14ac:dyDescent="0.3">
      <c r="A31">
        <v>1.5129999999999999</v>
      </c>
      <c r="B31">
        <v>29</v>
      </c>
      <c r="C31">
        <v>29</v>
      </c>
      <c r="D31">
        <v>0</v>
      </c>
      <c r="E31">
        <v>1</v>
      </c>
      <c r="F31">
        <f t="shared" si="0"/>
        <v>29.148432396077478</v>
      </c>
      <c r="G31">
        <f t="shared" si="1"/>
        <v>65.869751549945292</v>
      </c>
      <c r="H31" t="s">
        <v>8</v>
      </c>
      <c r="I31" t="s">
        <v>144</v>
      </c>
      <c r="J31" t="s">
        <v>35</v>
      </c>
      <c r="K31" t="str">
        <f>MID(J31,2,FIND(",",J31,2)-2)</f>
        <v>2.8670321550114704</v>
      </c>
      <c r="L31" t="str">
        <f>MID(J31,FIND(" ",J31)+1,LEN(J31)-FIND(" ",J31)-1)</f>
        <v>2.0075175272286625</v>
      </c>
      <c r="M31">
        <f>K31*$G31</f>
        <v>188.85069573630977</v>
      </c>
      <c r="N31">
        <f>L31*$G31</f>
        <v>132.23468075071236</v>
      </c>
      <c r="O31">
        <f t="shared" si="2"/>
        <v>0.15737557978025815</v>
      </c>
      <c r="P31">
        <f t="shared" si="3"/>
        <v>0.11019556729226029</v>
      </c>
      <c r="Q31">
        <f t="shared" si="4"/>
        <v>0.15737557978025815</v>
      </c>
      <c r="R31">
        <f t="shared" si="5"/>
        <v>0.11019556729226029</v>
      </c>
      <c r="S31" t="s">
        <v>222</v>
      </c>
      <c r="T31" t="s">
        <v>222</v>
      </c>
      <c r="U31" t="s">
        <v>222</v>
      </c>
      <c r="V31" t="s">
        <v>8</v>
      </c>
      <c r="W31" t="str">
        <f>MID(I31,2,LEN(I31)-2)</f>
        <v>90</v>
      </c>
      <c r="X31">
        <f t="shared" si="6"/>
        <v>-54</v>
      </c>
      <c r="Y31" t="str">
        <f t="shared" si="7"/>
        <v>#808080</v>
      </c>
      <c r="Z31" t="str">
        <f>IF(T31&lt;&gt;"[]",MID(T31,2,FIND(",",T31,2)-2),"")</f>
        <v/>
      </c>
      <c r="AA31">
        <f t="shared" si="8"/>
        <v>-54</v>
      </c>
      <c r="AB31" t="str">
        <f t="shared" si="9"/>
        <v>#808080</v>
      </c>
      <c r="AC31" t="str">
        <f>IF(LEN(Z31)=1,MID(T31,5,FIND(",",T31,5)-5),IF(LEN(Z31)=2,MID(T31,6,FIND(",",T31,6)-6),""))</f>
        <v/>
      </c>
      <c r="AD31">
        <f t="shared" si="10"/>
        <v>-54</v>
      </c>
      <c r="AE31" t="str">
        <f t="shared" si="11"/>
        <v>#808080</v>
      </c>
      <c r="AF31" t="str">
        <f>IF(SUM(LEN(Z31),LEN(AC31))=2,MID(T31,8,FIND(",",T31,8)-8),IF(SUM(LEN(Z31),LEN(AC31))=3,MID(T31,9,FIND(",",T31,9)-9),IF(SUM(LEN(Z31),LEN(AC31))=4,MID(T31,10,FIND(",",T31,10)-10),"")))</f>
        <v/>
      </c>
      <c r="AG31">
        <f t="shared" si="12"/>
        <v>-54</v>
      </c>
      <c r="AH31" t="str">
        <f t="shared" si="13"/>
        <v>#808080</v>
      </c>
      <c r="AI31" t="str">
        <f>IF(SUM(LEN(Z31),LEN(AC31),LEN(AF31))=4,MID(T31,12,FIND("]",T31,12)-12),IF(SUM(LEN(Z31),LEN(AC31),LEN(AF31))=5,MID(T31,13,FIND("]",T31,13)-13),IF(SUM(LEN(Z31),LEN(AC31),LEN(AF31))=6,MID(T31,14,FIND("]",T31,14)-14),"")))</f>
        <v/>
      </c>
      <c r="AJ31">
        <f t="shared" si="14"/>
        <v>-54</v>
      </c>
      <c r="AM31" t="str">
        <f t="shared" si="15"/>
        <v/>
      </c>
      <c r="AN31" t="str">
        <f t="shared" si="16"/>
        <v/>
      </c>
      <c r="AO31">
        <f t="shared" si="17"/>
        <v>-0.15737557978025815</v>
      </c>
      <c r="AP31">
        <f t="shared" si="18"/>
        <v>-0.11019556729226029</v>
      </c>
      <c r="AS31" t="str">
        <f t="shared" si="19"/>
        <v/>
      </c>
      <c r="AT31" t="str">
        <f t="shared" si="20"/>
        <v/>
      </c>
      <c r="AU31">
        <f t="shared" si="21"/>
        <v>-0.15737557978025815</v>
      </c>
      <c r="AV31">
        <f t="shared" si="22"/>
        <v>-0.11019556729226029</v>
      </c>
      <c r="AY31" t="str">
        <f t="shared" si="23"/>
        <v/>
      </c>
      <c r="AZ31" t="str">
        <f t="shared" si="24"/>
        <v/>
      </c>
      <c r="BA31">
        <f t="shared" si="25"/>
        <v>-0.15737557978025815</v>
      </c>
      <c r="BB31">
        <f t="shared" si="26"/>
        <v>-0.11019556729226029</v>
      </c>
      <c r="BE31" t="str">
        <f t="shared" si="27"/>
        <v/>
      </c>
      <c r="BF31" t="str">
        <f t="shared" si="28"/>
        <v/>
      </c>
      <c r="BG31">
        <f t="shared" si="29"/>
        <v>-0.15737557978025815</v>
      </c>
      <c r="BH31">
        <f t="shared" si="30"/>
        <v>-0.11019556729226029</v>
      </c>
    </row>
    <row r="32" spans="1:60" x14ac:dyDescent="0.3">
      <c r="A32">
        <v>1.4790000000000001</v>
      </c>
      <c r="B32">
        <v>30</v>
      </c>
      <c r="C32">
        <v>30</v>
      </c>
      <c r="D32">
        <v>0</v>
      </c>
      <c r="E32">
        <v>5</v>
      </c>
      <c r="F32">
        <f t="shared" si="0"/>
        <v>29.148432396077478</v>
      </c>
      <c r="G32">
        <f t="shared" si="1"/>
        <v>65.869751549945292</v>
      </c>
      <c r="H32" t="s">
        <v>8</v>
      </c>
      <c r="I32" t="s">
        <v>147</v>
      </c>
      <c r="J32" t="s">
        <v>38</v>
      </c>
      <c r="K32" t="str">
        <f>MID(J32,2,FIND(",",J32,2)-2)</f>
        <v>1.139488540600047</v>
      </c>
      <c r="L32" t="str">
        <f>MID(J32,FIND(" ",J32)+1,LEN(J32)-FIND(" ",J32)-1)</f>
        <v>3.309315014597609</v>
      </c>
      <c r="M32">
        <f>K32*$G32</f>
        <v>75.057827063334372</v>
      </c>
      <c r="N32">
        <f>L32*$G32</f>
        <v>217.98375781204749</v>
      </c>
      <c r="O32">
        <f t="shared" si="2"/>
        <v>6.2548189219445313E-2</v>
      </c>
      <c r="P32">
        <f t="shared" si="3"/>
        <v>0.18165313151003956</v>
      </c>
      <c r="Q32">
        <f t="shared" si="4"/>
        <v>6.2548189219445313E-2</v>
      </c>
      <c r="R32">
        <f t="shared" si="5"/>
        <v>0.18165313151003956</v>
      </c>
      <c r="S32" t="s">
        <v>254</v>
      </c>
      <c r="T32" t="s">
        <v>255</v>
      </c>
      <c r="U32" t="s">
        <v>558</v>
      </c>
      <c r="V32" t="s">
        <v>8</v>
      </c>
      <c r="W32" t="str">
        <f>MID(I32,2,LEN(I32)-2)</f>
        <v>80</v>
      </c>
      <c r="X32">
        <f t="shared" si="6"/>
        <v>-18</v>
      </c>
      <c r="Y32" t="str">
        <f t="shared" si="7"/>
        <v>#00ff00</v>
      </c>
      <c r="Z32" t="str">
        <f>IF(T32&lt;&gt;"[]",MID(T32,2,FIND(",",T32,2)-2),"")</f>
        <v>3</v>
      </c>
      <c r="AA32">
        <f t="shared" si="8"/>
        <v>259.2</v>
      </c>
      <c r="AB32" t="str">
        <f t="shared" si="9"/>
        <v>#00aaff</v>
      </c>
      <c r="AC32" t="str">
        <f>IF(LEN(Z32)=1,MID(T32,5,FIND(",",T32,5)-5),IF(LEN(Z32)=2,MID(T32,6,FIND(",",T32,6)-6),""))</f>
        <v>89</v>
      </c>
      <c r="AD32">
        <f t="shared" si="10"/>
        <v>-50.4</v>
      </c>
      <c r="AE32" t="str">
        <f t="shared" si="11"/>
        <v>#ffffff</v>
      </c>
      <c r="AF32" t="str">
        <f>IF(SUM(LEN(Z32),LEN(AC32))=2,MID(T32,8,FIND(",",T32,8)-8),IF(SUM(LEN(Z32),LEN(AC32))=3,MID(T32,9,FIND(",",T32,9)-9),IF(SUM(LEN(Z32),LEN(AC32))=4,MID(T32,10,FIND(",",T32,10)-10),"")))</f>
        <v>5</v>
      </c>
      <c r="AG32">
        <f t="shared" si="12"/>
        <v>252</v>
      </c>
      <c r="AH32" t="str">
        <f t="shared" si="13"/>
        <v>#1e00b4</v>
      </c>
      <c r="AI32" t="str">
        <f>IF(SUM(LEN(Z32),LEN(AC32),LEN(AF32))=4,MID(T32,12,FIND("]",T32,12)-12),IF(SUM(LEN(Z32),LEN(AC32),LEN(AF32))=5,MID(T32,13,FIND("]",T32,13)-13),IF(SUM(LEN(Z32),LEN(AC32),LEN(AF32))=6,MID(T32,14,FIND("]",T32,14)-14),"")))</f>
        <v>53</v>
      </c>
      <c r="AJ32">
        <f t="shared" si="14"/>
        <v>79.200000000000017</v>
      </c>
      <c r="AK32">
        <v>3.4260358606658898</v>
      </c>
      <c r="AL32">
        <v>-0.71573618144626605</v>
      </c>
      <c r="AM32">
        <f t="shared" si="15"/>
        <v>225.67213094326516</v>
      </c>
      <c r="AN32">
        <f t="shared" si="16"/>
        <v>-47.145364447172106</v>
      </c>
      <c r="AO32">
        <f t="shared" si="17"/>
        <v>0.18806010911938764</v>
      </c>
      <c r="AP32">
        <f t="shared" si="18"/>
        <v>-3.9287803705976752E-2</v>
      </c>
      <c r="AQ32">
        <v>2.73532165346586</v>
      </c>
      <c r="AR32">
        <v>2.1835785884828498</v>
      </c>
      <c r="AS32">
        <f t="shared" si="19"/>
        <v>180.17495772298176</v>
      </c>
      <c r="AT32">
        <f t="shared" si="20"/>
        <v>143.83177911314556</v>
      </c>
      <c r="AU32">
        <f t="shared" si="21"/>
        <v>0.1501457981024848</v>
      </c>
      <c r="AV32">
        <f t="shared" si="22"/>
        <v>0.11985981592762129</v>
      </c>
      <c r="AW32">
        <v>3.3093150145975998</v>
      </c>
      <c r="AX32">
        <v>-1.1394885406000399</v>
      </c>
      <c r="AY32">
        <f t="shared" si="23"/>
        <v>217.98375781204749</v>
      </c>
      <c r="AZ32">
        <f t="shared" si="24"/>
        <v>-75.057827063334372</v>
      </c>
      <c r="BA32">
        <f t="shared" si="25"/>
        <v>0.18165313151003956</v>
      </c>
      <c r="BB32">
        <f t="shared" si="26"/>
        <v>-6.2548189219445313E-2</v>
      </c>
      <c r="BC32">
        <v>-3.4260358606658898</v>
      </c>
      <c r="BD32">
        <v>0.71573618144626605</v>
      </c>
      <c r="BE32">
        <f t="shared" si="27"/>
        <v>-225.67213094326516</v>
      </c>
      <c r="BF32">
        <f t="shared" si="28"/>
        <v>47.145364447172106</v>
      </c>
      <c r="BG32">
        <f t="shared" si="29"/>
        <v>-0.18806010911938764</v>
      </c>
      <c r="BH32">
        <f t="shared" si="30"/>
        <v>3.9287803705976752E-2</v>
      </c>
    </row>
    <row r="33" spans="1:60" x14ac:dyDescent="0.3">
      <c r="A33">
        <v>1.4650000000000001</v>
      </c>
      <c r="B33">
        <v>31</v>
      </c>
      <c r="C33">
        <v>31</v>
      </c>
      <c r="D33">
        <v>0</v>
      </c>
      <c r="E33">
        <v>5</v>
      </c>
      <c r="F33">
        <f t="shared" si="0"/>
        <v>29.148432396077478</v>
      </c>
      <c r="G33">
        <f t="shared" si="1"/>
        <v>65.869751549945292</v>
      </c>
      <c r="H33" t="s">
        <v>7</v>
      </c>
      <c r="I33" t="s">
        <v>148</v>
      </c>
      <c r="J33" t="s">
        <v>39</v>
      </c>
      <c r="K33" t="str">
        <f>MID(J33,2,FIND(",",J33,2)-2)</f>
        <v>3.488726074596865</v>
      </c>
      <c r="L33" t="str">
        <f>MID(J33,FIND(" ",J33)+1,LEN(J33)-FIND(" ",J33)-1)</f>
        <v>-0.28069623515100617</v>
      </c>
      <c r="M33">
        <f>K33*$G33</f>
        <v>229.80151975951108</v>
      </c>
      <c r="N33">
        <f>L33*$G33</f>
        <v>-18.489391270401786</v>
      </c>
      <c r="O33">
        <f t="shared" si="2"/>
        <v>0.19150126646625923</v>
      </c>
      <c r="P33">
        <f t="shared" si="3"/>
        <v>-1.5407826058668155E-2</v>
      </c>
      <c r="Q33">
        <f t="shared" si="4"/>
        <v>0.19150126646625923</v>
      </c>
      <c r="R33">
        <f t="shared" si="5"/>
        <v>-1.5407826058668155E-2</v>
      </c>
      <c r="S33" t="s">
        <v>256</v>
      </c>
      <c r="T33" t="s">
        <v>257</v>
      </c>
      <c r="U33" t="s">
        <v>559</v>
      </c>
      <c r="V33" t="s">
        <v>7</v>
      </c>
      <c r="W33" t="str">
        <f>MID(I33,2,LEN(I33)-2)</f>
        <v>1</v>
      </c>
      <c r="X33">
        <f t="shared" si="6"/>
        <v>266.40000000000003</v>
      </c>
      <c r="Y33" t="str">
        <f t="shared" si="7"/>
        <v>#00ff00</v>
      </c>
      <c r="Z33" t="str">
        <f>IF(T33&lt;&gt;"[]",MID(T33,2,FIND(",",T33,2)-2),"")</f>
        <v>22</v>
      </c>
      <c r="AA33">
        <f t="shared" si="8"/>
        <v>190.8</v>
      </c>
      <c r="AB33" t="str">
        <f t="shared" si="9"/>
        <v>#000000</v>
      </c>
      <c r="AC33" t="str">
        <f>IF(LEN(Z33)=1,MID(T33,5,FIND(",",T33,5)-5),IF(LEN(Z33)=2,MID(T33,6,FIND(",",T33,6)-6),""))</f>
        <v>85</v>
      </c>
      <c r="AD33">
        <f t="shared" si="10"/>
        <v>-36</v>
      </c>
      <c r="AE33" t="str">
        <f t="shared" si="11"/>
        <v>#ffffff</v>
      </c>
      <c r="AF33" t="str">
        <f>IF(SUM(LEN(Z33),LEN(AC33))=2,MID(T33,8,FIND(",",T33,8)-8),IF(SUM(LEN(Z33),LEN(AC33))=3,MID(T33,9,FIND(",",T33,9)-9),IF(SUM(LEN(Z33),LEN(AC33))=4,MID(T33,10,FIND(",",T33,10)-10),"")))</f>
        <v>65</v>
      </c>
      <c r="AG33">
        <f t="shared" si="12"/>
        <v>36</v>
      </c>
      <c r="AH33" t="str">
        <f t="shared" si="13"/>
        <v>#00aaff</v>
      </c>
      <c r="AI33" t="str">
        <f>IF(SUM(LEN(Z33),LEN(AC33),LEN(AF33))=4,MID(T33,12,FIND("]",T33,12)-12),IF(SUM(LEN(Z33),LEN(AC33),LEN(AF33))=5,MID(T33,13,FIND("]",T33,13)-13),IF(SUM(LEN(Z33),LEN(AC33),LEN(AF33))=6,MID(T33,14,FIND("]",T33,14)-14),"")))</f>
        <v>72</v>
      </c>
      <c r="AJ33">
        <f t="shared" si="14"/>
        <v>10.799999999999997</v>
      </c>
      <c r="AK33">
        <v>0.59573324708111397</v>
      </c>
      <c r="AL33">
        <v>-3.4489276446922101</v>
      </c>
      <c r="AM33">
        <f t="shared" si="15"/>
        <v>39.24080097527515</v>
      </c>
      <c r="AN33">
        <f t="shared" si="16"/>
        <v>-227.18000706961388</v>
      </c>
      <c r="AO33">
        <f t="shared" si="17"/>
        <v>3.2700667479395956E-2</v>
      </c>
      <c r="AP33">
        <f t="shared" si="18"/>
        <v>-0.18931667255801157</v>
      </c>
      <c r="AQ33">
        <v>2.1063525810321599</v>
      </c>
      <c r="AR33">
        <v>2.7952242851655198</v>
      </c>
      <c r="AS33">
        <f t="shared" si="19"/>
        <v>138.74492118917439</v>
      </c>
      <c r="AT33">
        <f t="shared" si="20"/>
        <v>184.12072919022623</v>
      </c>
      <c r="AU33">
        <f t="shared" si="21"/>
        <v>0.11562076765764533</v>
      </c>
      <c r="AV33">
        <f t="shared" si="22"/>
        <v>0.1534339409918552</v>
      </c>
      <c r="AW33">
        <v>-2.0075175272286598</v>
      </c>
      <c r="AX33">
        <v>2.8670321550114699</v>
      </c>
      <c r="AY33">
        <f t="shared" si="23"/>
        <v>-132.23468075071236</v>
      </c>
      <c r="AZ33">
        <f t="shared" si="24"/>
        <v>188.85069573630977</v>
      </c>
      <c r="BA33">
        <f t="shared" si="25"/>
        <v>-0.11019556729226029</v>
      </c>
      <c r="BB33">
        <f t="shared" si="26"/>
        <v>0.15737557978025815</v>
      </c>
      <c r="BC33">
        <v>-0.59573324708111397</v>
      </c>
      <c r="BD33">
        <v>3.4489276446922101</v>
      </c>
      <c r="BE33">
        <f t="shared" si="27"/>
        <v>-39.24080097527515</v>
      </c>
      <c r="BF33">
        <f t="shared" si="28"/>
        <v>227.18000706961388</v>
      </c>
      <c r="BG33">
        <f t="shared" si="29"/>
        <v>-3.2700667479395956E-2</v>
      </c>
      <c r="BH33">
        <f t="shared" si="30"/>
        <v>0.18931667255801157</v>
      </c>
    </row>
    <row r="34" spans="1:60" x14ac:dyDescent="0.3">
      <c r="A34">
        <v>1.532</v>
      </c>
      <c r="B34">
        <v>32</v>
      </c>
      <c r="C34">
        <v>32</v>
      </c>
      <c r="D34">
        <v>0</v>
      </c>
      <c r="E34">
        <v>1</v>
      </c>
      <c r="F34">
        <f t="shared" si="0"/>
        <v>29.148432396077478</v>
      </c>
      <c r="G34">
        <f t="shared" si="1"/>
        <v>65.869751549945292</v>
      </c>
      <c r="H34" t="s">
        <v>6</v>
      </c>
      <c r="I34" t="s">
        <v>149</v>
      </c>
      <c r="J34" t="s">
        <v>40</v>
      </c>
      <c r="K34" t="str">
        <f>MID(J34,2,FIND(",",J34,2)-2)</f>
        <v>3.0371790867912494</v>
      </c>
      <c r="L34" t="str">
        <f>MID(J34,FIND(" ",J34)+1,LEN(J34)-FIND(" ",J34)-1)</f>
        <v>-1.7394088635964438</v>
      </c>
      <c r="M34">
        <f>K34*$G34</f>
        <v>200.05823185962871</v>
      </c>
      <c r="N34">
        <f>L34*$G34</f>
        <v>-114.57442968887018</v>
      </c>
      <c r="O34">
        <f t="shared" si="2"/>
        <v>0.16671519321635725</v>
      </c>
      <c r="P34">
        <f t="shared" si="3"/>
        <v>-9.5478691407391819E-2</v>
      </c>
      <c r="Q34">
        <f t="shared" si="4"/>
        <v>0.16671519321635725</v>
      </c>
      <c r="R34">
        <f t="shared" si="5"/>
        <v>-9.5478691407391819E-2</v>
      </c>
      <c r="S34" t="s">
        <v>222</v>
      </c>
      <c r="T34" t="s">
        <v>222</v>
      </c>
      <c r="U34" t="s">
        <v>222</v>
      </c>
      <c r="V34" t="s">
        <v>6</v>
      </c>
      <c r="W34" t="str">
        <f>MID(I34,2,LEN(I34)-2)</f>
        <v>8</v>
      </c>
      <c r="X34">
        <f t="shared" si="6"/>
        <v>241.2</v>
      </c>
      <c r="Y34" t="str">
        <f t="shared" si="7"/>
        <v>#808080</v>
      </c>
      <c r="Z34" t="str">
        <f>IF(T34&lt;&gt;"[]",MID(T34,2,FIND(",",T34,2)-2),"")</f>
        <v/>
      </c>
      <c r="AA34">
        <f t="shared" si="8"/>
        <v>241.2</v>
      </c>
      <c r="AB34" t="str">
        <f t="shared" si="9"/>
        <v>#808080</v>
      </c>
      <c r="AC34" t="str">
        <f>IF(LEN(Z34)=1,MID(T34,5,FIND(",",T34,5)-5),IF(LEN(Z34)=2,MID(T34,6,FIND(",",T34,6)-6),""))</f>
        <v/>
      </c>
      <c r="AD34">
        <f t="shared" si="10"/>
        <v>241.2</v>
      </c>
      <c r="AE34" t="str">
        <f t="shared" si="11"/>
        <v>#808080</v>
      </c>
      <c r="AF34" t="str">
        <f>IF(SUM(LEN(Z34),LEN(AC34))=2,MID(T34,8,FIND(",",T34,8)-8),IF(SUM(LEN(Z34),LEN(AC34))=3,MID(T34,9,FIND(",",T34,9)-9),IF(SUM(LEN(Z34),LEN(AC34))=4,MID(T34,10,FIND(",",T34,10)-10),"")))</f>
        <v/>
      </c>
      <c r="AG34">
        <f t="shared" si="12"/>
        <v>241.2</v>
      </c>
      <c r="AH34" t="str">
        <f t="shared" si="13"/>
        <v>#808080</v>
      </c>
      <c r="AI34" t="str">
        <f>IF(SUM(LEN(Z34),LEN(AC34),LEN(AF34))=4,MID(T34,12,FIND("]",T34,12)-12),IF(SUM(LEN(Z34),LEN(AC34),LEN(AF34))=5,MID(T34,13,FIND("]",T34,13)-13),IF(SUM(LEN(Z34),LEN(AC34),LEN(AF34))=6,MID(T34,14,FIND("]",T34,14)-14),"")))</f>
        <v/>
      </c>
      <c r="AJ34">
        <f t="shared" si="14"/>
        <v>241.2</v>
      </c>
      <c r="AM34" t="str">
        <f t="shared" si="15"/>
        <v/>
      </c>
      <c r="AN34" t="str">
        <f t="shared" si="16"/>
        <v/>
      </c>
      <c r="AO34">
        <f t="shared" si="17"/>
        <v>-0.16671519321635725</v>
      </c>
      <c r="AP34">
        <f t="shared" si="18"/>
        <v>9.5478691407391819E-2</v>
      </c>
      <c r="AS34" t="str">
        <f t="shared" si="19"/>
        <v/>
      </c>
      <c r="AT34" t="str">
        <f t="shared" si="20"/>
        <v/>
      </c>
      <c r="AU34">
        <f t="shared" si="21"/>
        <v>-0.16671519321635725</v>
      </c>
      <c r="AV34">
        <f t="shared" si="22"/>
        <v>9.5478691407391819E-2</v>
      </c>
      <c r="AY34" t="str">
        <f t="shared" si="23"/>
        <v/>
      </c>
      <c r="AZ34" t="str">
        <f t="shared" si="24"/>
        <v/>
      </c>
      <c r="BA34">
        <f t="shared" si="25"/>
        <v>-0.16671519321635725</v>
      </c>
      <c r="BB34">
        <f t="shared" si="26"/>
        <v>9.5478691407391819E-2</v>
      </c>
      <c r="BE34" t="str">
        <f t="shared" si="27"/>
        <v/>
      </c>
      <c r="BF34" t="str">
        <f t="shared" si="28"/>
        <v/>
      </c>
      <c r="BG34">
        <f t="shared" si="29"/>
        <v>-0.16671519321635725</v>
      </c>
      <c r="BH34">
        <f t="shared" si="30"/>
        <v>9.5478691407391819E-2</v>
      </c>
    </row>
    <row r="35" spans="1:60" x14ac:dyDescent="0.3">
      <c r="A35">
        <v>1.486</v>
      </c>
      <c r="B35">
        <v>33</v>
      </c>
      <c r="C35">
        <v>33</v>
      </c>
      <c r="D35">
        <v>0</v>
      </c>
      <c r="E35">
        <v>5</v>
      </c>
      <c r="F35">
        <f t="shared" si="0"/>
        <v>29.148432396077478</v>
      </c>
      <c r="G35">
        <f t="shared" si="1"/>
        <v>65.869751549945292</v>
      </c>
      <c r="H35" t="s">
        <v>10</v>
      </c>
      <c r="I35" t="s">
        <v>150</v>
      </c>
      <c r="J35" t="s">
        <v>41</v>
      </c>
      <c r="K35" t="str">
        <f>MID(J35,2,FIND(",",J35,2)-2)</f>
        <v>-0.9294464112038312</v>
      </c>
      <c r="L35" t="str">
        <f>MID(J35,FIND(" ",J35)+1,LEN(J35)-FIND(" ",J35)-1)</f>
        <v>-3.3743339148193856</v>
      </c>
      <c r="M35">
        <f>K35*$G35</f>
        <v>-61.222404184984633</v>
      </c>
      <c r="N35">
        <f>L35*$G35</f>
        <v>-222.2665366157068</v>
      </c>
      <c r="O35">
        <f t="shared" si="2"/>
        <v>-5.1018670154153858E-2</v>
      </c>
      <c r="P35">
        <f t="shared" si="3"/>
        <v>-0.18522211384642234</v>
      </c>
      <c r="Q35">
        <f t="shared" si="4"/>
        <v>-5.1018670154153858E-2</v>
      </c>
      <c r="R35">
        <f t="shared" si="5"/>
        <v>-0.18522211384642234</v>
      </c>
      <c r="S35" t="s">
        <v>258</v>
      </c>
      <c r="T35" t="s">
        <v>259</v>
      </c>
      <c r="U35" t="s">
        <v>560</v>
      </c>
      <c r="V35" t="s">
        <v>10</v>
      </c>
      <c r="W35" t="str">
        <f>MID(I35,2,LEN(I35)-2)</f>
        <v>29</v>
      </c>
      <c r="X35">
        <f t="shared" si="6"/>
        <v>165.6</v>
      </c>
      <c r="Y35" t="str">
        <f t="shared" si="7"/>
        <v>#1e00b4</v>
      </c>
      <c r="Z35" t="str">
        <f>IF(T35&lt;&gt;"[]",MID(T35,2,FIND(",",T35,2)-2),"")</f>
        <v>80</v>
      </c>
      <c r="AA35">
        <f t="shared" si="8"/>
        <v>-18</v>
      </c>
      <c r="AB35" t="str">
        <f t="shared" si="9"/>
        <v>#00aaff</v>
      </c>
      <c r="AC35" t="str">
        <f>IF(LEN(Z35)=1,MID(T35,5,FIND(",",T35,5)-5),IF(LEN(Z35)=2,MID(T35,6,FIND(",",T35,6)-6),""))</f>
        <v>15</v>
      </c>
      <c r="AD35">
        <f t="shared" si="10"/>
        <v>216</v>
      </c>
      <c r="AE35" t="str">
        <f t="shared" si="11"/>
        <v>#000000</v>
      </c>
      <c r="AF35" t="str">
        <f>IF(SUM(LEN(Z35),LEN(AC35))=2,MID(T35,8,FIND(",",T35,8)-8),IF(SUM(LEN(Z35),LEN(AC35))=3,MID(T35,9,FIND(",",T35,9)-9),IF(SUM(LEN(Z35),LEN(AC35))=4,MID(T35,10,FIND(",",T35,10)-10),"")))</f>
        <v>69</v>
      </c>
      <c r="AG35">
        <f t="shared" si="12"/>
        <v>21.600000000000009</v>
      </c>
      <c r="AH35" t="str">
        <f t="shared" si="13"/>
        <v>#ffffff</v>
      </c>
      <c r="AI35" t="str">
        <f>IF(SUM(LEN(Z35),LEN(AC35),LEN(AF35))=4,MID(T35,12,FIND("]",T35,12)-12),IF(SUM(LEN(Z35),LEN(AC35),LEN(AF35))=5,MID(T35,13,FIND("]",T35,13)-13),IF(SUM(LEN(Z35),LEN(AC35),LEN(AF35))=6,MID(T35,14,FIND("]",T35,14)-14),"")))</f>
        <v>79</v>
      </c>
      <c r="AJ35">
        <f t="shared" si="14"/>
        <v>-14.399999999999991</v>
      </c>
      <c r="AK35">
        <v>1.1394885406000399</v>
      </c>
      <c r="AL35">
        <v>3.3093150145975998</v>
      </c>
      <c r="AM35">
        <f t="shared" si="15"/>
        <v>75.057827063334372</v>
      </c>
      <c r="AN35">
        <f t="shared" si="16"/>
        <v>217.98375781204749</v>
      </c>
      <c r="AO35">
        <f t="shared" si="17"/>
        <v>6.2548189219445313E-2</v>
      </c>
      <c r="AP35">
        <f t="shared" si="18"/>
        <v>0.18165313151003956</v>
      </c>
      <c r="AQ35">
        <v>2.0075175272286598</v>
      </c>
      <c r="AR35">
        <v>-2.8670321550114699</v>
      </c>
      <c r="AS35">
        <f t="shared" si="19"/>
        <v>132.23468075071236</v>
      </c>
      <c r="AT35">
        <f t="shared" si="20"/>
        <v>-188.85069573630977</v>
      </c>
      <c r="AU35">
        <f t="shared" si="21"/>
        <v>0.11019556729226029</v>
      </c>
      <c r="AV35">
        <f t="shared" si="22"/>
        <v>-0.15737557978025815</v>
      </c>
      <c r="AW35">
        <v>-1.23144576941645</v>
      </c>
      <c r="AX35">
        <v>3.2762083750864002</v>
      </c>
      <c r="AY35">
        <f t="shared" si="23"/>
        <v>-81.115026878692774</v>
      </c>
      <c r="AZ35">
        <f t="shared" si="24"/>
        <v>215.80303169279117</v>
      </c>
      <c r="BA35">
        <f t="shared" si="25"/>
        <v>-6.7595855732243984E-2</v>
      </c>
      <c r="BB35">
        <f t="shared" si="26"/>
        <v>0.17983585974399263</v>
      </c>
      <c r="BC35">
        <v>0.92944641120382998</v>
      </c>
      <c r="BD35">
        <v>3.3743339148193798</v>
      </c>
      <c r="BE35">
        <f t="shared" si="27"/>
        <v>61.222404184984569</v>
      </c>
      <c r="BF35">
        <f t="shared" si="28"/>
        <v>222.2665366157068</v>
      </c>
      <c r="BG35">
        <f t="shared" si="29"/>
        <v>5.101867015415381E-2</v>
      </c>
      <c r="BH35">
        <f t="shared" si="30"/>
        <v>0.18522211384642234</v>
      </c>
    </row>
    <row r="36" spans="1:60" x14ac:dyDescent="0.3">
      <c r="A36">
        <v>1.4910000000000001</v>
      </c>
      <c r="B36">
        <v>34</v>
      </c>
      <c r="C36">
        <v>34</v>
      </c>
      <c r="D36">
        <v>0</v>
      </c>
      <c r="E36">
        <v>1</v>
      </c>
      <c r="F36">
        <f t="shared" si="0"/>
        <v>29.148432396077478</v>
      </c>
      <c r="G36">
        <f t="shared" si="1"/>
        <v>65.869751549945292</v>
      </c>
      <c r="H36" t="s">
        <v>9</v>
      </c>
      <c r="I36" t="s">
        <v>151</v>
      </c>
      <c r="J36" t="s">
        <v>42</v>
      </c>
      <c r="K36" t="str">
        <f>MID(J36,2,FIND(",",J36,2)-2)</f>
        <v>2.4400778599909754</v>
      </c>
      <c r="L36" t="str">
        <f>MID(J36,FIND(" ",J36)+1,LEN(J36)-FIND(" ",J36)-1)</f>
        <v>2.5091871267766903</v>
      </c>
      <c r="M36">
        <f>K36*$G36</f>
        <v>160.72732240012738</v>
      </c>
      <c r="N36">
        <f>L36*$G36</f>
        <v>165.27953263310164</v>
      </c>
      <c r="O36">
        <f t="shared" si="2"/>
        <v>0.13393943533343949</v>
      </c>
      <c r="P36">
        <f t="shared" si="3"/>
        <v>0.13773294386091803</v>
      </c>
      <c r="Q36">
        <f t="shared" si="4"/>
        <v>0.13393943533343949</v>
      </c>
      <c r="R36">
        <f t="shared" si="5"/>
        <v>0.13773294386091803</v>
      </c>
      <c r="S36" t="s">
        <v>222</v>
      </c>
      <c r="T36" t="s">
        <v>222</v>
      </c>
      <c r="U36" t="s">
        <v>222</v>
      </c>
      <c r="V36" t="s">
        <v>9</v>
      </c>
      <c r="W36" t="str">
        <f>MID(I36,2,LEN(I36)-2)</f>
        <v>87</v>
      </c>
      <c r="X36">
        <f t="shared" si="6"/>
        <v>-43.199999999999996</v>
      </c>
      <c r="Y36" t="str">
        <f t="shared" si="7"/>
        <v>#808080</v>
      </c>
      <c r="Z36" t="str">
        <f>IF(T36&lt;&gt;"[]",MID(T36,2,FIND(",",T36,2)-2),"")</f>
        <v/>
      </c>
      <c r="AA36">
        <f t="shared" si="8"/>
        <v>-43.199999999999996</v>
      </c>
      <c r="AB36" t="str">
        <f t="shared" si="9"/>
        <v>#808080</v>
      </c>
      <c r="AC36" t="str">
        <f>IF(LEN(Z36)=1,MID(T36,5,FIND(",",T36,5)-5),IF(LEN(Z36)=2,MID(T36,6,FIND(",",T36,6)-6),""))</f>
        <v/>
      </c>
      <c r="AD36">
        <f t="shared" si="10"/>
        <v>-43.199999999999996</v>
      </c>
      <c r="AE36" t="str">
        <f t="shared" si="11"/>
        <v>#808080</v>
      </c>
      <c r="AF36" t="str">
        <f>IF(SUM(LEN(Z36),LEN(AC36))=2,MID(T36,8,FIND(",",T36,8)-8),IF(SUM(LEN(Z36),LEN(AC36))=3,MID(T36,9,FIND(",",T36,9)-9),IF(SUM(LEN(Z36),LEN(AC36))=4,MID(T36,10,FIND(",",T36,10)-10),"")))</f>
        <v/>
      </c>
      <c r="AG36">
        <f t="shared" si="12"/>
        <v>-43.199999999999996</v>
      </c>
      <c r="AH36" t="str">
        <f t="shared" si="13"/>
        <v>#808080</v>
      </c>
      <c r="AI36" t="str">
        <f>IF(SUM(LEN(Z36),LEN(AC36),LEN(AF36))=4,MID(T36,12,FIND("]",T36,12)-12),IF(SUM(LEN(Z36),LEN(AC36),LEN(AF36))=5,MID(T36,13,FIND("]",T36,13)-13),IF(SUM(LEN(Z36),LEN(AC36),LEN(AF36))=6,MID(T36,14,FIND("]",T36,14)-14),"")))</f>
        <v/>
      </c>
      <c r="AJ36">
        <f t="shared" si="14"/>
        <v>-43.199999999999996</v>
      </c>
      <c r="AM36" t="str">
        <f t="shared" si="15"/>
        <v/>
      </c>
      <c r="AN36" t="str">
        <f t="shared" si="16"/>
        <v/>
      </c>
      <c r="AO36">
        <f t="shared" si="17"/>
        <v>-0.13393943533343949</v>
      </c>
      <c r="AP36">
        <f t="shared" si="18"/>
        <v>-0.13773294386091803</v>
      </c>
      <c r="AS36" t="str">
        <f t="shared" si="19"/>
        <v/>
      </c>
      <c r="AT36" t="str">
        <f t="shared" si="20"/>
        <v/>
      </c>
      <c r="AU36">
        <f t="shared" si="21"/>
        <v>-0.13393943533343949</v>
      </c>
      <c r="AV36">
        <f t="shared" si="22"/>
        <v>-0.13773294386091803</v>
      </c>
      <c r="AY36" t="str">
        <f t="shared" si="23"/>
        <v/>
      </c>
      <c r="AZ36" t="str">
        <f t="shared" si="24"/>
        <v/>
      </c>
      <c r="BA36">
        <f t="shared" si="25"/>
        <v>-0.13393943533343949</v>
      </c>
      <c r="BB36">
        <f t="shared" si="26"/>
        <v>-0.13773294386091803</v>
      </c>
      <c r="BE36" t="str">
        <f t="shared" si="27"/>
        <v/>
      </c>
      <c r="BF36" t="str">
        <f t="shared" si="28"/>
        <v/>
      </c>
      <c r="BG36">
        <f t="shared" si="29"/>
        <v>-0.13393943533343949</v>
      </c>
      <c r="BH36">
        <f t="shared" si="30"/>
        <v>-0.13773294386091803</v>
      </c>
    </row>
    <row r="37" spans="1:60" x14ac:dyDescent="0.3">
      <c r="A37">
        <v>1.5009999999999999</v>
      </c>
      <c r="B37">
        <v>35</v>
      </c>
      <c r="C37">
        <v>35</v>
      </c>
      <c r="D37">
        <v>0</v>
      </c>
      <c r="E37">
        <v>5</v>
      </c>
      <c r="F37">
        <f t="shared" si="0"/>
        <v>29.148432396077478</v>
      </c>
      <c r="G37">
        <f t="shared" si="1"/>
        <v>65.869751549945292</v>
      </c>
      <c r="H37" t="s">
        <v>7</v>
      </c>
      <c r="I37" t="s">
        <v>145</v>
      </c>
      <c r="J37" t="s">
        <v>36</v>
      </c>
      <c r="K37" t="str">
        <f>MID(J37,2,FIND(",",J37,2)-2)</f>
        <v>3.4047155737328882</v>
      </c>
      <c r="L37" t="str">
        <f>MID(J37,FIND(" ",J37)+1,LEN(J37)-FIND(" ",J37)-1)</f>
        <v>0.8111176622295503</v>
      </c>
      <c r="M37">
        <f>K37*$G37</f>
        <v>224.26776894001424</v>
      </c>
      <c r="N37">
        <f>L37*$G37</f>
        <v>53.428118888832898</v>
      </c>
      <c r="O37">
        <f t="shared" si="2"/>
        <v>0.18688980745001185</v>
      </c>
      <c r="P37">
        <f t="shared" si="3"/>
        <v>4.4523432407360751E-2</v>
      </c>
      <c r="Q37">
        <f t="shared" si="4"/>
        <v>0.18688980745001185</v>
      </c>
      <c r="R37">
        <f t="shared" si="5"/>
        <v>4.4523432407360751E-2</v>
      </c>
      <c r="S37" t="s">
        <v>260</v>
      </c>
      <c r="T37" t="s">
        <v>261</v>
      </c>
      <c r="U37" t="s">
        <v>561</v>
      </c>
      <c r="V37" t="s">
        <v>7</v>
      </c>
      <c r="W37" t="str">
        <f>MID(I37,2,LEN(I37)-2)</f>
        <v>96</v>
      </c>
      <c r="X37">
        <f t="shared" si="6"/>
        <v>-75.599999999999994</v>
      </c>
      <c r="Y37" t="str">
        <f t="shared" si="7"/>
        <v>#00aaff</v>
      </c>
      <c r="Z37" t="str">
        <f>IF(T37&lt;&gt;"[]",MID(T37,2,FIND(",",T37,2)-2),"")</f>
        <v>78</v>
      </c>
      <c r="AA37">
        <f t="shared" si="8"/>
        <v>-10.799999999999997</v>
      </c>
      <c r="AB37" t="str">
        <f t="shared" si="9"/>
        <v>#00ff00</v>
      </c>
      <c r="AC37" t="str">
        <f>IF(LEN(Z37)=1,MID(T37,5,FIND(",",T37,5)-5),IF(LEN(Z37)=2,MID(T37,6,FIND(",",T37,6)-6),""))</f>
        <v>90</v>
      </c>
      <c r="AD37">
        <f t="shared" si="10"/>
        <v>-54</v>
      </c>
      <c r="AE37" t="str">
        <f t="shared" si="11"/>
        <v>#ffffff</v>
      </c>
      <c r="AF37" t="str">
        <f>IF(SUM(LEN(Z37),LEN(AC37))=2,MID(T37,8,FIND(",",T37,8)-8),IF(SUM(LEN(Z37),LEN(AC37))=3,MID(T37,9,FIND(",",T37,9)-9),IF(SUM(LEN(Z37),LEN(AC37))=4,MID(T37,10,FIND(",",T37,10)-10),"")))</f>
        <v>6</v>
      </c>
      <c r="AG37">
        <f t="shared" si="12"/>
        <v>248.40000000000003</v>
      </c>
      <c r="AH37" t="str">
        <f t="shared" si="13"/>
        <v>#000000</v>
      </c>
      <c r="AI37" t="str">
        <f>IF(SUM(LEN(Z37),LEN(AC37),LEN(AF37))=4,MID(T37,12,FIND("]",T37,12)-12),IF(SUM(LEN(Z37),LEN(AC37),LEN(AF37))=5,MID(T37,13,FIND("]",T37,13)-13),IF(SUM(LEN(Z37),LEN(AC37),LEN(AF37))=6,MID(T37,14,FIND("]",T37,14)-14),"")))</f>
        <v>89</v>
      </c>
      <c r="AJ37">
        <f t="shared" si="14"/>
        <v>-50.4</v>
      </c>
      <c r="AK37">
        <v>0.71573618144626705</v>
      </c>
      <c r="AL37">
        <v>3.4260358606658898</v>
      </c>
      <c r="AM37">
        <f t="shared" si="15"/>
        <v>47.14536444717217</v>
      </c>
      <c r="AN37">
        <f t="shared" si="16"/>
        <v>225.67213094326516</v>
      </c>
      <c r="AO37">
        <f t="shared" si="17"/>
        <v>3.9287803705976808E-2</v>
      </c>
      <c r="AP37">
        <f t="shared" si="18"/>
        <v>0.18806010911938764</v>
      </c>
      <c r="AQ37">
        <v>2.8670321550114699</v>
      </c>
      <c r="AR37">
        <v>2.0075175272286598</v>
      </c>
      <c r="AS37">
        <f t="shared" si="19"/>
        <v>188.85069573630977</v>
      </c>
      <c r="AT37">
        <f t="shared" si="20"/>
        <v>132.23468075071236</v>
      </c>
      <c r="AU37">
        <f t="shared" si="21"/>
        <v>0.15737557978025815</v>
      </c>
      <c r="AV37">
        <f t="shared" si="22"/>
        <v>0.11019556729226029</v>
      </c>
      <c r="AW37">
        <v>3.23123575989543</v>
      </c>
      <c r="AX37">
        <v>-1.3450336293093099</v>
      </c>
      <c r="AY37">
        <f t="shared" si="23"/>
        <v>212.84069670361066</v>
      </c>
      <c r="AZ37">
        <f t="shared" si="24"/>
        <v>-88.597030988925454</v>
      </c>
      <c r="BA37">
        <f t="shared" si="25"/>
        <v>0.1773672472530089</v>
      </c>
      <c r="BB37">
        <f t="shared" si="26"/>
        <v>-7.3830859157437881E-2</v>
      </c>
      <c r="BC37">
        <v>2.73532165346586</v>
      </c>
      <c r="BD37">
        <v>2.1835785884828498</v>
      </c>
      <c r="BE37">
        <f t="shared" si="27"/>
        <v>180.17495772298176</v>
      </c>
      <c r="BF37">
        <f t="shared" si="28"/>
        <v>143.83177911314556</v>
      </c>
      <c r="BG37">
        <f t="shared" si="29"/>
        <v>0.1501457981024848</v>
      </c>
      <c r="BH37">
        <f t="shared" si="30"/>
        <v>0.11985981592762129</v>
      </c>
    </row>
    <row r="38" spans="1:60" x14ac:dyDescent="0.3">
      <c r="A38">
        <v>1.544</v>
      </c>
      <c r="B38">
        <v>36</v>
      </c>
      <c r="C38">
        <v>36</v>
      </c>
      <c r="D38">
        <v>0</v>
      </c>
      <c r="E38">
        <v>1</v>
      </c>
      <c r="F38">
        <f t="shared" si="0"/>
        <v>29.148432396077478</v>
      </c>
      <c r="G38">
        <f t="shared" si="1"/>
        <v>65.869751549945292</v>
      </c>
      <c r="H38" t="s">
        <v>10</v>
      </c>
      <c r="I38" t="s">
        <v>152</v>
      </c>
      <c r="J38" t="s">
        <v>43</v>
      </c>
      <c r="K38" t="str">
        <f>MID(J38,2,FIND(",",J38,2)-2)</f>
        <v>-2.7353216534658658</v>
      </c>
      <c r="L38" t="str">
        <f>MID(J38,FIND(" ",J38)+1,LEN(J38)-FIND(" ",J38)-1)</f>
        <v>-2.183578588482851</v>
      </c>
      <c r="M38">
        <f>K38*$G38</f>
        <v>-180.17495772298176</v>
      </c>
      <c r="N38">
        <f>L38*$G38</f>
        <v>-143.83177911314556</v>
      </c>
      <c r="O38">
        <f t="shared" si="2"/>
        <v>-0.1501457981024848</v>
      </c>
      <c r="P38">
        <f t="shared" si="3"/>
        <v>-0.11985981592762129</v>
      </c>
      <c r="Q38">
        <f t="shared" si="4"/>
        <v>-0.1501457981024848</v>
      </c>
      <c r="R38">
        <f t="shared" si="5"/>
        <v>-0.11985981592762129</v>
      </c>
      <c r="S38" t="s">
        <v>222</v>
      </c>
      <c r="T38" t="s">
        <v>222</v>
      </c>
      <c r="U38" t="s">
        <v>222</v>
      </c>
      <c r="V38" t="s">
        <v>10</v>
      </c>
      <c r="W38" t="str">
        <f>MID(I38,2,LEN(I38)-2)</f>
        <v>39</v>
      </c>
      <c r="X38">
        <f t="shared" si="6"/>
        <v>129.6</v>
      </c>
      <c r="Y38" t="str">
        <f t="shared" si="7"/>
        <v>#808080</v>
      </c>
      <c r="Z38" t="str">
        <f>IF(T38&lt;&gt;"[]",MID(T38,2,FIND(",",T38,2)-2),"")</f>
        <v/>
      </c>
      <c r="AA38">
        <f t="shared" si="8"/>
        <v>129.6</v>
      </c>
      <c r="AB38" t="str">
        <f t="shared" si="9"/>
        <v>#808080</v>
      </c>
      <c r="AC38" t="str">
        <f>IF(LEN(Z38)=1,MID(T38,5,FIND(",",T38,5)-5),IF(LEN(Z38)=2,MID(T38,6,FIND(",",T38,6)-6),""))</f>
        <v/>
      </c>
      <c r="AD38">
        <f t="shared" si="10"/>
        <v>129.6</v>
      </c>
      <c r="AE38" t="str">
        <f t="shared" si="11"/>
        <v>#808080</v>
      </c>
      <c r="AF38" t="str">
        <f>IF(SUM(LEN(Z38),LEN(AC38))=2,MID(T38,8,FIND(",",T38,8)-8),IF(SUM(LEN(Z38),LEN(AC38))=3,MID(T38,9,FIND(",",T38,9)-9),IF(SUM(LEN(Z38),LEN(AC38))=4,MID(T38,10,FIND(",",T38,10)-10),"")))</f>
        <v/>
      </c>
      <c r="AG38">
        <f t="shared" si="12"/>
        <v>129.6</v>
      </c>
      <c r="AH38" t="str">
        <f t="shared" si="13"/>
        <v>#808080</v>
      </c>
      <c r="AI38" t="str">
        <f>IF(SUM(LEN(Z38),LEN(AC38),LEN(AF38))=4,MID(T38,12,FIND("]",T38,12)-12),IF(SUM(LEN(Z38),LEN(AC38),LEN(AF38))=5,MID(T38,13,FIND("]",T38,13)-13),IF(SUM(LEN(Z38),LEN(AC38),LEN(AF38))=6,MID(T38,14,FIND("]",T38,14)-14),"")))</f>
        <v/>
      </c>
      <c r="AJ38">
        <f t="shared" si="14"/>
        <v>129.6</v>
      </c>
      <c r="AM38" t="str">
        <f t="shared" si="15"/>
        <v/>
      </c>
      <c r="AN38" t="str">
        <f t="shared" si="16"/>
        <v/>
      </c>
      <c r="AO38">
        <f t="shared" si="17"/>
        <v>0.1501457981024848</v>
      </c>
      <c r="AP38">
        <f t="shared" si="18"/>
        <v>0.11985981592762129</v>
      </c>
      <c r="AS38" t="str">
        <f t="shared" si="19"/>
        <v/>
      </c>
      <c r="AT38" t="str">
        <f t="shared" si="20"/>
        <v/>
      </c>
      <c r="AU38">
        <f t="shared" si="21"/>
        <v>0.1501457981024848</v>
      </c>
      <c r="AV38">
        <f t="shared" si="22"/>
        <v>0.11985981592762129</v>
      </c>
      <c r="AY38" t="str">
        <f t="shared" si="23"/>
        <v/>
      </c>
      <c r="AZ38" t="str">
        <f t="shared" si="24"/>
        <v/>
      </c>
      <c r="BA38">
        <f t="shared" si="25"/>
        <v>0.1501457981024848</v>
      </c>
      <c r="BB38">
        <f t="shared" si="26"/>
        <v>0.11985981592762129</v>
      </c>
      <c r="BE38" t="str">
        <f t="shared" si="27"/>
        <v/>
      </c>
      <c r="BF38" t="str">
        <f t="shared" si="28"/>
        <v/>
      </c>
      <c r="BG38">
        <f t="shared" si="29"/>
        <v>0.1501457981024848</v>
      </c>
      <c r="BH38">
        <f t="shared" si="30"/>
        <v>0.11985981592762129</v>
      </c>
    </row>
    <row r="39" spans="1:60" x14ac:dyDescent="0.3">
      <c r="A39">
        <v>1.4630000000000001</v>
      </c>
      <c r="B39">
        <v>37</v>
      </c>
      <c r="C39">
        <v>37</v>
      </c>
      <c r="D39">
        <v>0</v>
      </c>
      <c r="E39">
        <v>5</v>
      </c>
      <c r="F39">
        <f t="shared" si="0"/>
        <v>29.148432396077478</v>
      </c>
      <c r="G39">
        <f t="shared" si="1"/>
        <v>65.869751549945292</v>
      </c>
      <c r="H39" t="s">
        <v>10</v>
      </c>
      <c r="I39" t="s">
        <v>150</v>
      </c>
      <c r="J39" t="s">
        <v>41</v>
      </c>
      <c r="K39" t="str">
        <f>MID(J39,2,FIND(",",J39,2)-2)</f>
        <v>-0.9294464112038312</v>
      </c>
      <c r="L39" t="str">
        <f>MID(J39,FIND(" ",J39)+1,LEN(J39)-FIND(" ",J39)-1)</f>
        <v>-3.3743339148193856</v>
      </c>
      <c r="M39">
        <f>K39*$G39</f>
        <v>-61.222404184984633</v>
      </c>
      <c r="N39">
        <f>L39*$G39</f>
        <v>-222.2665366157068</v>
      </c>
      <c r="O39">
        <f t="shared" si="2"/>
        <v>-5.1018670154153858E-2</v>
      </c>
      <c r="P39">
        <f t="shared" si="3"/>
        <v>-0.18522211384642234</v>
      </c>
      <c r="Q39">
        <f t="shared" si="4"/>
        <v>-5.1018670154153858E-2</v>
      </c>
      <c r="R39">
        <f t="shared" si="5"/>
        <v>-0.18522211384642234</v>
      </c>
      <c r="S39" t="s">
        <v>262</v>
      </c>
      <c r="T39" t="s">
        <v>263</v>
      </c>
      <c r="U39" t="s">
        <v>562</v>
      </c>
      <c r="V39" t="s">
        <v>10</v>
      </c>
      <c r="W39" t="str">
        <f>MID(I39,2,LEN(I39)-2)</f>
        <v>29</v>
      </c>
      <c r="X39">
        <f t="shared" si="6"/>
        <v>165.6</v>
      </c>
      <c r="Y39" t="str">
        <f t="shared" si="7"/>
        <v>#000000</v>
      </c>
      <c r="Z39" t="str">
        <f>IF(T39&lt;&gt;"[]",MID(T39,2,FIND(",",T39,2)-2),"")</f>
        <v>14</v>
      </c>
      <c r="AA39">
        <f t="shared" si="8"/>
        <v>219.60000000000002</v>
      </c>
      <c r="AB39" t="str">
        <f t="shared" si="9"/>
        <v>#1e00b4</v>
      </c>
      <c r="AC39" t="str">
        <f>IF(LEN(Z39)=1,MID(T39,5,FIND(",",T39,5)-5),IF(LEN(Z39)=2,MID(T39,6,FIND(",",T39,6)-6),""))</f>
        <v>30</v>
      </c>
      <c r="AD39">
        <f t="shared" si="10"/>
        <v>162</v>
      </c>
      <c r="AE39" t="str">
        <f t="shared" si="11"/>
        <v>#ffffff</v>
      </c>
      <c r="AF39" t="str">
        <f>IF(SUM(LEN(Z39),LEN(AC39))=2,MID(T39,8,FIND(",",T39,8)-8),IF(SUM(LEN(Z39),LEN(AC39))=3,MID(T39,9,FIND(",",T39,9)-9),IF(SUM(LEN(Z39),LEN(AC39))=4,MID(T39,10,FIND(",",T39,10)-10),"")))</f>
        <v>17</v>
      </c>
      <c r="AG39">
        <f t="shared" si="12"/>
        <v>208.8</v>
      </c>
      <c r="AH39" t="str">
        <f t="shared" si="13"/>
        <v>#00aaff</v>
      </c>
      <c r="AI39" t="str">
        <f>IF(SUM(LEN(Z39),LEN(AC39),LEN(AF39))=4,MID(T39,12,FIND("]",T39,12)-12),IF(SUM(LEN(Z39),LEN(AC39),LEN(AF39))=5,MID(T39,13,FIND("]",T39,13)-13),IF(SUM(LEN(Z39),LEN(AC39),LEN(AF39))=6,MID(T39,14,FIND("]",T39,14)-14),"")))</f>
        <v>15</v>
      </c>
      <c r="AJ39">
        <f t="shared" si="14"/>
        <v>216</v>
      </c>
      <c r="AK39">
        <v>2.1835785884828498</v>
      </c>
      <c r="AL39">
        <v>-2.73532165346586</v>
      </c>
      <c r="AM39">
        <f t="shared" si="15"/>
        <v>143.83177911314556</v>
      </c>
      <c r="AN39">
        <f t="shared" si="16"/>
        <v>-180.17495772298176</v>
      </c>
      <c r="AO39">
        <f t="shared" si="17"/>
        <v>0.11985981592762129</v>
      </c>
      <c r="AP39">
        <f t="shared" si="18"/>
        <v>-0.1501457981024848</v>
      </c>
      <c r="AQ39">
        <v>-1.1394885406000399</v>
      </c>
      <c r="AR39">
        <v>-3.3093150145975998</v>
      </c>
      <c r="AS39">
        <f t="shared" si="19"/>
        <v>-75.057827063334372</v>
      </c>
      <c r="AT39">
        <f t="shared" si="20"/>
        <v>-217.98375781204749</v>
      </c>
      <c r="AU39">
        <f t="shared" si="21"/>
        <v>-6.2548189219445313E-2</v>
      </c>
      <c r="AV39">
        <f t="shared" si="22"/>
        <v>-0.18165313151003956</v>
      </c>
      <c r="AW39">
        <v>1.63235324118961</v>
      </c>
      <c r="AX39">
        <v>-3.09603341325279</v>
      </c>
      <c r="AY39">
        <f t="shared" si="23"/>
        <v>107.52270243890753</v>
      </c>
      <c r="AZ39">
        <f t="shared" si="24"/>
        <v>-203.93495172129039</v>
      </c>
      <c r="BA39">
        <f t="shared" si="25"/>
        <v>8.9602252032422947E-2</v>
      </c>
      <c r="BB39">
        <f t="shared" si="26"/>
        <v>-0.16994579310107533</v>
      </c>
      <c r="BC39">
        <v>2.0075175272286598</v>
      </c>
      <c r="BD39">
        <v>-2.8670321550114699</v>
      </c>
      <c r="BE39">
        <f t="shared" si="27"/>
        <v>132.23468075071236</v>
      </c>
      <c r="BF39">
        <f t="shared" si="28"/>
        <v>-188.85069573630977</v>
      </c>
      <c r="BG39">
        <f t="shared" si="29"/>
        <v>0.11019556729226029</v>
      </c>
      <c r="BH39">
        <f t="shared" si="30"/>
        <v>-0.15737557978025815</v>
      </c>
    </row>
    <row r="40" spans="1:60" x14ac:dyDescent="0.3">
      <c r="A40">
        <v>1.4930000000000001</v>
      </c>
      <c r="B40">
        <v>38</v>
      </c>
      <c r="C40">
        <v>38</v>
      </c>
      <c r="D40">
        <v>0</v>
      </c>
      <c r="E40">
        <v>1</v>
      </c>
      <c r="F40">
        <f t="shared" si="0"/>
        <v>29.148432396077478</v>
      </c>
      <c r="G40">
        <f t="shared" si="1"/>
        <v>65.869751549945292</v>
      </c>
      <c r="H40" t="s">
        <v>8</v>
      </c>
      <c r="I40" t="s">
        <v>127</v>
      </c>
      <c r="J40" t="s">
        <v>18</v>
      </c>
      <c r="K40" t="str">
        <f>MID(J40,2,FIND(",",J40,2)-2)</f>
        <v>-2.0075175272286625</v>
      </c>
      <c r="L40" t="str">
        <f>MID(J40,FIND(" ",J40)+1,LEN(J40)-FIND(" ",J40)-1)</f>
        <v>2.8670321550114704</v>
      </c>
      <c r="M40">
        <f>K40*$G40</f>
        <v>-132.23468075071236</v>
      </c>
      <c r="N40">
        <f>L40*$G40</f>
        <v>188.85069573630977</v>
      </c>
      <c r="O40">
        <f t="shared" si="2"/>
        <v>-0.11019556729226029</v>
      </c>
      <c r="P40">
        <f t="shared" si="3"/>
        <v>0.15737557978025815</v>
      </c>
      <c r="Q40">
        <f t="shared" si="4"/>
        <v>-0.11019556729226029</v>
      </c>
      <c r="R40">
        <f t="shared" si="5"/>
        <v>0.15737557978025815</v>
      </c>
      <c r="S40" t="s">
        <v>222</v>
      </c>
      <c r="T40" t="s">
        <v>222</v>
      </c>
      <c r="U40" t="s">
        <v>222</v>
      </c>
      <c r="V40" t="s">
        <v>8</v>
      </c>
      <c r="W40" t="str">
        <f>MID(I40,2,LEN(I40)-2)</f>
        <v>65</v>
      </c>
      <c r="X40">
        <f t="shared" si="6"/>
        <v>36</v>
      </c>
      <c r="Y40" t="str">
        <f t="shared" si="7"/>
        <v>#808080</v>
      </c>
      <c r="Z40" t="str">
        <f>IF(T40&lt;&gt;"[]",MID(T40,2,FIND(",",T40,2)-2),"")</f>
        <v/>
      </c>
      <c r="AA40">
        <f t="shared" si="8"/>
        <v>36</v>
      </c>
      <c r="AB40" t="str">
        <f t="shared" si="9"/>
        <v>#808080</v>
      </c>
      <c r="AC40" t="str">
        <f>IF(LEN(Z40)=1,MID(T40,5,FIND(",",T40,5)-5),IF(LEN(Z40)=2,MID(T40,6,FIND(",",T40,6)-6),""))</f>
        <v/>
      </c>
      <c r="AD40">
        <f t="shared" si="10"/>
        <v>36</v>
      </c>
      <c r="AE40" t="str">
        <f t="shared" si="11"/>
        <v>#808080</v>
      </c>
      <c r="AF40" t="str">
        <f>IF(SUM(LEN(Z40),LEN(AC40))=2,MID(T40,8,FIND(",",T40,8)-8),IF(SUM(LEN(Z40),LEN(AC40))=3,MID(T40,9,FIND(",",T40,9)-9),IF(SUM(LEN(Z40),LEN(AC40))=4,MID(T40,10,FIND(",",T40,10)-10),"")))</f>
        <v/>
      </c>
      <c r="AG40">
        <f t="shared" si="12"/>
        <v>36</v>
      </c>
      <c r="AH40" t="str">
        <f t="shared" si="13"/>
        <v>#808080</v>
      </c>
      <c r="AI40" t="str">
        <f>IF(SUM(LEN(Z40),LEN(AC40),LEN(AF40))=4,MID(T40,12,FIND("]",T40,12)-12),IF(SUM(LEN(Z40),LEN(AC40),LEN(AF40))=5,MID(T40,13,FIND("]",T40,13)-13),IF(SUM(LEN(Z40),LEN(AC40),LEN(AF40))=6,MID(T40,14,FIND("]",T40,14)-14),"")))</f>
        <v/>
      </c>
      <c r="AJ40">
        <f t="shared" si="14"/>
        <v>36</v>
      </c>
      <c r="AM40" t="str">
        <f t="shared" si="15"/>
        <v/>
      </c>
      <c r="AN40" t="str">
        <f t="shared" si="16"/>
        <v/>
      </c>
      <c r="AO40">
        <f t="shared" si="17"/>
        <v>0.11019556729226029</v>
      </c>
      <c r="AP40">
        <f t="shared" si="18"/>
        <v>-0.15737557978025815</v>
      </c>
      <c r="AS40" t="str">
        <f t="shared" si="19"/>
        <v/>
      </c>
      <c r="AT40" t="str">
        <f t="shared" si="20"/>
        <v/>
      </c>
      <c r="AU40">
        <f t="shared" si="21"/>
        <v>0.11019556729226029</v>
      </c>
      <c r="AV40">
        <f t="shared" si="22"/>
        <v>-0.15737557978025815</v>
      </c>
      <c r="AY40" t="str">
        <f t="shared" si="23"/>
        <v/>
      </c>
      <c r="AZ40" t="str">
        <f t="shared" si="24"/>
        <v/>
      </c>
      <c r="BA40">
        <f t="shared" si="25"/>
        <v>0.11019556729226029</v>
      </c>
      <c r="BB40">
        <f t="shared" si="26"/>
        <v>-0.15737557978025815</v>
      </c>
      <c r="BE40" t="str">
        <f t="shared" si="27"/>
        <v/>
      </c>
      <c r="BF40" t="str">
        <f t="shared" si="28"/>
        <v/>
      </c>
      <c r="BG40">
        <f t="shared" si="29"/>
        <v>0.11019556729226029</v>
      </c>
      <c r="BH40">
        <f t="shared" si="30"/>
        <v>-0.15737557978025815</v>
      </c>
    </row>
    <row r="41" spans="1:60" x14ac:dyDescent="0.3">
      <c r="A41">
        <v>1.4890000000000001</v>
      </c>
      <c r="B41">
        <v>39</v>
      </c>
      <c r="C41">
        <v>39</v>
      </c>
      <c r="D41">
        <v>0</v>
      </c>
      <c r="E41">
        <v>1</v>
      </c>
      <c r="F41">
        <f t="shared" si="0"/>
        <v>29.148432396077478</v>
      </c>
      <c r="G41">
        <f t="shared" si="1"/>
        <v>65.869751549945292</v>
      </c>
      <c r="H41" t="s">
        <v>9</v>
      </c>
      <c r="I41" t="s">
        <v>153</v>
      </c>
      <c r="J41" t="s">
        <v>44</v>
      </c>
      <c r="K41" t="str">
        <f>MID(J41,2,FIND(",",J41,2)-2)</f>
        <v>-1.545270484771108</v>
      </c>
      <c r="L41" t="str">
        <f>MID(J41,FIND(" ",J41)+1,LEN(J41)-FIND(" ",J41)-1)</f>
        <v>-3.1404042938601497</v>
      </c>
      <c r="M41">
        <f>K41*$G41</f>
        <v>-101.78658290933588</v>
      </c>
      <c r="N41">
        <f>L41*$G41</f>
        <v>-206.85765060294881</v>
      </c>
      <c r="O41">
        <f t="shared" si="2"/>
        <v>-8.4822152424446559E-2</v>
      </c>
      <c r="P41">
        <f t="shared" si="3"/>
        <v>-0.17238137550245733</v>
      </c>
      <c r="Q41">
        <f t="shared" si="4"/>
        <v>-8.4822152424446559E-2</v>
      </c>
      <c r="R41">
        <f t="shared" si="5"/>
        <v>-0.17238137550245733</v>
      </c>
      <c r="S41" t="s">
        <v>222</v>
      </c>
      <c r="T41" t="s">
        <v>222</v>
      </c>
      <c r="U41" t="s">
        <v>222</v>
      </c>
      <c r="V41" t="s">
        <v>9</v>
      </c>
      <c r="W41" t="str">
        <f>MID(I41,2,LEN(I41)-2)</f>
        <v>32</v>
      </c>
      <c r="X41">
        <f t="shared" si="6"/>
        <v>154.80000000000001</v>
      </c>
      <c r="Y41" t="str">
        <f t="shared" si="7"/>
        <v>#808080</v>
      </c>
      <c r="Z41" t="str">
        <f>IF(T41&lt;&gt;"[]",MID(T41,2,FIND(",",T41,2)-2),"")</f>
        <v/>
      </c>
      <c r="AA41">
        <f t="shared" si="8"/>
        <v>154.80000000000001</v>
      </c>
      <c r="AB41" t="str">
        <f t="shared" si="9"/>
        <v>#808080</v>
      </c>
      <c r="AC41" t="str">
        <f>IF(LEN(Z41)=1,MID(T41,5,FIND(",",T41,5)-5),IF(LEN(Z41)=2,MID(T41,6,FIND(",",T41,6)-6),""))</f>
        <v/>
      </c>
      <c r="AD41">
        <f t="shared" si="10"/>
        <v>154.80000000000001</v>
      </c>
      <c r="AE41" t="str">
        <f t="shared" si="11"/>
        <v>#808080</v>
      </c>
      <c r="AF41" t="str">
        <f>IF(SUM(LEN(Z41),LEN(AC41))=2,MID(T41,8,FIND(",",T41,8)-8),IF(SUM(LEN(Z41),LEN(AC41))=3,MID(T41,9,FIND(",",T41,9)-9),IF(SUM(LEN(Z41),LEN(AC41))=4,MID(T41,10,FIND(",",T41,10)-10),"")))</f>
        <v/>
      </c>
      <c r="AG41">
        <f t="shared" si="12"/>
        <v>154.80000000000001</v>
      </c>
      <c r="AH41" t="str">
        <f t="shared" si="13"/>
        <v>#808080</v>
      </c>
      <c r="AI41" t="str">
        <f>IF(SUM(LEN(Z41),LEN(AC41),LEN(AF41))=4,MID(T41,12,FIND("]",T41,12)-12),IF(SUM(LEN(Z41),LEN(AC41),LEN(AF41))=5,MID(T41,13,FIND("]",T41,13)-13),IF(SUM(LEN(Z41),LEN(AC41),LEN(AF41))=6,MID(T41,14,FIND("]",T41,14)-14),"")))</f>
        <v/>
      </c>
      <c r="AJ41">
        <f t="shared" si="14"/>
        <v>154.80000000000001</v>
      </c>
      <c r="AM41" t="str">
        <f t="shared" si="15"/>
        <v/>
      </c>
      <c r="AN41" t="str">
        <f t="shared" si="16"/>
        <v/>
      </c>
      <c r="AO41">
        <f t="shared" si="17"/>
        <v>8.4822152424446559E-2</v>
      </c>
      <c r="AP41">
        <f t="shared" si="18"/>
        <v>0.17238137550245733</v>
      </c>
      <c r="AS41" t="str">
        <f t="shared" si="19"/>
        <v/>
      </c>
      <c r="AT41" t="str">
        <f t="shared" si="20"/>
        <v/>
      </c>
      <c r="AU41">
        <f t="shared" si="21"/>
        <v>8.4822152424446559E-2</v>
      </c>
      <c r="AV41">
        <f t="shared" si="22"/>
        <v>0.17238137550245733</v>
      </c>
      <c r="AY41" t="str">
        <f t="shared" si="23"/>
        <v/>
      </c>
      <c r="AZ41" t="str">
        <f t="shared" si="24"/>
        <v/>
      </c>
      <c r="BA41">
        <f t="shared" si="25"/>
        <v>8.4822152424446559E-2</v>
      </c>
      <c r="BB41">
        <f t="shared" si="26"/>
        <v>0.17238137550245733</v>
      </c>
      <c r="BE41" t="str">
        <f t="shared" si="27"/>
        <v/>
      </c>
      <c r="BF41" t="str">
        <f t="shared" si="28"/>
        <v/>
      </c>
      <c r="BG41">
        <f t="shared" si="29"/>
        <v>8.4822152424446559E-2</v>
      </c>
      <c r="BH41">
        <f t="shared" si="30"/>
        <v>0.17238137550245733</v>
      </c>
    </row>
    <row r="42" spans="1:60" x14ac:dyDescent="0.3">
      <c r="A42">
        <v>1.4690000000000001</v>
      </c>
      <c r="B42">
        <v>40</v>
      </c>
      <c r="C42">
        <v>0</v>
      </c>
      <c r="D42">
        <v>1</v>
      </c>
      <c r="E42">
        <v>1</v>
      </c>
      <c r="F42">
        <f t="shared" si="0"/>
        <v>29.148432396077478</v>
      </c>
      <c r="G42">
        <f t="shared" si="1"/>
        <v>65.869751549945292</v>
      </c>
      <c r="H42" t="s">
        <v>7</v>
      </c>
      <c r="I42" t="s">
        <v>123</v>
      </c>
      <c r="J42" t="s">
        <v>14</v>
      </c>
      <c r="K42" t="str">
        <f>MID(J42,2,FIND(",",J42,2)-2)</f>
        <v>-1.3450336293093133</v>
      </c>
      <c r="L42" t="str">
        <f>MID(J42,FIND(" ",J42)+1,LEN(J42)-FIND(" ",J42)-1)</f>
        <v>-3.231235759895433</v>
      </c>
      <c r="M42">
        <f>K42*$G42</f>
        <v>-88.597030988925454</v>
      </c>
      <c r="N42">
        <f>L42*$G42</f>
        <v>-212.84069670361066</v>
      </c>
      <c r="O42">
        <f t="shared" si="2"/>
        <v>-7.3830859157437881E-2</v>
      </c>
      <c r="P42">
        <f t="shared" si="3"/>
        <v>-0.1773672472530089</v>
      </c>
      <c r="Q42">
        <f t="shared" si="4"/>
        <v>-7.3830859157437881E-2</v>
      </c>
      <c r="R42">
        <f t="shared" si="5"/>
        <v>-0.1773672472530089</v>
      </c>
      <c r="S42" t="s">
        <v>222</v>
      </c>
      <c r="T42" t="s">
        <v>222</v>
      </c>
      <c r="U42" t="s">
        <v>222</v>
      </c>
      <c r="V42" t="s">
        <v>7</v>
      </c>
      <c r="W42" t="str">
        <f>MID(I42,2,LEN(I42)-2)</f>
        <v>31</v>
      </c>
      <c r="X42">
        <f t="shared" si="6"/>
        <v>158.4</v>
      </c>
      <c r="Y42" t="str">
        <f t="shared" si="7"/>
        <v>#808080</v>
      </c>
      <c r="Z42" t="str">
        <f>IF(T42&lt;&gt;"[]",MID(T42,2,FIND(",",T42,2)-2),"")</f>
        <v/>
      </c>
      <c r="AA42">
        <f t="shared" si="8"/>
        <v>158.4</v>
      </c>
      <c r="AB42" t="str">
        <f t="shared" si="9"/>
        <v>#808080</v>
      </c>
      <c r="AC42" t="str">
        <f>IF(LEN(Z42)=1,MID(T42,5,FIND(",",T42,5)-5),IF(LEN(Z42)=2,MID(T42,6,FIND(",",T42,6)-6),""))</f>
        <v/>
      </c>
      <c r="AD42">
        <f t="shared" si="10"/>
        <v>158.4</v>
      </c>
      <c r="AE42" t="str">
        <f t="shared" si="11"/>
        <v>#808080</v>
      </c>
      <c r="AF42" t="str">
        <f>IF(SUM(LEN(Z42),LEN(AC42))=2,MID(T42,8,FIND(",",T42,8)-8),IF(SUM(LEN(Z42),LEN(AC42))=3,MID(T42,9,FIND(",",T42,9)-9),IF(SUM(LEN(Z42),LEN(AC42))=4,MID(T42,10,FIND(",",T42,10)-10),"")))</f>
        <v/>
      </c>
      <c r="AG42">
        <f t="shared" si="12"/>
        <v>158.4</v>
      </c>
      <c r="AH42" t="str">
        <f t="shared" si="13"/>
        <v>#808080</v>
      </c>
      <c r="AI42" t="str">
        <f>IF(SUM(LEN(Z42),LEN(AC42),LEN(AF42))=4,MID(T42,12,FIND("]",T42,12)-12),IF(SUM(LEN(Z42),LEN(AC42),LEN(AF42))=5,MID(T42,13,FIND("]",T42,13)-13),IF(SUM(LEN(Z42),LEN(AC42),LEN(AF42))=6,MID(T42,14,FIND("]",T42,14)-14),"")))</f>
        <v/>
      </c>
      <c r="AJ42">
        <f t="shared" si="14"/>
        <v>158.4</v>
      </c>
      <c r="AM42" t="str">
        <f t="shared" si="15"/>
        <v/>
      </c>
      <c r="AN42" t="str">
        <f t="shared" si="16"/>
        <v/>
      </c>
      <c r="AO42">
        <f t="shared" si="17"/>
        <v>7.3830859157437881E-2</v>
      </c>
      <c r="AP42">
        <f t="shared" si="18"/>
        <v>0.1773672472530089</v>
      </c>
      <c r="AS42" t="str">
        <f t="shared" si="19"/>
        <v/>
      </c>
      <c r="AT42" t="str">
        <f t="shared" si="20"/>
        <v/>
      </c>
      <c r="AU42">
        <f t="shared" si="21"/>
        <v>7.3830859157437881E-2</v>
      </c>
      <c r="AV42">
        <f t="shared" si="22"/>
        <v>0.1773672472530089</v>
      </c>
      <c r="AY42" t="str">
        <f t="shared" si="23"/>
        <v/>
      </c>
      <c r="AZ42" t="str">
        <f t="shared" si="24"/>
        <v/>
      </c>
      <c r="BA42">
        <f t="shared" si="25"/>
        <v>7.3830859157437881E-2</v>
      </c>
      <c r="BB42">
        <f t="shared" si="26"/>
        <v>0.1773672472530089</v>
      </c>
      <c r="BE42" t="str">
        <f t="shared" si="27"/>
        <v/>
      </c>
      <c r="BF42" t="str">
        <f t="shared" si="28"/>
        <v/>
      </c>
      <c r="BG42">
        <f t="shared" si="29"/>
        <v>7.3830859157437881E-2</v>
      </c>
      <c r="BH42">
        <f t="shared" si="30"/>
        <v>0.1773672472530089</v>
      </c>
    </row>
    <row r="43" spans="1:60" x14ac:dyDescent="0.3">
      <c r="A43">
        <v>1.48</v>
      </c>
      <c r="B43">
        <v>41</v>
      </c>
      <c r="C43">
        <v>1</v>
      </c>
      <c r="D43">
        <v>1</v>
      </c>
      <c r="E43">
        <v>1</v>
      </c>
      <c r="F43">
        <f t="shared" si="0"/>
        <v>29.148432396077478</v>
      </c>
      <c r="G43">
        <f t="shared" si="1"/>
        <v>65.869751549945292</v>
      </c>
      <c r="H43" t="s">
        <v>9</v>
      </c>
      <c r="I43" t="s">
        <v>154</v>
      </c>
      <c r="J43" t="s">
        <v>45</v>
      </c>
      <c r="K43" t="str">
        <f>MID(J43,2,FIND(",",J43,2)-2)</f>
        <v>-0.49920126796929054</v>
      </c>
      <c r="L43" t="str">
        <f>MID(J43,FIND(" ",J43)+1,LEN(J43)-FIND(" ",J43)-1)</f>
        <v>-3.4642168081772615</v>
      </c>
      <c r="M43">
        <f>K43*$G43</f>
        <v>-32.882263494554792</v>
      </c>
      <c r="N43">
        <f>L43*$G43</f>
        <v>-228.1871004697806</v>
      </c>
      <c r="O43">
        <f t="shared" si="2"/>
        <v>-2.7401886245462328E-2</v>
      </c>
      <c r="P43">
        <f t="shared" si="3"/>
        <v>-0.19015591705815049</v>
      </c>
      <c r="Q43">
        <f t="shared" si="4"/>
        <v>-2.7401886245462328E-2</v>
      </c>
      <c r="R43">
        <f t="shared" si="5"/>
        <v>-0.19015591705815049</v>
      </c>
      <c r="S43" t="s">
        <v>222</v>
      </c>
      <c r="T43" t="s">
        <v>222</v>
      </c>
      <c r="U43" t="s">
        <v>222</v>
      </c>
      <c r="V43" t="s">
        <v>9</v>
      </c>
      <c r="W43" t="str">
        <f>MID(I43,2,LEN(I43)-2)</f>
        <v>27</v>
      </c>
      <c r="X43">
        <f t="shared" si="6"/>
        <v>172.8</v>
      </c>
      <c r="Y43" t="str">
        <f t="shared" si="7"/>
        <v>#808080</v>
      </c>
      <c r="Z43" t="str">
        <f>IF(T43&lt;&gt;"[]",MID(T43,2,FIND(",",T43,2)-2),"")</f>
        <v/>
      </c>
      <c r="AA43">
        <f t="shared" si="8"/>
        <v>172.8</v>
      </c>
      <c r="AB43" t="str">
        <f t="shared" si="9"/>
        <v>#808080</v>
      </c>
      <c r="AC43" t="str">
        <f>IF(LEN(Z43)=1,MID(T43,5,FIND(",",T43,5)-5),IF(LEN(Z43)=2,MID(T43,6,FIND(",",T43,6)-6),""))</f>
        <v/>
      </c>
      <c r="AD43">
        <f t="shared" si="10"/>
        <v>172.8</v>
      </c>
      <c r="AE43" t="str">
        <f t="shared" si="11"/>
        <v>#808080</v>
      </c>
      <c r="AF43" t="str">
        <f>IF(SUM(LEN(Z43),LEN(AC43))=2,MID(T43,8,FIND(",",T43,8)-8),IF(SUM(LEN(Z43),LEN(AC43))=3,MID(T43,9,FIND(",",T43,9)-9),IF(SUM(LEN(Z43),LEN(AC43))=4,MID(T43,10,FIND(",",T43,10)-10),"")))</f>
        <v/>
      </c>
      <c r="AG43">
        <f t="shared" si="12"/>
        <v>172.8</v>
      </c>
      <c r="AH43" t="str">
        <f t="shared" si="13"/>
        <v>#808080</v>
      </c>
      <c r="AI43" t="str">
        <f>IF(SUM(LEN(Z43),LEN(AC43),LEN(AF43))=4,MID(T43,12,FIND("]",T43,12)-12),IF(SUM(LEN(Z43),LEN(AC43),LEN(AF43))=5,MID(T43,13,FIND("]",T43,13)-13),IF(SUM(LEN(Z43),LEN(AC43),LEN(AF43))=6,MID(T43,14,FIND("]",T43,14)-14),"")))</f>
        <v/>
      </c>
      <c r="AJ43">
        <f t="shared" si="14"/>
        <v>172.8</v>
      </c>
      <c r="AM43" t="str">
        <f t="shared" si="15"/>
        <v/>
      </c>
      <c r="AN43" t="str">
        <f t="shared" si="16"/>
        <v/>
      </c>
      <c r="AO43">
        <f t="shared" si="17"/>
        <v>2.7401886245462328E-2</v>
      </c>
      <c r="AP43">
        <f t="shared" si="18"/>
        <v>0.19015591705815049</v>
      </c>
      <c r="AS43" t="str">
        <f t="shared" si="19"/>
        <v/>
      </c>
      <c r="AT43" t="str">
        <f t="shared" si="20"/>
        <v/>
      </c>
      <c r="AU43">
        <f t="shared" si="21"/>
        <v>2.7401886245462328E-2</v>
      </c>
      <c r="AV43">
        <f t="shared" si="22"/>
        <v>0.19015591705815049</v>
      </c>
      <c r="AY43" t="str">
        <f t="shared" si="23"/>
        <v/>
      </c>
      <c r="AZ43" t="str">
        <f t="shared" si="24"/>
        <v/>
      </c>
      <c r="BA43">
        <f t="shared" si="25"/>
        <v>2.7401886245462328E-2</v>
      </c>
      <c r="BB43">
        <f t="shared" si="26"/>
        <v>0.19015591705815049</v>
      </c>
      <c r="BE43" t="str">
        <f t="shared" si="27"/>
        <v/>
      </c>
      <c r="BF43" t="str">
        <f t="shared" si="28"/>
        <v/>
      </c>
      <c r="BG43">
        <f t="shared" si="29"/>
        <v>2.7401886245462328E-2</v>
      </c>
      <c r="BH43">
        <f t="shared" si="30"/>
        <v>0.19015591705815049</v>
      </c>
    </row>
    <row r="44" spans="1:60" x14ac:dyDescent="0.3">
      <c r="A44">
        <v>1.518</v>
      </c>
      <c r="B44">
        <v>42</v>
      </c>
      <c r="C44">
        <v>2</v>
      </c>
      <c r="D44">
        <v>1</v>
      </c>
      <c r="E44">
        <v>1</v>
      </c>
      <c r="F44">
        <f t="shared" si="0"/>
        <v>29.148432396077478</v>
      </c>
      <c r="G44">
        <f t="shared" si="1"/>
        <v>65.869751549945292</v>
      </c>
      <c r="H44" t="s">
        <v>6</v>
      </c>
      <c r="I44" t="s">
        <v>139</v>
      </c>
      <c r="J44" t="s">
        <v>30</v>
      </c>
      <c r="K44" t="str">
        <f>MID(J44,2,FIND(",",J44,2)-2)</f>
        <v>-3.192420406602955</v>
      </c>
      <c r="L44" t="str">
        <f>MID(J44,FIND(" ",J44)+1,LEN(J44)-FIND(" ",J44)-1)</f>
        <v>-1.4347306184455049</v>
      </c>
      <c r="M44">
        <f>K44*$G44</f>
        <v>-210.28393902591162</v>
      </c>
      <c r="N44">
        <f>L44*$G44</f>
        <v>-94.505349378104441</v>
      </c>
      <c r="O44">
        <f t="shared" si="2"/>
        <v>-0.17523661585492636</v>
      </c>
      <c r="P44">
        <f t="shared" si="3"/>
        <v>-7.8754457815087039E-2</v>
      </c>
      <c r="Q44">
        <f t="shared" si="4"/>
        <v>-0.17523661585492636</v>
      </c>
      <c r="R44">
        <f t="shared" si="5"/>
        <v>-7.8754457815087039E-2</v>
      </c>
      <c r="S44" t="s">
        <v>222</v>
      </c>
      <c r="T44" t="s">
        <v>222</v>
      </c>
      <c r="U44" t="s">
        <v>222</v>
      </c>
      <c r="V44" t="s">
        <v>6</v>
      </c>
      <c r="W44" t="str">
        <f>MID(I44,2,LEN(I44)-2)</f>
        <v>43</v>
      </c>
      <c r="X44">
        <f t="shared" si="6"/>
        <v>115.20000000000002</v>
      </c>
      <c r="Y44" t="str">
        <f t="shared" si="7"/>
        <v>#808080</v>
      </c>
      <c r="Z44" t="str">
        <f>IF(T44&lt;&gt;"[]",MID(T44,2,FIND(",",T44,2)-2),"")</f>
        <v/>
      </c>
      <c r="AA44">
        <f t="shared" si="8"/>
        <v>115.20000000000002</v>
      </c>
      <c r="AB44" t="str">
        <f t="shared" si="9"/>
        <v>#808080</v>
      </c>
      <c r="AC44" t="str">
        <f>IF(LEN(Z44)=1,MID(T44,5,FIND(",",T44,5)-5),IF(LEN(Z44)=2,MID(T44,6,FIND(",",T44,6)-6),""))</f>
        <v/>
      </c>
      <c r="AD44">
        <f t="shared" si="10"/>
        <v>115.20000000000002</v>
      </c>
      <c r="AE44" t="str">
        <f t="shared" si="11"/>
        <v>#808080</v>
      </c>
      <c r="AF44" t="str">
        <f>IF(SUM(LEN(Z44),LEN(AC44))=2,MID(T44,8,FIND(",",T44,8)-8),IF(SUM(LEN(Z44),LEN(AC44))=3,MID(T44,9,FIND(",",T44,9)-9),IF(SUM(LEN(Z44),LEN(AC44))=4,MID(T44,10,FIND(",",T44,10)-10),"")))</f>
        <v/>
      </c>
      <c r="AG44">
        <f t="shared" si="12"/>
        <v>115.20000000000002</v>
      </c>
      <c r="AH44" t="str">
        <f t="shared" si="13"/>
        <v>#808080</v>
      </c>
      <c r="AI44" t="str">
        <f>IF(SUM(LEN(Z44),LEN(AC44),LEN(AF44))=4,MID(T44,12,FIND("]",T44,12)-12),IF(SUM(LEN(Z44),LEN(AC44),LEN(AF44))=5,MID(T44,13,FIND("]",T44,13)-13),IF(SUM(LEN(Z44),LEN(AC44),LEN(AF44))=6,MID(T44,14,FIND("]",T44,14)-14),"")))</f>
        <v/>
      </c>
      <c r="AJ44">
        <f t="shared" si="14"/>
        <v>115.20000000000002</v>
      </c>
      <c r="AM44" t="str">
        <f t="shared" si="15"/>
        <v/>
      </c>
      <c r="AN44" t="str">
        <f t="shared" si="16"/>
        <v/>
      </c>
      <c r="AO44">
        <f t="shared" si="17"/>
        <v>0.17523661585492636</v>
      </c>
      <c r="AP44">
        <f t="shared" si="18"/>
        <v>7.8754457815087039E-2</v>
      </c>
      <c r="AS44" t="str">
        <f t="shared" si="19"/>
        <v/>
      </c>
      <c r="AT44" t="str">
        <f t="shared" si="20"/>
        <v/>
      </c>
      <c r="AU44">
        <f t="shared" si="21"/>
        <v>0.17523661585492636</v>
      </c>
      <c r="AV44">
        <f t="shared" si="22"/>
        <v>7.8754457815087039E-2</v>
      </c>
      <c r="AY44" t="str">
        <f t="shared" si="23"/>
        <v/>
      </c>
      <c r="AZ44" t="str">
        <f t="shared" si="24"/>
        <v/>
      </c>
      <c r="BA44">
        <f t="shared" si="25"/>
        <v>0.17523661585492636</v>
      </c>
      <c r="BB44">
        <f t="shared" si="26"/>
        <v>7.8754457815087039E-2</v>
      </c>
      <c r="BE44" t="str">
        <f t="shared" si="27"/>
        <v/>
      </c>
      <c r="BF44" t="str">
        <f t="shared" si="28"/>
        <v/>
      </c>
      <c r="BG44">
        <f t="shared" si="29"/>
        <v>0.17523661585492636</v>
      </c>
      <c r="BH44">
        <f t="shared" si="30"/>
        <v>7.8754457815087039E-2</v>
      </c>
    </row>
    <row r="45" spans="1:60" x14ac:dyDescent="0.3">
      <c r="A45">
        <v>1.5169999999999999</v>
      </c>
      <c r="B45">
        <v>43</v>
      </c>
      <c r="C45">
        <v>3</v>
      </c>
      <c r="D45">
        <v>1</v>
      </c>
      <c r="E45">
        <v>5</v>
      </c>
      <c r="F45">
        <f t="shared" si="0"/>
        <v>29.148432396077478</v>
      </c>
      <c r="G45">
        <f t="shared" si="1"/>
        <v>65.869751549945292</v>
      </c>
      <c r="H45" t="s">
        <v>6</v>
      </c>
      <c r="I45" t="s">
        <v>155</v>
      </c>
      <c r="J45" t="s">
        <v>46</v>
      </c>
      <c r="K45" t="str">
        <f>MID(J45,2,FIND(",",J45,2)-2)</f>
        <v>3.4260358606658974</v>
      </c>
      <c r="L45" t="str">
        <f>MID(J45,FIND(" ",J45)+1,LEN(J45)-FIND(" ",J45)-1)</f>
        <v>-0.7157361814462662</v>
      </c>
      <c r="M45">
        <f>K45*$G45</f>
        <v>225.67213094326516</v>
      </c>
      <c r="N45">
        <f>L45*$G45</f>
        <v>-47.145364447172106</v>
      </c>
      <c r="O45">
        <f t="shared" si="2"/>
        <v>0.18806010911938764</v>
      </c>
      <c r="P45">
        <f t="shared" si="3"/>
        <v>-3.9287803705976752E-2</v>
      </c>
      <c r="Q45">
        <f t="shared" si="4"/>
        <v>0.18806010911938764</v>
      </c>
      <c r="R45">
        <f t="shared" si="5"/>
        <v>-3.9287803705976752E-2</v>
      </c>
      <c r="S45" t="s">
        <v>264</v>
      </c>
      <c r="T45" t="s">
        <v>265</v>
      </c>
      <c r="U45" t="s">
        <v>563</v>
      </c>
      <c r="V45" t="s">
        <v>6</v>
      </c>
      <c r="W45" t="str">
        <f>MID(I45,2,LEN(I45)-2)</f>
        <v>3</v>
      </c>
      <c r="X45">
        <f t="shared" si="6"/>
        <v>259.2</v>
      </c>
      <c r="Y45" t="str">
        <f t="shared" si="7"/>
        <v>#00aaff</v>
      </c>
      <c r="Z45" t="str">
        <f>IF(T45&lt;&gt;"[]",MID(T45,2,FIND(",",T45,2)-2),"")</f>
        <v>85</v>
      </c>
      <c r="AA45">
        <f t="shared" si="8"/>
        <v>-36</v>
      </c>
      <c r="AB45" t="str">
        <f t="shared" si="9"/>
        <v>#1e00b4</v>
      </c>
      <c r="AC45" t="str">
        <f>IF(LEN(Z45)=1,MID(T45,5,FIND(",",T45,5)-5),IF(LEN(Z45)=2,MID(T45,6,FIND(",",T45,6)-6),""))</f>
        <v>87</v>
      </c>
      <c r="AD45">
        <f t="shared" si="10"/>
        <v>-43.199999999999996</v>
      </c>
      <c r="AE45" t="str">
        <f t="shared" si="11"/>
        <v>#000000</v>
      </c>
      <c r="AF45" t="str">
        <f>IF(SUM(LEN(Z45),LEN(AC45))=2,MID(T45,8,FIND(",",T45,8)-8),IF(SUM(LEN(Z45),LEN(AC45))=3,MID(T45,9,FIND(",",T45,9)-9),IF(SUM(LEN(Z45),LEN(AC45))=4,MID(T45,10,FIND(",",T45,10)-10),"")))</f>
        <v>52</v>
      </c>
      <c r="AG45">
        <f t="shared" si="12"/>
        <v>82.800000000000011</v>
      </c>
      <c r="AH45" t="str">
        <f t="shared" si="13"/>
        <v>#00ff00</v>
      </c>
      <c r="AI45" t="str">
        <f>IF(SUM(LEN(Z45),LEN(AC45),LEN(AF45))=4,MID(T45,12,FIND("]",T45,12)-12),IF(SUM(LEN(Z45),LEN(AC45),LEN(AF45))=5,MID(T45,13,FIND("]",T45,13)-13),IF(SUM(LEN(Z45),LEN(AC45),LEN(AF45))=6,MID(T45,14,FIND("]",T45,14)-14),"")))</f>
        <v>96</v>
      </c>
      <c r="AJ45">
        <f t="shared" si="14"/>
        <v>-75.599999999999994</v>
      </c>
      <c r="AK45">
        <v>2.1063525810321599</v>
      </c>
      <c r="AL45">
        <v>2.7952242851655198</v>
      </c>
      <c r="AM45">
        <f t="shared" si="15"/>
        <v>138.74492118917439</v>
      </c>
      <c r="AN45">
        <f t="shared" si="16"/>
        <v>184.12072919022623</v>
      </c>
      <c r="AO45">
        <f t="shared" si="17"/>
        <v>0.11562076765764533</v>
      </c>
      <c r="AP45">
        <f t="shared" si="18"/>
        <v>0.1534339409918552</v>
      </c>
      <c r="AQ45">
        <v>2.44007785999097</v>
      </c>
      <c r="AR45">
        <v>2.5091871267766899</v>
      </c>
      <c r="AS45">
        <f t="shared" si="19"/>
        <v>160.72732240012738</v>
      </c>
      <c r="AT45">
        <f t="shared" si="20"/>
        <v>165.27953263310164</v>
      </c>
      <c r="AU45">
        <f t="shared" si="21"/>
        <v>0.13393943533343949</v>
      </c>
      <c r="AV45">
        <f t="shared" si="22"/>
        <v>0.13773294386091803</v>
      </c>
      <c r="AW45">
        <v>-3.4642168081772602</v>
      </c>
      <c r="AX45">
        <v>0.49920126796928999</v>
      </c>
      <c r="AY45">
        <f t="shared" si="23"/>
        <v>-228.1871004697806</v>
      </c>
      <c r="AZ45">
        <f t="shared" si="24"/>
        <v>32.882263494554792</v>
      </c>
      <c r="BA45">
        <f t="shared" si="25"/>
        <v>-0.19015591705815049</v>
      </c>
      <c r="BB45">
        <f t="shared" si="26"/>
        <v>2.7401886245462328E-2</v>
      </c>
      <c r="BC45">
        <v>3.4047155737328798</v>
      </c>
      <c r="BD45">
        <v>0.81111766222954995</v>
      </c>
      <c r="BE45">
        <f t="shared" si="27"/>
        <v>224.26776894001424</v>
      </c>
      <c r="BF45">
        <f t="shared" si="28"/>
        <v>53.428118888832898</v>
      </c>
      <c r="BG45">
        <f t="shared" si="29"/>
        <v>0.18688980745001185</v>
      </c>
      <c r="BH45">
        <f t="shared" si="30"/>
        <v>4.4523432407360751E-2</v>
      </c>
    </row>
    <row r="46" spans="1:60" x14ac:dyDescent="0.3">
      <c r="A46">
        <v>1.4770000000000001</v>
      </c>
      <c r="B46">
        <v>44</v>
      </c>
      <c r="C46">
        <v>4</v>
      </c>
      <c r="D46">
        <v>1</v>
      </c>
      <c r="E46">
        <v>1</v>
      </c>
      <c r="F46">
        <f t="shared" si="0"/>
        <v>29.148432396077478</v>
      </c>
      <c r="G46">
        <f t="shared" si="1"/>
        <v>65.869751549945292</v>
      </c>
      <c r="H46" t="s">
        <v>6</v>
      </c>
      <c r="I46" t="s">
        <v>156</v>
      </c>
      <c r="J46" t="s">
        <v>47</v>
      </c>
      <c r="K46" t="str">
        <f>MID(J46,2,FIND(",",J46,2)-2)</f>
        <v>2.351022062630465</v>
      </c>
      <c r="L46" t="str">
        <f>MID(J46,FIND(" ",J46)+1,LEN(J46)-FIND(" ",J46)-1)</f>
        <v>-2.592816087003625</v>
      </c>
      <c r="M46">
        <f>K46*$G46</f>
        <v>154.86123915390831</v>
      </c>
      <c r="N46">
        <f>L46*$G46</f>
        <v>-170.78815146562977</v>
      </c>
      <c r="O46">
        <f t="shared" si="2"/>
        <v>0.12905103262825693</v>
      </c>
      <c r="P46">
        <f t="shared" si="3"/>
        <v>-0.14232345955469147</v>
      </c>
      <c r="Q46">
        <f t="shared" si="4"/>
        <v>0.12905103262825693</v>
      </c>
      <c r="R46">
        <f t="shared" si="5"/>
        <v>-0.14232345955469147</v>
      </c>
      <c r="S46" t="s">
        <v>222</v>
      </c>
      <c r="T46" t="s">
        <v>222</v>
      </c>
      <c r="U46" t="s">
        <v>222</v>
      </c>
      <c r="V46" t="s">
        <v>6</v>
      </c>
      <c r="W46" t="str">
        <f>MID(I46,2,LEN(I46)-2)</f>
        <v>13</v>
      </c>
      <c r="X46">
        <f t="shared" si="6"/>
        <v>223.2</v>
      </c>
      <c r="Y46" t="str">
        <f t="shared" si="7"/>
        <v>#808080</v>
      </c>
      <c r="Z46" t="str">
        <f>IF(T46&lt;&gt;"[]",MID(T46,2,FIND(",",T46,2)-2),"")</f>
        <v/>
      </c>
      <c r="AA46">
        <f t="shared" si="8"/>
        <v>223.2</v>
      </c>
      <c r="AB46" t="str">
        <f t="shared" si="9"/>
        <v>#808080</v>
      </c>
      <c r="AC46" t="str">
        <f>IF(LEN(Z46)=1,MID(T46,5,FIND(",",T46,5)-5),IF(LEN(Z46)=2,MID(T46,6,FIND(",",T46,6)-6),""))</f>
        <v/>
      </c>
      <c r="AD46">
        <f t="shared" si="10"/>
        <v>223.2</v>
      </c>
      <c r="AE46" t="str">
        <f t="shared" si="11"/>
        <v>#808080</v>
      </c>
      <c r="AF46" t="str">
        <f>IF(SUM(LEN(Z46),LEN(AC46))=2,MID(T46,8,FIND(",",T46,8)-8),IF(SUM(LEN(Z46),LEN(AC46))=3,MID(T46,9,FIND(",",T46,9)-9),IF(SUM(LEN(Z46),LEN(AC46))=4,MID(T46,10,FIND(",",T46,10)-10),"")))</f>
        <v/>
      </c>
      <c r="AG46">
        <f t="shared" si="12"/>
        <v>223.2</v>
      </c>
      <c r="AH46" t="str">
        <f t="shared" si="13"/>
        <v>#808080</v>
      </c>
      <c r="AI46" t="str">
        <f>IF(SUM(LEN(Z46),LEN(AC46),LEN(AF46))=4,MID(T46,12,FIND("]",T46,12)-12),IF(SUM(LEN(Z46),LEN(AC46),LEN(AF46))=5,MID(T46,13,FIND("]",T46,13)-13),IF(SUM(LEN(Z46),LEN(AC46),LEN(AF46))=6,MID(T46,14,FIND("]",T46,14)-14),"")))</f>
        <v/>
      </c>
      <c r="AJ46">
        <f t="shared" si="14"/>
        <v>223.2</v>
      </c>
      <c r="AM46" t="str">
        <f t="shared" si="15"/>
        <v/>
      </c>
      <c r="AN46" t="str">
        <f t="shared" si="16"/>
        <v/>
      </c>
      <c r="AO46">
        <f t="shared" si="17"/>
        <v>-0.12905103262825693</v>
      </c>
      <c r="AP46">
        <f t="shared" si="18"/>
        <v>0.14232345955469147</v>
      </c>
      <c r="AS46" t="str">
        <f t="shared" si="19"/>
        <v/>
      </c>
      <c r="AT46" t="str">
        <f t="shared" si="20"/>
        <v/>
      </c>
      <c r="AU46">
        <f t="shared" si="21"/>
        <v>-0.12905103262825693</v>
      </c>
      <c r="AV46">
        <f t="shared" si="22"/>
        <v>0.14232345955469147</v>
      </c>
      <c r="AY46" t="str">
        <f t="shared" si="23"/>
        <v/>
      </c>
      <c r="AZ46" t="str">
        <f t="shared" si="24"/>
        <v/>
      </c>
      <c r="BA46">
        <f t="shared" si="25"/>
        <v>-0.12905103262825693</v>
      </c>
      <c r="BB46">
        <f t="shared" si="26"/>
        <v>0.14232345955469147</v>
      </c>
      <c r="BE46" t="str">
        <f t="shared" si="27"/>
        <v/>
      </c>
      <c r="BF46" t="str">
        <f t="shared" si="28"/>
        <v/>
      </c>
      <c r="BG46">
        <f t="shared" si="29"/>
        <v>-0.12905103262825693</v>
      </c>
      <c r="BH46">
        <f t="shared" si="30"/>
        <v>0.14232345955469147</v>
      </c>
    </row>
    <row r="47" spans="1:60" x14ac:dyDescent="0.3">
      <c r="A47">
        <v>1.528</v>
      </c>
      <c r="B47">
        <v>45</v>
      </c>
      <c r="C47">
        <v>5</v>
      </c>
      <c r="D47">
        <v>1</v>
      </c>
      <c r="E47">
        <v>5</v>
      </c>
      <c r="F47">
        <f t="shared" si="0"/>
        <v>29.148432396077478</v>
      </c>
      <c r="G47">
        <f t="shared" si="1"/>
        <v>65.869751549945292</v>
      </c>
      <c r="H47" t="s">
        <v>9</v>
      </c>
      <c r="I47" t="s">
        <v>157</v>
      </c>
      <c r="J47" t="s">
        <v>48</v>
      </c>
      <c r="K47" t="str">
        <f>MID(J47,2,FIND(",",J47,2)-2)</f>
        <v>-1.6323532411896198</v>
      </c>
      <c r="L47" t="str">
        <f>MID(J47,FIND(" ",J47)+1,LEN(J47)-FIND(" ",J47)-1)</f>
        <v>3.0960334132527936</v>
      </c>
      <c r="M47">
        <f>K47*$G47</f>
        <v>-107.52270243890753</v>
      </c>
      <c r="N47">
        <f>L47*$G47</f>
        <v>203.93495172129039</v>
      </c>
      <c r="O47">
        <f t="shared" si="2"/>
        <v>-8.9602252032422947E-2</v>
      </c>
      <c r="P47">
        <f t="shared" si="3"/>
        <v>0.16994579310107533</v>
      </c>
      <c r="Q47">
        <f t="shared" si="4"/>
        <v>-8.9602252032422947E-2</v>
      </c>
      <c r="R47">
        <f t="shared" si="5"/>
        <v>0.16994579310107533</v>
      </c>
      <c r="S47" t="s">
        <v>266</v>
      </c>
      <c r="T47" t="s">
        <v>267</v>
      </c>
      <c r="U47" t="s">
        <v>564</v>
      </c>
      <c r="V47" t="s">
        <v>9</v>
      </c>
      <c r="W47" t="str">
        <f>MID(I47,2,LEN(I47)-2)</f>
        <v>67</v>
      </c>
      <c r="X47">
        <f t="shared" si="6"/>
        <v>28.799999999999997</v>
      </c>
      <c r="Y47" t="str">
        <f t="shared" si="7"/>
        <v>#00ff00</v>
      </c>
      <c r="Z47" t="str">
        <f>IF(T47&lt;&gt;"[]",MID(T47,2,FIND(",",T47,2)-2),"")</f>
        <v>36</v>
      </c>
      <c r="AA47">
        <f t="shared" si="8"/>
        <v>140.4</v>
      </c>
      <c r="AB47" t="str">
        <f t="shared" si="9"/>
        <v>#1e00b4</v>
      </c>
      <c r="AC47" t="str">
        <f>IF(LEN(Z47)=1,MID(T47,5,FIND(",",T47,5)-5),IF(LEN(Z47)=2,MID(T47,6,FIND(",",T47,6)-6),""))</f>
        <v>63</v>
      </c>
      <c r="AD47">
        <f t="shared" si="10"/>
        <v>43.200000000000017</v>
      </c>
      <c r="AE47" t="str">
        <f t="shared" si="11"/>
        <v>#000000</v>
      </c>
      <c r="AF47" t="str">
        <f>IF(SUM(LEN(Z47),LEN(AC47))=2,MID(T47,8,FIND(",",T47,8)-8),IF(SUM(LEN(Z47),LEN(AC47))=3,MID(T47,9,FIND(",",T47,9)-9),IF(SUM(LEN(Z47),LEN(AC47))=4,MID(T47,10,FIND(",",T47,10)-10),"")))</f>
        <v>38</v>
      </c>
      <c r="AG47">
        <f t="shared" si="12"/>
        <v>133.20000000000002</v>
      </c>
      <c r="AH47" t="str">
        <f t="shared" si="13"/>
        <v>#ffffff</v>
      </c>
      <c r="AI47" t="str">
        <f>IF(SUM(LEN(Z47),LEN(AC47),LEN(AF47))=4,MID(T47,12,FIND("]",T47,12)-12),IF(SUM(LEN(Z47),LEN(AC47),LEN(AF47))=5,MID(T47,13,FIND("]",T47,13)-13),IF(SUM(LEN(Z47),LEN(AC47),LEN(AF47))=6,MID(T47,14,FIND("]",T47,14)-14),"")))</f>
        <v>22</v>
      </c>
      <c r="AJ47">
        <f t="shared" si="14"/>
        <v>190.8</v>
      </c>
      <c r="AK47">
        <v>-2.2777097604304699</v>
      </c>
      <c r="AL47">
        <v>-2.65744957567208</v>
      </c>
      <c r="AM47">
        <f t="shared" si="15"/>
        <v>-150.03217602244047</v>
      </c>
      <c r="AN47">
        <f t="shared" si="16"/>
        <v>-175.04554330602744</v>
      </c>
      <c r="AO47">
        <f t="shared" si="17"/>
        <v>-0.12502681335203372</v>
      </c>
      <c r="AP47">
        <f t="shared" si="18"/>
        <v>-0.1458712860883562</v>
      </c>
      <c r="AQ47">
        <v>-2.3510220626304599</v>
      </c>
      <c r="AR47">
        <v>2.5928160870036199</v>
      </c>
      <c r="AS47">
        <f t="shared" si="19"/>
        <v>-154.86123915390831</v>
      </c>
      <c r="AT47">
        <f t="shared" si="20"/>
        <v>170.78815146562977</v>
      </c>
      <c r="AU47">
        <f t="shared" si="21"/>
        <v>-0.12905103262825693</v>
      </c>
      <c r="AV47">
        <f t="shared" si="22"/>
        <v>0.14232345955469147</v>
      </c>
      <c r="AW47">
        <v>-2.5928160870036199</v>
      </c>
      <c r="AX47">
        <v>-2.3510220626304599</v>
      </c>
      <c r="AY47">
        <f t="shared" si="23"/>
        <v>-170.78815146562977</v>
      </c>
      <c r="AZ47">
        <f t="shared" si="24"/>
        <v>-154.86123915390831</v>
      </c>
      <c r="BA47">
        <f t="shared" si="25"/>
        <v>-0.14232345955469147</v>
      </c>
      <c r="BB47">
        <f t="shared" si="26"/>
        <v>-0.12905103262825693</v>
      </c>
      <c r="BC47">
        <v>0.59573324708111397</v>
      </c>
      <c r="BD47">
        <v>-3.4489276446922101</v>
      </c>
      <c r="BE47">
        <f t="shared" si="27"/>
        <v>39.24080097527515</v>
      </c>
      <c r="BF47">
        <f t="shared" si="28"/>
        <v>-227.18000706961388</v>
      </c>
      <c r="BG47">
        <f t="shared" si="29"/>
        <v>3.2700667479395956E-2</v>
      </c>
      <c r="BH47">
        <f t="shared" si="30"/>
        <v>-0.18931667255801157</v>
      </c>
    </row>
    <row r="48" spans="1:60" x14ac:dyDescent="0.3">
      <c r="A48">
        <v>1.5389999999999999</v>
      </c>
      <c r="B48">
        <v>46</v>
      </c>
      <c r="C48">
        <v>6</v>
      </c>
      <c r="D48">
        <v>1</v>
      </c>
      <c r="E48">
        <v>1</v>
      </c>
      <c r="F48">
        <f t="shared" si="0"/>
        <v>29.148432396077478</v>
      </c>
      <c r="G48">
        <f t="shared" si="1"/>
        <v>65.869751549945292</v>
      </c>
      <c r="H48" t="s">
        <v>10</v>
      </c>
      <c r="I48" t="s">
        <v>158</v>
      </c>
      <c r="J48" t="s">
        <v>49</v>
      </c>
      <c r="K48" t="str">
        <f>MID(J48,2,FIND(",",J48,2)-2)</f>
        <v>0.1587704584523879</v>
      </c>
      <c r="L48" t="str">
        <f>MID(J48,FIND(" ",J48)+1,LEN(J48)-FIND(" ",J48)-1)</f>
        <v>-3.4963969942675015</v>
      </c>
      <c r="M48">
        <f>K48*$G48</f>
        <v>10.458170651729642</v>
      </c>
      <c r="N48">
        <f>L48*$G48</f>
        <v>-230.30680133237573</v>
      </c>
      <c r="O48">
        <f t="shared" si="2"/>
        <v>8.7151422097747015E-3</v>
      </c>
      <c r="P48">
        <f t="shared" si="3"/>
        <v>-0.19192233444364645</v>
      </c>
      <c r="Q48">
        <f t="shared" si="4"/>
        <v>8.7151422097747015E-3</v>
      </c>
      <c r="R48">
        <f t="shared" si="5"/>
        <v>-0.19192233444364645</v>
      </c>
      <c r="S48" t="s">
        <v>222</v>
      </c>
      <c r="T48" t="s">
        <v>222</v>
      </c>
      <c r="U48" t="s">
        <v>222</v>
      </c>
      <c r="V48" t="s">
        <v>10</v>
      </c>
      <c r="W48" t="str">
        <f>MID(I48,2,LEN(I48)-2)</f>
        <v>24</v>
      </c>
      <c r="X48">
        <f t="shared" si="6"/>
        <v>183.60000000000002</v>
      </c>
      <c r="Y48" t="str">
        <f t="shared" si="7"/>
        <v>#808080</v>
      </c>
      <c r="Z48" t="str">
        <f>IF(T48&lt;&gt;"[]",MID(T48,2,FIND(",",T48,2)-2),"")</f>
        <v/>
      </c>
      <c r="AA48">
        <f t="shared" si="8"/>
        <v>183.60000000000002</v>
      </c>
      <c r="AB48" t="str">
        <f t="shared" si="9"/>
        <v>#808080</v>
      </c>
      <c r="AC48" t="str">
        <f>IF(LEN(Z48)=1,MID(T48,5,FIND(",",T48,5)-5),IF(LEN(Z48)=2,MID(T48,6,FIND(",",T48,6)-6),""))</f>
        <v/>
      </c>
      <c r="AD48">
        <f t="shared" si="10"/>
        <v>183.60000000000002</v>
      </c>
      <c r="AE48" t="str">
        <f t="shared" si="11"/>
        <v>#808080</v>
      </c>
      <c r="AF48" t="str">
        <f>IF(SUM(LEN(Z48),LEN(AC48))=2,MID(T48,8,FIND(",",T48,8)-8),IF(SUM(LEN(Z48),LEN(AC48))=3,MID(T48,9,FIND(",",T48,9)-9),IF(SUM(LEN(Z48),LEN(AC48))=4,MID(T48,10,FIND(",",T48,10)-10),"")))</f>
        <v/>
      </c>
      <c r="AG48">
        <f t="shared" si="12"/>
        <v>183.60000000000002</v>
      </c>
      <c r="AH48" t="str">
        <f t="shared" si="13"/>
        <v>#808080</v>
      </c>
      <c r="AI48" t="str">
        <f>IF(SUM(LEN(Z48),LEN(AC48),LEN(AF48))=4,MID(T48,12,FIND("]",T48,12)-12),IF(SUM(LEN(Z48),LEN(AC48),LEN(AF48))=5,MID(T48,13,FIND("]",T48,13)-13),IF(SUM(LEN(Z48),LEN(AC48),LEN(AF48))=6,MID(T48,14,FIND("]",T48,14)-14),"")))</f>
        <v/>
      </c>
      <c r="AJ48">
        <f t="shared" si="14"/>
        <v>183.60000000000002</v>
      </c>
      <c r="AM48" t="str">
        <f t="shared" si="15"/>
        <v/>
      </c>
      <c r="AN48" t="str">
        <f t="shared" si="16"/>
        <v/>
      </c>
      <c r="AO48">
        <f t="shared" si="17"/>
        <v>-8.7151422097747015E-3</v>
      </c>
      <c r="AP48">
        <f t="shared" si="18"/>
        <v>0.19192233444364645</v>
      </c>
      <c r="AS48" t="str">
        <f t="shared" si="19"/>
        <v/>
      </c>
      <c r="AT48" t="str">
        <f t="shared" si="20"/>
        <v/>
      </c>
      <c r="AU48">
        <f t="shared" si="21"/>
        <v>-8.7151422097747015E-3</v>
      </c>
      <c r="AV48">
        <f t="shared" si="22"/>
        <v>0.19192233444364645</v>
      </c>
      <c r="AY48" t="str">
        <f t="shared" si="23"/>
        <v/>
      </c>
      <c r="AZ48" t="str">
        <f t="shared" si="24"/>
        <v/>
      </c>
      <c r="BA48">
        <f t="shared" si="25"/>
        <v>-8.7151422097747015E-3</v>
      </c>
      <c r="BB48">
        <f t="shared" si="26"/>
        <v>0.19192233444364645</v>
      </c>
      <c r="BE48" t="str">
        <f t="shared" si="27"/>
        <v/>
      </c>
      <c r="BF48" t="str">
        <f t="shared" si="28"/>
        <v/>
      </c>
      <c r="BG48">
        <f t="shared" si="29"/>
        <v>-8.7151422097747015E-3</v>
      </c>
      <c r="BH48">
        <f t="shared" si="30"/>
        <v>0.19192233444364645</v>
      </c>
    </row>
    <row r="49" spans="1:60" x14ac:dyDescent="0.3">
      <c r="A49">
        <v>1.476</v>
      </c>
      <c r="B49">
        <v>47</v>
      </c>
      <c r="C49">
        <v>7</v>
      </c>
      <c r="D49">
        <v>1</v>
      </c>
      <c r="E49">
        <v>5</v>
      </c>
      <c r="F49">
        <f t="shared" si="0"/>
        <v>29.148432396077478</v>
      </c>
      <c r="G49">
        <f t="shared" si="1"/>
        <v>65.869751549945292</v>
      </c>
      <c r="H49" t="s">
        <v>8</v>
      </c>
      <c r="I49" t="s">
        <v>159</v>
      </c>
      <c r="J49" t="s">
        <v>50</v>
      </c>
      <c r="K49" t="str">
        <f>MID(J49,2,FIND(",",J49,2)-2)</f>
        <v>2.106352581032168</v>
      </c>
      <c r="L49" t="str">
        <f>MID(J49,FIND(" ",J49)+1,LEN(J49)-FIND(" ",J49)-1)</f>
        <v>2.7952242851655256</v>
      </c>
      <c r="M49">
        <f>K49*$G49</f>
        <v>138.74492118917439</v>
      </c>
      <c r="N49">
        <f>L49*$G49</f>
        <v>184.12072919022623</v>
      </c>
      <c r="O49">
        <f t="shared" si="2"/>
        <v>0.11562076765764533</v>
      </c>
      <c r="P49">
        <f t="shared" si="3"/>
        <v>0.1534339409918552</v>
      </c>
      <c r="Q49">
        <f t="shared" si="4"/>
        <v>0.11562076765764533</v>
      </c>
      <c r="R49">
        <f t="shared" si="5"/>
        <v>0.1534339409918552</v>
      </c>
      <c r="S49" t="s">
        <v>268</v>
      </c>
      <c r="T49" t="s">
        <v>269</v>
      </c>
      <c r="U49" t="s">
        <v>565</v>
      </c>
      <c r="V49" t="s">
        <v>8</v>
      </c>
      <c r="W49" t="str">
        <f>MID(I49,2,LEN(I49)-2)</f>
        <v>85</v>
      </c>
      <c r="X49">
        <f t="shared" si="6"/>
        <v>-36</v>
      </c>
      <c r="Y49" t="str">
        <f t="shared" si="7"/>
        <v>#1e00b4</v>
      </c>
      <c r="Z49" t="str">
        <f>IF(T49&lt;&gt;"[]",MID(T49,2,FIND(",",T49,2)-2),"")</f>
        <v>86</v>
      </c>
      <c r="AA49">
        <f t="shared" si="8"/>
        <v>-39.6</v>
      </c>
      <c r="AB49" t="str">
        <f t="shared" si="9"/>
        <v>#ffffff</v>
      </c>
      <c r="AC49" t="str">
        <f>IF(LEN(Z49)=1,MID(T49,5,FIND(",",T49,5)-5),IF(LEN(Z49)=2,MID(T49,6,FIND(",",T49,6)-6),""))</f>
        <v>84</v>
      </c>
      <c r="AD49">
        <f t="shared" si="10"/>
        <v>-32.4</v>
      </c>
      <c r="AE49" t="str">
        <f t="shared" si="11"/>
        <v>#00ff00</v>
      </c>
      <c r="AF49" t="str">
        <f>IF(SUM(LEN(Z49),LEN(AC49))=2,MID(T49,8,FIND(",",T49,8)-8),IF(SUM(LEN(Z49),LEN(AC49))=3,MID(T49,9,FIND(",",T49,9)-9),IF(SUM(LEN(Z49),LEN(AC49))=4,MID(T49,10,FIND(",",T49,10)-10),"")))</f>
        <v>36</v>
      </c>
      <c r="AG49">
        <f t="shared" si="12"/>
        <v>140.4</v>
      </c>
      <c r="AH49" t="str">
        <f t="shared" si="13"/>
        <v>#00aaff</v>
      </c>
      <c r="AI49" t="str">
        <f>IF(SUM(LEN(Z49),LEN(AC49),LEN(AF49))=4,MID(T49,12,FIND("]",T49,12)-12),IF(SUM(LEN(Z49),LEN(AC49),LEN(AF49))=5,MID(T49,13,FIND("]",T49,13)-13),IF(SUM(LEN(Z49),LEN(AC49),LEN(AF49))=6,MID(T49,14,FIND("]",T49,14)-14),"")))</f>
        <v>51</v>
      </c>
      <c r="AJ49">
        <f t="shared" si="14"/>
        <v>86.4</v>
      </c>
      <c r="AK49">
        <v>2.2777097604304699</v>
      </c>
      <c r="AL49">
        <v>2.65744957567208</v>
      </c>
      <c r="AM49">
        <f t="shared" si="15"/>
        <v>150.03217602244047</v>
      </c>
      <c r="AN49">
        <f t="shared" si="16"/>
        <v>175.04554330602744</v>
      </c>
      <c r="AO49">
        <f t="shared" si="17"/>
        <v>0.12502681335203372</v>
      </c>
      <c r="AP49">
        <f t="shared" si="18"/>
        <v>0.1458712860883562</v>
      </c>
      <c r="AQ49">
        <v>1.92668259029748</v>
      </c>
      <c r="AR49">
        <v>2.9219675214219198</v>
      </c>
      <c r="AS49">
        <f t="shared" si="19"/>
        <v>126.91010353850004</v>
      </c>
      <c r="AT49">
        <f t="shared" si="20"/>
        <v>192.46927467307131</v>
      </c>
      <c r="AU49">
        <f t="shared" si="21"/>
        <v>0.1057584196154167</v>
      </c>
      <c r="AV49">
        <f t="shared" si="22"/>
        <v>0.16039106222755942</v>
      </c>
      <c r="AW49">
        <v>-2.2777097604304699</v>
      </c>
      <c r="AX49">
        <v>-2.65744957567208</v>
      </c>
      <c r="AY49">
        <f t="shared" si="23"/>
        <v>-150.03217602244047</v>
      </c>
      <c r="AZ49">
        <f t="shared" si="24"/>
        <v>-175.04554330602744</v>
      </c>
      <c r="BA49">
        <f t="shared" si="25"/>
        <v>-0.12502681335203372</v>
      </c>
      <c r="BB49">
        <f t="shared" si="26"/>
        <v>-0.1458712860883562</v>
      </c>
      <c r="BC49">
        <v>-3.48872607459686</v>
      </c>
      <c r="BD49">
        <v>0.280696235151005</v>
      </c>
      <c r="BE49">
        <f t="shared" si="27"/>
        <v>-229.80151975951108</v>
      </c>
      <c r="BF49">
        <f t="shared" si="28"/>
        <v>18.489391270401718</v>
      </c>
      <c r="BG49">
        <f t="shared" si="29"/>
        <v>-0.19150126646625923</v>
      </c>
      <c r="BH49">
        <f t="shared" si="30"/>
        <v>1.5407826058668099E-2</v>
      </c>
    </row>
    <row r="50" spans="1:60" x14ac:dyDescent="0.3">
      <c r="A50">
        <v>1.5389999999999999</v>
      </c>
      <c r="B50">
        <v>48</v>
      </c>
      <c r="C50">
        <v>8</v>
      </c>
      <c r="D50">
        <v>1</v>
      </c>
      <c r="E50">
        <v>5</v>
      </c>
      <c r="F50">
        <f t="shared" si="0"/>
        <v>29.148432396077478</v>
      </c>
      <c r="G50">
        <f t="shared" si="1"/>
        <v>65.869751549945292</v>
      </c>
      <c r="H50" t="s">
        <v>9</v>
      </c>
      <c r="I50" t="s">
        <v>124</v>
      </c>
      <c r="J50" t="s">
        <v>15</v>
      </c>
      <c r="K50" t="str">
        <f>MID(J50,2,FIND(",",J50,2)-2)</f>
        <v>3.0960334132527936</v>
      </c>
      <c r="L50" t="str">
        <f>MID(J50,FIND(" ",J50)+1,LEN(J50)-FIND(" ",J50)-1)</f>
        <v>1.63235324118962</v>
      </c>
      <c r="M50">
        <f>K50*$G50</f>
        <v>203.93495172129039</v>
      </c>
      <c r="N50">
        <f>L50*$G50</f>
        <v>107.5227024389082</v>
      </c>
      <c r="O50">
        <f t="shared" si="2"/>
        <v>0.16994579310107533</v>
      </c>
      <c r="P50">
        <f t="shared" si="3"/>
        <v>8.9602252032423502E-2</v>
      </c>
      <c r="Q50">
        <f t="shared" si="4"/>
        <v>0.16994579310107533</v>
      </c>
      <c r="R50">
        <f t="shared" si="5"/>
        <v>8.9602252032423502E-2</v>
      </c>
      <c r="S50" t="s">
        <v>225</v>
      </c>
      <c r="T50" t="s">
        <v>270</v>
      </c>
      <c r="U50" t="s">
        <v>566</v>
      </c>
      <c r="V50" t="s">
        <v>9</v>
      </c>
      <c r="W50" t="str">
        <f>MID(I50,2,LEN(I50)-2)</f>
        <v>92</v>
      </c>
      <c r="X50">
        <f t="shared" si="6"/>
        <v>-61.2</v>
      </c>
      <c r="Y50" t="str">
        <f t="shared" si="7"/>
        <v>#1e00b4</v>
      </c>
      <c r="Z50" t="str">
        <f>IF(T50&lt;&gt;"[]",MID(T50,2,FIND(",",T50,2)-2),"")</f>
        <v>51</v>
      </c>
      <c r="AA50">
        <f t="shared" si="8"/>
        <v>86.4</v>
      </c>
      <c r="AB50" t="str">
        <f t="shared" si="9"/>
        <v>#000000</v>
      </c>
      <c r="AC50" t="str">
        <f>IF(LEN(Z50)=1,MID(T50,5,FIND(",",T50,5)-5),IF(LEN(Z50)=2,MID(T50,6,FIND(",",T50,6)-6),""))</f>
        <v>43</v>
      </c>
      <c r="AD50">
        <f t="shared" si="10"/>
        <v>115.20000000000002</v>
      </c>
      <c r="AE50" t="str">
        <f t="shared" si="11"/>
        <v>#ffffff</v>
      </c>
      <c r="AF50" t="str">
        <f>IF(SUM(LEN(Z50),LEN(AC50))=2,MID(T50,8,FIND(",",T50,8)-8),IF(SUM(LEN(Z50),LEN(AC50))=3,MID(T50,9,FIND(",",T50,9)-9),IF(SUM(LEN(Z50),LEN(AC50))=4,MID(T50,10,FIND(",",T50,10)-10),"")))</f>
        <v>10</v>
      </c>
      <c r="AG50">
        <f t="shared" si="12"/>
        <v>234</v>
      </c>
      <c r="AH50" t="str">
        <f t="shared" si="13"/>
        <v>#00ff00</v>
      </c>
      <c r="AI50" t="str">
        <f>IF(SUM(LEN(Z50),LEN(AC50),LEN(AF50))=4,MID(T50,12,FIND("]",T50,12)-12),IF(SUM(LEN(Z50),LEN(AC50),LEN(AF50))=5,MID(T50,13,FIND("]",T50,13)-13),IF(SUM(LEN(Z50),LEN(AC50),LEN(AF50))=6,MID(T50,14,FIND("]",T50,14)-14),"")))</f>
        <v>20</v>
      </c>
      <c r="AJ50">
        <f t="shared" si="14"/>
        <v>198</v>
      </c>
      <c r="AK50">
        <v>-3.48872607459686</v>
      </c>
      <c r="AL50">
        <v>0.280696235151005</v>
      </c>
      <c r="AM50">
        <f t="shared" si="15"/>
        <v>-229.80151975951108</v>
      </c>
      <c r="AN50">
        <f t="shared" si="16"/>
        <v>18.489391270401718</v>
      </c>
      <c r="AO50">
        <f t="shared" si="17"/>
        <v>-0.19150126646625923</v>
      </c>
      <c r="AP50">
        <f t="shared" si="18"/>
        <v>1.5407826058668099E-2</v>
      </c>
      <c r="AQ50">
        <v>-3.1924204066029498</v>
      </c>
      <c r="AR50">
        <v>-1.4347306184455</v>
      </c>
      <c r="AS50">
        <f t="shared" si="19"/>
        <v>-210.28393902591162</v>
      </c>
      <c r="AT50">
        <f t="shared" si="20"/>
        <v>-94.505349378104441</v>
      </c>
      <c r="AU50">
        <f t="shared" si="21"/>
        <v>-0.17523661585492636</v>
      </c>
      <c r="AV50">
        <f t="shared" si="22"/>
        <v>-7.8754457815087039E-2</v>
      </c>
      <c r="AW50">
        <v>2.7952242851655198</v>
      </c>
      <c r="AX50">
        <v>-2.1063525810321599</v>
      </c>
      <c r="AY50">
        <f t="shared" si="23"/>
        <v>184.12072919022623</v>
      </c>
      <c r="AZ50">
        <f t="shared" si="24"/>
        <v>-138.74492118917439</v>
      </c>
      <c r="BA50">
        <f t="shared" si="25"/>
        <v>0.1534339409918552</v>
      </c>
      <c r="BB50">
        <f t="shared" si="26"/>
        <v>-0.11562076765764533</v>
      </c>
      <c r="BC50">
        <v>1.02330096652957</v>
      </c>
      <c r="BD50">
        <v>-3.34706664587062</v>
      </c>
      <c r="BE50">
        <f t="shared" si="27"/>
        <v>67.404580426121655</v>
      </c>
      <c r="BF50">
        <f t="shared" si="28"/>
        <v>-220.47044838460647</v>
      </c>
      <c r="BG50">
        <f t="shared" si="29"/>
        <v>5.6170483688434712E-2</v>
      </c>
      <c r="BH50">
        <f t="shared" si="30"/>
        <v>-0.18372537365383873</v>
      </c>
    </row>
    <row r="51" spans="1:60" x14ac:dyDescent="0.3">
      <c r="A51">
        <v>1.4530000000000001</v>
      </c>
      <c r="B51">
        <v>49</v>
      </c>
      <c r="C51">
        <v>9</v>
      </c>
      <c r="D51">
        <v>1</v>
      </c>
      <c r="E51">
        <v>5</v>
      </c>
      <c r="F51">
        <f t="shared" si="0"/>
        <v>29.148432396077478</v>
      </c>
      <c r="G51">
        <f t="shared" si="1"/>
        <v>65.869751549945292</v>
      </c>
      <c r="H51" t="s">
        <v>6</v>
      </c>
      <c r="I51" t="s">
        <v>146</v>
      </c>
      <c r="J51" t="s">
        <v>37</v>
      </c>
      <c r="K51" t="str">
        <f>MID(J51,2,FIND(",",J51,2)-2)</f>
        <v>2.5928160870036256</v>
      </c>
      <c r="L51" t="str">
        <f>MID(J51,FIND(" ",J51)+1,LEN(J51)-FIND(" ",J51)-1)</f>
        <v>2.3510220626304648</v>
      </c>
      <c r="M51">
        <f>K51*$G51</f>
        <v>170.78815146562977</v>
      </c>
      <c r="N51">
        <f>L51*$G51</f>
        <v>154.86123915390831</v>
      </c>
      <c r="O51">
        <f t="shared" si="2"/>
        <v>0.14232345955469147</v>
      </c>
      <c r="P51">
        <f t="shared" si="3"/>
        <v>0.12905103262825693</v>
      </c>
      <c r="Q51">
        <f t="shared" si="4"/>
        <v>0.14232345955469147</v>
      </c>
      <c r="R51">
        <f t="shared" si="5"/>
        <v>0.12905103262825693</v>
      </c>
      <c r="S51" t="s">
        <v>271</v>
      </c>
      <c r="T51" t="s">
        <v>272</v>
      </c>
      <c r="U51" t="s">
        <v>567</v>
      </c>
      <c r="V51" t="s">
        <v>6</v>
      </c>
      <c r="W51" t="str">
        <f>MID(I51,2,LEN(I51)-2)</f>
        <v>88</v>
      </c>
      <c r="X51">
        <f t="shared" si="6"/>
        <v>-46.8</v>
      </c>
      <c r="Y51" t="str">
        <f t="shared" si="7"/>
        <v>#1e00b4</v>
      </c>
      <c r="Z51" t="str">
        <f>IF(T51&lt;&gt;"[]",MID(T51,2,FIND(",",T51,2)-2),"")</f>
        <v>90</v>
      </c>
      <c r="AA51">
        <f t="shared" si="8"/>
        <v>-54</v>
      </c>
      <c r="AB51" t="str">
        <f t="shared" si="9"/>
        <v>#00aaff</v>
      </c>
      <c r="AC51" t="str">
        <f>IF(LEN(Z51)=1,MID(T51,5,FIND(",",T51,5)-5),IF(LEN(Z51)=2,MID(T51,6,FIND(",",T51,6)-6),""))</f>
        <v>79</v>
      </c>
      <c r="AD51">
        <f t="shared" si="10"/>
        <v>-14.399999999999991</v>
      </c>
      <c r="AE51" t="str">
        <f t="shared" si="11"/>
        <v>#000000</v>
      </c>
      <c r="AF51" t="str">
        <f>IF(SUM(LEN(Z51),LEN(AC51))=2,MID(T51,8,FIND(",",T51,8)-8),IF(SUM(LEN(Z51),LEN(AC51))=3,MID(T51,9,FIND(",",T51,9)-9),IF(SUM(LEN(Z51),LEN(AC51))=4,MID(T51,10,FIND(",",T51,10)-10),"")))</f>
        <v>70</v>
      </c>
      <c r="AG51">
        <f t="shared" si="12"/>
        <v>18</v>
      </c>
      <c r="AH51" t="str">
        <f t="shared" si="13"/>
        <v>#00ff00</v>
      </c>
      <c r="AI51" t="str">
        <f>IF(SUM(LEN(Z51),LEN(AC51),LEN(AF51))=4,MID(T51,12,FIND("]",T51,12)-12),IF(SUM(LEN(Z51),LEN(AC51),LEN(AF51))=5,MID(T51,13,FIND("]",T51,13)-13),IF(SUM(LEN(Z51),LEN(AC51),LEN(AF51))=6,MID(T51,14,FIND("]",T51,14)-14),"")))</f>
        <v>84</v>
      </c>
      <c r="AJ51">
        <f t="shared" si="14"/>
        <v>-32.4</v>
      </c>
      <c r="AK51">
        <v>2.8670321550114699</v>
      </c>
      <c r="AL51">
        <v>2.0075175272286598</v>
      </c>
      <c r="AM51">
        <f t="shared" si="15"/>
        <v>188.85069573630977</v>
      </c>
      <c r="AN51">
        <f t="shared" si="16"/>
        <v>132.23468075071236</v>
      </c>
      <c r="AO51">
        <f t="shared" si="17"/>
        <v>0.15737557978025815</v>
      </c>
      <c r="AP51">
        <f t="shared" si="18"/>
        <v>0.11019556729226029</v>
      </c>
      <c r="AQ51">
        <v>0.92944641120382998</v>
      </c>
      <c r="AR51">
        <v>3.3743339148193798</v>
      </c>
      <c r="AS51">
        <f t="shared" si="19"/>
        <v>61.222404184984569</v>
      </c>
      <c r="AT51">
        <f t="shared" si="20"/>
        <v>222.2665366157068</v>
      </c>
      <c r="AU51">
        <f t="shared" si="21"/>
        <v>5.101867015415381E-2</v>
      </c>
      <c r="AV51">
        <f t="shared" si="22"/>
        <v>0.18522211384642234</v>
      </c>
      <c r="AW51">
        <v>-1.02330096652957</v>
      </c>
      <c r="AX51">
        <v>3.34706664587062</v>
      </c>
      <c r="AY51">
        <f t="shared" si="23"/>
        <v>-67.404580426121655</v>
      </c>
      <c r="AZ51">
        <f t="shared" si="24"/>
        <v>220.47044838460647</v>
      </c>
      <c r="BA51">
        <f t="shared" si="25"/>
        <v>-5.6170483688434712E-2</v>
      </c>
      <c r="BB51">
        <f t="shared" si="26"/>
        <v>0.18372537365383873</v>
      </c>
      <c r="BC51">
        <v>1.92668259029748</v>
      </c>
      <c r="BD51">
        <v>2.9219675214219198</v>
      </c>
      <c r="BE51">
        <f t="shared" si="27"/>
        <v>126.91010353850004</v>
      </c>
      <c r="BF51">
        <f t="shared" si="28"/>
        <v>192.46927467307131</v>
      </c>
      <c r="BG51">
        <f t="shared" si="29"/>
        <v>0.1057584196154167</v>
      </c>
      <c r="BH51">
        <f t="shared" si="30"/>
        <v>0.16039106222755942</v>
      </c>
    </row>
    <row r="52" spans="1:60" x14ac:dyDescent="0.3">
      <c r="A52">
        <v>1.4690000000000001</v>
      </c>
      <c r="B52">
        <v>50</v>
      </c>
      <c r="C52">
        <v>10</v>
      </c>
      <c r="D52">
        <v>1</v>
      </c>
      <c r="E52">
        <v>5</v>
      </c>
      <c r="F52">
        <f t="shared" si="0"/>
        <v>29.148432396077478</v>
      </c>
      <c r="G52">
        <f t="shared" si="1"/>
        <v>65.869751549945292</v>
      </c>
      <c r="H52" t="s">
        <v>10</v>
      </c>
      <c r="I52" t="s">
        <v>160</v>
      </c>
      <c r="J52" t="s">
        <v>51</v>
      </c>
      <c r="K52" t="str">
        <f>MID(J52,2,FIND(",",J52,2)-2)</f>
        <v>-1.2314457694164564</v>
      </c>
      <c r="L52" t="str">
        <f>MID(J52,FIND(" ",J52)+1,LEN(J52)-FIND(" ",J52)-1)</f>
        <v>3.2762083750864064</v>
      </c>
      <c r="M52">
        <f>K52*$G52</f>
        <v>-81.115026878692774</v>
      </c>
      <c r="N52">
        <f>L52*$G52</f>
        <v>215.80303169279117</v>
      </c>
      <c r="O52">
        <f t="shared" si="2"/>
        <v>-6.7595855732243984E-2</v>
      </c>
      <c r="P52">
        <f t="shared" si="3"/>
        <v>0.17983585974399263</v>
      </c>
      <c r="Q52">
        <f t="shared" si="4"/>
        <v>-6.7595855732243984E-2</v>
      </c>
      <c r="R52">
        <f t="shared" si="5"/>
        <v>0.17983585974399263</v>
      </c>
      <c r="S52" t="s">
        <v>273</v>
      </c>
      <c r="T52" t="s">
        <v>274</v>
      </c>
      <c r="U52" t="s">
        <v>568</v>
      </c>
      <c r="V52" t="s">
        <v>10</v>
      </c>
      <c r="W52" t="str">
        <f>MID(I52,2,LEN(I52)-2)</f>
        <v>69</v>
      </c>
      <c r="X52">
        <f t="shared" si="6"/>
        <v>21.600000000000009</v>
      </c>
      <c r="Y52" t="str">
        <f t="shared" si="7"/>
        <v>#000000</v>
      </c>
      <c r="Z52" t="str">
        <f>IF(T52&lt;&gt;"[]",MID(T52,2,FIND(",",T52,2)-2),"")</f>
        <v>0</v>
      </c>
      <c r="AA52">
        <f t="shared" si="8"/>
        <v>270</v>
      </c>
      <c r="AB52" t="str">
        <f t="shared" si="9"/>
        <v>#00aaff</v>
      </c>
      <c r="AC52" t="str">
        <f>IF(LEN(Z52)=1,MID(T52,5,FIND(",",T52,5)-5),IF(LEN(Z52)=2,MID(T52,6,FIND(",",T52,6)-6),""))</f>
        <v>58</v>
      </c>
      <c r="AD52">
        <f t="shared" si="10"/>
        <v>61.200000000000017</v>
      </c>
      <c r="AE52" t="str">
        <f t="shared" si="11"/>
        <v>#1e00b4</v>
      </c>
      <c r="AF52" t="str">
        <f>IF(SUM(LEN(Z52),LEN(AC52))=2,MID(T52,8,FIND(",",T52,8)-8),IF(SUM(LEN(Z52),LEN(AC52))=3,MID(T52,9,FIND(",",T52,9)-9),IF(SUM(LEN(Z52),LEN(AC52))=4,MID(T52,10,FIND(",",T52,10)-10),"")))</f>
        <v>67</v>
      </c>
      <c r="AG52">
        <f t="shared" si="12"/>
        <v>28.799999999999997</v>
      </c>
      <c r="AH52" t="str">
        <f t="shared" si="13"/>
        <v>#ffffff</v>
      </c>
      <c r="AI52" t="str">
        <f>IF(SUM(LEN(Z52),LEN(AC52),LEN(AF52))=4,MID(T52,12,FIND("]",T52,12)-12),IF(SUM(LEN(Z52),LEN(AC52),LEN(AF52))=5,MID(T52,13,FIND("]",T52,13)-13),IF(SUM(LEN(Z52),LEN(AC52),LEN(AF52))=6,MID(T52,14,FIND("]",T52,14)-14),"")))</f>
        <v>4</v>
      </c>
      <c r="AJ52">
        <f t="shared" si="14"/>
        <v>255.60000000000002</v>
      </c>
      <c r="AK52">
        <v>3.4994669330473598</v>
      </c>
      <c r="AL52">
        <v>-6.1083422530492197E-2</v>
      </c>
      <c r="AM52">
        <f t="shared" si="15"/>
        <v>230.50901743707863</v>
      </c>
      <c r="AN52">
        <f t="shared" si="16"/>
        <v>-4.0235498659038518</v>
      </c>
      <c r="AO52">
        <f t="shared" si="17"/>
        <v>0.19209084786423219</v>
      </c>
      <c r="AP52">
        <f t="shared" si="18"/>
        <v>-3.352958221586543E-3</v>
      </c>
      <c r="AQ52">
        <v>-3.03717908679124</v>
      </c>
      <c r="AR52">
        <v>1.73940886359644</v>
      </c>
      <c r="AS52">
        <f t="shared" si="19"/>
        <v>-200.05823185962871</v>
      </c>
      <c r="AT52">
        <f t="shared" si="20"/>
        <v>114.57442968887018</v>
      </c>
      <c r="AU52">
        <f t="shared" si="21"/>
        <v>-0.16671519321635725</v>
      </c>
      <c r="AV52">
        <f t="shared" si="22"/>
        <v>9.5478691407391819E-2</v>
      </c>
      <c r="AW52">
        <v>-1.63235324118961</v>
      </c>
      <c r="AX52">
        <v>3.09603341325279</v>
      </c>
      <c r="AY52">
        <f t="shared" si="23"/>
        <v>-107.52270243890753</v>
      </c>
      <c r="AZ52">
        <f t="shared" si="24"/>
        <v>203.93495172129039</v>
      </c>
      <c r="BA52">
        <f t="shared" si="25"/>
        <v>-8.9602252032422947E-2</v>
      </c>
      <c r="BB52">
        <f t="shared" si="26"/>
        <v>0.16994579310107533</v>
      </c>
      <c r="BC52">
        <v>3.3743339148193798</v>
      </c>
      <c r="BD52">
        <v>-0.92944641120383098</v>
      </c>
      <c r="BE52">
        <f t="shared" si="27"/>
        <v>222.2665366157068</v>
      </c>
      <c r="BF52">
        <f t="shared" si="28"/>
        <v>-61.222404184984633</v>
      </c>
      <c r="BG52">
        <f t="shared" si="29"/>
        <v>0.18522211384642234</v>
      </c>
      <c r="BH52">
        <f t="shared" si="30"/>
        <v>-5.1018670154153858E-2</v>
      </c>
    </row>
    <row r="53" spans="1:60" x14ac:dyDescent="0.3">
      <c r="A53">
        <v>1.522</v>
      </c>
      <c r="B53">
        <v>51</v>
      </c>
      <c r="C53">
        <v>11</v>
      </c>
      <c r="D53">
        <v>1</v>
      </c>
      <c r="E53">
        <v>1</v>
      </c>
      <c r="F53">
        <f t="shared" si="0"/>
        <v>29.148432396077478</v>
      </c>
      <c r="G53">
        <f t="shared" si="1"/>
        <v>65.869751549945292</v>
      </c>
      <c r="H53" t="s">
        <v>6</v>
      </c>
      <c r="I53" t="s">
        <v>161</v>
      </c>
      <c r="J53" t="s">
        <v>52</v>
      </c>
      <c r="K53" t="str">
        <f>MID(J53,2,FIND(",",J53,2)-2)</f>
        <v>-0.37799774497107885</v>
      </c>
      <c r="L53" t="str">
        <f>MID(J53,FIND(" ",J53)+1,LEN(J53)-FIND(" ",J53)-1)</f>
        <v>3.4795283739031038</v>
      </c>
      <c r="M53">
        <f>K53*$G53</f>
        <v>-24.898617547684491</v>
      </c>
      <c r="N53">
        <f>L53*$G53</f>
        <v>229.19566949998236</v>
      </c>
      <c r="O53">
        <f t="shared" si="2"/>
        <v>-2.0748847956403742E-2</v>
      </c>
      <c r="P53">
        <f t="shared" si="3"/>
        <v>0.1909963912499853</v>
      </c>
      <c r="Q53">
        <f t="shared" si="4"/>
        <v>-2.0748847956403742E-2</v>
      </c>
      <c r="R53">
        <f t="shared" si="5"/>
        <v>0.1909963912499853</v>
      </c>
      <c r="S53" t="s">
        <v>222</v>
      </c>
      <c r="T53" t="s">
        <v>222</v>
      </c>
      <c r="U53" t="s">
        <v>222</v>
      </c>
      <c r="V53" t="s">
        <v>6</v>
      </c>
      <c r="W53" t="str">
        <f>MID(I53,2,LEN(I53)-2)</f>
        <v>73</v>
      </c>
      <c r="X53">
        <f t="shared" si="6"/>
        <v>7.2000000000000028</v>
      </c>
      <c r="Y53" t="str">
        <f t="shared" si="7"/>
        <v>#808080</v>
      </c>
      <c r="Z53" t="str">
        <f>IF(T53&lt;&gt;"[]",MID(T53,2,FIND(",",T53,2)-2),"")</f>
        <v/>
      </c>
      <c r="AA53">
        <f t="shared" si="8"/>
        <v>7.2000000000000028</v>
      </c>
      <c r="AB53" t="str">
        <f t="shared" si="9"/>
        <v>#808080</v>
      </c>
      <c r="AC53" t="str">
        <f>IF(LEN(Z53)=1,MID(T53,5,FIND(",",T53,5)-5),IF(LEN(Z53)=2,MID(T53,6,FIND(",",T53,6)-6),""))</f>
        <v/>
      </c>
      <c r="AD53">
        <f t="shared" si="10"/>
        <v>7.2000000000000028</v>
      </c>
      <c r="AE53" t="str">
        <f t="shared" si="11"/>
        <v>#808080</v>
      </c>
      <c r="AF53" t="str">
        <f>IF(SUM(LEN(Z53),LEN(AC53))=2,MID(T53,8,FIND(",",T53,8)-8),IF(SUM(LEN(Z53),LEN(AC53))=3,MID(T53,9,FIND(",",T53,9)-9),IF(SUM(LEN(Z53),LEN(AC53))=4,MID(T53,10,FIND(",",T53,10)-10),"")))</f>
        <v/>
      </c>
      <c r="AG53">
        <f t="shared" si="12"/>
        <v>7.2000000000000028</v>
      </c>
      <c r="AH53" t="str">
        <f t="shared" si="13"/>
        <v>#808080</v>
      </c>
      <c r="AI53" t="str">
        <f>IF(SUM(LEN(Z53),LEN(AC53),LEN(AF53))=4,MID(T53,12,FIND("]",T53,12)-12),IF(SUM(LEN(Z53),LEN(AC53),LEN(AF53))=5,MID(T53,13,FIND("]",T53,13)-13),IF(SUM(LEN(Z53),LEN(AC53),LEN(AF53))=6,MID(T53,14,FIND("]",T53,14)-14),"")))</f>
        <v/>
      </c>
      <c r="AJ53">
        <f t="shared" si="14"/>
        <v>7.2000000000000028</v>
      </c>
      <c r="AM53" t="str">
        <f t="shared" si="15"/>
        <v/>
      </c>
      <c r="AN53" t="str">
        <f t="shared" si="16"/>
        <v/>
      </c>
      <c r="AO53">
        <f t="shared" si="17"/>
        <v>2.0748847956403742E-2</v>
      </c>
      <c r="AP53">
        <f t="shared" si="18"/>
        <v>-0.1909963912499853</v>
      </c>
      <c r="AS53" t="str">
        <f t="shared" si="19"/>
        <v/>
      </c>
      <c r="AT53" t="str">
        <f t="shared" si="20"/>
        <v/>
      </c>
      <c r="AU53">
        <f t="shared" si="21"/>
        <v>2.0748847956403742E-2</v>
      </c>
      <c r="AV53">
        <f t="shared" si="22"/>
        <v>-0.1909963912499853</v>
      </c>
      <c r="AY53" t="str">
        <f t="shared" si="23"/>
        <v/>
      </c>
      <c r="AZ53" t="str">
        <f t="shared" si="24"/>
        <v/>
      </c>
      <c r="BA53">
        <f t="shared" si="25"/>
        <v>2.0748847956403742E-2</v>
      </c>
      <c r="BB53">
        <f t="shared" si="26"/>
        <v>-0.1909963912499853</v>
      </c>
      <c r="BE53" t="str">
        <f t="shared" si="27"/>
        <v/>
      </c>
      <c r="BF53" t="str">
        <f t="shared" si="28"/>
        <v/>
      </c>
      <c r="BG53">
        <f t="shared" si="29"/>
        <v>2.0748847956403742E-2</v>
      </c>
      <c r="BH53">
        <f t="shared" si="30"/>
        <v>-0.1909963912499853</v>
      </c>
    </row>
    <row r="54" spans="1:60" x14ac:dyDescent="0.3">
      <c r="A54">
        <v>1.544</v>
      </c>
      <c r="B54">
        <v>52</v>
      </c>
      <c r="C54">
        <v>12</v>
      </c>
      <c r="D54">
        <v>1</v>
      </c>
      <c r="E54">
        <v>5</v>
      </c>
      <c r="F54">
        <f t="shared" si="0"/>
        <v>29.148432396077478</v>
      </c>
      <c r="G54">
        <f t="shared" si="1"/>
        <v>65.869751549945292</v>
      </c>
      <c r="H54" t="s">
        <v>9</v>
      </c>
      <c r="I54" t="s">
        <v>162</v>
      </c>
      <c r="J54" t="s">
        <v>53</v>
      </c>
      <c r="K54" t="str">
        <f>MID(J54,2,FIND(",",J54,2)-2)</f>
        <v>-3.096033413252794</v>
      </c>
      <c r="L54" t="str">
        <f>MID(J54,FIND(" ",J54)+1,LEN(J54)-FIND(" ",J54)-1)</f>
        <v>-1.6323532411896182</v>
      </c>
      <c r="M54">
        <f>K54*$G54</f>
        <v>-203.93495172129039</v>
      </c>
      <c r="N54">
        <f>L54*$G54</f>
        <v>-107.52270243890753</v>
      </c>
      <c r="O54">
        <f t="shared" si="2"/>
        <v>-0.16994579310107533</v>
      </c>
      <c r="P54">
        <f t="shared" si="3"/>
        <v>-8.9602252032422947E-2</v>
      </c>
      <c r="Q54">
        <f t="shared" si="4"/>
        <v>-0.16994579310107533</v>
      </c>
      <c r="R54">
        <f t="shared" si="5"/>
        <v>-8.9602252032422947E-2</v>
      </c>
      <c r="S54" t="s">
        <v>275</v>
      </c>
      <c r="T54" t="s">
        <v>276</v>
      </c>
      <c r="U54" t="s">
        <v>569</v>
      </c>
      <c r="V54" t="s">
        <v>9</v>
      </c>
      <c r="W54" t="str">
        <f>MID(I54,2,LEN(I54)-2)</f>
        <v>42</v>
      </c>
      <c r="X54">
        <f t="shared" si="6"/>
        <v>118.80000000000001</v>
      </c>
      <c r="Y54" t="str">
        <f t="shared" si="7"/>
        <v>#00ff00</v>
      </c>
      <c r="Z54" t="str">
        <f>IF(T54&lt;&gt;"[]",MID(T54,2,FIND(",",T54,2)-2),"")</f>
        <v>98</v>
      </c>
      <c r="AA54">
        <f t="shared" si="8"/>
        <v>-82.8</v>
      </c>
      <c r="AB54" t="str">
        <f t="shared" si="9"/>
        <v>#ffffff</v>
      </c>
      <c r="AC54" t="str">
        <f>IF(LEN(Z54)=1,MID(T54,5,FIND(",",T54,5)-5),IF(LEN(Z54)=2,MID(T54,6,FIND(",",T54,6)-6),""))</f>
        <v>48</v>
      </c>
      <c r="AD54">
        <f t="shared" si="10"/>
        <v>97.200000000000017</v>
      </c>
      <c r="AE54" t="str">
        <f t="shared" si="11"/>
        <v>#000000</v>
      </c>
      <c r="AF54" t="str">
        <f>IF(SUM(LEN(Z54),LEN(AC54))=2,MID(T54,8,FIND(",",T54,8)-8),IF(SUM(LEN(Z54),LEN(AC54))=3,MID(T54,9,FIND(",",T54,9)-9),IF(SUM(LEN(Z54),LEN(AC54))=4,MID(T54,10,FIND(",",T54,10)-10),"")))</f>
        <v>82</v>
      </c>
      <c r="AG54">
        <f t="shared" si="12"/>
        <v>-25.200000000000003</v>
      </c>
      <c r="AH54" t="str">
        <f t="shared" si="13"/>
        <v>#1e00b4</v>
      </c>
      <c r="AI54" t="str">
        <f>IF(SUM(LEN(Z54),LEN(AC54),LEN(AF54))=4,MID(T54,12,FIND("]",T54,12)-12),IF(SUM(LEN(Z54),LEN(AC54),LEN(AF54))=5,MID(T54,13,FIND("]",T54,13)-13),IF(SUM(LEN(Z54),LEN(AC54),LEN(AF54))=6,MID(T54,14,FIND("]",T54,14)-14),"")))</f>
        <v>93</v>
      </c>
      <c r="AJ54">
        <f t="shared" si="14"/>
        <v>-64.8</v>
      </c>
      <c r="AK54">
        <v>3.4795283739031002</v>
      </c>
      <c r="AL54">
        <v>0.37799774497107902</v>
      </c>
      <c r="AM54">
        <f t="shared" si="15"/>
        <v>229.19566949998236</v>
      </c>
      <c r="AN54">
        <f t="shared" si="16"/>
        <v>24.898617547684559</v>
      </c>
      <c r="AO54">
        <f t="shared" si="17"/>
        <v>0.1909963912499853</v>
      </c>
      <c r="AP54">
        <f t="shared" si="18"/>
        <v>2.0748847956403801E-2</v>
      </c>
      <c r="AQ54">
        <v>-3.4795283739031002</v>
      </c>
      <c r="AR54">
        <v>-0.37799774497108002</v>
      </c>
      <c r="AS54">
        <f t="shared" si="19"/>
        <v>-229.19566949998236</v>
      </c>
      <c r="AT54">
        <f t="shared" si="20"/>
        <v>-24.898617547684623</v>
      </c>
      <c r="AU54">
        <f t="shared" si="21"/>
        <v>-0.1909963912499853</v>
      </c>
      <c r="AV54">
        <f t="shared" si="22"/>
        <v>-2.0748847956403853E-2</v>
      </c>
      <c r="AW54">
        <v>1.5452704847711001</v>
      </c>
      <c r="AX54">
        <v>3.14040429386014</v>
      </c>
      <c r="AY54">
        <f t="shared" si="23"/>
        <v>101.78658290933588</v>
      </c>
      <c r="AZ54">
        <f t="shared" si="24"/>
        <v>206.85765060294881</v>
      </c>
      <c r="BA54">
        <f t="shared" si="25"/>
        <v>8.4822152424446559E-2</v>
      </c>
      <c r="BB54">
        <f t="shared" si="26"/>
        <v>0.17238137550245733</v>
      </c>
      <c r="BC54">
        <v>3.1924204066029498</v>
      </c>
      <c r="BD54">
        <v>1.4347306184455</v>
      </c>
      <c r="BE54">
        <f t="shared" si="27"/>
        <v>210.28393902591162</v>
      </c>
      <c r="BF54">
        <f t="shared" si="28"/>
        <v>94.505349378104441</v>
      </c>
      <c r="BG54">
        <f t="shared" si="29"/>
        <v>0.17523661585492636</v>
      </c>
      <c r="BH54">
        <f t="shared" si="30"/>
        <v>7.8754457815087039E-2</v>
      </c>
    </row>
    <row r="55" spans="1:60" x14ac:dyDescent="0.3">
      <c r="A55">
        <v>1.5009999999999999</v>
      </c>
      <c r="B55">
        <v>53</v>
      </c>
      <c r="C55">
        <v>13</v>
      </c>
      <c r="D55">
        <v>1</v>
      </c>
      <c r="E55">
        <v>1</v>
      </c>
      <c r="F55">
        <f t="shared" si="0"/>
        <v>29.148432396077478</v>
      </c>
      <c r="G55">
        <f t="shared" si="1"/>
        <v>65.869751549945292</v>
      </c>
      <c r="H55" t="s">
        <v>9</v>
      </c>
      <c r="I55" t="s">
        <v>163</v>
      </c>
      <c r="J55" t="s">
        <v>54</v>
      </c>
      <c r="K55" t="str">
        <f>MID(J55,2,FIND(",",J55,2)-2)</f>
        <v>-2.509187126776689</v>
      </c>
      <c r="L55" t="str">
        <f>MID(J55,FIND(" ",J55)+1,LEN(J55)-FIND(" ",J55)-1)</f>
        <v>2.4400778599909767</v>
      </c>
      <c r="M55">
        <f>K55*$G55</f>
        <v>-165.27953263310098</v>
      </c>
      <c r="N55">
        <f>L55*$G55</f>
        <v>160.72732240012738</v>
      </c>
      <c r="O55">
        <f t="shared" si="2"/>
        <v>-0.1377329438609175</v>
      </c>
      <c r="P55">
        <f t="shared" si="3"/>
        <v>0.13393943533343949</v>
      </c>
      <c r="Q55">
        <f t="shared" si="4"/>
        <v>-0.1377329438609175</v>
      </c>
      <c r="R55">
        <f t="shared" si="5"/>
        <v>0.13393943533343949</v>
      </c>
      <c r="S55" t="s">
        <v>222</v>
      </c>
      <c r="T55" t="s">
        <v>222</v>
      </c>
      <c r="U55" t="s">
        <v>222</v>
      </c>
      <c r="V55" t="s">
        <v>9</v>
      </c>
      <c r="W55" t="str">
        <f>MID(I55,2,LEN(I55)-2)</f>
        <v>62</v>
      </c>
      <c r="X55">
        <f t="shared" si="6"/>
        <v>46.800000000000011</v>
      </c>
      <c r="Y55" t="str">
        <f t="shared" si="7"/>
        <v>#808080</v>
      </c>
      <c r="Z55" t="str">
        <f>IF(T55&lt;&gt;"[]",MID(T55,2,FIND(",",T55,2)-2),"")</f>
        <v/>
      </c>
      <c r="AA55">
        <f t="shared" si="8"/>
        <v>46.800000000000011</v>
      </c>
      <c r="AB55" t="str">
        <f t="shared" si="9"/>
        <v>#808080</v>
      </c>
      <c r="AC55" t="str">
        <f>IF(LEN(Z55)=1,MID(T55,5,FIND(",",T55,5)-5),IF(LEN(Z55)=2,MID(T55,6,FIND(",",T55,6)-6),""))</f>
        <v/>
      </c>
      <c r="AD55">
        <f t="shared" si="10"/>
        <v>46.800000000000011</v>
      </c>
      <c r="AE55" t="str">
        <f t="shared" si="11"/>
        <v>#808080</v>
      </c>
      <c r="AF55" t="str">
        <f>IF(SUM(LEN(Z55),LEN(AC55))=2,MID(T55,8,FIND(",",T55,8)-8),IF(SUM(LEN(Z55),LEN(AC55))=3,MID(T55,9,FIND(",",T55,9)-9),IF(SUM(LEN(Z55),LEN(AC55))=4,MID(T55,10,FIND(",",T55,10)-10),"")))</f>
        <v/>
      </c>
      <c r="AG55">
        <f t="shared" si="12"/>
        <v>46.800000000000011</v>
      </c>
      <c r="AH55" t="str">
        <f t="shared" si="13"/>
        <v>#808080</v>
      </c>
      <c r="AI55" t="str">
        <f>IF(SUM(LEN(Z55),LEN(AC55),LEN(AF55))=4,MID(T55,12,FIND("]",T55,12)-12),IF(SUM(LEN(Z55),LEN(AC55),LEN(AF55))=5,MID(T55,13,FIND("]",T55,13)-13),IF(SUM(LEN(Z55),LEN(AC55),LEN(AF55))=6,MID(T55,14,FIND("]",T55,14)-14),"")))</f>
        <v/>
      </c>
      <c r="AJ55">
        <f t="shared" si="14"/>
        <v>46.800000000000011</v>
      </c>
      <c r="AM55" t="str">
        <f t="shared" si="15"/>
        <v/>
      </c>
      <c r="AN55" t="str">
        <f t="shared" si="16"/>
        <v/>
      </c>
      <c r="AO55">
        <f t="shared" si="17"/>
        <v>0.1377329438609175</v>
      </c>
      <c r="AP55">
        <f t="shared" si="18"/>
        <v>-0.13393943533343949</v>
      </c>
      <c r="AS55" t="str">
        <f t="shared" si="19"/>
        <v/>
      </c>
      <c r="AT55" t="str">
        <f t="shared" si="20"/>
        <v/>
      </c>
      <c r="AU55">
        <f t="shared" si="21"/>
        <v>0.1377329438609175</v>
      </c>
      <c r="AV55">
        <f t="shared" si="22"/>
        <v>-0.13393943533343949</v>
      </c>
      <c r="AY55" t="str">
        <f t="shared" si="23"/>
        <v/>
      </c>
      <c r="AZ55" t="str">
        <f t="shared" si="24"/>
        <v/>
      </c>
      <c r="BA55">
        <f t="shared" si="25"/>
        <v>0.1377329438609175</v>
      </c>
      <c r="BB55">
        <f t="shared" si="26"/>
        <v>-0.13393943533343949</v>
      </c>
      <c r="BE55" t="str">
        <f t="shared" si="27"/>
        <v/>
      </c>
      <c r="BF55" t="str">
        <f t="shared" si="28"/>
        <v/>
      </c>
      <c r="BG55">
        <f t="shared" si="29"/>
        <v>0.1377329438609175</v>
      </c>
      <c r="BH55">
        <f t="shared" si="30"/>
        <v>-0.13393943533343949</v>
      </c>
    </row>
    <row r="56" spans="1:60" x14ac:dyDescent="0.3">
      <c r="A56">
        <v>1.5429999999999999</v>
      </c>
      <c r="B56">
        <v>54</v>
      </c>
      <c r="C56">
        <v>14</v>
      </c>
      <c r="D56">
        <v>1</v>
      </c>
      <c r="E56">
        <v>1</v>
      </c>
      <c r="F56">
        <f t="shared" si="0"/>
        <v>29.148432396077478</v>
      </c>
      <c r="G56">
        <f t="shared" si="1"/>
        <v>65.869751549945292</v>
      </c>
      <c r="H56" t="s">
        <v>8</v>
      </c>
      <c r="I56" t="s">
        <v>164</v>
      </c>
      <c r="J56" t="s">
        <v>55</v>
      </c>
      <c r="K56" t="str">
        <f>MID(J56,2,FIND(",",J56,2)-2)</f>
        <v>3.347066645870625</v>
      </c>
      <c r="L56" t="str">
        <f>MID(J56,FIND(" ",J56)+1,LEN(J56)-FIND(" ",J56)-1)</f>
        <v>1.023300966529577</v>
      </c>
      <c r="M56">
        <f>K56*$G56</f>
        <v>220.47044838460647</v>
      </c>
      <c r="N56">
        <f>L56*$G56</f>
        <v>67.404580426121655</v>
      </c>
      <c r="O56">
        <f t="shared" si="2"/>
        <v>0.18372537365383873</v>
      </c>
      <c r="P56">
        <f t="shared" si="3"/>
        <v>5.6170483688434712E-2</v>
      </c>
      <c r="Q56">
        <f t="shared" si="4"/>
        <v>0.18372537365383873</v>
      </c>
      <c r="R56">
        <f t="shared" si="5"/>
        <v>5.6170483688434712E-2</v>
      </c>
      <c r="S56" t="s">
        <v>222</v>
      </c>
      <c r="T56" t="s">
        <v>222</v>
      </c>
      <c r="U56" t="s">
        <v>222</v>
      </c>
      <c r="V56" t="s">
        <v>8</v>
      </c>
      <c r="W56" t="str">
        <f>MID(I56,2,LEN(I56)-2)</f>
        <v>95</v>
      </c>
      <c r="X56">
        <f t="shared" si="6"/>
        <v>-72</v>
      </c>
      <c r="Y56" t="str">
        <f t="shared" si="7"/>
        <v>#808080</v>
      </c>
      <c r="Z56" t="str">
        <f>IF(T56&lt;&gt;"[]",MID(T56,2,FIND(",",T56,2)-2),"")</f>
        <v/>
      </c>
      <c r="AA56">
        <f t="shared" si="8"/>
        <v>-72</v>
      </c>
      <c r="AB56" t="str">
        <f t="shared" si="9"/>
        <v>#808080</v>
      </c>
      <c r="AC56" t="str">
        <f>IF(LEN(Z56)=1,MID(T56,5,FIND(",",T56,5)-5),IF(LEN(Z56)=2,MID(T56,6,FIND(",",T56,6)-6),""))</f>
        <v/>
      </c>
      <c r="AD56">
        <f t="shared" si="10"/>
        <v>-72</v>
      </c>
      <c r="AE56" t="str">
        <f t="shared" si="11"/>
        <v>#808080</v>
      </c>
      <c r="AF56" t="str">
        <f>IF(SUM(LEN(Z56),LEN(AC56))=2,MID(T56,8,FIND(",",T56,8)-8),IF(SUM(LEN(Z56),LEN(AC56))=3,MID(T56,9,FIND(",",T56,9)-9),IF(SUM(LEN(Z56),LEN(AC56))=4,MID(T56,10,FIND(",",T56,10)-10),"")))</f>
        <v/>
      </c>
      <c r="AG56">
        <f t="shared" si="12"/>
        <v>-72</v>
      </c>
      <c r="AH56" t="str">
        <f t="shared" si="13"/>
        <v>#808080</v>
      </c>
      <c r="AI56" t="str">
        <f>IF(SUM(LEN(Z56),LEN(AC56),LEN(AF56))=4,MID(T56,12,FIND("]",T56,12)-12),IF(SUM(LEN(Z56),LEN(AC56),LEN(AF56))=5,MID(T56,13,FIND("]",T56,13)-13),IF(SUM(LEN(Z56),LEN(AC56),LEN(AF56))=6,MID(T56,14,FIND("]",T56,14)-14),"")))</f>
        <v/>
      </c>
      <c r="AJ56">
        <f t="shared" si="14"/>
        <v>-72</v>
      </c>
      <c r="AM56" t="str">
        <f t="shared" si="15"/>
        <v/>
      </c>
      <c r="AN56" t="str">
        <f t="shared" si="16"/>
        <v/>
      </c>
      <c r="AO56">
        <f t="shared" si="17"/>
        <v>-0.18372537365383873</v>
      </c>
      <c r="AP56">
        <f t="shared" si="18"/>
        <v>-5.6170483688434712E-2</v>
      </c>
      <c r="AS56" t="str">
        <f t="shared" si="19"/>
        <v/>
      </c>
      <c r="AT56" t="str">
        <f t="shared" si="20"/>
        <v/>
      </c>
      <c r="AU56">
        <f t="shared" si="21"/>
        <v>-0.18372537365383873</v>
      </c>
      <c r="AV56">
        <f t="shared" si="22"/>
        <v>-5.6170483688434712E-2</v>
      </c>
      <c r="AY56" t="str">
        <f t="shared" si="23"/>
        <v/>
      </c>
      <c r="AZ56" t="str">
        <f t="shared" si="24"/>
        <v/>
      </c>
      <c r="BA56">
        <f t="shared" si="25"/>
        <v>-0.18372537365383873</v>
      </c>
      <c r="BB56">
        <f t="shared" si="26"/>
        <v>-5.6170483688434712E-2</v>
      </c>
      <c r="BE56" t="str">
        <f t="shared" si="27"/>
        <v/>
      </c>
      <c r="BF56" t="str">
        <f t="shared" si="28"/>
        <v/>
      </c>
      <c r="BG56">
        <f t="shared" si="29"/>
        <v>-0.18372537365383873</v>
      </c>
      <c r="BH56">
        <f t="shared" si="30"/>
        <v>-5.6170483688434712E-2</v>
      </c>
    </row>
    <row r="57" spans="1:60" x14ac:dyDescent="0.3">
      <c r="A57">
        <v>1.5309999999999999</v>
      </c>
      <c r="B57">
        <v>55</v>
      </c>
      <c r="C57">
        <v>15</v>
      </c>
      <c r="D57">
        <v>1</v>
      </c>
      <c r="E57">
        <v>5</v>
      </c>
      <c r="F57">
        <f t="shared" si="0"/>
        <v>29.148432396077478</v>
      </c>
      <c r="G57">
        <f t="shared" si="1"/>
        <v>65.869751549945292</v>
      </c>
      <c r="H57" t="s">
        <v>6</v>
      </c>
      <c r="I57" t="s">
        <v>129</v>
      </c>
      <c r="J57" t="s">
        <v>20</v>
      </c>
      <c r="K57" t="str">
        <f>MID(J57,2,FIND(",",J57,2)-2)</f>
        <v>-3.4795283739031038</v>
      </c>
      <c r="L57" t="str">
        <f>MID(J57,FIND(" ",J57)+1,LEN(J57)-FIND(" ",J57)-1)</f>
        <v>-0.37799774497108013</v>
      </c>
      <c r="M57">
        <f>K57*$G57</f>
        <v>-229.19566949998236</v>
      </c>
      <c r="N57">
        <f>L57*$G57</f>
        <v>-24.898617547684623</v>
      </c>
      <c r="O57">
        <f t="shared" si="2"/>
        <v>-0.1909963912499853</v>
      </c>
      <c r="P57">
        <f t="shared" si="3"/>
        <v>-2.0748847956403853E-2</v>
      </c>
      <c r="Q57">
        <f t="shared" si="4"/>
        <v>-0.1909963912499853</v>
      </c>
      <c r="R57">
        <f t="shared" si="5"/>
        <v>-2.0748847956403853E-2</v>
      </c>
      <c r="S57" t="s">
        <v>277</v>
      </c>
      <c r="T57" t="s">
        <v>278</v>
      </c>
      <c r="U57" t="s">
        <v>570</v>
      </c>
      <c r="V57" t="s">
        <v>6</v>
      </c>
      <c r="W57" t="str">
        <f>MID(I57,2,LEN(I57)-2)</f>
        <v>48</v>
      </c>
      <c r="X57">
        <f t="shared" si="6"/>
        <v>97.200000000000017</v>
      </c>
      <c r="Y57" t="str">
        <f t="shared" si="7"/>
        <v>#1e00b4</v>
      </c>
      <c r="Z57" t="str">
        <f>IF(T57&lt;&gt;"[]",MID(T57,2,FIND(",",T57,2)-2),"")</f>
        <v>74</v>
      </c>
      <c r="AA57">
        <f t="shared" si="8"/>
        <v>3.6000000000000085</v>
      </c>
      <c r="AB57" t="str">
        <f t="shared" si="9"/>
        <v>#000000</v>
      </c>
      <c r="AC57" t="str">
        <f>IF(LEN(Z57)=1,MID(T57,5,FIND(",",T57,5)-5),IF(LEN(Z57)=2,MID(T57,6,FIND(",",T57,6)-6),""))</f>
        <v>54</v>
      </c>
      <c r="AD57">
        <f t="shared" si="10"/>
        <v>75.599999999999994</v>
      </c>
      <c r="AE57" t="str">
        <f t="shared" si="11"/>
        <v>#00ff00</v>
      </c>
      <c r="AF57" t="str">
        <f>IF(SUM(LEN(Z57),LEN(AC57))=2,MID(T57,8,FIND(",",T57,8)-8),IF(SUM(LEN(Z57),LEN(AC57))=3,MID(T57,9,FIND(",",T57,9)-9),IF(SUM(LEN(Z57),LEN(AC57))=4,MID(T57,10,FIND(",",T57,10)-10),"")))</f>
        <v>9</v>
      </c>
      <c r="AG57">
        <f t="shared" si="12"/>
        <v>237.60000000000002</v>
      </c>
      <c r="AH57" t="str">
        <f t="shared" si="13"/>
        <v>#00aaff</v>
      </c>
      <c r="AI57" t="str">
        <f>IF(SUM(LEN(Z57),LEN(AC57),LEN(AF57))=4,MID(T57,12,FIND("]",T57,12)-12),IF(SUM(LEN(Z57),LEN(AC57),LEN(AF57))=5,MID(T57,13,FIND("]",T57,13)-13),IF(SUM(LEN(Z57),LEN(AC57),LEN(AF57))=6,MID(T57,14,FIND("]",T57,14)-14),"")))</f>
        <v>31</v>
      </c>
      <c r="AJ57">
        <f t="shared" si="14"/>
        <v>158.4</v>
      </c>
      <c r="AK57">
        <v>-0.15877045845238799</v>
      </c>
      <c r="AL57">
        <v>3.4963969942675002</v>
      </c>
      <c r="AM57">
        <f t="shared" si="15"/>
        <v>-10.458170651729709</v>
      </c>
      <c r="AN57">
        <f t="shared" si="16"/>
        <v>230.30680133237573</v>
      </c>
      <c r="AO57">
        <f t="shared" si="17"/>
        <v>-8.715142209774757E-3</v>
      </c>
      <c r="AP57">
        <f t="shared" si="18"/>
        <v>0.19192233444364645</v>
      </c>
      <c r="AQ57">
        <v>-3.3743339148193798</v>
      </c>
      <c r="AR57">
        <v>0.92944641120383098</v>
      </c>
      <c r="AS57">
        <f t="shared" si="19"/>
        <v>-222.2665366157068</v>
      </c>
      <c r="AT57">
        <f t="shared" si="20"/>
        <v>61.222404184984633</v>
      </c>
      <c r="AU57">
        <f t="shared" si="21"/>
        <v>-0.18522211384642234</v>
      </c>
      <c r="AV57">
        <f t="shared" si="22"/>
        <v>5.1018670154153858E-2</v>
      </c>
      <c r="AW57">
        <v>2.9219675214219198</v>
      </c>
      <c r="AX57">
        <v>-1.92668259029748</v>
      </c>
      <c r="AY57">
        <f t="shared" si="23"/>
        <v>192.46927467307131</v>
      </c>
      <c r="AZ57">
        <f t="shared" si="24"/>
        <v>-126.91010353850004</v>
      </c>
      <c r="BA57">
        <f t="shared" si="25"/>
        <v>0.16039106222755942</v>
      </c>
      <c r="BB57">
        <f t="shared" si="26"/>
        <v>-0.1057584196154167</v>
      </c>
      <c r="BC57">
        <v>-1.3450336293093099</v>
      </c>
      <c r="BD57">
        <v>-3.23123575989543</v>
      </c>
      <c r="BE57">
        <f t="shared" si="27"/>
        <v>-88.597030988925454</v>
      </c>
      <c r="BF57">
        <f t="shared" si="28"/>
        <v>-212.84069670361066</v>
      </c>
      <c r="BG57">
        <f t="shared" si="29"/>
        <v>-7.3830859157437881E-2</v>
      </c>
      <c r="BH57">
        <f t="shared" si="30"/>
        <v>-0.1773672472530089</v>
      </c>
    </row>
    <row r="58" spans="1:60" x14ac:dyDescent="0.3">
      <c r="A58">
        <v>1.45</v>
      </c>
      <c r="B58">
        <v>56</v>
      </c>
      <c r="C58">
        <v>16</v>
      </c>
      <c r="D58">
        <v>1</v>
      </c>
      <c r="E58">
        <v>1</v>
      </c>
      <c r="F58">
        <f t="shared" si="0"/>
        <v>29.148432396077478</v>
      </c>
      <c r="G58">
        <f t="shared" si="1"/>
        <v>65.869751549945292</v>
      </c>
      <c r="H58" t="s">
        <v>9</v>
      </c>
      <c r="I58" t="s">
        <v>165</v>
      </c>
      <c r="J58" t="s">
        <v>56</v>
      </c>
      <c r="K58" t="str">
        <f>MID(J58,2,FIND(",",J58,2)-2)</f>
        <v>3.448927644692215</v>
      </c>
      <c r="L58" t="str">
        <f>MID(J58,FIND(" ",J58)+1,LEN(J58)-FIND(" ",J58)-1)</f>
        <v>0.5957332470811179</v>
      </c>
      <c r="M58">
        <f>K58*$G58</f>
        <v>227.18000706961388</v>
      </c>
      <c r="N58">
        <f>L58*$G58</f>
        <v>39.240800975275349</v>
      </c>
      <c r="O58">
        <f t="shared" si="2"/>
        <v>0.18931667255801157</v>
      </c>
      <c r="P58">
        <f t="shared" si="3"/>
        <v>3.2700667479396123E-2</v>
      </c>
      <c r="Q58">
        <f t="shared" si="4"/>
        <v>0.18931667255801157</v>
      </c>
      <c r="R58">
        <f t="shared" si="5"/>
        <v>3.2700667479396123E-2</v>
      </c>
      <c r="S58" t="s">
        <v>222</v>
      </c>
      <c r="T58" t="s">
        <v>222</v>
      </c>
      <c r="U58" t="s">
        <v>222</v>
      </c>
      <c r="V58" t="s">
        <v>9</v>
      </c>
      <c r="W58" t="str">
        <f>MID(I58,2,LEN(I58)-2)</f>
        <v>97</v>
      </c>
      <c r="X58">
        <f t="shared" si="6"/>
        <v>-79.2</v>
      </c>
      <c r="Y58" t="str">
        <f t="shared" si="7"/>
        <v>#808080</v>
      </c>
      <c r="Z58" t="str">
        <f>IF(T58&lt;&gt;"[]",MID(T58,2,FIND(",",T58,2)-2),"")</f>
        <v/>
      </c>
      <c r="AA58">
        <f t="shared" si="8"/>
        <v>-79.2</v>
      </c>
      <c r="AB58" t="str">
        <f t="shared" si="9"/>
        <v>#808080</v>
      </c>
      <c r="AC58" t="str">
        <f>IF(LEN(Z58)=1,MID(T58,5,FIND(",",T58,5)-5),IF(LEN(Z58)=2,MID(T58,6,FIND(",",T58,6)-6),""))</f>
        <v/>
      </c>
      <c r="AD58">
        <f t="shared" si="10"/>
        <v>-79.2</v>
      </c>
      <c r="AE58" t="str">
        <f t="shared" si="11"/>
        <v>#808080</v>
      </c>
      <c r="AF58" t="str">
        <f>IF(SUM(LEN(Z58),LEN(AC58))=2,MID(T58,8,FIND(",",T58,8)-8),IF(SUM(LEN(Z58),LEN(AC58))=3,MID(T58,9,FIND(",",T58,9)-9),IF(SUM(LEN(Z58),LEN(AC58))=4,MID(T58,10,FIND(",",T58,10)-10),"")))</f>
        <v/>
      </c>
      <c r="AG58">
        <f t="shared" si="12"/>
        <v>-79.2</v>
      </c>
      <c r="AH58" t="str">
        <f t="shared" si="13"/>
        <v>#808080</v>
      </c>
      <c r="AI58" t="str">
        <f>IF(SUM(LEN(Z58),LEN(AC58),LEN(AF58))=4,MID(T58,12,FIND("]",T58,12)-12),IF(SUM(LEN(Z58),LEN(AC58),LEN(AF58))=5,MID(T58,13,FIND("]",T58,13)-13),IF(SUM(LEN(Z58),LEN(AC58),LEN(AF58))=6,MID(T58,14,FIND("]",T58,14)-14),"")))</f>
        <v/>
      </c>
      <c r="AJ58">
        <f t="shared" si="14"/>
        <v>-79.2</v>
      </c>
      <c r="AM58" t="str">
        <f t="shared" si="15"/>
        <v/>
      </c>
      <c r="AN58" t="str">
        <f t="shared" si="16"/>
        <v/>
      </c>
      <c r="AO58">
        <f t="shared" si="17"/>
        <v>-0.18931667255801157</v>
      </c>
      <c r="AP58">
        <f t="shared" si="18"/>
        <v>-3.2700667479396123E-2</v>
      </c>
      <c r="AS58" t="str">
        <f t="shared" si="19"/>
        <v/>
      </c>
      <c r="AT58" t="str">
        <f t="shared" si="20"/>
        <v/>
      </c>
      <c r="AU58">
        <f t="shared" si="21"/>
        <v>-0.18931667255801157</v>
      </c>
      <c r="AV58">
        <f t="shared" si="22"/>
        <v>-3.2700667479396123E-2</v>
      </c>
      <c r="AY58" t="str">
        <f t="shared" si="23"/>
        <v/>
      </c>
      <c r="AZ58" t="str">
        <f t="shared" si="24"/>
        <v/>
      </c>
      <c r="BA58">
        <f t="shared" si="25"/>
        <v>-0.18931667255801157</v>
      </c>
      <c r="BB58">
        <f t="shared" si="26"/>
        <v>-3.2700667479396123E-2</v>
      </c>
      <c r="BE58" t="str">
        <f t="shared" si="27"/>
        <v/>
      </c>
      <c r="BF58" t="str">
        <f t="shared" si="28"/>
        <v/>
      </c>
      <c r="BG58">
        <f t="shared" si="29"/>
        <v>-0.18931667255801157</v>
      </c>
      <c r="BH58">
        <f t="shared" si="30"/>
        <v>-3.2700667479396123E-2</v>
      </c>
    </row>
    <row r="59" spans="1:60" x14ac:dyDescent="0.3">
      <c r="A59">
        <v>1.494</v>
      </c>
      <c r="B59">
        <v>57</v>
      </c>
      <c r="C59">
        <v>17</v>
      </c>
      <c r="D59">
        <v>1</v>
      </c>
      <c r="E59">
        <v>1</v>
      </c>
      <c r="F59">
        <f t="shared" si="0"/>
        <v>29.148432396077478</v>
      </c>
      <c r="G59">
        <f t="shared" si="1"/>
        <v>65.869751549945292</v>
      </c>
      <c r="H59" t="s">
        <v>6</v>
      </c>
      <c r="I59" t="s">
        <v>155</v>
      </c>
      <c r="J59" t="s">
        <v>46</v>
      </c>
      <c r="K59" t="str">
        <f>MID(J59,2,FIND(",",J59,2)-2)</f>
        <v>3.4260358606658974</v>
      </c>
      <c r="L59" t="str">
        <f>MID(J59,FIND(" ",J59)+1,LEN(J59)-FIND(" ",J59)-1)</f>
        <v>-0.7157361814462662</v>
      </c>
      <c r="M59">
        <f>K59*$G59</f>
        <v>225.67213094326516</v>
      </c>
      <c r="N59">
        <f>L59*$G59</f>
        <v>-47.145364447172106</v>
      </c>
      <c r="O59">
        <f t="shared" si="2"/>
        <v>0.18806010911938764</v>
      </c>
      <c r="P59">
        <f t="shared" si="3"/>
        <v>-3.9287803705976752E-2</v>
      </c>
      <c r="Q59">
        <f t="shared" si="4"/>
        <v>0.18806010911938764</v>
      </c>
      <c r="R59">
        <f t="shared" si="5"/>
        <v>-3.9287803705976752E-2</v>
      </c>
      <c r="S59" t="s">
        <v>222</v>
      </c>
      <c r="T59" t="s">
        <v>222</v>
      </c>
      <c r="U59" t="s">
        <v>222</v>
      </c>
      <c r="V59" t="s">
        <v>6</v>
      </c>
      <c r="W59" t="str">
        <f>MID(I59,2,LEN(I59)-2)</f>
        <v>3</v>
      </c>
      <c r="X59">
        <f t="shared" si="6"/>
        <v>259.2</v>
      </c>
      <c r="Y59" t="str">
        <f t="shared" si="7"/>
        <v>#808080</v>
      </c>
      <c r="Z59" t="str">
        <f>IF(T59&lt;&gt;"[]",MID(T59,2,FIND(",",T59,2)-2),"")</f>
        <v/>
      </c>
      <c r="AA59">
        <f t="shared" si="8"/>
        <v>259.2</v>
      </c>
      <c r="AB59" t="str">
        <f t="shared" si="9"/>
        <v>#808080</v>
      </c>
      <c r="AC59" t="str">
        <f>IF(LEN(Z59)=1,MID(T59,5,FIND(",",T59,5)-5),IF(LEN(Z59)=2,MID(T59,6,FIND(",",T59,6)-6),""))</f>
        <v/>
      </c>
      <c r="AD59">
        <f t="shared" si="10"/>
        <v>259.2</v>
      </c>
      <c r="AE59" t="str">
        <f t="shared" si="11"/>
        <v>#808080</v>
      </c>
      <c r="AF59" t="str">
        <f>IF(SUM(LEN(Z59),LEN(AC59))=2,MID(T59,8,FIND(",",T59,8)-8),IF(SUM(LEN(Z59),LEN(AC59))=3,MID(T59,9,FIND(",",T59,9)-9),IF(SUM(LEN(Z59),LEN(AC59))=4,MID(T59,10,FIND(",",T59,10)-10),"")))</f>
        <v/>
      </c>
      <c r="AG59">
        <f t="shared" si="12"/>
        <v>259.2</v>
      </c>
      <c r="AH59" t="str">
        <f t="shared" si="13"/>
        <v>#808080</v>
      </c>
      <c r="AI59" t="str">
        <f>IF(SUM(LEN(Z59),LEN(AC59),LEN(AF59))=4,MID(T59,12,FIND("]",T59,12)-12),IF(SUM(LEN(Z59),LEN(AC59),LEN(AF59))=5,MID(T59,13,FIND("]",T59,13)-13),IF(SUM(LEN(Z59),LEN(AC59),LEN(AF59))=6,MID(T59,14,FIND("]",T59,14)-14),"")))</f>
        <v/>
      </c>
      <c r="AJ59">
        <f t="shared" si="14"/>
        <v>259.2</v>
      </c>
      <c r="AM59" t="str">
        <f t="shared" si="15"/>
        <v/>
      </c>
      <c r="AN59" t="str">
        <f t="shared" si="16"/>
        <v/>
      </c>
      <c r="AO59">
        <f t="shared" si="17"/>
        <v>-0.18806010911938764</v>
      </c>
      <c r="AP59">
        <f t="shared" si="18"/>
        <v>3.9287803705976752E-2</v>
      </c>
      <c r="AS59" t="str">
        <f t="shared" si="19"/>
        <v/>
      </c>
      <c r="AT59" t="str">
        <f t="shared" si="20"/>
        <v/>
      </c>
      <c r="AU59">
        <f t="shared" si="21"/>
        <v>-0.18806010911938764</v>
      </c>
      <c r="AV59">
        <f t="shared" si="22"/>
        <v>3.9287803705976752E-2</v>
      </c>
      <c r="AY59" t="str">
        <f t="shared" si="23"/>
        <v/>
      </c>
      <c r="AZ59" t="str">
        <f t="shared" si="24"/>
        <v/>
      </c>
      <c r="BA59">
        <f t="shared" si="25"/>
        <v>-0.18806010911938764</v>
      </c>
      <c r="BB59">
        <f t="shared" si="26"/>
        <v>3.9287803705976752E-2</v>
      </c>
      <c r="BE59" t="str">
        <f t="shared" si="27"/>
        <v/>
      </c>
      <c r="BF59" t="str">
        <f t="shared" si="28"/>
        <v/>
      </c>
      <c r="BG59">
        <f t="shared" si="29"/>
        <v>-0.18806010911938764</v>
      </c>
      <c r="BH59">
        <f t="shared" si="30"/>
        <v>3.9287803705976752E-2</v>
      </c>
    </row>
    <row r="60" spans="1:60" x14ac:dyDescent="0.3">
      <c r="A60">
        <v>1.504</v>
      </c>
      <c r="B60">
        <v>58</v>
      </c>
      <c r="C60">
        <v>18</v>
      </c>
      <c r="D60">
        <v>1</v>
      </c>
      <c r="E60">
        <v>5</v>
      </c>
      <c r="F60">
        <f t="shared" si="0"/>
        <v>29.148432396077478</v>
      </c>
      <c r="G60">
        <f t="shared" si="1"/>
        <v>65.869751549945292</v>
      </c>
      <c r="H60" t="s">
        <v>9</v>
      </c>
      <c r="I60" t="s">
        <v>154</v>
      </c>
      <c r="J60" t="s">
        <v>45</v>
      </c>
      <c r="K60" t="str">
        <f>MID(J60,2,FIND(",",J60,2)-2)</f>
        <v>-0.49920126796929054</v>
      </c>
      <c r="L60" t="str">
        <f>MID(J60,FIND(" ",J60)+1,LEN(J60)-FIND(" ",J60)-1)</f>
        <v>-3.4642168081772615</v>
      </c>
      <c r="M60">
        <f>K60*$G60</f>
        <v>-32.882263494554792</v>
      </c>
      <c r="N60">
        <f>L60*$G60</f>
        <v>-228.1871004697806</v>
      </c>
      <c r="O60">
        <f t="shared" si="2"/>
        <v>-2.7401886245462328E-2</v>
      </c>
      <c r="P60">
        <f t="shared" si="3"/>
        <v>-0.19015591705815049</v>
      </c>
      <c r="Q60">
        <f t="shared" si="4"/>
        <v>-2.7401886245462328E-2</v>
      </c>
      <c r="R60">
        <f t="shared" si="5"/>
        <v>-0.19015591705815049</v>
      </c>
      <c r="S60" t="s">
        <v>279</v>
      </c>
      <c r="T60" t="s">
        <v>280</v>
      </c>
      <c r="U60" t="s">
        <v>571</v>
      </c>
      <c r="V60" t="s">
        <v>9</v>
      </c>
      <c r="W60" t="str">
        <f>MID(I60,2,LEN(I60)-2)</f>
        <v>27</v>
      </c>
      <c r="X60">
        <f t="shared" si="6"/>
        <v>172.8</v>
      </c>
      <c r="Y60" t="str">
        <f t="shared" si="7"/>
        <v>#ffffff</v>
      </c>
      <c r="Z60" t="str">
        <f>IF(T60&lt;&gt;"[]",MID(T60,2,FIND(",",T60,2)-2),"")</f>
        <v>84</v>
      </c>
      <c r="AA60">
        <f t="shared" si="8"/>
        <v>-32.4</v>
      </c>
      <c r="AB60" t="str">
        <f t="shared" si="9"/>
        <v>#00ff00</v>
      </c>
      <c r="AC60" t="str">
        <f>IF(LEN(Z60)=1,MID(T60,5,FIND(",",T60,5)-5),IF(LEN(Z60)=2,MID(T60,6,FIND(",",T60,6)-6),""))</f>
        <v>82</v>
      </c>
      <c r="AD60">
        <f t="shared" si="10"/>
        <v>-25.200000000000003</v>
      </c>
      <c r="AE60" t="str">
        <f t="shared" si="11"/>
        <v>#1e00b4</v>
      </c>
      <c r="AF60" t="str">
        <f>IF(SUM(LEN(Z60),LEN(AC60))=2,MID(T60,8,FIND(",",T60,8)-8),IF(SUM(LEN(Z60),LEN(AC60))=3,MID(T60,9,FIND(",",T60,9)-9),IF(SUM(LEN(Z60),LEN(AC60))=4,MID(T60,10,FIND(",",T60,10)-10),"")))</f>
        <v>95</v>
      </c>
      <c r="AG60">
        <f t="shared" si="12"/>
        <v>-72</v>
      </c>
      <c r="AH60" t="str">
        <f t="shared" si="13"/>
        <v>#000000</v>
      </c>
      <c r="AI60" t="str">
        <f>IF(SUM(LEN(Z60),LEN(AC60),LEN(AF60))=4,MID(T60,12,FIND("]",T60,12)-12),IF(SUM(LEN(Z60),LEN(AC60),LEN(AF60))=5,MID(T60,13,FIND("]",T60,13)-13),IF(SUM(LEN(Z60),LEN(AC60),LEN(AF60))=6,MID(T60,14,FIND("]",T60,14)-14),"")))</f>
        <v>64</v>
      </c>
      <c r="AJ60">
        <f t="shared" si="14"/>
        <v>39.599999999999994</v>
      </c>
      <c r="AK60">
        <v>1.92668259029748</v>
      </c>
      <c r="AL60">
        <v>2.9219675214219198</v>
      </c>
      <c r="AM60">
        <f t="shared" si="15"/>
        <v>126.91010353850004</v>
      </c>
      <c r="AN60">
        <f t="shared" si="16"/>
        <v>192.46927467307131</v>
      </c>
      <c r="AO60">
        <f t="shared" si="17"/>
        <v>0.1057584196154167</v>
      </c>
      <c r="AP60">
        <f t="shared" si="18"/>
        <v>0.16039106222755942</v>
      </c>
      <c r="AQ60">
        <v>1.5452704847711001</v>
      </c>
      <c r="AR60">
        <v>3.14040429386014</v>
      </c>
      <c r="AS60">
        <f t="shared" si="19"/>
        <v>101.78658290933588</v>
      </c>
      <c r="AT60">
        <f t="shared" si="20"/>
        <v>206.85765060294881</v>
      </c>
      <c r="AU60">
        <f t="shared" si="21"/>
        <v>8.4822152424446559E-2</v>
      </c>
      <c r="AV60">
        <f t="shared" si="22"/>
        <v>0.17238137550245733</v>
      </c>
      <c r="AW60">
        <v>3.34706664587062</v>
      </c>
      <c r="AX60">
        <v>1.02330096652957</v>
      </c>
      <c r="AY60">
        <f t="shared" si="23"/>
        <v>220.47044838460647</v>
      </c>
      <c r="AZ60">
        <f t="shared" si="24"/>
        <v>67.404580426121655</v>
      </c>
      <c r="BA60">
        <f t="shared" si="25"/>
        <v>0.18372537365383873</v>
      </c>
      <c r="BB60">
        <f t="shared" si="26"/>
        <v>5.6170483688434712E-2</v>
      </c>
      <c r="BC60">
        <v>-2.1835785884828498</v>
      </c>
      <c r="BD60">
        <v>2.73532165346586</v>
      </c>
      <c r="BE60">
        <f t="shared" si="27"/>
        <v>-143.83177911314556</v>
      </c>
      <c r="BF60">
        <f t="shared" si="28"/>
        <v>180.17495772298176</v>
      </c>
      <c r="BG60">
        <f t="shared" si="29"/>
        <v>-0.11985981592762129</v>
      </c>
      <c r="BH60">
        <f t="shared" si="30"/>
        <v>0.1501457981024848</v>
      </c>
    </row>
    <row r="61" spans="1:60" x14ac:dyDescent="0.3">
      <c r="A61">
        <v>1.466</v>
      </c>
      <c r="B61">
        <v>59</v>
      </c>
      <c r="C61">
        <v>19</v>
      </c>
      <c r="D61">
        <v>1</v>
      </c>
      <c r="E61">
        <v>1</v>
      </c>
      <c r="F61">
        <f t="shared" si="0"/>
        <v>29.148432396077478</v>
      </c>
      <c r="G61">
        <f t="shared" si="1"/>
        <v>65.869751549945292</v>
      </c>
      <c r="H61" t="s">
        <v>10</v>
      </c>
      <c r="I61" t="s">
        <v>166</v>
      </c>
      <c r="J61" t="s">
        <v>57</v>
      </c>
      <c r="K61" t="str">
        <f>MID(J61,2,FIND(",",J61,2)-2)</f>
        <v>2.1835785884828516</v>
      </c>
      <c r="L61" t="str">
        <f>MID(J61,FIND(" ",J61)+1,LEN(J61)-FIND(" ",J61)-1)</f>
        <v>-2.7353216534658653</v>
      </c>
      <c r="M61">
        <f>K61*$G61</f>
        <v>143.83177911314556</v>
      </c>
      <c r="N61">
        <f>L61*$G61</f>
        <v>-180.17495772298176</v>
      </c>
      <c r="O61">
        <f t="shared" si="2"/>
        <v>0.11985981592762129</v>
      </c>
      <c r="P61">
        <f t="shared" si="3"/>
        <v>-0.1501457981024848</v>
      </c>
      <c r="Q61">
        <f t="shared" si="4"/>
        <v>0.11985981592762129</v>
      </c>
      <c r="R61">
        <f t="shared" si="5"/>
        <v>-0.1501457981024848</v>
      </c>
      <c r="S61" t="s">
        <v>222</v>
      </c>
      <c r="T61" t="s">
        <v>222</v>
      </c>
      <c r="U61" t="s">
        <v>222</v>
      </c>
      <c r="V61" t="s">
        <v>10</v>
      </c>
      <c r="W61" t="str">
        <f>MID(I61,2,LEN(I61)-2)</f>
        <v>14</v>
      </c>
      <c r="X61">
        <f t="shared" si="6"/>
        <v>219.60000000000002</v>
      </c>
      <c r="Y61" t="str">
        <f t="shared" si="7"/>
        <v>#808080</v>
      </c>
      <c r="Z61" t="str">
        <f>IF(T61&lt;&gt;"[]",MID(T61,2,FIND(",",T61,2)-2),"")</f>
        <v/>
      </c>
      <c r="AA61">
        <f t="shared" si="8"/>
        <v>219.60000000000002</v>
      </c>
      <c r="AB61" t="str">
        <f t="shared" si="9"/>
        <v>#808080</v>
      </c>
      <c r="AC61" t="str">
        <f>IF(LEN(Z61)=1,MID(T61,5,FIND(",",T61,5)-5),IF(LEN(Z61)=2,MID(T61,6,FIND(",",T61,6)-6),""))</f>
        <v/>
      </c>
      <c r="AD61">
        <f t="shared" si="10"/>
        <v>219.60000000000002</v>
      </c>
      <c r="AE61" t="str">
        <f t="shared" si="11"/>
        <v>#808080</v>
      </c>
      <c r="AF61" t="str">
        <f>IF(SUM(LEN(Z61),LEN(AC61))=2,MID(T61,8,FIND(",",T61,8)-8),IF(SUM(LEN(Z61),LEN(AC61))=3,MID(T61,9,FIND(",",T61,9)-9),IF(SUM(LEN(Z61),LEN(AC61))=4,MID(T61,10,FIND(",",T61,10)-10),"")))</f>
        <v/>
      </c>
      <c r="AG61">
        <f t="shared" si="12"/>
        <v>219.60000000000002</v>
      </c>
      <c r="AH61" t="str">
        <f t="shared" si="13"/>
        <v>#808080</v>
      </c>
      <c r="AI61" t="str">
        <f>IF(SUM(LEN(Z61),LEN(AC61),LEN(AF61))=4,MID(T61,12,FIND("]",T61,12)-12),IF(SUM(LEN(Z61),LEN(AC61),LEN(AF61))=5,MID(T61,13,FIND("]",T61,13)-13),IF(SUM(LEN(Z61),LEN(AC61),LEN(AF61))=6,MID(T61,14,FIND("]",T61,14)-14),"")))</f>
        <v/>
      </c>
      <c r="AJ61">
        <f t="shared" si="14"/>
        <v>219.60000000000002</v>
      </c>
      <c r="AM61" t="str">
        <f t="shared" si="15"/>
        <v/>
      </c>
      <c r="AN61" t="str">
        <f t="shared" si="16"/>
        <v/>
      </c>
      <c r="AO61">
        <f t="shared" si="17"/>
        <v>-0.11985981592762129</v>
      </c>
      <c r="AP61">
        <f t="shared" si="18"/>
        <v>0.1501457981024848</v>
      </c>
      <c r="AS61" t="str">
        <f t="shared" si="19"/>
        <v/>
      </c>
      <c r="AT61" t="str">
        <f t="shared" si="20"/>
        <v/>
      </c>
      <c r="AU61">
        <f t="shared" si="21"/>
        <v>-0.11985981592762129</v>
      </c>
      <c r="AV61">
        <f t="shared" si="22"/>
        <v>0.1501457981024848</v>
      </c>
      <c r="AY61" t="str">
        <f t="shared" si="23"/>
        <v/>
      </c>
      <c r="AZ61" t="str">
        <f t="shared" si="24"/>
        <v/>
      </c>
      <c r="BA61">
        <f t="shared" si="25"/>
        <v>-0.11985981592762129</v>
      </c>
      <c r="BB61">
        <f t="shared" si="26"/>
        <v>0.1501457981024848</v>
      </c>
      <c r="BE61" t="str">
        <f t="shared" si="27"/>
        <v/>
      </c>
      <c r="BF61" t="str">
        <f t="shared" si="28"/>
        <v/>
      </c>
      <c r="BG61">
        <f t="shared" si="29"/>
        <v>-0.11985981592762129</v>
      </c>
      <c r="BH61">
        <f t="shared" si="30"/>
        <v>0.1501457981024848</v>
      </c>
    </row>
    <row r="62" spans="1:60" x14ac:dyDescent="0.3">
      <c r="A62">
        <v>1.47</v>
      </c>
      <c r="B62">
        <v>60</v>
      </c>
      <c r="C62">
        <v>20</v>
      </c>
      <c r="D62">
        <v>1</v>
      </c>
      <c r="E62">
        <v>1</v>
      </c>
      <c r="F62">
        <f t="shared" si="0"/>
        <v>29.148432396077478</v>
      </c>
      <c r="G62">
        <f t="shared" si="1"/>
        <v>65.869751549945292</v>
      </c>
      <c r="H62" t="s">
        <v>10</v>
      </c>
      <c r="I62" t="s">
        <v>167</v>
      </c>
      <c r="J62" t="s">
        <v>58</v>
      </c>
      <c r="K62" t="str">
        <f>MID(J62,2,FIND(",",J62,2)-2)</f>
        <v>2.9219675214219234</v>
      </c>
      <c r="L62" t="str">
        <f>MID(J62,FIND(" ",J62)+1,LEN(J62)-FIND(" ",J62)-1)</f>
        <v>-1.9266825902974842</v>
      </c>
      <c r="M62">
        <f>K62*$G62</f>
        <v>192.46927467307131</v>
      </c>
      <c r="N62">
        <f>L62*$G62</f>
        <v>-126.91010353850004</v>
      </c>
      <c r="O62">
        <f t="shared" si="2"/>
        <v>0.16039106222755942</v>
      </c>
      <c r="P62">
        <f t="shared" si="3"/>
        <v>-0.1057584196154167</v>
      </c>
      <c r="Q62">
        <f t="shared" si="4"/>
        <v>0.16039106222755942</v>
      </c>
      <c r="R62">
        <f t="shared" si="5"/>
        <v>-0.1057584196154167</v>
      </c>
      <c r="S62" t="s">
        <v>222</v>
      </c>
      <c r="T62" t="s">
        <v>222</v>
      </c>
      <c r="U62" t="s">
        <v>222</v>
      </c>
      <c r="V62" t="s">
        <v>10</v>
      </c>
      <c r="W62" t="str">
        <f>MID(I62,2,LEN(I62)-2)</f>
        <v>9</v>
      </c>
      <c r="X62">
        <f t="shared" si="6"/>
        <v>237.60000000000002</v>
      </c>
      <c r="Y62" t="str">
        <f t="shared" si="7"/>
        <v>#808080</v>
      </c>
      <c r="Z62" t="str">
        <f>IF(T62&lt;&gt;"[]",MID(T62,2,FIND(",",T62,2)-2),"")</f>
        <v/>
      </c>
      <c r="AA62">
        <f t="shared" si="8"/>
        <v>237.60000000000002</v>
      </c>
      <c r="AB62" t="str">
        <f t="shared" si="9"/>
        <v>#808080</v>
      </c>
      <c r="AC62" t="str">
        <f>IF(LEN(Z62)=1,MID(T62,5,FIND(",",T62,5)-5),IF(LEN(Z62)=2,MID(T62,6,FIND(",",T62,6)-6),""))</f>
        <v/>
      </c>
      <c r="AD62">
        <f t="shared" si="10"/>
        <v>237.60000000000002</v>
      </c>
      <c r="AE62" t="str">
        <f t="shared" si="11"/>
        <v>#808080</v>
      </c>
      <c r="AF62" t="str">
        <f>IF(SUM(LEN(Z62),LEN(AC62))=2,MID(T62,8,FIND(",",T62,8)-8),IF(SUM(LEN(Z62),LEN(AC62))=3,MID(T62,9,FIND(",",T62,9)-9),IF(SUM(LEN(Z62),LEN(AC62))=4,MID(T62,10,FIND(",",T62,10)-10),"")))</f>
        <v/>
      </c>
      <c r="AG62">
        <f t="shared" si="12"/>
        <v>237.60000000000002</v>
      </c>
      <c r="AH62" t="str">
        <f t="shared" si="13"/>
        <v>#808080</v>
      </c>
      <c r="AI62" t="str">
        <f>IF(SUM(LEN(Z62),LEN(AC62),LEN(AF62))=4,MID(T62,12,FIND("]",T62,12)-12),IF(SUM(LEN(Z62),LEN(AC62),LEN(AF62))=5,MID(T62,13,FIND("]",T62,13)-13),IF(SUM(LEN(Z62),LEN(AC62),LEN(AF62))=6,MID(T62,14,FIND("]",T62,14)-14),"")))</f>
        <v/>
      </c>
      <c r="AJ62">
        <f t="shared" si="14"/>
        <v>237.60000000000002</v>
      </c>
      <c r="AM62" t="str">
        <f t="shared" si="15"/>
        <v/>
      </c>
      <c r="AN62" t="str">
        <f t="shared" si="16"/>
        <v/>
      </c>
      <c r="AO62">
        <f t="shared" si="17"/>
        <v>-0.16039106222755942</v>
      </c>
      <c r="AP62">
        <f t="shared" si="18"/>
        <v>0.1057584196154167</v>
      </c>
      <c r="AS62" t="str">
        <f t="shared" si="19"/>
        <v/>
      </c>
      <c r="AT62" t="str">
        <f t="shared" si="20"/>
        <v/>
      </c>
      <c r="AU62">
        <f t="shared" si="21"/>
        <v>-0.16039106222755942</v>
      </c>
      <c r="AV62">
        <f t="shared" si="22"/>
        <v>0.1057584196154167</v>
      </c>
      <c r="AY62" t="str">
        <f t="shared" si="23"/>
        <v/>
      </c>
      <c r="AZ62" t="str">
        <f t="shared" si="24"/>
        <v/>
      </c>
      <c r="BA62">
        <f t="shared" si="25"/>
        <v>-0.16039106222755942</v>
      </c>
      <c r="BB62">
        <f t="shared" si="26"/>
        <v>0.1057584196154167</v>
      </c>
      <c r="BE62" t="str">
        <f t="shared" si="27"/>
        <v/>
      </c>
      <c r="BF62" t="str">
        <f t="shared" si="28"/>
        <v/>
      </c>
      <c r="BG62">
        <f t="shared" si="29"/>
        <v>-0.16039106222755942</v>
      </c>
      <c r="BH62">
        <f t="shared" si="30"/>
        <v>0.1057584196154167</v>
      </c>
    </row>
    <row r="63" spans="1:60" x14ac:dyDescent="0.3">
      <c r="A63">
        <v>1.484</v>
      </c>
      <c r="B63">
        <v>61</v>
      </c>
      <c r="C63">
        <v>21</v>
      </c>
      <c r="D63">
        <v>1</v>
      </c>
      <c r="E63">
        <v>5</v>
      </c>
      <c r="F63">
        <f t="shared" si="0"/>
        <v>29.148432396077478</v>
      </c>
      <c r="G63">
        <f t="shared" si="1"/>
        <v>65.869751549945292</v>
      </c>
      <c r="H63" t="s">
        <v>9</v>
      </c>
      <c r="I63" t="s">
        <v>154</v>
      </c>
      <c r="J63" t="s">
        <v>45</v>
      </c>
      <c r="K63" t="str">
        <f>MID(J63,2,FIND(",",J63,2)-2)</f>
        <v>-0.49920126796929054</v>
      </c>
      <c r="L63" t="str">
        <f>MID(J63,FIND(" ",J63)+1,LEN(J63)-FIND(" ",J63)-1)</f>
        <v>-3.4642168081772615</v>
      </c>
      <c r="M63">
        <f>K63*$G63</f>
        <v>-32.882263494554792</v>
      </c>
      <c r="N63">
        <f>L63*$G63</f>
        <v>-228.1871004697806</v>
      </c>
      <c r="O63">
        <f t="shared" si="2"/>
        <v>-2.7401886245462328E-2</v>
      </c>
      <c r="P63">
        <f t="shared" si="3"/>
        <v>-0.19015591705815049</v>
      </c>
      <c r="Q63">
        <f t="shared" si="4"/>
        <v>-2.7401886245462328E-2</v>
      </c>
      <c r="R63">
        <f t="shared" si="5"/>
        <v>-0.19015591705815049</v>
      </c>
      <c r="S63" t="s">
        <v>281</v>
      </c>
      <c r="T63" t="s">
        <v>282</v>
      </c>
      <c r="U63" t="s">
        <v>572</v>
      </c>
      <c r="V63" t="s">
        <v>9</v>
      </c>
      <c r="W63" t="str">
        <f>MID(I63,2,LEN(I63)-2)</f>
        <v>27</v>
      </c>
      <c r="X63">
        <f t="shared" si="6"/>
        <v>172.8</v>
      </c>
      <c r="Y63" t="str">
        <f t="shared" si="7"/>
        <v>#000000</v>
      </c>
      <c r="Z63" t="str">
        <f>IF(T63&lt;&gt;"[]",MID(T63,2,FIND(",",T63,2)-2),"")</f>
        <v>13</v>
      </c>
      <c r="AA63">
        <f t="shared" si="8"/>
        <v>223.2</v>
      </c>
      <c r="AB63" t="str">
        <f t="shared" si="9"/>
        <v>#1e00b4</v>
      </c>
      <c r="AC63" t="str">
        <f>IF(LEN(Z63)=1,MID(T63,5,FIND(",",T63,5)-5),IF(LEN(Z63)=2,MID(T63,6,FIND(",",T63,6)-6),""))</f>
        <v>10</v>
      </c>
      <c r="AD63">
        <f t="shared" si="10"/>
        <v>234</v>
      </c>
      <c r="AE63" t="str">
        <f t="shared" si="11"/>
        <v>#00ff00</v>
      </c>
      <c r="AF63" t="str">
        <f>IF(SUM(LEN(Z63),LEN(AC63))=2,MID(T63,8,FIND(",",T63,8)-8),IF(SUM(LEN(Z63),LEN(AC63))=3,MID(T63,9,FIND(",",T63,9)-9),IF(SUM(LEN(Z63),LEN(AC63))=4,MID(T63,10,FIND(",",T63,10)-10),"")))</f>
        <v>74</v>
      </c>
      <c r="AG63">
        <f t="shared" si="12"/>
        <v>3.6000000000000085</v>
      </c>
      <c r="AH63" t="str">
        <f t="shared" si="13"/>
        <v>#ffffff</v>
      </c>
      <c r="AI63" t="str">
        <f>IF(SUM(LEN(Z63),LEN(AC63),LEN(AF63))=4,MID(T63,12,FIND("]",T63,12)-12),IF(SUM(LEN(Z63),LEN(AC63),LEN(AF63))=5,MID(T63,13,FIND("]",T63,13)-13),IF(SUM(LEN(Z63),LEN(AC63),LEN(AF63))=6,MID(T63,14,FIND("]",T63,14)-14),"")))</f>
        <v>86</v>
      </c>
      <c r="AJ63">
        <f t="shared" si="14"/>
        <v>-39.6</v>
      </c>
      <c r="AK63">
        <v>2.3510220626304599</v>
      </c>
      <c r="AL63">
        <v>-2.5928160870036199</v>
      </c>
      <c r="AM63">
        <f t="shared" si="15"/>
        <v>154.86123915390831</v>
      </c>
      <c r="AN63">
        <f t="shared" si="16"/>
        <v>-170.78815146562977</v>
      </c>
      <c r="AO63">
        <f t="shared" si="17"/>
        <v>0.12905103262825693</v>
      </c>
      <c r="AP63">
        <f t="shared" si="18"/>
        <v>-0.14232345955469147</v>
      </c>
      <c r="AQ63">
        <v>2.7952242851655198</v>
      </c>
      <c r="AR63">
        <v>-2.1063525810321599</v>
      </c>
      <c r="AS63">
        <f t="shared" si="19"/>
        <v>184.12072919022623</v>
      </c>
      <c r="AT63">
        <f t="shared" si="20"/>
        <v>-138.74492118917439</v>
      </c>
      <c r="AU63">
        <f t="shared" si="21"/>
        <v>0.1534339409918552</v>
      </c>
      <c r="AV63">
        <f t="shared" si="22"/>
        <v>-0.11562076765764533</v>
      </c>
      <c r="AW63">
        <v>-0.15877045845238799</v>
      </c>
      <c r="AX63">
        <v>3.4963969942675002</v>
      </c>
      <c r="AY63">
        <f t="shared" si="23"/>
        <v>-10.458170651729709</v>
      </c>
      <c r="AZ63">
        <f t="shared" si="24"/>
        <v>230.30680133237573</v>
      </c>
      <c r="BA63">
        <f t="shared" si="25"/>
        <v>-8.715142209774757E-3</v>
      </c>
      <c r="BB63">
        <f t="shared" si="26"/>
        <v>0.19192233444364645</v>
      </c>
      <c r="BC63">
        <v>2.2777097604304699</v>
      </c>
      <c r="BD63">
        <v>2.65744957567208</v>
      </c>
      <c r="BE63">
        <f t="shared" si="27"/>
        <v>150.03217602244047</v>
      </c>
      <c r="BF63">
        <f t="shared" si="28"/>
        <v>175.04554330602744</v>
      </c>
      <c r="BG63">
        <f t="shared" si="29"/>
        <v>0.12502681335203372</v>
      </c>
      <c r="BH63">
        <f t="shared" si="30"/>
        <v>0.1458712860883562</v>
      </c>
    </row>
    <row r="64" spans="1:60" x14ac:dyDescent="0.3">
      <c r="A64">
        <v>1.508</v>
      </c>
      <c r="B64">
        <v>62</v>
      </c>
      <c r="C64">
        <v>22</v>
      </c>
      <c r="D64">
        <v>1</v>
      </c>
      <c r="E64">
        <v>5</v>
      </c>
      <c r="F64">
        <f t="shared" si="0"/>
        <v>29.148432396077478</v>
      </c>
      <c r="G64">
        <f t="shared" si="1"/>
        <v>65.869751549945292</v>
      </c>
      <c r="H64" t="s">
        <v>7</v>
      </c>
      <c r="I64" t="s">
        <v>168</v>
      </c>
      <c r="J64" t="s">
        <v>59</v>
      </c>
      <c r="K64" t="str">
        <f>MID(J64,2,FIND(",",J64,2)-2)</f>
        <v>-0.2806962351510064</v>
      </c>
      <c r="L64" t="str">
        <f>MID(J64,FIND(" ",J64)+1,LEN(J64)-FIND(" ",J64)-1)</f>
        <v>-3.488726074596865</v>
      </c>
      <c r="M64">
        <f>K64*$G64</f>
        <v>-18.489391270401786</v>
      </c>
      <c r="N64">
        <f>L64*$G64</f>
        <v>-229.80151975951108</v>
      </c>
      <c r="O64">
        <f t="shared" si="2"/>
        <v>-1.5407826058668155E-2</v>
      </c>
      <c r="P64">
        <f t="shared" si="3"/>
        <v>-0.19150126646625923</v>
      </c>
      <c r="Q64">
        <f t="shared" si="4"/>
        <v>-1.5407826058668155E-2</v>
      </c>
      <c r="R64">
        <f t="shared" si="5"/>
        <v>-0.19150126646625923</v>
      </c>
      <c r="S64" t="s">
        <v>283</v>
      </c>
      <c r="T64" t="s">
        <v>284</v>
      </c>
      <c r="U64" t="s">
        <v>573</v>
      </c>
      <c r="V64" t="s">
        <v>7</v>
      </c>
      <c r="W64" t="str">
        <f>MID(I64,2,LEN(I64)-2)</f>
        <v>26</v>
      </c>
      <c r="X64">
        <f t="shared" si="6"/>
        <v>176.40000000000003</v>
      </c>
      <c r="Y64" t="str">
        <f t="shared" si="7"/>
        <v>#ffffff</v>
      </c>
      <c r="Z64" t="str">
        <f>IF(T64&lt;&gt;"[]",MID(T64,2,FIND(",",T64,2)-2),"")</f>
        <v>88</v>
      </c>
      <c r="AA64">
        <f t="shared" si="8"/>
        <v>-46.8</v>
      </c>
      <c r="AB64" t="str">
        <f t="shared" si="9"/>
        <v>#00ff00</v>
      </c>
      <c r="AC64" t="str">
        <f>IF(LEN(Z64)=1,MID(T64,5,FIND(",",T64,5)-5),IF(LEN(Z64)=2,MID(T64,6,FIND(",",T64,6)-6),""))</f>
        <v>82</v>
      </c>
      <c r="AD64">
        <f t="shared" si="10"/>
        <v>-25.200000000000003</v>
      </c>
      <c r="AE64" t="str">
        <f t="shared" si="11"/>
        <v>#000000</v>
      </c>
      <c r="AF64" t="str">
        <f>IF(SUM(LEN(Z64),LEN(AC64))=2,MID(T64,8,FIND(",",T64,8)-8),IF(SUM(LEN(Z64),LEN(AC64))=3,MID(T64,9,FIND(",",T64,9)-9),IF(SUM(LEN(Z64),LEN(AC64))=4,MID(T64,10,FIND(",",T64,10)-10),"")))</f>
        <v>54</v>
      </c>
      <c r="AG64">
        <f t="shared" si="12"/>
        <v>75.599999999999994</v>
      </c>
      <c r="AH64" t="str">
        <f t="shared" si="13"/>
        <v>#00aaff</v>
      </c>
      <c r="AI64" t="str">
        <f>IF(SUM(LEN(Z64),LEN(AC64),LEN(AF64))=4,MID(T64,12,FIND("]",T64,12)-12),IF(SUM(LEN(Z64),LEN(AC64),LEN(AF64))=5,MID(T64,13,FIND("]",T64,13)-13),IF(SUM(LEN(Z64),LEN(AC64),LEN(AF64))=6,MID(T64,14,FIND("]",T64,14)-14),"")))</f>
        <v>85</v>
      </c>
      <c r="AJ64">
        <f t="shared" si="14"/>
        <v>-36</v>
      </c>
      <c r="AK64">
        <v>2.5928160870036199</v>
      </c>
      <c r="AL64">
        <v>2.3510220626304599</v>
      </c>
      <c r="AM64">
        <f t="shared" si="15"/>
        <v>170.78815146562977</v>
      </c>
      <c r="AN64">
        <f t="shared" si="16"/>
        <v>154.86123915390831</v>
      </c>
      <c r="AO64">
        <f t="shared" si="17"/>
        <v>0.14232345955469147</v>
      </c>
      <c r="AP64">
        <f t="shared" si="18"/>
        <v>0.12905103262825693</v>
      </c>
      <c r="AQ64">
        <v>1.5452704847711001</v>
      </c>
      <c r="AR64">
        <v>3.14040429386014</v>
      </c>
      <c r="AS64">
        <f t="shared" si="19"/>
        <v>101.78658290933588</v>
      </c>
      <c r="AT64">
        <f t="shared" si="20"/>
        <v>206.85765060294881</v>
      </c>
      <c r="AU64">
        <f t="shared" si="21"/>
        <v>8.4822152424446559E-2</v>
      </c>
      <c r="AV64">
        <f t="shared" si="22"/>
        <v>0.17238137550245733</v>
      </c>
      <c r="AW64">
        <v>-3.3743339148193798</v>
      </c>
      <c r="AX64">
        <v>0.92944641120383098</v>
      </c>
      <c r="AY64">
        <f t="shared" si="23"/>
        <v>-222.2665366157068</v>
      </c>
      <c r="AZ64">
        <f t="shared" si="24"/>
        <v>61.222404184984633</v>
      </c>
      <c r="BA64">
        <f t="shared" si="25"/>
        <v>-0.18522211384642234</v>
      </c>
      <c r="BB64">
        <f t="shared" si="26"/>
        <v>5.1018670154153858E-2</v>
      </c>
      <c r="BC64">
        <v>2.1063525810321599</v>
      </c>
      <c r="BD64">
        <v>2.7952242851655198</v>
      </c>
      <c r="BE64">
        <f t="shared" si="27"/>
        <v>138.74492118917439</v>
      </c>
      <c r="BF64">
        <f t="shared" si="28"/>
        <v>184.12072919022623</v>
      </c>
      <c r="BG64">
        <f t="shared" si="29"/>
        <v>0.11562076765764533</v>
      </c>
      <c r="BH64">
        <f t="shared" si="30"/>
        <v>0.1534339409918552</v>
      </c>
    </row>
    <row r="65" spans="1:60" x14ac:dyDescent="0.3">
      <c r="A65">
        <v>1.518</v>
      </c>
      <c r="B65">
        <v>63</v>
      </c>
      <c r="C65">
        <v>23</v>
      </c>
      <c r="D65">
        <v>1</v>
      </c>
      <c r="E65">
        <v>1</v>
      </c>
      <c r="F65">
        <f t="shared" si="0"/>
        <v>29.148432396077478</v>
      </c>
      <c r="G65">
        <f t="shared" si="1"/>
        <v>65.869751549945292</v>
      </c>
      <c r="H65" t="s">
        <v>8</v>
      </c>
      <c r="I65" t="s">
        <v>128</v>
      </c>
      <c r="J65" t="s">
        <v>19</v>
      </c>
      <c r="K65" t="str">
        <f>MID(J65,2,FIND(",",J65,2)-2)</f>
        <v>3.309315014597609</v>
      </c>
      <c r="L65" t="str">
        <f>MID(J65,FIND(" ",J65)+1,LEN(J65)-FIND(" ",J65)-1)</f>
        <v>-1.1394885406000483</v>
      </c>
      <c r="M65">
        <f>K65*$G65</f>
        <v>217.98375781204749</v>
      </c>
      <c r="N65">
        <f>L65*$G65</f>
        <v>-75.057827063334372</v>
      </c>
      <c r="O65">
        <f t="shared" si="2"/>
        <v>0.18165313151003956</v>
      </c>
      <c r="P65">
        <f t="shared" si="3"/>
        <v>-6.2548189219445313E-2</v>
      </c>
      <c r="Q65">
        <f t="shared" si="4"/>
        <v>0.18165313151003956</v>
      </c>
      <c r="R65">
        <f t="shared" si="5"/>
        <v>-6.2548189219445313E-2</v>
      </c>
      <c r="S65" t="s">
        <v>222</v>
      </c>
      <c r="T65" t="s">
        <v>222</v>
      </c>
      <c r="U65" t="s">
        <v>222</v>
      </c>
      <c r="V65" t="s">
        <v>8</v>
      </c>
      <c r="W65" t="str">
        <f>MID(I65,2,LEN(I65)-2)</f>
        <v>5</v>
      </c>
      <c r="X65">
        <f t="shared" si="6"/>
        <v>252</v>
      </c>
      <c r="Y65" t="str">
        <f t="shared" si="7"/>
        <v>#808080</v>
      </c>
      <c r="Z65" t="str">
        <f>IF(T65&lt;&gt;"[]",MID(T65,2,FIND(",",T65,2)-2),"")</f>
        <v/>
      </c>
      <c r="AA65">
        <f t="shared" si="8"/>
        <v>252</v>
      </c>
      <c r="AB65" t="str">
        <f t="shared" si="9"/>
        <v>#808080</v>
      </c>
      <c r="AC65" t="str">
        <f>IF(LEN(Z65)=1,MID(T65,5,FIND(",",T65,5)-5),IF(LEN(Z65)=2,MID(T65,6,FIND(",",T65,6)-6),""))</f>
        <v/>
      </c>
      <c r="AD65">
        <f t="shared" si="10"/>
        <v>252</v>
      </c>
      <c r="AE65" t="str">
        <f t="shared" si="11"/>
        <v>#808080</v>
      </c>
      <c r="AF65" t="str">
        <f>IF(SUM(LEN(Z65),LEN(AC65))=2,MID(T65,8,FIND(",",T65,8)-8),IF(SUM(LEN(Z65),LEN(AC65))=3,MID(T65,9,FIND(",",T65,9)-9),IF(SUM(LEN(Z65),LEN(AC65))=4,MID(T65,10,FIND(",",T65,10)-10),"")))</f>
        <v/>
      </c>
      <c r="AG65">
        <f t="shared" si="12"/>
        <v>252</v>
      </c>
      <c r="AH65" t="str">
        <f t="shared" si="13"/>
        <v>#808080</v>
      </c>
      <c r="AI65" t="str">
        <f>IF(SUM(LEN(Z65),LEN(AC65),LEN(AF65))=4,MID(T65,12,FIND("]",T65,12)-12),IF(SUM(LEN(Z65),LEN(AC65),LEN(AF65))=5,MID(T65,13,FIND("]",T65,13)-13),IF(SUM(LEN(Z65),LEN(AC65),LEN(AF65))=6,MID(T65,14,FIND("]",T65,14)-14),"")))</f>
        <v/>
      </c>
      <c r="AJ65">
        <f t="shared" si="14"/>
        <v>252</v>
      </c>
      <c r="AM65" t="str">
        <f t="shared" si="15"/>
        <v/>
      </c>
      <c r="AN65" t="str">
        <f t="shared" si="16"/>
        <v/>
      </c>
      <c r="AO65">
        <f t="shared" si="17"/>
        <v>-0.18165313151003956</v>
      </c>
      <c r="AP65">
        <f t="shared" si="18"/>
        <v>6.2548189219445313E-2</v>
      </c>
      <c r="AS65" t="str">
        <f t="shared" si="19"/>
        <v/>
      </c>
      <c r="AT65" t="str">
        <f t="shared" si="20"/>
        <v/>
      </c>
      <c r="AU65">
        <f t="shared" si="21"/>
        <v>-0.18165313151003956</v>
      </c>
      <c r="AV65">
        <f t="shared" si="22"/>
        <v>6.2548189219445313E-2</v>
      </c>
      <c r="AY65" t="str">
        <f t="shared" si="23"/>
        <v/>
      </c>
      <c r="AZ65" t="str">
        <f t="shared" si="24"/>
        <v/>
      </c>
      <c r="BA65">
        <f t="shared" si="25"/>
        <v>-0.18165313151003956</v>
      </c>
      <c r="BB65">
        <f t="shared" si="26"/>
        <v>6.2548189219445313E-2</v>
      </c>
      <c r="BE65" t="str">
        <f t="shared" si="27"/>
        <v/>
      </c>
      <c r="BF65" t="str">
        <f t="shared" si="28"/>
        <v/>
      </c>
      <c r="BG65">
        <f t="shared" si="29"/>
        <v>-0.18165313151003956</v>
      </c>
      <c r="BH65">
        <f t="shared" si="30"/>
        <v>6.2548189219445313E-2</v>
      </c>
    </row>
    <row r="66" spans="1:60" x14ac:dyDescent="0.3">
      <c r="A66">
        <v>1.5029999999999999</v>
      </c>
      <c r="B66">
        <v>64</v>
      </c>
      <c r="C66">
        <v>24</v>
      </c>
      <c r="D66">
        <v>1</v>
      </c>
      <c r="E66">
        <v>1</v>
      </c>
      <c r="F66">
        <f t="shared" si="0"/>
        <v>29.148432396077478</v>
      </c>
      <c r="G66">
        <f t="shared" si="1"/>
        <v>65.869751549945292</v>
      </c>
      <c r="H66" t="s">
        <v>10</v>
      </c>
      <c r="I66" t="s">
        <v>169</v>
      </c>
      <c r="J66" t="s">
        <v>60</v>
      </c>
      <c r="K66" t="str">
        <f>MID(J66,2,FIND(",",J66,2)-2)</f>
        <v>3.2762083750864064</v>
      </c>
      <c r="L66" t="str">
        <f>MID(J66,FIND(" ",J66)+1,LEN(J66)-FIND(" ",J66)-1)</f>
        <v>1.2314457694164567</v>
      </c>
      <c r="M66">
        <f>K66*$G66</f>
        <v>215.80303169279117</v>
      </c>
      <c r="N66">
        <f>L66*$G66</f>
        <v>81.115026878692774</v>
      </c>
      <c r="O66">
        <f t="shared" si="2"/>
        <v>0.17983585974399263</v>
      </c>
      <c r="P66">
        <f t="shared" si="3"/>
        <v>6.7595855732243984E-2</v>
      </c>
      <c r="Q66">
        <f t="shared" si="4"/>
        <v>0.17983585974399263</v>
      </c>
      <c r="R66">
        <f t="shared" si="5"/>
        <v>6.7595855732243984E-2</v>
      </c>
      <c r="S66" t="s">
        <v>222</v>
      </c>
      <c r="T66" t="s">
        <v>222</v>
      </c>
      <c r="U66" t="s">
        <v>222</v>
      </c>
      <c r="V66" t="s">
        <v>10</v>
      </c>
      <c r="W66" t="str">
        <f>MID(I66,2,LEN(I66)-2)</f>
        <v>94</v>
      </c>
      <c r="X66">
        <f t="shared" si="6"/>
        <v>-68.400000000000006</v>
      </c>
      <c r="Y66" t="str">
        <f t="shared" si="7"/>
        <v>#808080</v>
      </c>
      <c r="Z66" t="str">
        <f>IF(T66&lt;&gt;"[]",MID(T66,2,FIND(",",T66,2)-2),"")</f>
        <v/>
      </c>
      <c r="AA66">
        <f t="shared" si="8"/>
        <v>-68.400000000000006</v>
      </c>
      <c r="AB66" t="str">
        <f t="shared" si="9"/>
        <v>#808080</v>
      </c>
      <c r="AC66" t="str">
        <f>IF(LEN(Z66)=1,MID(T66,5,FIND(",",T66,5)-5),IF(LEN(Z66)=2,MID(T66,6,FIND(",",T66,6)-6),""))</f>
        <v/>
      </c>
      <c r="AD66">
        <f t="shared" si="10"/>
        <v>-68.400000000000006</v>
      </c>
      <c r="AE66" t="str">
        <f t="shared" si="11"/>
        <v>#808080</v>
      </c>
      <c r="AF66" t="str">
        <f>IF(SUM(LEN(Z66),LEN(AC66))=2,MID(T66,8,FIND(",",T66,8)-8),IF(SUM(LEN(Z66),LEN(AC66))=3,MID(T66,9,FIND(",",T66,9)-9),IF(SUM(LEN(Z66),LEN(AC66))=4,MID(T66,10,FIND(",",T66,10)-10),"")))</f>
        <v/>
      </c>
      <c r="AG66">
        <f t="shared" si="12"/>
        <v>-68.400000000000006</v>
      </c>
      <c r="AH66" t="str">
        <f t="shared" si="13"/>
        <v>#808080</v>
      </c>
      <c r="AI66" t="str">
        <f>IF(SUM(LEN(Z66),LEN(AC66),LEN(AF66))=4,MID(T66,12,FIND("]",T66,12)-12),IF(SUM(LEN(Z66),LEN(AC66),LEN(AF66))=5,MID(T66,13,FIND("]",T66,13)-13),IF(SUM(LEN(Z66),LEN(AC66),LEN(AF66))=6,MID(T66,14,FIND("]",T66,14)-14),"")))</f>
        <v/>
      </c>
      <c r="AJ66">
        <f t="shared" si="14"/>
        <v>-68.400000000000006</v>
      </c>
      <c r="AM66" t="str">
        <f t="shared" si="15"/>
        <v/>
      </c>
      <c r="AN66" t="str">
        <f t="shared" si="16"/>
        <v/>
      </c>
      <c r="AO66">
        <f t="shared" si="17"/>
        <v>-0.17983585974399263</v>
      </c>
      <c r="AP66">
        <f t="shared" si="18"/>
        <v>-6.7595855732243984E-2</v>
      </c>
      <c r="AS66" t="str">
        <f t="shared" si="19"/>
        <v/>
      </c>
      <c r="AT66" t="str">
        <f t="shared" si="20"/>
        <v/>
      </c>
      <c r="AU66">
        <f t="shared" si="21"/>
        <v>-0.17983585974399263</v>
      </c>
      <c r="AV66">
        <f t="shared" si="22"/>
        <v>-6.7595855732243984E-2</v>
      </c>
      <c r="AY66" t="str">
        <f t="shared" si="23"/>
        <v/>
      </c>
      <c r="AZ66" t="str">
        <f t="shared" si="24"/>
        <v/>
      </c>
      <c r="BA66">
        <f t="shared" si="25"/>
        <v>-0.17983585974399263</v>
      </c>
      <c r="BB66">
        <f t="shared" si="26"/>
        <v>-6.7595855732243984E-2</v>
      </c>
      <c r="BE66" t="str">
        <f t="shared" si="27"/>
        <v/>
      </c>
      <c r="BF66" t="str">
        <f t="shared" si="28"/>
        <v/>
      </c>
      <c r="BG66">
        <f t="shared" si="29"/>
        <v>-0.17983585974399263</v>
      </c>
      <c r="BH66">
        <f t="shared" si="30"/>
        <v>-6.7595855732243984E-2</v>
      </c>
    </row>
    <row r="67" spans="1:60" x14ac:dyDescent="0.3">
      <c r="A67">
        <v>1.45</v>
      </c>
      <c r="B67">
        <v>65</v>
      </c>
      <c r="C67">
        <v>25</v>
      </c>
      <c r="D67">
        <v>1</v>
      </c>
      <c r="E67">
        <v>5</v>
      </c>
      <c r="F67">
        <f t="shared" ref="F67:F130" si="31">DEGREES(2*ATAN(520/(2*1000)))</f>
        <v>29.148432396077478</v>
      </c>
      <c r="G67">
        <f t="shared" ref="G67:G130" si="32">1920/F67</f>
        <v>65.869751549945292</v>
      </c>
      <c r="H67" t="s">
        <v>7</v>
      </c>
      <c r="I67" t="s">
        <v>170</v>
      </c>
      <c r="J67" t="s">
        <v>61</v>
      </c>
      <c r="K67" t="str">
        <f>MID(J67,2,FIND(",",J67,2)-2)</f>
        <v>-2.987427790463646</v>
      </c>
      <c r="L67" t="str">
        <f>MID(J67,FIND(" ",J67)+1,LEN(J67)-FIND(" ",J67)-1)</f>
        <v>-1.823533711442018</v>
      </c>
      <c r="M67">
        <f>K67*$G67</f>
        <v>-196.78112633124201</v>
      </c>
      <c r="N67">
        <f>L67*$G67</f>
        <v>-120.11571251563483</v>
      </c>
      <c r="O67">
        <f t="shared" ref="O67:O130" si="33">M67/1200</f>
        <v>-0.16398427194270168</v>
      </c>
      <c r="P67">
        <f t="shared" ref="P67:P130" si="34">N67/1200</f>
        <v>-0.10009642709636235</v>
      </c>
      <c r="Q67">
        <f t="shared" ref="Q67:Q130" si="35">O67</f>
        <v>-0.16398427194270168</v>
      </c>
      <c r="R67">
        <f t="shared" ref="R67:R130" si="36">P67</f>
        <v>-0.10009642709636235</v>
      </c>
      <c r="S67" t="s">
        <v>285</v>
      </c>
      <c r="T67" t="s">
        <v>286</v>
      </c>
      <c r="U67" t="s">
        <v>574</v>
      </c>
      <c r="V67" t="s">
        <v>7</v>
      </c>
      <c r="W67" t="str">
        <f>MID(I67,2,LEN(I67)-2)</f>
        <v>41</v>
      </c>
      <c r="X67">
        <f t="shared" ref="X67:X130" si="37">(100-W67)*3.6-90</f>
        <v>122.4</v>
      </c>
      <c r="Y67" t="str">
        <f t="shared" ref="Y67:Y130" si="38">IF($S67&lt;&gt;"[]",MID($S67,3,7),"#808080")</f>
        <v>#ffffff</v>
      </c>
      <c r="Z67" t="str">
        <f>IF(T67&lt;&gt;"[]",MID(T67,2,FIND(",",T67,2)-2),"")</f>
        <v>20</v>
      </c>
      <c r="AA67">
        <f t="shared" ref="AA67:AA130" si="39">IFERROR((100-Z67)*3.6-90,X67)</f>
        <v>198</v>
      </c>
      <c r="AB67" t="str">
        <f t="shared" ref="AB67:AB130" si="40">IF(S67&lt;&gt;"[]",MID(S67,14,7),"#808080")</f>
        <v>#00aaff</v>
      </c>
      <c r="AC67" t="str">
        <f>IF(LEN(Z67)=1,MID(T67,5,FIND(",",T67,5)-5),IF(LEN(Z67)=2,MID(T67,6,FIND(",",T67,6)-6),""))</f>
        <v>90</v>
      </c>
      <c r="AD67">
        <f t="shared" ref="AD67:AD130" si="41">IFERROR((100-AC67)*3.6-90,AA67)</f>
        <v>-54</v>
      </c>
      <c r="AE67" t="str">
        <f t="shared" ref="AE67:AE130" si="42">IF(S67&lt;&gt;"[]",MID(S67,25,7),"#808080")</f>
        <v>#000000</v>
      </c>
      <c r="AF67" t="str">
        <f>IF(SUM(LEN(Z67),LEN(AC67))=2,MID(T67,8,FIND(",",T67,8)-8),IF(SUM(LEN(Z67),LEN(AC67))=3,MID(T67,9,FIND(",",T67,9)-9),IF(SUM(LEN(Z67),LEN(AC67))=4,MID(T67,10,FIND(",",T67,10)-10),"")))</f>
        <v>73</v>
      </c>
      <c r="AG67">
        <f t="shared" ref="AG67:AG130" si="43">IFERROR((100-AF67)*3.6-90,AD67)</f>
        <v>7.2000000000000028</v>
      </c>
      <c r="AH67" t="str">
        <f t="shared" ref="AH67:AH130" si="44">IF(S67&lt;&gt;"[]",MID(S67,36,7),"#808080")</f>
        <v>#00ff00</v>
      </c>
      <c r="AI67" t="str">
        <f>IF(SUM(LEN(Z67),LEN(AC67),LEN(AF67))=4,MID(T67,12,FIND("]",T67,12)-12),IF(SUM(LEN(Z67),LEN(AC67),LEN(AF67))=5,MID(T67,13,FIND("]",T67,13)-13),IF(SUM(LEN(Z67),LEN(AC67),LEN(AF67))=6,MID(T67,14,FIND("]",T67,14)-14),"")))</f>
        <v>96</v>
      </c>
      <c r="AJ67">
        <f t="shared" ref="AJ67:AJ130" si="45">IFERROR((100-AI67)*3.6-90,AG67)</f>
        <v>-75.599999999999994</v>
      </c>
      <c r="AK67">
        <v>1.02330096652957</v>
      </c>
      <c r="AL67">
        <v>-3.34706664587062</v>
      </c>
      <c r="AM67">
        <f t="shared" ref="AM67:AM130" si="46">IF($U67&lt;&gt;"[]",AK67*$G67,"")</f>
        <v>67.404580426121655</v>
      </c>
      <c r="AN67">
        <f t="shared" ref="AN67:AN130" si="47">IF($U67&lt;&gt;"[]",AL67*$G67,"")</f>
        <v>-220.47044838460647</v>
      </c>
      <c r="AO67">
        <f t="shared" ref="AO67:AO130" si="48">IF($U67&lt;&gt;"[]",AM67/1200,-$Q67)</f>
        <v>5.6170483688434712E-2</v>
      </c>
      <c r="AP67">
        <f t="shared" ref="AP67:AP130" si="49">IF($U67&lt;&gt;"[]",AN67/1200,-$R67)</f>
        <v>-0.18372537365383873</v>
      </c>
      <c r="AQ67">
        <v>2.8670321550114699</v>
      </c>
      <c r="AR67">
        <v>2.0075175272286598</v>
      </c>
      <c r="AS67">
        <f t="shared" ref="AS67:AS130" si="50">IF($U67&lt;&gt;"[]",AQ67*$G67,"")</f>
        <v>188.85069573630977</v>
      </c>
      <c r="AT67">
        <f t="shared" ref="AT67:AT130" si="51">IF($U67&lt;&gt;"[]",AR67*$G67,"")</f>
        <v>132.23468075071236</v>
      </c>
      <c r="AU67">
        <f t="shared" ref="AU67:AU130" si="52">IF($U67&lt;&gt;"[]",AS67/1200,-$Q67)</f>
        <v>0.15737557978025815</v>
      </c>
      <c r="AV67">
        <f t="shared" ref="AV67:AV130" si="53">IF($U67&lt;&gt;"[]",AT67/1200,-$R67)</f>
        <v>0.11019556729226029</v>
      </c>
      <c r="AW67">
        <v>-0.37799774497107802</v>
      </c>
      <c r="AX67">
        <v>3.4795283739031002</v>
      </c>
      <c r="AY67">
        <f t="shared" ref="AY67:AY130" si="54">IF($U67&lt;&gt;"[]",AW67*$G67,"")</f>
        <v>-24.898617547684491</v>
      </c>
      <c r="AZ67">
        <f t="shared" ref="AZ67:AZ130" si="55">IF($U67&lt;&gt;"[]",AX67*$G67,"")</f>
        <v>229.19566949998236</v>
      </c>
      <c r="BA67">
        <f t="shared" ref="BA67:BA130" si="56">IF($U67&lt;&gt;"[]",AY67/1200,-$Q67)</f>
        <v>-2.0748847956403742E-2</v>
      </c>
      <c r="BB67">
        <f t="shared" ref="BB67:BB130" si="57">IF($U67&lt;&gt;"[]",AZ67/1200,-$R67)</f>
        <v>0.1909963912499853</v>
      </c>
      <c r="BC67">
        <v>3.4047155737328798</v>
      </c>
      <c r="BD67">
        <v>0.81111766222954995</v>
      </c>
      <c r="BE67">
        <f t="shared" ref="BE67:BE130" si="58">IF($U67&lt;&gt;"[]",BC67*$G67,"")</f>
        <v>224.26776894001424</v>
      </c>
      <c r="BF67">
        <f t="shared" ref="BF67:BF130" si="59">IF($U67&lt;&gt;"[]",BD67*$G67,"")</f>
        <v>53.428118888832898</v>
      </c>
      <c r="BG67">
        <f t="shared" ref="BG67:BG130" si="60">IF($U67&lt;&gt;"[]",BE67/1200,-$Q67)</f>
        <v>0.18688980745001185</v>
      </c>
      <c r="BH67">
        <f t="shared" ref="BH67:BH130" si="61">IF($U67&lt;&gt;"[]",BF67/1200,-$R67)</f>
        <v>4.4523432407360751E-2</v>
      </c>
    </row>
    <row r="68" spans="1:60" x14ac:dyDescent="0.3">
      <c r="A68">
        <v>1.4590000000000001</v>
      </c>
      <c r="B68">
        <v>66</v>
      </c>
      <c r="C68">
        <v>26</v>
      </c>
      <c r="D68">
        <v>1</v>
      </c>
      <c r="E68">
        <v>5</v>
      </c>
      <c r="F68">
        <f t="shared" si="31"/>
        <v>29.148432396077478</v>
      </c>
      <c r="G68">
        <f t="shared" si="32"/>
        <v>65.869751549945292</v>
      </c>
      <c r="H68" t="s">
        <v>9</v>
      </c>
      <c r="I68" t="s">
        <v>162</v>
      </c>
      <c r="J68" t="s">
        <v>53</v>
      </c>
      <c r="K68" t="str">
        <f>MID(J68,2,FIND(",",J68,2)-2)</f>
        <v>-3.096033413252794</v>
      </c>
      <c r="L68" t="str">
        <f>MID(J68,FIND(" ",J68)+1,LEN(J68)-FIND(" ",J68)-1)</f>
        <v>-1.6323532411896182</v>
      </c>
      <c r="M68">
        <f>K68*$G68</f>
        <v>-203.93495172129039</v>
      </c>
      <c r="N68">
        <f>L68*$G68</f>
        <v>-107.52270243890753</v>
      </c>
      <c r="O68">
        <f t="shared" si="33"/>
        <v>-0.16994579310107533</v>
      </c>
      <c r="P68">
        <f t="shared" si="34"/>
        <v>-8.9602252032422947E-2</v>
      </c>
      <c r="Q68">
        <f t="shared" si="35"/>
        <v>-0.16994579310107533</v>
      </c>
      <c r="R68">
        <f t="shared" si="36"/>
        <v>-8.9602252032422947E-2</v>
      </c>
      <c r="S68" t="s">
        <v>287</v>
      </c>
      <c r="T68" t="s">
        <v>288</v>
      </c>
      <c r="U68" t="s">
        <v>575</v>
      </c>
      <c r="V68" t="s">
        <v>9</v>
      </c>
      <c r="W68" t="str">
        <f>MID(I68,2,LEN(I68)-2)</f>
        <v>42</v>
      </c>
      <c r="X68">
        <f t="shared" si="37"/>
        <v>118.80000000000001</v>
      </c>
      <c r="Y68" t="str">
        <f t="shared" si="38"/>
        <v>#ffffff</v>
      </c>
      <c r="Z68" t="str">
        <f>IF(T68&lt;&gt;"[]",MID(T68,2,FIND(",",T68,2)-2),"")</f>
        <v>82</v>
      </c>
      <c r="AA68">
        <f t="shared" si="39"/>
        <v>-25.200000000000003</v>
      </c>
      <c r="AB68" t="str">
        <f t="shared" si="40"/>
        <v>#1e00b4</v>
      </c>
      <c r="AC68" t="str">
        <f>IF(LEN(Z68)=1,MID(T68,5,FIND(",",T68,5)-5),IF(LEN(Z68)=2,MID(T68,6,FIND(",",T68,6)-6),""))</f>
        <v>54</v>
      </c>
      <c r="AD68">
        <f t="shared" si="41"/>
        <v>75.599999999999994</v>
      </c>
      <c r="AE68" t="str">
        <f t="shared" si="42"/>
        <v>#00ff00</v>
      </c>
      <c r="AF68" t="str">
        <f>IF(SUM(LEN(Z68),LEN(AC68))=2,MID(T68,8,FIND(",",T68,8)-8),IF(SUM(LEN(Z68),LEN(AC68))=3,MID(T68,9,FIND(",",T68,9)-9),IF(SUM(LEN(Z68),LEN(AC68))=4,MID(T68,10,FIND(",",T68,10)-10),"")))</f>
        <v>94</v>
      </c>
      <c r="AG68">
        <f t="shared" si="43"/>
        <v>-68.400000000000006</v>
      </c>
      <c r="AH68" t="str">
        <f t="shared" si="44"/>
        <v>#000000</v>
      </c>
      <c r="AI68" t="str">
        <f>IF(SUM(LEN(Z68),LEN(AC68),LEN(AF68))=4,MID(T68,12,FIND("]",T68,12)-12),IF(SUM(LEN(Z68),LEN(AC68),LEN(AF68))=5,MID(T68,13,FIND("]",T68,13)-13),IF(SUM(LEN(Z68),LEN(AC68),LEN(AF68))=6,MID(T68,14,FIND("]",T68,14)-14),"")))</f>
        <v>51</v>
      </c>
      <c r="AJ68">
        <f t="shared" si="45"/>
        <v>86.4</v>
      </c>
      <c r="AK68">
        <v>1.5452704847711001</v>
      </c>
      <c r="AL68">
        <v>3.14040429386014</v>
      </c>
      <c r="AM68">
        <f t="shared" si="46"/>
        <v>101.78658290933588</v>
      </c>
      <c r="AN68">
        <f t="shared" si="47"/>
        <v>206.85765060294881</v>
      </c>
      <c r="AO68">
        <f t="shared" si="48"/>
        <v>8.4822152424446559E-2</v>
      </c>
      <c r="AP68">
        <f t="shared" si="49"/>
        <v>0.17238137550245733</v>
      </c>
      <c r="AQ68">
        <v>-3.3743339148193798</v>
      </c>
      <c r="AR68">
        <v>0.92944641120383098</v>
      </c>
      <c r="AS68">
        <f t="shared" si="50"/>
        <v>-222.2665366157068</v>
      </c>
      <c r="AT68">
        <f t="shared" si="51"/>
        <v>61.222404184984633</v>
      </c>
      <c r="AU68">
        <f t="shared" si="52"/>
        <v>-0.18522211384642234</v>
      </c>
      <c r="AV68">
        <f t="shared" si="53"/>
        <v>5.1018670154153858E-2</v>
      </c>
      <c r="AW68">
        <v>3.2762083750864002</v>
      </c>
      <c r="AX68">
        <v>1.23144576941645</v>
      </c>
      <c r="AY68">
        <f t="shared" si="54"/>
        <v>215.80303169279117</v>
      </c>
      <c r="AZ68">
        <f t="shared" si="55"/>
        <v>81.115026878692774</v>
      </c>
      <c r="BA68">
        <f t="shared" si="56"/>
        <v>0.17983585974399263</v>
      </c>
      <c r="BB68">
        <f t="shared" si="57"/>
        <v>6.7595855732243984E-2</v>
      </c>
      <c r="BC68">
        <v>-3.48872607459686</v>
      </c>
      <c r="BD68">
        <v>0.280696235151005</v>
      </c>
      <c r="BE68">
        <f t="shared" si="58"/>
        <v>-229.80151975951108</v>
      </c>
      <c r="BF68">
        <f t="shared" si="59"/>
        <v>18.489391270401718</v>
      </c>
      <c r="BG68">
        <f t="shared" si="60"/>
        <v>-0.19150126646625923</v>
      </c>
      <c r="BH68">
        <f t="shared" si="61"/>
        <v>1.5407826058668099E-2</v>
      </c>
    </row>
    <row r="69" spans="1:60" x14ac:dyDescent="0.3">
      <c r="A69">
        <v>1.5449999999999999</v>
      </c>
      <c r="B69">
        <v>67</v>
      </c>
      <c r="C69">
        <v>27</v>
      </c>
      <c r="D69">
        <v>1</v>
      </c>
      <c r="E69">
        <v>1</v>
      </c>
      <c r="F69">
        <f t="shared" si="31"/>
        <v>29.148432396077478</v>
      </c>
      <c r="G69">
        <f t="shared" si="32"/>
        <v>65.869751549945292</v>
      </c>
      <c r="H69" t="s">
        <v>9</v>
      </c>
      <c r="I69" t="s">
        <v>171</v>
      </c>
      <c r="J69" t="s">
        <v>62</v>
      </c>
      <c r="K69" t="str">
        <f>MID(J69,2,FIND(",",J69,2)-2)</f>
        <v>1.5452704847711076</v>
      </c>
      <c r="L69" t="str">
        <f>MID(J69,FIND(" ",J69)+1,LEN(J69)-FIND(" ",J69)-1)</f>
        <v>3.1404042938601497</v>
      </c>
      <c r="M69">
        <f>K69*$G69</f>
        <v>101.78658290933588</v>
      </c>
      <c r="N69">
        <f>L69*$G69</f>
        <v>206.85765060294881</v>
      </c>
      <c r="O69">
        <f t="shared" si="33"/>
        <v>8.4822152424446559E-2</v>
      </c>
      <c r="P69">
        <f t="shared" si="34"/>
        <v>0.17238137550245733</v>
      </c>
      <c r="Q69">
        <f t="shared" si="35"/>
        <v>8.4822152424446559E-2</v>
      </c>
      <c r="R69">
        <f t="shared" si="36"/>
        <v>0.17238137550245733</v>
      </c>
      <c r="S69" t="s">
        <v>222</v>
      </c>
      <c r="T69" t="s">
        <v>222</v>
      </c>
      <c r="U69" t="s">
        <v>222</v>
      </c>
      <c r="V69" t="s">
        <v>9</v>
      </c>
      <c r="W69" t="str">
        <f>MID(I69,2,LEN(I69)-2)</f>
        <v>82</v>
      </c>
      <c r="X69">
        <f t="shared" si="37"/>
        <v>-25.200000000000003</v>
      </c>
      <c r="Y69" t="str">
        <f t="shared" si="38"/>
        <v>#808080</v>
      </c>
      <c r="Z69" t="str">
        <f>IF(T69&lt;&gt;"[]",MID(T69,2,FIND(",",T69,2)-2),"")</f>
        <v/>
      </c>
      <c r="AA69">
        <f t="shared" si="39"/>
        <v>-25.200000000000003</v>
      </c>
      <c r="AB69" t="str">
        <f t="shared" si="40"/>
        <v>#808080</v>
      </c>
      <c r="AC69" t="str">
        <f>IF(LEN(Z69)=1,MID(T69,5,FIND(",",T69,5)-5),IF(LEN(Z69)=2,MID(T69,6,FIND(",",T69,6)-6),""))</f>
        <v/>
      </c>
      <c r="AD69">
        <f t="shared" si="41"/>
        <v>-25.200000000000003</v>
      </c>
      <c r="AE69" t="str">
        <f t="shared" si="42"/>
        <v>#808080</v>
      </c>
      <c r="AF69" t="str">
        <f>IF(SUM(LEN(Z69),LEN(AC69))=2,MID(T69,8,FIND(",",T69,8)-8),IF(SUM(LEN(Z69),LEN(AC69))=3,MID(T69,9,FIND(",",T69,9)-9),IF(SUM(LEN(Z69),LEN(AC69))=4,MID(T69,10,FIND(",",T69,10)-10),"")))</f>
        <v/>
      </c>
      <c r="AG69">
        <f t="shared" si="43"/>
        <v>-25.200000000000003</v>
      </c>
      <c r="AH69" t="str">
        <f t="shared" si="44"/>
        <v>#808080</v>
      </c>
      <c r="AI69" t="str">
        <f>IF(SUM(LEN(Z69),LEN(AC69),LEN(AF69))=4,MID(T69,12,FIND("]",T69,12)-12),IF(SUM(LEN(Z69),LEN(AC69),LEN(AF69))=5,MID(T69,13,FIND("]",T69,13)-13),IF(SUM(LEN(Z69),LEN(AC69),LEN(AF69))=6,MID(T69,14,FIND("]",T69,14)-14),"")))</f>
        <v/>
      </c>
      <c r="AJ69">
        <f t="shared" si="45"/>
        <v>-25.200000000000003</v>
      </c>
      <c r="AM69" t="str">
        <f t="shared" si="46"/>
        <v/>
      </c>
      <c r="AN69" t="str">
        <f t="shared" si="47"/>
        <v/>
      </c>
      <c r="AO69">
        <f t="shared" si="48"/>
        <v>-8.4822152424446559E-2</v>
      </c>
      <c r="AP69">
        <f t="shared" si="49"/>
        <v>-0.17238137550245733</v>
      </c>
      <c r="AS69" t="str">
        <f t="shared" si="50"/>
        <v/>
      </c>
      <c r="AT69" t="str">
        <f t="shared" si="51"/>
        <v/>
      </c>
      <c r="AU69">
        <f t="shared" si="52"/>
        <v>-8.4822152424446559E-2</v>
      </c>
      <c r="AV69">
        <f t="shared" si="53"/>
        <v>-0.17238137550245733</v>
      </c>
      <c r="AY69" t="str">
        <f t="shared" si="54"/>
        <v/>
      </c>
      <c r="AZ69" t="str">
        <f t="shared" si="55"/>
        <v/>
      </c>
      <c r="BA69">
        <f t="shared" si="56"/>
        <v>-8.4822152424446559E-2</v>
      </c>
      <c r="BB69">
        <f t="shared" si="57"/>
        <v>-0.17238137550245733</v>
      </c>
      <c r="BE69" t="str">
        <f t="shared" si="58"/>
        <v/>
      </c>
      <c r="BF69" t="str">
        <f t="shared" si="59"/>
        <v/>
      </c>
      <c r="BG69">
        <f t="shared" si="60"/>
        <v>-8.4822152424446559E-2</v>
      </c>
      <c r="BH69">
        <f t="shared" si="61"/>
        <v>-0.17238137550245733</v>
      </c>
    </row>
    <row r="70" spans="1:60" x14ac:dyDescent="0.3">
      <c r="A70">
        <v>1.4970000000000001</v>
      </c>
      <c r="B70">
        <v>68</v>
      </c>
      <c r="C70">
        <v>28</v>
      </c>
      <c r="D70">
        <v>1</v>
      </c>
      <c r="E70">
        <v>5</v>
      </c>
      <c r="F70">
        <f t="shared" si="31"/>
        <v>29.148432396077478</v>
      </c>
      <c r="G70">
        <f t="shared" si="32"/>
        <v>65.869751549945292</v>
      </c>
      <c r="H70" t="s">
        <v>7</v>
      </c>
      <c r="I70" t="s">
        <v>172</v>
      </c>
      <c r="J70" t="s">
        <v>63</v>
      </c>
      <c r="K70" t="str">
        <f>MID(J70,2,FIND(",",J70,2)-2)</f>
        <v>-3.231235759895434</v>
      </c>
      <c r="L70" t="str">
        <f>MID(J70,FIND(" ",J70)+1,LEN(J70)-FIND(" ",J70)-1)</f>
        <v>1.3450336293093108</v>
      </c>
      <c r="M70">
        <f>K70*$G70</f>
        <v>-212.84069670361066</v>
      </c>
      <c r="N70">
        <f>L70*$G70</f>
        <v>88.597030988925454</v>
      </c>
      <c r="O70">
        <f t="shared" si="33"/>
        <v>-0.1773672472530089</v>
      </c>
      <c r="P70">
        <f t="shared" si="34"/>
        <v>7.3830859157437881E-2</v>
      </c>
      <c r="Q70">
        <f t="shared" si="35"/>
        <v>-0.1773672472530089</v>
      </c>
      <c r="R70">
        <f t="shared" si="36"/>
        <v>7.3830859157437881E-2</v>
      </c>
      <c r="S70" t="s">
        <v>289</v>
      </c>
      <c r="T70" t="s">
        <v>290</v>
      </c>
      <c r="U70" t="s">
        <v>576</v>
      </c>
      <c r="V70" t="s">
        <v>7</v>
      </c>
      <c r="W70" t="str">
        <f>MID(I70,2,LEN(I70)-2)</f>
        <v>56</v>
      </c>
      <c r="X70">
        <f t="shared" si="37"/>
        <v>68.400000000000006</v>
      </c>
      <c r="Y70" t="str">
        <f t="shared" si="38"/>
        <v>#ffffff</v>
      </c>
      <c r="Z70" t="str">
        <f>IF(T70&lt;&gt;"[]",MID(T70,2,FIND(",",T70,2)-2),"")</f>
        <v>88</v>
      </c>
      <c r="AA70">
        <f t="shared" si="39"/>
        <v>-46.8</v>
      </c>
      <c r="AB70" t="str">
        <f t="shared" si="40"/>
        <v>#000000</v>
      </c>
      <c r="AC70" t="str">
        <f>IF(LEN(Z70)=1,MID(T70,5,FIND(",",T70,5)-5),IF(LEN(Z70)=2,MID(T70,6,FIND(",",T70,6)-6),""))</f>
        <v>72</v>
      </c>
      <c r="AD70">
        <f t="shared" si="41"/>
        <v>10.799999999999997</v>
      </c>
      <c r="AE70" t="str">
        <f t="shared" si="42"/>
        <v>#00ff00</v>
      </c>
      <c r="AF70" t="str">
        <f>IF(SUM(LEN(Z70),LEN(AC70))=2,MID(T70,8,FIND(",",T70,8)-8),IF(SUM(LEN(Z70),LEN(AC70))=3,MID(T70,9,FIND(",",T70,9)-9),IF(SUM(LEN(Z70),LEN(AC70))=4,MID(T70,10,FIND(",",T70,10)-10),"")))</f>
        <v>85</v>
      </c>
      <c r="AG70">
        <f t="shared" si="43"/>
        <v>-36</v>
      </c>
      <c r="AH70" t="str">
        <f t="shared" si="44"/>
        <v>#00aaff</v>
      </c>
      <c r="AI70" t="str">
        <f>IF(SUM(LEN(Z70),LEN(AC70),LEN(AF70))=4,MID(T70,12,FIND("]",T70,12)-12),IF(SUM(LEN(Z70),LEN(AC70),LEN(AF70))=5,MID(T70,13,FIND("]",T70,13)-13),IF(SUM(LEN(Z70),LEN(AC70),LEN(AF70))=6,MID(T70,14,FIND("]",T70,14)-14),"")))</f>
        <v>49</v>
      </c>
      <c r="AJ70">
        <f t="shared" si="45"/>
        <v>93.6</v>
      </c>
      <c r="AK70">
        <v>2.5928160870036199</v>
      </c>
      <c r="AL70">
        <v>2.3510220626304599</v>
      </c>
      <c r="AM70">
        <f t="shared" si="46"/>
        <v>170.78815146562977</v>
      </c>
      <c r="AN70">
        <f t="shared" si="47"/>
        <v>154.86123915390831</v>
      </c>
      <c r="AO70">
        <f t="shared" si="48"/>
        <v>0.14232345955469147</v>
      </c>
      <c r="AP70">
        <f t="shared" si="49"/>
        <v>0.12905103262825693</v>
      </c>
      <c r="AQ70">
        <v>-0.59573324708111397</v>
      </c>
      <c r="AR70">
        <v>3.4489276446922101</v>
      </c>
      <c r="AS70">
        <f t="shared" si="50"/>
        <v>-39.24080097527515</v>
      </c>
      <c r="AT70">
        <f t="shared" si="51"/>
        <v>227.18000706961388</v>
      </c>
      <c r="AU70">
        <f t="shared" si="52"/>
        <v>-3.2700667479395956E-2</v>
      </c>
      <c r="AV70">
        <f t="shared" si="53"/>
        <v>0.18931667255801157</v>
      </c>
      <c r="AW70">
        <v>2.1063525810321599</v>
      </c>
      <c r="AX70">
        <v>2.7952242851655198</v>
      </c>
      <c r="AY70">
        <f t="shared" si="54"/>
        <v>138.74492118917439</v>
      </c>
      <c r="AZ70">
        <f t="shared" si="55"/>
        <v>184.12072919022623</v>
      </c>
      <c r="BA70">
        <f t="shared" si="56"/>
        <v>0.11562076765764533</v>
      </c>
      <c r="BB70">
        <f t="shared" si="57"/>
        <v>0.1534339409918552</v>
      </c>
      <c r="BC70">
        <v>-3.4963969942675002</v>
      </c>
      <c r="BD70">
        <v>-0.15877045845238799</v>
      </c>
      <c r="BE70">
        <f t="shared" si="58"/>
        <v>-230.30680133237573</v>
      </c>
      <c r="BF70">
        <f t="shared" si="59"/>
        <v>-10.458170651729709</v>
      </c>
      <c r="BG70">
        <f t="shared" si="60"/>
        <v>-0.19192233444364645</v>
      </c>
      <c r="BH70">
        <f t="shared" si="61"/>
        <v>-8.715142209774757E-3</v>
      </c>
    </row>
    <row r="71" spans="1:60" x14ac:dyDescent="0.3">
      <c r="A71">
        <v>1.482</v>
      </c>
      <c r="B71">
        <v>69</v>
      </c>
      <c r="C71">
        <v>29</v>
      </c>
      <c r="D71">
        <v>1</v>
      </c>
      <c r="E71">
        <v>5</v>
      </c>
      <c r="F71">
        <f t="shared" si="31"/>
        <v>29.148432396077478</v>
      </c>
      <c r="G71">
        <f t="shared" si="32"/>
        <v>65.869751549945292</v>
      </c>
      <c r="H71" t="s">
        <v>8</v>
      </c>
      <c r="I71" t="s">
        <v>173</v>
      </c>
      <c r="J71" t="s">
        <v>64</v>
      </c>
      <c r="K71" t="str">
        <f>MID(J71,2,FIND(",",J71,2)-2)</f>
        <v>2.0075175272286616</v>
      </c>
      <c r="L71" t="str">
        <f>MID(J71,FIND(" ",J71)+1,LEN(J71)-FIND(" ",J71)-1)</f>
        <v>-2.8670321550114712</v>
      </c>
      <c r="M71">
        <f>K71*$G71</f>
        <v>132.23468075071236</v>
      </c>
      <c r="N71">
        <f>L71*$G71</f>
        <v>-188.85069573630977</v>
      </c>
      <c r="O71">
        <f t="shared" si="33"/>
        <v>0.11019556729226029</v>
      </c>
      <c r="P71">
        <f t="shared" si="34"/>
        <v>-0.15737557978025815</v>
      </c>
      <c r="Q71">
        <f t="shared" si="35"/>
        <v>0.11019556729226029</v>
      </c>
      <c r="R71">
        <f t="shared" si="36"/>
        <v>-0.15737557978025815</v>
      </c>
      <c r="S71" t="s">
        <v>291</v>
      </c>
      <c r="T71" t="s">
        <v>292</v>
      </c>
      <c r="U71" t="s">
        <v>577</v>
      </c>
      <c r="V71" t="s">
        <v>8</v>
      </c>
      <c r="W71" t="str">
        <f>MID(I71,2,LEN(I71)-2)</f>
        <v>15</v>
      </c>
      <c r="X71">
        <f t="shared" si="37"/>
        <v>216</v>
      </c>
      <c r="Y71" t="str">
        <f t="shared" si="38"/>
        <v>#00ff00</v>
      </c>
      <c r="Z71" t="str">
        <f>IF(T71&lt;&gt;"[]",MID(T71,2,FIND(",",T71,2)-2),"")</f>
        <v>28</v>
      </c>
      <c r="AA71">
        <f t="shared" si="39"/>
        <v>169.2</v>
      </c>
      <c r="AB71" t="str">
        <f t="shared" si="40"/>
        <v>#1e00b4</v>
      </c>
      <c r="AC71" t="str">
        <f>IF(LEN(Z71)=1,MID(T71,5,FIND(",",T71,5)-5),IF(LEN(Z71)=2,MID(T71,6,FIND(",",T71,6)-6),""))</f>
        <v>81</v>
      </c>
      <c r="AD71">
        <f t="shared" si="41"/>
        <v>-21.599999999999994</v>
      </c>
      <c r="AE71" t="str">
        <f t="shared" si="42"/>
        <v>#00aaff</v>
      </c>
      <c r="AF71" t="str">
        <f>IF(SUM(LEN(Z71),LEN(AC71))=2,MID(T71,8,FIND(",",T71,8)-8),IF(SUM(LEN(Z71),LEN(AC71))=3,MID(T71,9,FIND(",",T71,9)-9),IF(SUM(LEN(Z71),LEN(AC71))=4,MID(T71,10,FIND(",",T71,10)-10),"")))</f>
        <v>10</v>
      </c>
      <c r="AG71">
        <f t="shared" si="43"/>
        <v>234</v>
      </c>
      <c r="AH71" t="str">
        <f t="shared" si="44"/>
        <v>#ffffff</v>
      </c>
      <c r="AI71" t="str">
        <f>IF(SUM(LEN(Z71),LEN(AC71),LEN(AF71))=4,MID(T71,12,FIND("]",T71,12)-12),IF(SUM(LEN(Z71),LEN(AC71),LEN(AF71))=5,MID(T71,13,FIND("]",T71,13)-13),IF(SUM(LEN(Z71),LEN(AC71),LEN(AF71))=6,MID(T71,14,FIND("]",T71,14)-14),"")))</f>
        <v>95</v>
      </c>
      <c r="AJ71">
        <f t="shared" si="45"/>
        <v>-72</v>
      </c>
      <c r="AK71">
        <v>-0.71573618144626605</v>
      </c>
      <c r="AL71">
        <v>-3.4260358606658898</v>
      </c>
      <c r="AM71">
        <f t="shared" si="46"/>
        <v>-47.145364447172106</v>
      </c>
      <c r="AN71">
        <f t="shared" si="47"/>
        <v>-225.67213094326516</v>
      </c>
      <c r="AO71">
        <f t="shared" si="48"/>
        <v>-3.9287803705976752E-2</v>
      </c>
      <c r="AP71">
        <f t="shared" si="49"/>
        <v>-0.18806010911938764</v>
      </c>
      <c r="AQ71">
        <v>1.3450336293093099</v>
      </c>
      <c r="AR71">
        <v>3.23123575989543</v>
      </c>
      <c r="AS71">
        <f t="shared" si="50"/>
        <v>88.597030988925454</v>
      </c>
      <c r="AT71">
        <f t="shared" si="51"/>
        <v>212.84069670361066</v>
      </c>
      <c r="AU71">
        <f t="shared" si="52"/>
        <v>7.3830859157437881E-2</v>
      </c>
      <c r="AV71">
        <f t="shared" si="53"/>
        <v>0.1773672472530089</v>
      </c>
      <c r="AW71">
        <v>2.7952242851655198</v>
      </c>
      <c r="AX71">
        <v>-2.1063525810321599</v>
      </c>
      <c r="AY71">
        <f t="shared" si="54"/>
        <v>184.12072919022623</v>
      </c>
      <c r="AZ71">
        <f t="shared" si="55"/>
        <v>-138.74492118917439</v>
      </c>
      <c r="BA71">
        <f t="shared" si="56"/>
        <v>0.1534339409918552</v>
      </c>
      <c r="BB71">
        <f t="shared" si="57"/>
        <v>-0.11562076765764533</v>
      </c>
      <c r="BC71">
        <v>3.34706664587062</v>
      </c>
      <c r="BD71">
        <v>1.02330096652957</v>
      </c>
      <c r="BE71">
        <f t="shared" si="58"/>
        <v>220.47044838460647</v>
      </c>
      <c r="BF71">
        <f t="shared" si="59"/>
        <v>67.404580426121655</v>
      </c>
      <c r="BG71">
        <f t="shared" si="60"/>
        <v>0.18372537365383873</v>
      </c>
      <c r="BH71">
        <f t="shared" si="61"/>
        <v>5.6170483688434712E-2</v>
      </c>
    </row>
    <row r="72" spans="1:60" x14ac:dyDescent="0.3">
      <c r="A72">
        <v>1.49</v>
      </c>
      <c r="B72">
        <v>70</v>
      </c>
      <c r="C72">
        <v>30</v>
      </c>
      <c r="D72">
        <v>1</v>
      </c>
      <c r="E72">
        <v>1</v>
      </c>
      <c r="F72">
        <f t="shared" si="31"/>
        <v>29.148432396077478</v>
      </c>
      <c r="G72">
        <f t="shared" si="32"/>
        <v>65.869751549945292</v>
      </c>
      <c r="H72" t="s">
        <v>10</v>
      </c>
      <c r="I72" t="s">
        <v>143</v>
      </c>
      <c r="J72" t="s">
        <v>34</v>
      </c>
      <c r="K72" t="str">
        <f>MID(J72,2,FIND(",",J72,2)-2)</f>
        <v>-3.3743339148193856</v>
      </c>
      <c r="L72" t="str">
        <f>MID(J72,FIND(" ",J72)+1,LEN(J72)-FIND(" ",J72)-1)</f>
        <v>0.929446411203831</v>
      </c>
      <c r="M72">
        <f>K72*$G72</f>
        <v>-222.2665366157068</v>
      </c>
      <c r="N72">
        <f>L72*$G72</f>
        <v>61.222404184984633</v>
      </c>
      <c r="O72">
        <f t="shared" si="33"/>
        <v>-0.18522211384642234</v>
      </c>
      <c r="P72">
        <f t="shared" si="34"/>
        <v>5.1018670154153858E-2</v>
      </c>
      <c r="Q72">
        <f t="shared" si="35"/>
        <v>-0.18522211384642234</v>
      </c>
      <c r="R72">
        <f t="shared" si="36"/>
        <v>5.1018670154153858E-2</v>
      </c>
      <c r="S72" t="s">
        <v>222</v>
      </c>
      <c r="T72" t="s">
        <v>222</v>
      </c>
      <c r="U72" t="s">
        <v>222</v>
      </c>
      <c r="V72" t="s">
        <v>10</v>
      </c>
      <c r="W72" t="str">
        <f>MID(I72,2,LEN(I72)-2)</f>
        <v>54</v>
      </c>
      <c r="X72">
        <f t="shared" si="37"/>
        <v>75.599999999999994</v>
      </c>
      <c r="Y72" t="str">
        <f t="shared" si="38"/>
        <v>#808080</v>
      </c>
      <c r="Z72" t="str">
        <f>IF(T72&lt;&gt;"[]",MID(T72,2,FIND(",",T72,2)-2),"")</f>
        <v/>
      </c>
      <c r="AA72">
        <f t="shared" si="39"/>
        <v>75.599999999999994</v>
      </c>
      <c r="AB72" t="str">
        <f t="shared" si="40"/>
        <v>#808080</v>
      </c>
      <c r="AC72" t="str">
        <f>IF(LEN(Z72)=1,MID(T72,5,FIND(",",T72,5)-5),IF(LEN(Z72)=2,MID(T72,6,FIND(",",T72,6)-6),""))</f>
        <v/>
      </c>
      <c r="AD72">
        <f t="shared" si="41"/>
        <v>75.599999999999994</v>
      </c>
      <c r="AE72" t="str">
        <f t="shared" si="42"/>
        <v>#808080</v>
      </c>
      <c r="AF72" t="str">
        <f>IF(SUM(LEN(Z72),LEN(AC72))=2,MID(T72,8,FIND(",",T72,8)-8),IF(SUM(LEN(Z72),LEN(AC72))=3,MID(T72,9,FIND(",",T72,9)-9),IF(SUM(LEN(Z72),LEN(AC72))=4,MID(T72,10,FIND(",",T72,10)-10),"")))</f>
        <v/>
      </c>
      <c r="AG72">
        <f t="shared" si="43"/>
        <v>75.599999999999994</v>
      </c>
      <c r="AH72" t="str">
        <f t="shared" si="44"/>
        <v>#808080</v>
      </c>
      <c r="AI72" t="str">
        <f>IF(SUM(LEN(Z72),LEN(AC72),LEN(AF72))=4,MID(T72,12,FIND("]",T72,12)-12),IF(SUM(LEN(Z72),LEN(AC72),LEN(AF72))=5,MID(T72,13,FIND("]",T72,13)-13),IF(SUM(LEN(Z72),LEN(AC72),LEN(AF72))=6,MID(T72,14,FIND("]",T72,14)-14),"")))</f>
        <v/>
      </c>
      <c r="AJ72">
        <f t="shared" si="45"/>
        <v>75.599999999999994</v>
      </c>
      <c r="AM72" t="str">
        <f t="shared" si="46"/>
        <v/>
      </c>
      <c r="AN72" t="str">
        <f t="shared" si="47"/>
        <v/>
      </c>
      <c r="AO72">
        <f t="shared" si="48"/>
        <v>0.18522211384642234</v>
      </c>
      <c r="AP72">
        <f t="shared" si="49"/>
        <v>-5.1018670154153858E-2</v>
      </c>
      <c r="AS72" t="str">
        <f t="shared" si="50"/>
        <v/>
      </c>
      <c r="AT72" t="str">
        <f t="shared" si="51"/>
        <v/>
      </c>
      <c r="AU72">
        <f t="shared" si="52"/>
        <v>0.18522211384642234</v>
      </c>
      <c r="AV72">
        <f t="shared" si="53"/>
        <v>-5.1018670154153858E-2</v>
      </c>
      <c r="AY72" t="str">
        <f t="shared" si="54"/>
        <v/>
      </c>
      <c r="AZ72" t="str">
        <f t="shared" si="55"/>
        <v/>
      </c>
      <c r="BA72">
        <f t="shared" si="56"/>
        <v>0.18522211384642234</v>
      </c>
      <c r="BB72">
        <f t="shared" si="57"/>
        <v>-5.1018670154153858E-2</v>
      </c>
      <c r="BE72" t="str">
        <f t="shared" si="58"/>
        <v/>
      </c>
      <c r="BF72" t="str">
        <f t="shared" si="59"/>
        <v/>
      </c>
      <c r="BG72">
        <f t="shared" si="60"/>
        <v>0.18522211384642234</v>
      </c>
      <c r="BH72">
        <f t="shared" si="61"/>
        <v>-5.1018670154153858E-2</v>
      </c>
    </row>
    <row r="73" spans="1:60" x14ac:dyDescent="0.3">
      <c r="A73">
        <v>1.5129999999999999</v>
      </c>
      <c r="B73">
        <v>71</v>
      </c>
      <c r="C73">
        <v>31</v>
      </c>
      <c r="D73">
        <v>1</v>
      </c>
      <c r="E73">
        <v>5</v>
      </c>
      <c r="F73">
        <f t="shared" si="31"/>
        <v>29.148432396077478</v>
      </c>
      <c r="G73">
        <f t="shared" si="32"/>
        <v>65.869751549945292</v>
      </c>
      <c r="H73" t="s">
        <v>7</v>
      </c>
      <c r="I73" t="s">
        <v>130</v>
      </c>
      <c r="J73" t="s">
        <v>21</v>
      </c>
      <c r="K73" t="str">
        <f>MID(J73,2,FIND(",",J73,2)-2)</f>
        <v>1.3450336293093135</v>
      </c>
      <c r="L73" t="str">
        <f>MID(J73,FIND(" ",J73)+1,LEN(J73)-FIND(" ",J73)-1)</f>
        <v>3.231235759895433</v>
      </c>
      <c r="M73">
        <f>K73*$G73</f>
        <v>88.597030988925454</v>
      </c>
      <c r="N73">
        <f>L73*$G73</f>
        <v>212.84069670361066</v>
      </c>
      <c r="O73">
        <f t="shared" si="33"/>
        <v>7.3830859157437881E-2</v>
      </c>
      <c r="P73">
        <f t="shared" si="34"/>
        <v>0.1773672472530089</v>
      </c>
      <c r="Q73">
        <f t="shared" si="35"/>
        <v>7.3830859157437881E-2</v>
      </c>
      <c r="R73">
        <f t="shared" si="36"/>
        <v>0.1773672472530089</v>
      </c>
      <c r="S73" t="s">
        <v>293</v>
      </c>
      <c r="T73" t="s">
        <v>294</v>
      </c>
      <c r="U73" t="s">
        <v>578</v>
      </c>
      <c r="V73" t="s">
        <v>7</v>
      </c>
      <c r="W73" t="str">
        <f>MID(I73,2,LEN(I73)-2)</f>
        <v>81</v>
      </c>
      <c r="X73">
        <f t="shared" si="37"/>
        <v>-21.599999999999994</v>
      </c>
      <c r="Y73" t="str">
        <f t="shared" si="38"/>
        <v>#000000</v>
      </c>
      <c r="Z73" t="str">
        <f>IF(T73&lt;&gt;"[]",MID(T73,2,FIND(",",T73,2)-2),"")</f>
        <v>26</v>
      </c>
      <c r="AA73">
        <f t="shared" si="39"/>
        <v>176.40000000000003</v>
      </c>
      <c r="AB73" t="str">
        <f t="shared" si="40"/>
        <v>#ffffff</v>
      </c>
      <c r="AC73" t="str">
        <f>IF(LEN(Z73)=1,MID(T73,5,FIND(",",T73,5)-5),IF(LEN(Z73)=2,MID(T73,6,FIND(",",T73,6)-6),""))</f>
        <v>36</v>
      </c>
      <c r="AD73">
        <f t="shared" si="41"/>
        <v>140.4</v>
      </c>
      <c r="AE73" t="str">
        <f t="shared" si="42"/>
        <v>#00aaff</v>
      </c>
      <c r="AF73" t="str">
        <f>IF(SUM(LEN(Z73),LEN(AC73))=2,MID(T73,8,FIND(",",T73,8)-8),IF(SUM(LEN(Z73),LEN(AC73))=3,MID(T73,9,FIND(",",T73,9)-9),IF(SUM(LEN(Z73),LEN(AC73))=4,MID(T73,10,FIND(",",T73,10)-10),"")))</f>
        <v>55</v>
      </c>
      <c r="AG73">
        <f t="shared" si="43"/>
        <v>72</v>
      </c>
      <c r="AH73" t="str">
        <f t="shared" si="44"/>
        <v>#00ff00</v>
      </c>
      <c r="AI73" t="str">
        <f>IF(SUM(LEN(Z73),LEN(AC73),LEN(AF73))=4,MID(T73,12,FIND("]",T73,12)-12),IF(SUM(LEN(Z73),LEN(AC73),LEN(AF73))=5,MID(T73,13,FIND("]",T73,13)-13),IF(SUM(LEN(Z73),LEN(AC73),LEN(AF73))=6,MID(T73,14,FIND("]",T73,14)-14),"")))</f>
        <v>93</v>
      </c>
      <c r="AJ73">
        <f t="shared" si="45"/>
        <v>-64.8</v>
      </c>
      <c r="AK73">
        <v>-0.280696235151006</v>
      </c>
      <c r="AL73">
        <v>-3.48872607459686</v>
      </c>
      <c r="AM73">
        <f t="shared" si="46"/>
        <v>-18.489391270401786</v>
      </c>
      <c r="AN73">
        <f t="shared" si="47"/>
        <v>-229.80151975951108</v>
      </c>
      <c r="AO73">
        <f t="shared" si="48"/>
        <v>-1.5407826058668155E-2</v>
      </c>
      <c r="AP73">
        <f t="shared" si="49"/>
        <v>-0.19150126646625923</v>
      </c>
      <c r="AQ73">
        <v>-2.2777097604304699</v>
      </c>
      <c r="AR73">
        <v>-2.65744957567208</v>
      </c>
      <c r="AS73">
        <f t="shared" si="50"/>
        <v>-150.03217602244047</v>
      </c>
      <c r="AT73">
        <f t="shared" si="51"/>
        <v>-175.04554330602744</v>
      </c>
      <c r="AU73">
        <f t="shared" si="52"/>
        <v>-0.12502681335203372</v>
      </c>
      <c r="AV73">
        <f t="shared" si="53"/>
        <v>-0.1458712860883562</v>
      </c>
      <c r="AW73">
        <v>-3.3093150145975998</v>
      </c>
      <c r="AX73">
        <v>1.1394885406000399</v>
      </c>
      <c r="AY73">
        <f t="shared" si="54"/>
        <v>-217.98375781204749</v>
      </c>
      <c r="AZ73">
        <f t="shared" si="55"/>
        <v>75.057827063334372</v>
      </c>
      <c r="BA73">
        <f t="shared" si="56"/>
        <v>-0.18165313151003956</v>
      </c>
      <c r="BB73">
        <f t="shared" si="57"/>
        <v>6.2548189219445313E-2</v>
      </c>
      <c r="BC73">
        <v>3.1924204066029498</v>
      </c>
      <c r="BD73">
        <v>1.4347306184455</v>
      </c>
      <c r="BE73">
        <f t="shared" si="58"/>
        <v>210.28393902591162</v>
      </c>
      <c r="BF73">
        <f t="shared" si="59"/>
        <v>94.505349378104441</v>
      </c>
      <c r="BG73">
        <f t="shared" si="60"/>
        <v>0.17523661585492636</v>
      </c>
      <c r="BH73">
        <f t="shared" si="61"/>
        <v>7.8754457815087039E-2</v>
      </c>
    </row>
    <row r="74" spans="1:60" x14ac:dyDescent="0.3">
      <c r="A74">
        <v>1.5049999999999999</v>
      </c>
      <c r="B74">
        <v>72</v>
      </c>
      <c r="C74">
        <v>32</v>
      </c>
      <c r="D74">
        <v>1</v>
      </c>
      <c r="E74">
        <v>5</v>
      </c>
      <c r="F74">
        <f t="shared" si="31"/>
        <v>29.148432396077478</v>
      </c>
      <c r="G74">
        <f t="shared" si="32"/>
        <v>65.869751549945292</v>
      </c>
      <c r="H74" t="s">
        <v>8</v>
      </c>
      <c r="I74" t="s">
        <v>174</v>
      </c>
      <c r="J74" t="s">
        <v>65</v>
      </c>
      <c r="K74" t="str">
        <f>MID(J74,2,FIND(",",J74,2)-2)</f>
        <v>1.0233009665295787</v>
      </c>
      <c r="L74" t="str">
        <f>MID(J74,FIND(" ",J74)+1,LEN(J74)-FIND(" ",J74)-1)</f>
        <v>-3.347066645870624</v>
      </c>
      <c r="M74">
        <f>K74*$G74</f>
        <v>67.404580426121655</v>
      </c>
      <c r="N74">
        <f>L74*$G74</f>
        <v>-220.47044838460647</v>
      </c>
      <c r="O74">
        <f t="shared" si="33"/>
        <v>5.6170483688434712E-2</v>
      </c>
      <c r="P74">
        <f t="shared" si="34"/>
        <v>-0.18372537365383873</v>
      </c>
      <c r="Q74">
        <f t="shared" si="35"/>
        <v>5.6170483688434712E-2</v>
      </c>
      <c r="R74">
        <f t="shared" si="36"/>
        <v>-0.18372537365383873</v>
      </c>
      <c r="S74" t="s">
        <v>295</v>
      </c>
      <c r="T74" t="s">
        <v>296</v>
      </c>
      <c r="U74" t="s">
        <v>579</v>
      </c>
      <c r="V74" t="s">
        <v>8</v>
      </c>
      <c r="W74" t="str">
        <f>MID(I74,2,LEN(I74)-2)</f>
        <v>20</v>
      </c>
      <c r="X74">
        <f t="shared" si="37"/>
        <v>198</v>
      </c>
      <c r="Y74" t="str">
        <f t="shared" si="38"/>
        <v>#00aaff</v>
      </c>
      <c r="Z74" t="str">
        <f>IF(T74&lt;&gt;"[]",MID(T74,2,FIND(",",T74,2)-2),"")</f>
        <v>8</v>
      </c>
      <c r="AA74">
        <f t="shared" si="39"/>
        <v>241.2</v>
      </c>
      <c r="AB74" t="str">
        <f t="shared" si="40"/>
        <v>#1e00b4</v>
      </c>
      <c r="AC74" t="str">
        <f>IF(LEN(Z74)=1,MID(T74,5,FIND(",",T74,5)-5),IF(LEN(Z74)=2,MID(T74,6,FIND(",",T74,6)-6),""))</f>
        <v>51</v>
      </c>
      <c r="AD74">
        <f t="shared" si="41"/>
        <v>86.4</v>
      </c>
      <c r="AE74" t="str">
        <f t="shared" si="42"/>
        <v>#00ff00</v>
      </c>
      <c r="AF74" t="str">
        <f>IF(SUM(LEN(Z74),LEN(AC74))=2,MID(T74,8,FIND(",",T74,8)-8),IF(SUM(LEN(Z74),LEN(AC74))=3,MID(T74,9,FIND(",",T74,9)-9),IF(SUM(LEN(Z74),LEN(AC74))=4,MID(T74,10,FIND(",",T74,10)-10),"")))</f>
        <v>61</v>
      </c>
      <c r="AG74">
        <f t="shared" si="43"/>
        <v>50.400000000000006</v>
      </c>
      <c r="AH74" t="str">
        <f t="shared" si="44"/>
        <v>#ffffff</v>
      </c>
      <c r="AI74" t="str">
        <f>IF(SUM(LEN(Z74),LEN(AC74),LEN(AF74))=4,MID(T74,12,FIND("]",T74,12)-12),IF(SUM(LEN(Z74),LEN(AC74),LEN(AF74))=5,MID(T74,13,FIND("]",T74,13)-13),IF(SUM(LEN(Z74),LEN(AC74),LEN(AF74))=6,MID(T74,14,FIND("]",T74,14)-14),"")))</f>
        <v>36</v>
      </c>
      <c r="AJ74">
        <f t="shared" si="45"/>
        <v>140.4</v>
      </c>
      <c r="AK74">
        <v>3.03717908679124</v>
      </c>
      <c r="AL74">
        <v>-1.73940886359644</v>
      </c>
      <c r="AM74">
        <f t="shared" si="46"/>
        <v>200.05823185962871</v>
      </c>
      <c r="AN74">
        <f t="shared" si="47"/>
        <v>-114.57442968887018</v>
      </c>
      <c r="AO74">
        <f t="shared" si="48"/>
        <v>0.16671519321635725</v>
      </c>
      <c r="AP74">
        <f t="shared" si="49"/>
        <v>-9.5478691407391819E-2</v>
      </c>
      <c r="AQ74">
        <v>-3.48872607459686</v>
      </c>
      <c r="AR74">
        <v>0.280696235151005</v>
      </c>
      <c r="AS74">
        <f t="shared" si="50"/>
        <v>-229.80151975951108</v>
      </c>
      <c r="AT74">
        <f t="shared" si="51"/>
        <v>18.489391270401718</v>
      </c>
      <c r="AU74">
        <f t="shared" si="52"/>
        <v>-0.19150126646625923</v>
      </c>
      <c r="AV74">
        <f t="shared" si="53"/>
        <v>1.5407826058668099E-2</v>
      </c>
      <c r="AW74">
        <v>-2.65744957567208</v>
      </c>
      <c r="AX74">
        <v>2.2777097604304699</v>
      </c>
      <c r="AY74">
        <f t="shared" si="54"/>
        <v>-175.04554330602744</v>
      </c>
      <c r="AZ74">
        <f t="shared" si="55"/>
        <v>150.03217602244047</v>
      </c>
      <c r="BA74">
        <f t="shared" si="56"/>
        <v>-0.1458712860883562</v>
      </c>
      <c r="BB74">
        <f t="shared" si="57"/>
        <v>0.12502681335203372</v>
      </c>
      <c r="BC74">
        <v>-2.2777097604304699</v>
      </c>
      <c r="BD74">
        <v>-2.65744957567208</v>
      </c>
      <c r="BE74">
        <f t="shared" si="58"/>
        <v>-150.03217602244047</v>
      </c>
      <c r="BF74">
        <f t="shared" si="59"/>
        <v>-175.04554330602744</v>
      </c>
      <c r="BG74">
        <f t="shared" si="60"/>
        <v>-0.12502681335203372</v>
      </c>
      <c r="BH74">
        <f t="shared" si="61"/>
        <v>-0.1458712860883562</v>
      </c>
    </row>
    <row r="75" spans="1:60" x14ac:dyDescent="0.3">
      <c r="A75">
        <v>1.464</v>
      </c>
      <c r="B75">
        <v>73</v>
      </c>
      <c r="C75">
        <v>33</v>
      </c>
      <c r="D75">
        <v>1</v>
      </c>
      <c r="E75">
        <v>5</v>
      </c>
      <c r="F75">
        <f t="shared" si="31"/>
        <v>29.148432396077478</v>
      </c>
      <c r="G75">
        <f t="shared" si="32"/>
        <v>65.869751549945292</v>
      </c>
      <c r="H75" t="s">
        <v>10</v>
      </c>
      <c r="I75" t="s">
        <v>175</v>
      </c>
      <c r="J75" t="s">
        <v>66</v>
      </c>
      <c r="K75" t="str">
        <f>MID(J75,2,FIND(",",J75,2)-2)</f>
        <v>3.4963969942675015</v>
      </c>
      <c r="L75" t="str">
        <f>MID(J75,FIND(" ",J75)+1,LEN(J75)-FIND(" ",J75)-1)</f>
        <v>0.1587704584523854</v>
      </c>
      <c r="M75">
        <f>K75*$G75</f>
        <v>230.30680133237573</v>
      </c>
      <c r="N75">
        <f>L75*$G75</f>
        <v>10.45817065172951</v>
      </c>
      <c r="O75">
        <f t="shared" si="33"/>
        <v>0.19192233444364645</v>
      </c>
      <c r="P75">
        <f t="shared" si="34"/>
        <v>8.7151422097745922E-3</v>
      </c>
      <c r="Q75">
        <f t="shared" si="35"/>
        <v>0.19192233444364645</v>
      </c>
      <c r="R75">
        <f t="shared" si="36"/>
        <v>8.7151422097745922E-3</v>
      </c>
      <c r="S75" t="s">
        <v>297</v>
      </c>
      <c r="T75" t="s">
        <v>298</v>
      </c>
      <c r="U75" t="s">
        <v>580</v>
      </c>
      <c r="V75" t="s">
        <v>10</v>
      </c>
      <c r="W75" t="str">
        <f>MID(I75,2,LEN(I75)-2)</f>
        <v>99</v>
      </c>
      <c r="X75">
        <f t="shared" si="37"/>
        <v>-86.4</v>
      </c>
      <c r="Y75" t="str">
        <f t="shared" si="38"/>
        <v>#ffffff</v>
      </c>
      <c r="Z75" t="str">
        <f>IF(T75&lt;&gt;"[]",MID(T75,2,FIND(",",T75,2)-2),"")</f>
        <v>13</v>
      </c>
      <c r="AA75">
        <f t="shared" si="39"/>
        <v>223.2</v>
      </c>
      <c r="AB75" t="str">
        <f t="shared" si="40"/>
        <v>#000000</v>
      </c>
      <c r="AC75" t="str">
        <f>IF(LEN(Z75)=1,MID(T75,5,FIND(",",T75,5)-5),IF(LEN(Z75)=2,MID(T75,6,FIND(",",T75,6)-6),""))</f>
        <v>96</v>
      </c>
      <c r="AD75">
        <f t="shared" si="41"/>
        <v>-75.599999999999994</v>
      </c>
      <c r="AE75" t="str">
        <f t="shared" si="42"/>
        <v>#00aaff</v>
      </c>
      <c r="AF75" t="str">
        <f>IF(SUM(LEN(Z75),LEN(AC75))=2,MID(T75,8,FIND(",",T75,8)-8),IF(SUM(LEN(Z75),LEN(AC75))=3,MID(T75,9,FIND(",",T75,9)-9),IF(SUM(LEN(Z75),LEN(AC75))=4,MID(T75,10,FIND(",",T75,10)-10),"")))</f>
        <v>87</v>
      </c>
      <c r="AG75">
        <f t="shared" si="43"/>
        <v>-43.199999999999996</v>
      </c>
      <c r="AH75" t="str">
        <f t="shared" si="44"/>
        <v>#1e00b4</v>
      </c>
      <c r="AI75" t="str">
        <f>IF(SUM(LEN(Z75),LEN(AC75),LEN(AF75))=4,MID(T75,12,FIND("]",T75,12)-12),IF(SUM(LEN(Z75),LEN(AC75),LEN(AF75))=5,MID(T75,13,FIND("]",T75,13)-13),IF(SUM(LEN(Z75),LEN(AC75),LEN(AF75))=6,MID(T75,14,FIND("]",T75,14)-14),"")))</f>
        <v>72</v>
      </c>
      <c r="AJ75">
        <f t="shared" si="45"/>
        <v>10.799999999999997</v>
      </c>
      <c r="AK75">
        <v>2.3510220626304599</v>
      </c>
      <c r="AL75">
        <v>-2.5928160870036199</v>
      </c>
      <c r="AM75">
        <f t="shared" si="46"/>
        <v>154.86123915390831</v>
      </c>
      <c r="AN75">
        <f t="shared" si="47"/>
        <v>-170.78815146562977</v>
      </c>
      <c r="AO75">
        <f t="shared" si="48"/>
        <v>0.12905103262825693</v>
      </c>
      <c r="AP75">
        <f t="shared" si="49"/>
        <v>-0.14232345955469147</v>
      </c>
      <c r="AQ75">
        <v>3.4047155737328798</v>
      </c>
      <c r="AR75">
        <v>0.81111766222954995</v>
      </c>
      <c r="AS75">
        <f t="shared" si="50"/>
        <v>224.26776894001424</v>
      </c>
      <c r="AT75">
        <f t="shared" si="51"/>
        <v>53.428118888832898</v>
      </c>
      <c r="AU75">
        <f t="shared" si="52"/>
        <v>0.18688980745001185</v>
      </c>
      <c r="AV75">
        <f t="shared" si="53"/>
        <v>4.4523432407360751E-2</v>
      </c>
      <c r="AW75">
        <v>2.44007785999097</v>
      </c>
      <c r="AX75">
        <v>2.5091871267766899</v>
      </c>
      <c r="AY75">
        <f t="shared" si="54"/>
        <v>160.72732240012738</v>
      </c>
      <c r="AZ75">
        <f t="shared" si="55"/>
        <v>165.27953263310164</v>
      </c>
      <c r="BA75">
        <f t="shared" si="56"/>
        <v>0.13393943533343949</v>
      </c>
      <c r="BB75">
        <f t="shared" si="57"/>
        <v>0.13773294386091803</v>
      </c>
      <c r="BC75">
        <v>-0.59573324708111397</v>
      </c>
      <c r="BD75">
        <v>3.4489276446922101</v>
      </c>
      <c r="BE75">
        <f t="shared" si="58"/>
        <v>-39.24080097527515</v>
      </c>
      <c r="BF75">
        <f t="shared" si="59"/>
        <v>227.18000706961388</v>
      </c>
      <c r="BG75">
        <f t="shared" si="60"/>
        <v>-3.2700667479395956E-2</v>
      </c>
      <c r="BH75">
        <f t="shared" si="61"/>
        <v>0.18931667255801157</v>
      </c>
    </row>
    <row r="76" spans="1:60" x14ac:dyDescent="0.3">
      <c r="A76">
        <v>1.452</v>
      </c>
      <c r="B76">
        <v>74</v>
      </c>
      <c r="C76">
        <v>34</v>
      </c>
      <c r="D76">
        <v>1</v>
      </c>
      <c r="E76">
        <v>1</v>
      </c>
      <c r="F76">
        <f t="shared" si="31"/>
        <v>29.148432396077478</v>
      </c>
      <c r="G76">
        <f t="shared" si="32"/>
        <v>65.869751549945292</v>
      </c>
      <c r="H76" t="s">
        <v>6</v>
      </c>
      <c r="I76" t="s">
        <v>141</v>
      </c>
      <c r="J76" t="s">
        <v>32</v>
      </c>
      <c r="K76" t="str">
        <f>MID(J76,2,FIND(",",J76,2)-2)</f>
        <v>-0.7157361814462662</v>
      </c>
      <c r="L76" t="str">
        <f>MID(J76,FIND(" ",J76)+1,LEN(J76)-FIND(" ",J76)-1)</f>
        <v>-3.4260358606658974</v>
      </c>
      <c r="M76">
        <f>K76*$G76</f>
        <v>-47.145364447172106</v>
      </c>
      <c r="N76">
        <f>L76*$G76</f>
        <v>-225.67213094326516</v>
      </c>
      <c r="O76">
        <f t="shared" si="33"/>
        <v>-3.9287803705976752E-2</v>
      </c>
      <c r="P76">
        <f t="shared" si="34"/>
        <v>-0.18806010911938764</v>
      </c>
      <c r="Q76">
        <f t="shared" si="35"/>
        <v>-3.9287803705976752E-2</v>
      </c>
      <c r="R76">
        <f t="shared" si="36"/>
        <v>-0.18806010911938764</v>
      </c>
      <c r="S76" t="s">
        <v>222</v>
      </c>
      <c r="T76" t="s">
        <v>222</v>
      </c>
      <c r="U76" t="s">
        <v>222</v>
      </c>
      <c r="V76" t="s">
        <v>6</v>
      </c>
      <c r="W76" t="str">
        <f>MID(I76,2,LEN(I76)-2)</f>
        <v>28</v>
      </c>
      <c r="X76">
        <f t="shared" si="37"/>
        <v>169.2</v>
      </c>
      <c r="Y76" t="str">
        <f t="shared" si="38"/>
        <v>#808080</v>
      </c>
      <c r="Z76" t="str">
        <f>IF(T76&lt;&gt;"[]",MID(T76,2,FIND(",",T76,2)-2),"")</f>
        <v/>
      </c>
      <c r="AA76">
        <f t="shared" si="39"/>
        <v>169.2</v>
      </c>
      <c r="AB76" t="str">
        <f t="shared" si="40"/>
        <v>#808080</v>
      </c>
      <c r="AC76" t="str">
        <f>IF(LEN(Z76)=1,MID(T76,5,FIND(",",T76,5)-5),IF(LEN(Z76)=2,MID(T76,6,FIND(",",T76,6)-6),""))</f>
        <v/>
      </c>
      <c r="AD76">
        <f t="shared" si="41"/>
        <v>169.2</v>
      </c>
      <c r="AE76" t="str">
        <f t="shared" si="42"/>
        <v>#808080</v>
      </c>
      <c r="AF76" t="str">
        <f>IF(SUM(LEN(Z76),LEN(AC76))=2,MID(T76,8,FIND(",",T76,8)-8),IF(SUM(LEN(Z76),LEN(AC76))=3,MID(T76,9,FIND(",",T76,9)-9),IF(SUM(LEN(Z76),LEN(AC76))=4,MID(T76,10,FIND(",",T76,10)-10),"")))</f>
        <v/>
      </c>
      <c r="AG76">
        <f t="shared" si="43"/>
        <v>169.2</v>
      </c>
      <c r="AH76" t="str">
        <f t="shared" si="44"/>
        <v>#808080</v>
      </c>
      <c r="AI76" t="str">
        <f>IF(SUM(LEN(Z76),LEN(AC76),LEN(AF76))=4,MID(T76,12,FIND("]",T76,12)-12),IF(SUM(LEN(Z76),LEN(AC76),LEN(AF76))=5,MID(T76,13,FIND("]",T76,13)-13),IF(SUM(LEN(Z76),LEN(AC76),LEN(AF76))=6,MID(T76,14,FIND("]",T76,14)-14),"")))</f>
        <v/>
      </c>
      <c r="AJ76">
        <f t="shared" si="45"/>
        <v>169.2</v>
      </c>
      <c r="AM76" t="str">
        <f t="shared" si="46"/>
        <v/>
      </c>
      <c r="AN76" t="str">
        <f t="shared" si="47"/>
        <v/>
      </c>
      <c r="AO76">
        <f t="shared" si="48"/>
        <v>3.9287803705976752E-2</v>
      </c>
      <c r="AP76">
        <f t="shared" si="49"/>
        <v>0.18806010911938764</v>
      </c>
      <c r="AS76" t="str">
        <f t="shared" si="50"/>
        <v/>
      </c>
      <c r="AT76" t="str">
        <f t="shared" si="51"/>
        <v/>
      </c>
      <c r="AU76">
        <f t="shared" si="52"/>
        <v>3.9287803705976752E-2</v>
      </c>
      <c r="AV76">
        <f t="shared" si="53"/>
        <v>0.18806010911938764</v>
      </c>
      <c r="AY76" t="str">
        <f t="shared" si="54"/>
        <v/>
      </c>
      <c r="AZ76" t="str">
        <f t="shared" si="55"/>
        <v/>
      </c>
      <c r="BA76">
        <f t="shared" si="56"/>
        <v>3.9287803705976752E-2</v>
      </c>
      <c r="BB76">
        <f t="shared" si="57"/>
        <v>0.18806010911938764</v>
      </c>
      <c r="BE76" t="str">
        <f t="shared" si="58"/>
        <v/>
      </c>
      <c r="BF76" t="str">
        <f t="shared" si="59"/>
        <v/>
      </c>
      <c r="BG76">
        <f t="shared" si="60"/>
        <v>3.9287803705976752E-2</v>
      </c>
      <c r="BH76">
        <f t="shared" si="61"/>
        <v>0.18806010911938764</v>
      </c>
    </row>
    <row r="77" spans="1:60" x14ac:dyDescent="0.3">
      <c r="A77">
        <v>1.4950000000000001</v>
      </c>
      <c r="B77">
        <v>75</v>
      </c>
      <c r="C77">
        <v>35</v>
      </c>
      <c r="D77">
        <v>1</v>
      </c>
      <c r="E77">
        <v>1</v>
      </c>
      <c r="F77">
        <f t="shared" si="31"/>
        <v>29.148432396077478</v>
      </c>
      <c r="G77">
        <f t="shared" si="32"/>
        <v>65.869751549945292</v>
      </c>
      <c r="H77" t="s">
        <v>7</v>
      </c>
      <c r="I77" t="s">
        <v>176</v>
      </c>
      <c r="J77" t="s">
        <v>67</v>
      </c>
      <c r="K77" t="str">
        <f>MID(J77,2,FIND(",",J77,2)-2)</f>
        <v>0.8111176622295505</v>
      </c>
      <c r="L77" t="str">
        <f>MID(J77,FIND(" ",J77)+1,LEN(J77)-FIND(" ",J77)-1)</f>
        <v>-3.4047155737328882</v>
      </c>
      <c r="M77">
        <f>K77*$G77</f>
        <v>53.428118888832898</v>
      </c>
      <c r="N77">
        <f>L77*$G77</f>
        <v>-224.26776894001424</v>
      </c>
      <c r="O77">
        <f t="shared" si="33"/>
        <v>4.4523432407360751E-2</v>
      </c>
      <c r="P77">
        <f t="shared" si="34"/>
        <v>-0.18688980745001185</v>
      </c>
      <c r="Q77">
        <f t="shared" si="35"/>
        <v>4.4523432407360751E-2</v>
      </c>
      <c r="R77">
        <f t="shared" si="36"/>
        <v>-0.18688980745001185</v>
      </c>
      <c r="S77" t="s">
        <v>222</v>
      </c>
      <c r="T77" t="s">
        <v>222</v>
      </c>
      <c r="U77" t="s">
        <v>222</v>
      </c>
      <c r="V77" t="s">
        <v>7</v>
      </c>
      <c r="W77" t="str">
        <f>MID(I77,2,LEN(I77)-2)</f>
        <v>21</v>
      </c>
      <c r="X77">
        <f t="shared" si="37"/>
        <v>194.40000000000003</v>
      </c>
      <c r="Y77" t="str">
        <f t="shared" si="38"/>
        <v>#808080</v>
      </c>
      <c r="Z77" t="str">
        <f>IF(T77&lt;&gt;"[]",MID(T77,2,FIND(",",T77,2)-2),"")</f>
        <v/>
      </c>
      <c r="AA77">
        <f t="shared" si="39"/>
        <v>194.40000000000003</v>
      </c>
      <c r="AB77" t="str">
        <f t="shared" si="40"/>
        <v>#808080</v>
      </c>
      <c r="AC77" t="str">
        <f>IF(LEN(Z77)=1,MID(T77,5,FIND(",",T77,5)-5),IF(LEN(Z77)=2,MID(T77,6,FIND(",",T77,6)-6),""))</f>
        <v/>
      </c>
      <c r="AD77">
        <f t="shared" si="41"/>
        <v>194.40000000000003</v>
      </c>
      <c r="AE77" t="str">
        <f t="shared" si="42"/>
        <v>#808080</v>
      </c>
      <c r="AF77" t="str">
        <f>IF(SUM(LEN(Z77),LEN(AC77))=2,MID(T77,8,FIND(",",T77,8)-8),IF(SUM(LEN(Z77),LEN(AC77))=3,MID(T77,9,FIND(",",T77,9)-9),IF(SUM(LEN(Z77),LEN(AC77))=4,MID(T77,10,FIND(",",T77,10)-10),"")))</f>
        <v/>
      </c>
      <c r="AG77">
        <f t="shared" si="43"/>
        <v>194.40000000000003</v>
      </c>
      <c r="AH77" t="str">
        <f t="shared" si="44"/>
        <v>#808080</v>
      </c>
      <c r="AI77" t="str">
        <f>IF(SUM(LEN(Z77),LEN(AC77),LEN(AF77))=4,MID(T77,12,FIND("]",T77,12)-12),IF(SUM(LEN(Z77),LEN(AC77),LEN(AF77))=5,MID(T77,13,FIND("]",T77,13)-13),IF(SUM(LEN(Z77),LEN(AC77),LEN(AF77))=6,MID(T77,14,FIND("]",T77,14)-14),"")))</f>
        <v/>
      </c>
      <c r="AJ77">
        <f t="shared" si="45"/>
        <v>194.40000000000003</v>
      </c>
      <c r="AM77" t="str">
        <f t="shared" si="46"/>
        <v/>
      </c>
      <c r="AN77" t="str">
        <f t="shared" si="47"/>
        <v/>
      </c>
      <c r="AO77">
        <f t="shared" si="48"/>
        <v>-4.4523432407360751E-2</v>
      </c>
      <c r="AP77">
        <f t="shared" si="49"/>
        <v>0.18688980745001185</v>
      </c>
      <c r="AS77" t="str">
        <f t="shared" si="50"/>
        <v/>
      </c>
      <c r="AT77" t="str">
        <f t="shared" si="51"/>
        <v/>
      </c>
      <c r="AU77">
        <f t="shared" si="52"/>
        <v>-4.4523432407360751E-2</v>
      </c>
      <c r="AV77">
        <f t="shared" si="53"/>
        <v>0.18688980745001185</v>
      </c>
      <c r="AY77" t="str">
        <f t="shared" si="54"/>
        <v/>
      </c>
      <c r="AZ77" t="str">
        <f t="shared" si="55"/>
        <v/>
      </c>
      <c r="BA77">
        <f t="shared" si="56"/>
        <v>-4.4523432407360751E-2</v>
      </c>
      <c r="BB77">
        <f t="shared" si="57"/>
        <v>0.18688980745001185</v>
      </c>
      <c r="BE77" t="str">
        <f t="shared" si="58"/>
        <v/>
      </c>
      <c r="BF77" t="str">
        <f t="shared" si="59"/>
        <v/>
      </c>
      <c r="BG77">
        <f t="shared" si="60"/>
        <v>-4.4523432407360751E-2</v>
      </c>
      <c r="BH77">
        <f t="shared" si="61"/>
        <v>0.18688980745001185</v>
      </c>
    </row>
    <row r="78" spans="1:60" x14ac:dyDescent="0.3">
      <c r="A78">
        <v>1.5189999999999999</v>
      </c>
      <c r="B78">
        <v>76</v>
      </c>
      <c r="C78">
        <v>36</v>
      </c>
      <c r="D78">
        <v>1</v>
      </c>
      <c r="E78">
        <v>5</v>
      </c>
      <c r="F78">
        <f t="shared" si="31"/>
        <v>29.148432396077478</v>
      </c>
      <c r="G78">
        <f t="shared" si="32"/>
        <v>65.869751549945292</v>
      </c>
      <c r="H78" t="s">
        <v>6</v>
      </c>
      <c r="I78" t="s">
        <v>120</v>
      </c>
      <c r="J78" t="s">
        <v>11</v>
      </c>
      <c r="K78" t="str">
        <f>MID(J78,2,FIND(",",J78,2)-2)</f>
        <v>1.7394088635964418</v>
      </c>
      <c r="L78" t="str">
        <f>MID(J78,FIND(" ",J78)+1,LEN(J78)-FIND(" ",J78)-1)</f>
        <v>3.0371790867912507</v>
      </c>
      <c r="M78">
        <f>K78*$G78</f>
        <v>114.57442968887018</v>
      </c>
      <c r="N78">
        <f>L78*$G78</f>
        <v>200.05823185962936</v>
      </c>
      <c r="O78">
        <f t="shared" si="33"/>
        <v>9.5478691407391819E-2</v>
      </c>
      <c r="P78">
        <f t="shared" si="34"/>
        <v>0.1667151932163578</v>
      </c>
      <c r="Q78">
        <f t="shared" si="35"/>
        <v>9.5478691407391819E-2</v>
      </c>
      <c r="R78">
        <f t="shared" si="36"/>
        <v>0.1667151932163578</v>
      </c>
      <c r="S78" t="s">
        <v>299</v>
      </c>
      <c r="T78" t="s">
        <v>300</v>
      </c>
      <c r="U78" t="s">
        <v>581</v>
      </c>
      <c r="V78" t="s">
        <v>6</v>
      </c>
      <c r="W78" t="str">
        <f>MID(I78,2,LEN(I78)-2)</f>
        <v>83</v>
      </c>
      <c r="X78">
        <f t="shared" si="37"/>
        <v>-28.799999999999997</v>
      </c>
      <c r="Y78" t="str">
        <f t="shared" si="38"/>
        <v>#1e00b4</v>
      </c>
      <c r="Z78" t="str">
        <f>IF(T78&lt;&gt;"[]",MID(T78,2,FIND(",",T78,2)-2),"")</f>
        <v>15</v>
      </c>
      <c r="AA78">
        <f t="shared" si="39"/>
        <v>216</v>
      </c>
      <c r="AB78" t="str">
        <f t="shared" si="40"/>
        <v>#00ff00</v>
      </c>
      <c r="AC78" t="str">
        <f>IF(LEN(Z78)=1,MID(T78,5,FIND(",",T78,5)-5),IF(LEN(Z78)=2,MID(T78,6,FIND(",",T78,6)-6),""))</f>
        <v>66</v>
      </c>
      <c r="AD78">
        <f t="shared" si="41"/>
        <v>32.400000000000006</v>
      </c>
      <c r="AE78" t="str">
        <f t="shared" si="42"/>
        <v>#00aaff</v>
      </c>
      <c r="AF78" t="str">
        <f>IF(SUM(LEN(Z78),LEN(AC78))=2,MID(T78,8,FIND(",",T78,8)-8),IF(SUM(LEN(Z78),LEN(AC78))=3,MID(T78,9,FIND(",",T78,9)-9),IF(SUM(LEN(Z78),LEN(AC78))=4,MID(T78,10,FIND(",",T78,10)-10),"")))</f>
        <v>9</v>
      </c>
      <c r="AG78">
        <f t="shared" si="43"/>
        <v>237.60000000000002</v>
      </c>
      <c r="AH78" t="str">
        <f t="shared" si="44"/>
        <v>#000000</v>
      </c>
      <c r="AI78" t="str">
        <f>IF(SUM(LEN(Z78),LEN(AC78),LEN(AF78))=4,MID(T78,12,FIND("]",T78,12)-12),IF(SUM(LEN(Z78),LEN(AC78),LEN(AF78))=5,MID(T78,13,FIND("]",T78,13)-13),IF(SUM(LEN(Z78),LEN(AC78),LEN(AF78))=6,MID(T78,14,FIND("]",T78,14)-14),"")))</f>
        <v>62</v>
      </c>
      <c r="AJ78">
        <f t="shared" si="45"/>
        <v>46.800000000000011</v>
      </c>
      <c r="AK78">
        <v>2.0075175272286598</v>
      </c>
      <c r="AL78">
        <v>-2.8670321550114699</v>
      </c>
      <c r="AM78">
        <f t="shared" si="46"/>
        <v>132.23468075071236</v>
      </c>
      <c r="AN78">
        <f t="shared" si="47"/>
        <v>-188.85069573630977</v>
      </c>
      <c r="AO78">
        <f t="shared" si="48"/>
        <v>0.11019556729226029</v>
      </c>
      <c r="AP78">
        <f t="shared" si="49"/>
        <v>-0.15737557978025815</v>
      </c>
      <c r="AQ78">
        <v>-1.82353371144201</v>
      </c>
      <c r="AR78">
        <v>2.9874277904636402</v>
      </c>
      <c r="AS78">
        <f t="shared" si="50"/>
        <v>-120.11571251563483</v>
      </c>
      <c r="AT78">
        <f t="shared" si="51"/>
        <v>196.78112633124201</v>
      </c>
      <c r="AU78">
        <f t="shared" si="52"/>
        <v>-0.10009642709636235</v>
      </c>
      <c r="AV78">
        <f t="shared" si="53"/>
        <v>0.16398427194270168</v>
      </c>
      <c r="AW78">
        <v>2.9219675214219198</v>
      </c>
      <c r="AX78">
        <v>-1.92668259029748</v>
      </c>
      <c r="AY78">
        <f t="shared" si="54"/>
        <v>192.46927467307131</v>
      </c>
      <c r="AZ78">
        <f t="shared" si="55"/>
        <v>-126.91010353850004</v>
      </c>
      <c r="BA78">
        <f t="shared" si="56"/>
        <v>0.16039106222755942</v>
      </c>
      <c r="BB78">
        <f t="shared" si="57"/>
        <v>-0.1057584196154167</v>
      </c>
      <c r="BC78">
        <v>-2.5091871267766801</v>
      </c>
      <c r="BD78">
        <v>2.44007785999097</v>
      </c>
      <c r="BE78">
        <f t="shared" si="58"/>
        <v>-165.27953263310098</v>
      </c>
      <c r="BF78">
        <f t="shared" si="59"/>
        <v>160.72732240012738</v>
      </c>
      <c r="BG78">
        <f t="shared" si="60"/>
        <v>-0.1377329438609175</v>
      </c>
      <c r="BH78">
        <f t="shared" si="61"/>
        <v>0.13393943533343949</v>
      </c>
    </row>
    <row r="79" spans="1:60" x14ac:dyDescent="0.3">
      <c r="A79">
        <v>1.5009999999999999</v>
      </c>
      <c r="B79">
        <v>77</v>
      </c>
      <c r="C79">
        <v>37</v>
      </c>
      <c r="D79">
        <v>1</v>
      </c>
      <c r="E79">
        <v>5</v>
      </c>
      <c r="F79">
        <f t="shared" si="31"/>
        <v>29.148432396077478</v>
      </c>
      <c r="G79">
        <f t="shared" si="32"/>
        <v>65.869751549945292</v>
      </c>
      <c r="H79" t="s">
        <v>7</v>
      </c>
      <c r="I79" t="s">
        <v>177</v>
      </c>
      <c r="J79" t="s">
        <v>68</v>
      </c>
      <c r="K79" t="str">
        <f>MID(J79,2,FIND(",",J79,2)-2)</f>
        <v>1.823533711442017</v>
      </c>
      <c r="L79" t="str">
        <f>MID(J79,FIND(" ",J79)+1,LEN(J79)-FIND(" ",J79)-1)</f>
        <v>-2.987427790463646</v>
      </c>
      <c r="M79">
        <f>K79*$G79</f>
        <v>120.11571251563483</v>
      </c>
      <c r="N79">
        <f>L79*$G79</f>
        <v>-196.78112633124201</v>
      </c>
      <c r="O79">
        <f t="shared" si="33"/>
        <v>0.10009642709636235</v>
      </c>
      <c r="P79">
        <f t="shared" si="34"/>
        <v>-0.16398427194270168</v>
      </c>
      <c r="Q79">
        <f t="shared" si="35"/>
        <v>0.10009642709636235</v>
      </c>
      <c r="R79">
        <f t="shared" si="36"/>
        <v>-0.16398427194270168</v>
      </c>
      <c r="S79" t="s">
        <v>301</v>
      </c>
      <c r="T79" t="s">
        <v>302</v>
      </c>
      <c r="U79" t="s">
        <v>582</v>
      </c>
      <c r="V79" t="s">
        <v>7</v>
      </c>
      <c r="W79" t="str">
        <f>MID(I79,2,LEN(I79)-2)</f>
        <v>16</v>
      </c>
      <c r="X79">
        <f t="shared" si="37"/>
        <v>212.40000000000003</v>
      </c>
      <c r="Y79" t="str">
        <f t="shared" si="38"/>
        <v>#00aaff</v>
      </c>
      <c r="Z79" t="str">
        <f>IF(T79&lt;&gt;"[]",MID(T79,2,FIND(",",T79,2)-2),"")</f>
        <v>22</v>
      </c>
      <c r="AA79">
        <f t="shared" si="39"/>
        <v>190.8</v>
      </c>
      <c r="AB79" t="str">
        <f t="shared" si="40"/>
        <v>#ffffff</v>
      </c>
      <c r="AC79" t="str">
        <f>IF(LEN(Z79)=1,MID(T79,5,FIND(",",T79,5)-5),IF(LEN(Z79)=2,MID(T79,6,FIND(",",T79,6)-6),""))</f>
        <v>72</v>
      </c>
      <c r="AD79">
        <f t="shared" si="41"/>
        <v>10.799999999999997</v>
      </c>
      <c r="AE79" t="str">
        <f t="shared" si="42"/>
        <v>#000000</v>
      </c>
      <c r="AF79" t="str">
        <f>IF(SUM(LEN(Z79),LEN(AC79))=2,MID(T79,8,FIND(",",T79,8)-8),IF(SUM(LEN(Z79),LEN(AC79))=3,MID(T79,9,FIND(",",T79,9)-9),IF(SUM(LEN(Z79),LEN(AC79))=4,MID(T79,10,FIND(",",T79,10)-10),"")))</f>
        <v>25</v>
      </c>
      <c r="AG79">
        <f t="shared" si="43"/>
        <v>180</v>
      </c>
      <c r="AH79" t="str">
        <f t="shared" si="44"/>
        <v>#00ff00</v>
      </c>
      <c r="AI79" t="str">
        <f>IF(SUM(LEN(Z79),LEN(AC79),LEN(AF79))=4,MID(T79,12,FIND("]",T79,12)-12),IF(SUM(LEN(Z79),LEN(AC79),LEN(AF79))=5,MID(T79,13,FIND("]",T79,13)-13),IF(SUM(LEN(Z79),LEN(AC79),LEN(AF79))=6,MID(T79,14,FIND("]",T79,14)-14),"")))</f>
        <v>85</v>
      </c>
      <c r="AJ79">
        <f t="shared" si="45"/>
        <v>-36</v>
      </c>
      <c r="AK79">
        <v>0.59573324708111397</v>
      </c>
      <c r="AL79">
        <v>-3.4489276446922101</v>
      </c>
      <c r="AM79">
        <f t="shared" si="46"/>
        <v>39.24080097527515</v>
      </c>
      <c r="AN79">
        <f t="shared" si="47"/>
        <v>-227.18000706961388</v>
      </c>
      <c r="AO79">
        <f t="shared" si="48"/>
        <v>3.2700667479395956E-2</v>
      </c>
      <c r="AP79">
        <f t="shared" si="49"/>
        <v>-0.18931667255801157</v>
      </c>
      <c r="AQ79">
        <v>-0.59573324708111397</v>
      </c>
      <c r="AR79">
        <v>3.4489276446922101</v>
      </c>
      <c r="AS79">
        <f t="shared" si="50"/>
        <v>-39.24080097527515</v>
      </c>
      <c r="AT79">
        <f t="shared" si="51"/>
        <v>227.18000706961388</v>
      </c>
      <c r="AU79">
        <f t="shared" si="52"/>
        <v>-3.2700667479395956E-2</v>
      </c>
      <c r="AV79">
        <f t="shared" si="53"/>
        <v>0.18931667255801157</v>
      </c>
      <c r="AW79">
        <v>-6.10834225304921E-2</v>
      </c>
      <c r="AX79">
        <v>-3.4994669330473598</v>
      </c>
      <c r="AY79">
        <f t="shared" si="54"/>
        <v>-4.0235498659038456</v>
      </c>
      <c r="AZ79">
        <f t="shared" si="55"/>
        <v>-230.50901743707863</v>
      </c>
      <c r="BA79">
        <f t="shared" si="56"/>
        <v>-3.3529582215865378E-3</v>
      </c>
      <c r="BB79">
        <f t="shared" si="57"/>
        <v>-0.19209084786423219</v>
      </c>
      <c r="BC79">
        <v>2.1063525810321599</v>
      </c>
      <c r="BD79">
        <v>2.7952242851655198</v>
      </c>
      <c r="BE79">
        <f t="shared" si="58"/>
        <v>138.74492118917439</v>
      </c>
      <c r="BF79">
        <f t="shared" si="59"/>
        <v>184.12072919022623</v>
      </c>
      <c r="BG79">
        <f t="shared" si="60"/>
        <v>0.11562076765764533</v>
      </c>
      <c r="BH79">
        <f t="shared" si="61"/>
        <v>0.1534339409918552</v>
      </c>
    </row>
    <row r="80" spans="1:60" x14ac:dyDescent="0.3">
      <c r="A80">
        <v>1.466</v>
      </c>
      <c r="B80">
        <v>78</v>
      </c>
      <c r="C80">
        <v>38</v>
      </c>
      <c r="D80">
        <v>1</v>
      </c>
      <c r="E80">
        <v>5</v>
      </c>
      <c r="F80">
        <f t="shared" si="31"/>
        <v>29.148432396077478</v>
      </c>
      <c r="G80">
        <f t="shared" si="32"/>
        <v>65.869751549945292</v>
      </c>
      <c r="H80" t="s">
        <v>8</v>
      </c>
      <c r="I80" t="s">
        <v>178</v>
      </c>
      <c r="J80" t="s">
        <v>69</v>
      </c>
      <c r="K80" t="str">
        <f>MID(J80,2,FIND(",",J80,2)-2)</f>
        <v>-2.8670321550114704</v>
      </c>
      <c r="L80" t="str">
        <f>MID(J80,FIND(" ",J80)+1,LEN(J80)-FIND(" ",J80)-1)</f>
        <v>-2.0075175272286625</v>
      </c>
      <c r="M80">
        <f>K80*$G80</f>
        <v>-188.85069573630977</v>
      </c>
      <c r="N80">
        <f>L80*$G80</f>
        <v>-132.23468075071236</v>
      </c>
      <c r="O80">
        <f t="shared" si="33"/>
        <v>-0.15737557978025815</v>
      </c>
      <c r="P80">
        <f t="shared" si="34"/>
        <v>-0.11019556729226029</v>
      </c>
      <c r="Q80">
        <f t="shared" si="35"/>
        <v>-0.15737557978025815</v>
      </c>
      <c r="R80">
        <f t="shared" si="36"/>
        <v>-0.11019556729226029</v>
      </c>
      <c r="S80" t="s">
        <v>295</v>
      </c>
      <c r="T80" t="s">
        <v>303</v>
      </c>
      <c r="U80" t="s">
        <v>583</v>
      </c>
      <c r="V80" t="s">
        <v>8</v>
      </c>
      <c r="W80" t="str">
        <f>MID(I80,2,LEN(I80)-2)</f>
        <v>40</v>
      </c>
      <c r="X80">
        <f t="shared" si="37"/>
        <v>126</v>
      </c>
      <c r="Y80" t="str">
        <f t="shared" si="38"/>
        <v>#00aaff</v>
      </c>
      <c r="Z80" t="str">
        <f>IF(T80&lt;&gt;"[]",MID(T80,2,FIND(",",T80,2)-2),"")</f>
        <v>85</v>
      </c>
      <c r="AA80">
        <f t="shared" si="39"/>
        <v>-36</v>
      </c>
      <c r="AB80" t="str">
        <f t="shared" si="40"/>
        <v>#1e00b4</v>
      </c>
      <c r="AC80" t="str">
        <f>IF(LEN(Z80)=1,MID(T80,5,FIND(",",T80,5)-5),IF(LEN(Z80)=2,MID(T80,6,FIND(",",T80,6)-6),""))</f>
        <v>55</v>
      </c>
      <c r="AD80">
        <f t="shared" si="41"/>
        <v>72</v>
      </c>
      <c r="AE80" t="str">
        <f t="shared" si="42"/>
        <v>#00ff00</v>
      </c>
      <c r="AF80" t="str">
        <f>IF(SUM(LEN(Z80),LEN(AC80))=2,MID(T80,8,FIND(",",T80,8)-8),IF(SUM(LEN(Z80),LEN(AC80))=3,MID(T80,9,FIND(",",T80,9)-9),IF(SUM(LEN(Z80),LEN(AC80))=4,MID(T80,10,FIND(",",T80,10)-10),"")))</f>
        <v>9</v>
      </c>
      <c r="AG80">
        <f t="shared" si="43"/>
        <v>237.60000000000002</v>
      </c>
      <c r="AH80" t="str">
        <f t="shared" si="44"/>
        <v>#ffffff</v>
      </c>
      <c r="AI80" t="str">
        <f>IF(SUM(LEN(Z80),LEN(AC80),LEN(AF80))=4,MID(T80,12,FIND("]",T80,12)-12),IF(SUM(LEN(Z80),LEN(AC80),LEN(AF80))=5,MID(T80,13,FIND("]",T80,13)-13),IF(SUM(LEN(Z80),LEN(AC80),LEN(AF80))=6,MID(T80,14,FIND("]",T80,14)-14),"")))</f>
        <v>93</v>
      </c>
      <c r="AJ80">
        <f t="shared" si="45"/>
        <v>-64.8</v>
      </c>
      <c r="AK80">
        <v>2.1063525810321599</v>
      </c>
      <c r="AL80">
        <v>2.7952242851655198</v>
      </c>
      <c r="AM80">
        <f t="shared" si="46"/>
        <v>138.74492118917439</v>
      </c>
      <c r="AN80">
        <f t="shared" si="47"/>
        <v>184.12072919022623</v>
      </c>
      <c r="AO80">
        <f t="shared" si="48"/>
        <v>0.11562076765764533</v>
      </c>
      <c r="AP80">
        <f t="shared" si="49"/>
        <v>0.1534339409918552</v>
      </c>
      <c r="AQ80">
        <v>-3.3093150145975998</v>
      </c>
      <c r="AR80">
        <v>1.1394885406000399</v>
      </c>
      <c r="AS80">
        <f t="shared" si="50"/>
        <v>-217.98375781204749</v>
      </c>
      <c r="AT80">
        <f t="shared" si="51"/>
        <v>75.057827063334372</v>
      </c>
      <c r="AU80">
        <f t="shared" si="52"/>
        <v>-0.18165313151003956</v>
      </c>
      <c r="AV80">
        <f t="shared" si="53"/>
        <v>6.2548189219445313E-2</v>
      </c>
      <c r="AW80">
        <v>2.9219675214219198</v>
      </c>
      <c r="AX80">
        <v>-1.92668259029748</v>
      </c>
      <c r="AY80">
        <f t="shared" si="54"/>
        <v>192.46927467307131</v>
      </c>
      <c r="AZ80">
        <f t="shared" si="55"/>
        <v>-126.91010353850004</v>
      </c>
      <c r="BA80">
        <f t="shared" si="56"/>
        <v>0.16039106222755942</v>
      </c>
      <c r="BB80">
        <f t="shared" si="57"/>
        <v>-0.1057584196154167</v>
      </c>
      <c r="BC80">
        <v>3.1924204066029498</v>
      </c>
      <c r="BD80">
        <v>1.4347306184455</v>
      </c>
      <c r="BE80">
        <f t="shared" si="58"/>
        <v>210.28393902591162</v>
      </c>
      <c r="BF80">
        <f t="shared" si="59"/>
        <v>94.505349378104441</v>
      </c>
      <c r="BG80">
        <f t="shared" si="60"/>
        <v>0.17523661585492636</v>
      </c>
      <c r="BH80">
        <f t="shared" si="61"/>
        <v>7.8754457815087039E-2</v>
      </c>
    </row>
    <row r="81" spans="1:60" x14ac:dyDescent="0.3">
      <c r="A81">
        <v>1.466</v>
      </c>
      <c r="B81">
        <v>79</v>
      </c>
      <c r="C81">
        <v>39</v>
      </c>
      <c r="D81">
        <v>1</v>
      </c>
      <c r="E81">
        <v>5</v>
      </c>
      <c r="F81">
        <f t="shared" si="31"/>
        <v>29.148432396077478</v>
      </c>
      <c r="G81">
        <f t="shared" si="32"/>
        <v>65.869751549945292</v>
      </c>
      <c r="H81" t="s">
        <v>8</v>
      </c>
      <c r="I81" t="s">
        <v>140</v>
      </c>
      <c r="J81" t="s">
        <v>31</v>
      </c>
      <c r="K81" t="str">
        <f>MID(J81,2,FIND(",",J81,2)-2)</f>
        <v>0.061083422530490955</v>
      </c>
      <c r="L81" t="str">
        <f>MID(J81,FIND(" ",J81)+1,LEN(J81)-FIND(" ",J81)-1)</f>
        <v>3.4994669330473696</v>
      </c>
      <c r="M81">
        <f>K81*$G81</f>
        <v>4.0235498659037665</v>
      </c>
      <c r="N81">
        <f>L81*$G81</f>
        <v>230.50901743707863</v>
      </c>
      <c r="O81">
        <f t="shared" si="33"/>
        <v>3.3529582215864719E-3</v>
      </c>
      <c r="P81">
        <f t="shared" si="34"/>
        <v>0.19209084786423219</v>
      </c>
      <c r="Q81">
        <f t="shared" si="35"/>
        <v>3.3529582215864719E-3</v>
      </c>
      <c r="R81">
        <f t="shared" si="36"/>
        <v>0.19209084786423219</v>
      </c>
      <c r="S81" t="s">
        <v>304</v>
      </c>
      <c r="T81" t="s">
        <v>305</v>
      </c>
      <c r="U81" t="s">
        <v>584</v>
      </c>
      <c r="V81" t="s">
        <v>8</v>
      </c>
      <c r="W81" t="str">
        <f>MID(I81,2,LEN(I81)-2)</f>
        <v>75</v>
      </c>
      <c r="X81">
        <f t="shared" si="37"/>
        <v>0</v>
      </c>
      <c r="Y81" t="str">
        <f t="shared" si="38"/>
        <v>#00aaff</v>
      </c>
      <c r="Z81" t="str">
        <f>IF(T81&lt;&gt;"[]",MID(T81,2,FIND(",",T81,2)-2),"")</f>
        <v>88</v>
      </c>
      <c r="AA81">
        <f t="shared" si="39"/>
        <v>-46.8</v>
      </c>
      <c r="AB81" t="str">
        <f t="shared" si="40"/>
        <v>#ffffff</v>
      </c>
      <c r="AC81" t="str">
        <f>IF(LEN(Z81)=1,MID(T81,5,FIND(",",T81,5)-5),IF(LEN(Z81)=2,MID(T81,6,FIND(",",T81,6)-6),""))</f>
        <v>49</v>
      </c>
      <c r="AD81">
        <f t="shared" si="41"/>
        <v>93.6</v>
      </c>
      <c r="AE81" t="str">
        <f t="shared" si="42"/>
        <v>#1e00b4</v>
      </c>
      <c r="AF81" t="str">
        <f>IF(SUM(LEN(Z81),LEN(AC81))=2,MID(T81,8,FIND(",",T81,8)-8),IF(SUM(LEN(Z81),LEN(AC81))=3,MID(T81,9,FIND(",",T81,9)-9),IF(SUM(LEN(Z81),LEN(AC81))=4,MID(T81,10,FIND(",",T81,10)-10),"")))</f>
        <v>89</v>
      </c>
      <c r="AG81">
        <f t="shared" si="43"/>
        <v>-50.4</v>
      </c>
      <c r="AH81" t="str">
        <f t="shared" si="44"/>
        <v>#00ff00</v>
      </c>
      <c r="AI81" t="str">
        <f>IF(SUM(LEN(Z81),LEN(AC81),LEN(AF81))=4,MID(T81,12,FIND("]",T81,12)-12),IF(SUM(LEN(Z81),LEN(AC81),LEN(AF81))=5,MID(T81,13,FIND("]",T81,13)-13),IF(SUM(LEN(Z81),LEN(AC81),LEN(AF81))=6,MID(T81,14,FIND("]",T81,14)-14),"")))</f>
        <v>70</v>
      </c>
      <c r="AJ81">
        <f t="shared" si="45"/>
        <v>18</v>
      </c>
      <c r="AK81">
        <v>2.5928160870036199</v>
      </c>
      <c r="AL81">
        <v>2.3510220626304599</v>
      </c>
      <c r="AM81">
        <f t="shared" si="46"/>
        <v>170.78815146562977</v>
      </c>
      <c r="AN81">
        <f t="shared" si="47"/>
        <v>154.86123915390831</v>
      </c>
      <c r="AO81">
        <f t="shared" si="48"/>
        <v>0.14232345955469147</v>
      </c>
      <c r="AP81">
        <f t="shared" si="49"/>
        <v>0.12905103262825693</v>
      </c>
      <c r="AQ81">
        <v>-3.4963969942675002</v>
      </c>
      <c r="AR81">
        <v>-0.15877045845238799</v>
      </c>
      <c r="AS81">
        <f t="shared" si="50"/>
        <v>-230.30680133237573</v>
      </c>
      <c r="AT81">
        <f t="shared" si="51"/>
        <v>-10.458170651729709</v>
      </c>
      <c r="AU81">
        <f t="shared" si="52"/>
        <v>-0.19192233444364645</v>
      </c>
      <c r="AV81">
        <f t="shared" si="53"/>
        <v>-8.715142209774757E-3</v>
      </c>
      <c r="AW81">
        <v>2.73532165346586</v>
      </c>
      <c r="AX81">
        <v>2.1835785884828498</v>
      </c>
      <c r="AY81">
        <f t="shared" si="54"/>
        <v>180.17495772298176</v>
      </c>
      <c r="AZ81">
        <f t="shared" si="55"/>
        <v>143.83177911314556</v>
      </c>
      <c r="BA81">
        <f t="shared" si="56"/>
        <v>0.1501457981024848</v>
      </c>
      <c r="BB81">
        <f t="shared" si="57"/>
        <v>0.11985981592762129</v>
      </c>
      <c r="BC81">
        <v>-1.02330096652957</v>
      </c>
      <c r="BD81">
        <v>3.34706664587062</v>
      </c>
      <c r="BE81">
        <f t="shared" si="58"/>
        <v>-67.404580426121655</v>
      </c>
      <c r="BF81">
        <f t="shared" si="59"/>
        <v>220.47044838460647</v>
      </c>
      <c r="BG81">
        <f t="shared" si="60"/>
        <v>-5.6170483688434712E-2</v>
      </c>
      <c r="BH81">
        <f t="shared" si="61"/>
        <v>0.18372537365383873</v>
      </c>
    </row>
    <row r="82" spans="1:60" x14ac:dyDescent="0.3">
      <c r="A82">
        <v>1.4870000000000001</v>
      </c>
      <c r="B82">
        <v>80</v>
      </c>
      <c r="C82">
        <v>0</v>
      </c>
      <c r="D82">
        <v>2</v>
      </c>
      <c r="E82">
        <v>1</v>
      </c>
      <c r="F82">
        <f t="shared" si="31"/>
        <v>29.148432396077478</v>
      </c>
      <c r="G82">
        <f t="shared" si="32"/>
        <v>65.869751549945292</v>
      </c>
      <c r="H82" t="s">
        <v>7</v>
      </c>
      <c r="I82" t="s">
        <v>168</v>
      </c>
      <c r="J82" t="s">
        <v>59</v>
      </c>
      <c r="K82" t="str">
        <f>MID(J82,2,FIND(",",J82,2)-2)</f>
        <v>-0.2806962351510064</v>
      </c>
      <c r="L82" t="str">
        <f>MID(J82,FIND(" ",J82)+1,LEN(J82)-FIND(" ",J82)-1)</f>
        <v>-3.488726074596865</v>
      </c>
      <c r="M82">
        <f>K82*$G82</f>
        <v>-18.489391270401786</v>
      </c>
      <c r="N82">
        <f>L82*$G82</f>
        <v>-229.80151975951108</v>
      </c>
      <c r="O82">
        <f t="shared" si="33"/>
        <v>-1.5407826058668155E-2</v>
      </c>
      <c r="P82">
        <f t="shared" si="34"/>
        <v>-0.19150126646625923</v>
      </c>
      <c r="Q82">
        <f t="shared" si="35"/>
        <v>-1.5407826058668155E-2</v>
      </c>
      <c r="R82">
        <f t="shared" si="36"/>
        <v>-0.19150126646625923</v>
      </c>
      <c r="S82" t="s">
        <v>222</v>
      </c>
      <c r="T82" t="s">
        <v>222</v>
      </c>
      <c r="U82" t="s">
        <v>222</v>
      </c>
      <c r="V82" t="s">
        <v>7</v>
      </c>
      <c r="W82" t="str">
        <f>MID(I82,2,LEN(I82)-2)</f>
        <v>26</v>
      </c>
      <c r="X82">
        <f t="shared" si="37"/>
        <v>176.40000000000003</v>
      </c>
      <c r="Y82" t="str">
        <f t="shared" si="38"/>
        <v>#808080</v>
      </c>
      <c r="Z82" t="str">
        <f>IF(T82&lt;&gt;"[]",MID(T82,2,FIND(",",T82,2)-2),"")</f>
        <v/>
      </c>
      <c r="AA82">
        <f t="shared" si="39"/>
        <v>176.40000000000003</v>
      </c>
      <c r="AB82" t="str">
        <f t="shared" si="40"/>
        <v>#808080</v>
      </c>
      <c r="AC82" t="str">
        <f>IF(LEN(Z82)=1,MID(T82,5,FIND(",",T82,5)-5),IF(LEN(Z82)=2,MID(T82,6,FIND(",",T82,6)-6),""))</f>
        <v/>
      </c>
      <c r="AD82">
        <f t="shared" si="41"/>
        <v>176.40000000000003</v>
      </c>
      <c r="AE82" t="str">
        <f t="shared" si="42"/>
        <v>#808080</v>
      </c>
      <c r="AF82" t="str">
        <f>IF(SUM(LEN(Z82),LEN(AC82))=2,MID(T82,8,FIND(",",T82,8)-8),IF(SUM(LEN(Z82),LEN(AC82))=3,MID(T82,9,FIND(",",T82,9)-9),IF(SUM(LEN(Z82),LEN(AC82))=4,MID(T82,10,FIND(",",T82,10)-10),"")))</f>
        <v/>
      </c>
      <c r="AG82">
        <f t="shared" si="43"/>
        <v>176.40000000000003</v>
      </c>
      <c r="AH82" t="str">
        <f t="shared" si="44"/>
        <v>#808080</v>
      </c>
      <c r="AI82" t="str">
        <f>IF(SUM(LEN(Z82),LEN(AC82),LEN(AF82))=4,MID(T82,12,FIND("]",T82,12)-12),IF(SUM(LEN(Z82),LEN(AC82),LEN(AF82))=5,MID(T82,13,FIND("]",T82,13)-13),IF(SUM(LEN(Z82),LEN(AC82),LEN(AF82))=6,MID(T82,14,FIND("]",T82,14)-14),"")))</f>
        <v/>
      </c>
      <c r="AJ82">
        <f t="shared" si="45"/>
        <v>176.40000000000003</v>
      </c>
      <c r="AM82" t="str">
        <f t="shared" si="46"/>
        <v/>
      </c>
      <c r="AN82" t="str">
        <f t="shared" si="47"/>
        <v/>
      </c>
      <c r="AO82">
        <f t="shared" si="48"/>
        <v>1.5407826058668155E-2</v>
      </c>
      <c r="AP82">
        <f t="shared" si="49"/>
        <v>0.19150126646625923</v>
      </c>
      <c r="AS82" t="str">
        <f t="shared" si="50"/>
        <v/>
      </c>
      <c r="AT82" t="str">
        <f t="shared" si="51"/>
        <v/>
      </c>
      <c r="AU82">
        <f t="shared" si="52"/>
        <v>1.5407826058668155E-2</v>
      </c>
      <c r="AV82">
        <f t="shared" si="53"/>
        <v>0.19150126646625923</v>
      </c>
      <c r="AY82" t="str">
        <f t="shared" si="54"/>
        <v/>
      </c>
      <c r="AZ82" t="str">
        <f t="shared" si="55"/>
        <v/>
      </c>
      <c r="BA82">
        <f t="shared" si="56"/>
        <v>1.5407826058668155E-2</v>
      </c>
      <c r="BB82">
        <f t="shared" si="57"/>
        <v>0.19150126646625923</v>
      </c>
      <c r="BE82" t="str">
        <f t="shared" si="58"/>
        <v/>
      </c>
      <c r="BF82" t="str">
        <f t="shared" si="59"/>
        <v/>
      </c>
      <c r="BG82">
        <f t="shared" si="60"/>
        <v>1.5407826058668155E-2</v>
      </c>
      <c r="BH82">
        <f t="shared" si="61"/>
        <v>0.19150126646625923</v>
      </c>
    </row>
    <row r="83" spans="1:60" x14ac:dyDescent="0.3">
      <c r="A83">
        <v>1.5249999999999999</v>
      </c>
      <c r="B83">
        <v>81</v>
      </c>
      <c r="C83">
        <v>1</v>
      </c>
      <c r="D83">
        <v>2</v>
      </c>
      <c r="E83">
        <v>1</v>
      </c>
      <c r="F83">
        <f t="shared" si="31"/>
        <v>29.148432396077478</v>
      </c>
      <c r="G83">
        <f t="shared" si="32"/>
        <v>65.869751549945292</v>
      </c>
      <c r="H83" t="s">
        <v>8</v>
      </c>
      <c r="I83" t="s">
        <v>144</v>
      </c>
      <c r="J83" t="s">
        <v>35</v>
      </c>
      <c r="K83" t="str">
        <f>MID(J83,2,FIND(",",J83,2)-2)</f>
        <v>2.8670321550114704</v>
      </c>
      <c r="L83" t="str">
        <f>MID(J83,FIND(" ",J83)+1,LEN(J83)-FIND(" ",J83)-1)</f>
        <v>2.0075175272286625</v>
      </c>
      <c r="M83">
        <f>K83*$G83</f>
        <v>188.85069573630977</v>
      </c>
      <c r="N83">
        <f>L83*$G83</f>
        <v>132.23468075071236</v>
      </c>
      <c r="O83">
        <f t="shared" si="33"/>
        <v>0.15737557978025815</v>
      </c>
      <c r="P83">
        <f t="shared" si="34"/>
        <v>0.11019556729226029</v>
      </c>
      <c r="Q83">
        <f t="shared" si="35"/>
        <v>0.15737557978025815</v>
      </c>
      <c r="R83">
        <f t="shared" si="36"/>
        <v>0.11019556729226029</v>
      </c>
      <c r="S83" t="s">
        <v>222</v>
      </c>
      <c r="T83" t="s">
        <v>222</v>
      </c>
      <c r="U83" t="s">
        <v>222</v>
      </c>
      <c r="V83" t="s">
        <v>8</v>
      </c>
      <c r="W83" t="str">
        <f>MID(I83,2,LEN(I83)-2)</f>
        <v>90</v>
      </c>
      <c r="X83">
        <f t="shared" si="37"/>
        <v>-54</v>
      </c>
      <c r="Y83" t="str">
        <f t="shared" si="38"/>
        <v>#808080</v>
      </c>
      <c r="Z83" t="str">
        <f>IF(T83&lt;&gt;"[]",MID(T83,2,FIND(",",T83,2)-2),"")</f>
        <v/>
      </c>
      <c r="AA83">
        <f t="shared" si="39"/>
        <v>-54</v>
      </c>
      <c r="AB83" t="str">
        <f t="shared" si="40"/>
        <v>#808080</v>
      </c>
      <c r="AC83" t="str">
        <f>IF(LEN(Z83)=1,MID(T83,5,FIND(",",T83,5)-5),IF(LEN(Z83)=2,MID(T83,6,FIND(",",T83,6)-6),""))</f>
        <v/>
      </c>
      <c r="AD83">
        <f t="shared" si="41"/>
        <v>-54</v>
      </c>
      <c r="AE83" t="str">
        <f t="shared" si="42"/>
        <v>#808080</v>
      </c>
      <c r="AF83" t="str">
        <f>IF(SUM(LEN(Z83),LEN(AC83))=2,MID(T83,8,FIND(",",T83,8)-8),IF(SUM(LEN(Z83),LEN(AC83))=3,MID(T83,9,FIND(",",T83,9)-9),IF(SUM(LEN(Z83),LEN(AC83))=4,MID(T83,10,FIND(",",T83,10)-10),"")))</f>
        <v/>
      </c>
      <c r="AG83">
        <f t="shared" si="43"/>
        <v>-54</v>
      </c>
      <c r="AH83" t="str">
        <f t="shared" si="44"/>
        <v>#808080</v>
      </c>
      <c r="AI83" t="str">
        <f>IF(SUM(LEN(Z83),LEN(AC83),LEN(AF83))=4,MID(T83,12,FIND("]",T83,12)-12),IF(SUM(LEN(Z83),LEN(AC83),LEN(AF83))=5,MID(T83,13,FIND("]",T83,13)-13),IF(SUM(LEN(Z83),LEN(AC83),LEN(AF83))=6,MID(T83,14,FIND("]",T83,14)-14),"")))</f>
        <v/>
      </c>
      <c r="AJ83">
        <f t="shared" si="45"/>
        <v>-54</v>
      </c>
      <c r="AM83" t="str">
        <f t="shared" si="46"/>
        <v/>
      </c>
      <c r="AN83" t="str">
        <f t="shared" si="47"/>
        <v/>
      </c>
      <c r="AO83">
        <f t="shared" si="48"/>
        <v>-0.15737557978025815</v>
      </c>
      <c r="AP83">
        <f t="shared" si="49"/>
        <v>-0.11019556729226029</v>
      </c>
      <c r="AS83" t="str">
        <f t="shared" si="50"/>
        <v/>
      </c>
      <c r="AT83" t="str">
        <f t="shared" si="51"/>
        <v/>
      </c>
      <c r="AU83">
        <f t="shared" si="52"/>
        <v>-0.15737557978025815</v>
      </c>
      <c r="AV83">
        <f t="shared" si="53"/>
        <v>-0.11019556729226029</v>
      </c>
      <c r="AY83" t="str">
        <f t="shared" si="54"/>
        <v/>
      </c>
      <c r="AZ83" t="str">
        <f t="shared" si="55"/>
        <v/>
      </c>
      <c r="BA83">
        <f t="shared" si="56"/>
        <v>-0.15737557978025815</v>
      </c>
      <c r="BB83">
        <f t="shared" si="57"/>
        <v>-0.11019556729226029</v>
      </c>
      <c r="BE83" t="str">
        <f t="shared" si="58"/>
        <v/>
      </c>
      <c r="BF83" t="str">
        <f t="shared" si="59"/>
        <v/>
      </c>
      <c r="BG83">
        <f t="shared" si="60"/>
        <v>-0.15737557978025815</v>
      </c>
      <c r="BH83">
        <f t="shared" si="61"/>
        <v>-0.11019556729226029</v>
      </c>
    </row>
    <row r="84" spans="1:60" x14ac:dyDescent="0.3">
      <c r="A84">
        <v>1.4830000000000001</v>
      </c>
      <c r="B84">
        <v>82</v>
      </c>
      <c r="C84">
        <v>2</v>
      </c>
      <c r="D84">
        <v>2</v>
      </c>
      <c r="E84">
        <v>5</v>
      </c>
      <c r="F84">
        <f t="shared" si="31"/>
        <v>29.148432396077478</v>
      </c>
      <c r="G84">
        <f t="shared" si="32"/>
        <v>65.869751549945292</v>
      </c>
      <c r="H84" t="s">
        <v>9</v>
      </c>
      <c r="I84" t="s">
        <v>179</v>
      </c>
      <c r="J84" t="s">
        <v>70</v>
      </c>
      <c r="K84" t="str">
        <f>MID(J84,2,FIND(",",J84,2)-2)</f>
        <v>-3.4489276446922155</v>
      </c>
      <c r="L84" t="str">
        <f>MID(J84,FIND(" ",J84)+1,LEN(J84)-FIND(" ",J84)-1)</f>
        <v>-0.5957332470811129</v>
      </c>
      <c r="M84">
        <f>K84*$G84</f>
        <v>-227.18000706961388</v>
      </c>
      <c r="N84">
        <f>L84*$G84</f>
        <v>-39.240800975275015</v>
      </c>
      <c r="O84">
        <f t="shared" si="33"/>
        <v>-0.18931667255801157</v>
      </c>
      <c r="P84">
        <f t="shared" si="34"/>
        <v>-3.2700667479395845E-2</v>
      </c>
      <c r="Q84">
        <f t="shared" si="35"/>
        <v>-0.18931667255801157</v>
      </c>
      <c r="R84">
        <f t="shared" si="36"/>
        <v>-3.2700667479395845E-2</v>
      </c>
      <c r="S84" t="s">
        <v>281</v>
      </c>
      <c r="T84" t="s">
        <v>306</v>
      </c>
      <c r="U84" t="s">
        <v>585</v>
      </c>
      <c r="V84" t="s">
        <v>9</v>
      </c>
      <c r="W84" t="str">
        <f>MID(I84,2,LEN(I84)-2)</f>
        <v>47</v>
      </c>
      <c r="X84">
        <f t="shared" si="37"/>
        <v>100.80000000000001</v>
      </c>
      <c r="Y84" t="str">
        <f t="shared" si="38"/>
        <v>#000000</v>
      </c>
      <c r="Z84" t="str">
        <f>IF(T84&lt;&gt;"[]",MID(T84,2,FIND(",",T84,2)-2),"")</f>
        <v>87</v>
      </c>
      <c r="AA84">
        <f t="shared" si="39"/>
        <v>-43.199999999999996</v>
      </c>
      <c r="AB84" t="str">
        <f t="shared" si="40"/>
        <v>#1e00b4</v>
      </c>
      <c r="AC84" t="str">
        <f>IF(LEN(Z84)=1,MID(T84,5,FIND(",",T84,5)-5),IF(LEN(Z84)=2,MID(T84,6,FIND(",",T84,6)-6),""))</f>
        <v>90</v>
      </c>
      <c r="AD84">
        <f t="shared" si="41"/>
        <v>-54</v>
      </c>
      <c r="AE84" t="str">
        <f t="shared" si="42"/>
        <v>#00ff00</v>
      </c>
      <c r="AF84" t="str">
        <f>IF(SUM(LEN(Z84),LEN(AC84))=2,MID(T84,8,FIND(",",T84,8)-8),IF(SUM(LEN(Z84),LEN(AC84))=3,MID(T84,9,FIND(",",T84,9)-9),IF(SUM(LEN(Z84),LEN(AC84))=4,MID(T84,10,FIND(",",T84,10)-10),"")))</f>
        <v>8</v>
      </c>
      <c r="AG84">
        <f t="shared" si="43"/>
        <v>241.2</v>
      </c>
      <c r="AH84" t="str">
        <f t="shared" si="44"/>
        <v>#ffffff</v>
      </c>
      <c r="AI84" t="str">
        <f>IF(SUM(LEN(Z84),LEN(AC84),LEN(AF84))=4,MID(T84,12,FIND("]",T84,12)-12),IF(SUM(LEN(Z84),LEN(AC84),LEN(AF84))=5,MID(T84,13,FIND("]",T84,13)-13),IF(SUM(LEN(Z84),LEN(AC84),LEN(AF84))=6,MID(T84,14,FIND("]",T84,14)-14),"")))</f>
        <v>2</v>
      </c>
      <c r="AJ84">
        <f t="shared" si="45"/>
        <v>262.8</v>
      </c>
      <c r="AK84">
        <v>2.44007785999097</v>
      </c>
      <c r="AL84">
        <v>2.5091871267766899</v>
      </c>
      <c r="AM84">
        <f t="shared" si="46"/>
        <v>160.72732240012738</v>
      </c>
      <c r="AN84">
        <f t="shared" si="47"/>
        <v>165.27953263310164</v>
      </c>
      <c r="AO84">
        <f t="shared" si="48"/>
        <v>0.13393943533343949</v>
      </c>
      <c r="AP84">
        <f t="shared" si="49"/>
        <v>0.13773294386091803</v>
      </c>
      <c r="AQ84">
        <v>2.8670321550114699</v>
      </c>
      <c r="AR84">
        <v>2.0075175272286598</v>
      </c>
      <c r="AS84">
        <f t="shared" si="50"/>
        <v>188.85069573630977</v>
      </c>
      <c r="AT84">
        <f t="shared" si="51"/>
        <v>132.23468075071236</v>
      </c>
      <c r="AU84">
        <f t="shared" si="52"/>
        <v>0.15737557978025815</v>
      </c>
      <c r="AV84">
        <f t="shared" si="53"/>
        <v>0.11019556729226029</v>
      </c>
      <c r="AW84">
        <v>3.03717908679124</v>
      </c>
      <c r="AX84">
        <v>-1.73940886359644</v>
      </c>
      <c r="AY84">
        <f t="shared" si="54"/>
        <v>200.05823185962871</v>
      </c>
      <c r="AZ84">
        <f t="shared" si="55"/>
        <v>-114.57442968887018</v>
      </c>
      <c r="BA84">
        <f t="shared" si="56"/>
        <v>0.16671519321635725</v>
      </c>
      <c r="BB84">
        <f t="shared" si="57"/>
        <v>-9.5478691407391819E-2</v>
      </c>
      <c r="BC84">
        <v>3.4642168081772602</v>
      </c>
      <c r="BD84">
        <v>-0.49920126796928999</v>
      </c>
      <c r="BE84">
        <f t="shared" si="58"/>
        <v>228.1871004697806</v>
      </c>
      <c r="BF84">
        <f t="shared" si="59"/>
        <v>-32.882263494554792</v>
      </c>
      <c r="BG84">
        <f t="shared" si="60"/>
        <v>0.19015591705815049</v>
      </c>
      <c r="BH84">
        <f t="shared" si="61"/>
        <v>-2.7401886245462328E-2</v>
      </c>
    </row>
    <row r="85" spans="1:60" x14ac:dyDescent="0.3">
      <c r="A85">
        <v>1.526</v>
      </c>
      <c r="B85">
        <v>83</v>
      </c>
      <c r="C85">
        <v>3</v>
      </c>
      <c r="D85">
        <v>2</v>
      </c>
      <c r="E85">
        <v>1</v>
      </c>
      <c r="F85">
        <f t="shared" si="31"/>
        <v>29.148432396077478</v>
      </c>
      <c r="G85">
        <f t="shared" si="32"/>
        <v>65.869751549945292</v>
      </c>
      <c r="H85" t="s">
        <v>6</v>
      </c>
      <c r="I85" t="s">
        <v>180</v>
      </c>
      <c r="J85" t="s">
        <v>71</v>
      </c>
      <c r="K85" t="str">
        <f>MID(J85,2,FIND(",",J85,2)-2)</f>
        <v>0.37799774497108074</v>
      </c>
      <c r="L85" t="str">
        <f>MID(J85,FIND(" ",J85)+1,LEN(J85)-FIND(" ",J85)-1)</f>
        <v>-3.4795283739031038</v>
      </c>
      <c r="M85">
        <f>K85*$G85</f>
        <v>24.898617547684623</v>
      </c>
      <c r="N85">
        <f>L85*$G85</f>
        <v>-229.19566949998236</v>
      </c>
      <c r="O85">
        <f t="shared" si="33"/>
        <v>2.0748847956403853E-2</v>
      </c>
      <c r="P85">
        <f t="shared" si="34"/>
        <v>-0.1909963912499853</v>
      </c>
      <c r="Q85">
        <f t="shared" si="35"/>
        <v>2.0748847956403853E-2</v>
      </c>
      <c r="R85">
        <f t="shared" si="36"/>
        <v>-0.1909963912499853</v>
      </c>
      <c r="S85" t="s">
        <v>222</v>
      </c>
      <c r="T85" t="s">
        <v>222</v>
      </c>
      <c r="U85" t="s">
        <v>222</v>
      </c>
      <c r="V85" t="s">
        <v>6</v>
      </c>
      <c r="W85" t="str">
        <f>MID(I85,2,LEN(I85)-2)</f>
        <v>23</v>
      </c>
      <c r="X85">
        <f t="shared" si="37"/>
        <v>187.2</v>
      </c>
      <c r="Y85" t="str">
        <f t="shared" si="38"/>
        <v>#808080</v>
      </c>
      <c r="Z85" t="str">
        <f>IF(T85&lt;&gt;"[]",MID(T85,2,FIND(",",T85,2)-2),"")</f>
        <v/>
      </c>
      <c r="AA85">
        <f t="shared" si="39"/>
        <v>187.2</v>
      </c>
      <c r="AB85" t="str">
        <f t="shared" si="40"/>
        <v>#808080</v>
      </c>
      <c r="AC85" t="str">
        <f>IF(LEN(Z85)=1,MID(T85,5,FIND(",",T85,5)-5),IF(LEN(Z85)=2,MID(T85,6,FIND(",",T85,6)-6),""))</f>
        <v/>
      </c>
      <c r="AD85">
        <f t="shared" si="41"/>
        <v>187.2</v>
      </c>
      <c r="AE85" t="str">
        <f t="shared" si="42"/>
        <v>#808080</v>
      </c>
      <c r="AF85" t="str">
        <f>IF(SUM(LEN(Z85),LEN(AC85))=2,MID(T85,8,FIND(",",T85,8)-8),IF(SUM(LEN(Z85),LEN(AC85))=3,MID(T85,9,FIND(",",T85,9)-9),IF(SUM(LEN(Z85),LEN(AC85))=4,MID(T85,10,FIND(",",T85,10)-10),"")))</f>
        <v/>
      </c>
      <c r="AG85">
        <f t="shared" si="43"/>
        <v>187.2</v>
      </c>
      <c r="AH85" t="str">
        <f t="shared" si="44"/>
        <v>#808080</v>
      </c>
      <c r="AI85" t="str">
        <f>IF(SUM(LEN(Z85),LEN(AC85),LEN(AF85))=4,MID(T85,12,FIND("]",T85,12)-12),IF(SUM(LEN(Z85),LEN(AC85),LEN(AF85))=5,MID(T85,13,FIND("]",T85,13)-13),IF(SUM(LEN(Z85),LEN(AC85),LEN(AF85))=6,MID(T85,14,FIND("]",T85,14)-14),"")))</f>
        <v/>
      </c>
      <c r="AJ85">
        <f t="shared" si="45"/>
        <v>187.2</v>
      </c>
      <c r="AM85" t="str">
        <f t="shared" si="46"/>
        <v/>
      </c>
      <c r="AN85" t="str">
        <f t="shared" si="47"/>
        <v/>
      </c>
      <c r="AO85">
        <f t="shared" si="48"/>
        <v>-2.0748847956403853E-2</v>
      </c>
      <c r="AP85">
        <f t="shared" si="49"/>
        <v>0.1909963912499853</v>
      </c>
      <c r="AS85" t="str">
        <f t="shared" si="50"/>
        <v/>
      </c>
      <c r="AT85" t="str">
        <f t="shared" si="51"/>
        <v/>
      </c>
      <c r="AU85">
        <f t="shared" si="52"/>
        <v>-2.0748847956403853E-2</v>
      </c>
      <c r="AV85">
        <f t="shared" si="53"/>
        <v>0.1909963912499853</v>
      </c>
      <c r="AY85" t="str">
        <f t="shared" si="54"/>
        <v/>
      </c>
      <c r="AZ85" t="str">
        <f t="shared" si="55"/>
        <v/>
      </c>
      <c r="BA85">
        <f t="shared" si="56"/>
        <v>-2.0748847956403853E-2</v>
      </c>
      <c r="BB85">
        <f t="shared" si="57"/>
        <v>0.1909963912499853</v>
      </c>
      <c r="BE85" t="str">
        <f t="shared" si="58"/>
        <v/>
      </c>
      <c r="BF85" t="str">
        <f t="shared" si="59"/>
        <v/>
      </c>
      <c r="BG85">
        <f t="shared" si="60"/>
        <v>-2.0748847956403853E-2</v>
      </c>
      <c r="BH85">
        <f t="shared" si="61"/>
        <v>0.1909963912499853</v>
      </c>
    </row>
    <row r="86" spans="1:60" x14ac:dyDescent="0.3">
      <c r="A86">
        <v>1.5129999999999999</v>
      </c>
      <c r="B86">
        <v>84</v>
      </c>
      <c r="C86">
        <v>4</v>
      </c>
      <c r="D86">
        <v>2</v>
      </c>
      <c r="E86">
        <v>5</v>
      </c>
      <c r="F86">
        <f t="shared" si="31"/>
        <v>29.148432396077478</v>
      </c>
      <c r="G86">
        <f t="shared" si="32"/>
        <v>65.869751549945292</v>
      </c>
      <c r="H86" t="s">
        <v>8</v>
      </c>
      <c r="I86" t="s">
        <v>181</v>
      </c>
      <c r="J86" t="s">
        <v>72</v>
      </c>
      <c r="K86" t="str">
        <f>MID(J86,2,FIND(",",J86,2)-2)</f>
        <v>-1.0233009665295798</v>
      </c>
      <c r="L86" t="str">
        <f>MID(J86,FIND(" ",J86)+1,LEN(J86)-FIND(" ",J86)-1)</f>
        <v>3.3470666458706235</v>
      </c>
      <c r="M86">
        <f>K86*$G86</f>
        <v>-67.404580426121655</v>
      </c>
      <c r="N86">
        <f>L86*$G86</f>
        <v>220.47044838460647</v>
      </c>
      <c r="O86">
        <f t="shared" si="33"/>
        <v>-5.6170483688434712E-2</v>
      </c>
      <c r="P86">
        <f t="shared" si="34"/>
        <v>0.18372537365383873</v>
      </c>
      <c r="Q86">
        <f t="shared" si="35"/>
        <v>-5.6170483688434712E-2</v>
      </c>
      <c r="R86">
        <f t="shared" si="36"/>
        <v>0.18372537365383873</v>
      </c>
      <c r="S86" t="s">
        <v>304</v>
      </c>
      <c r="T86" t="s">
        <v>307</v>
      </c>
      <c r="U86" t="s">
        <v>586</v>
      </c>
      <c r="V86" t="s">
        <v>8</v>
      </c>
      <c r="W86" t="str">
        <f>MID(I86,2,LEN(I86)-2)</f>
        <v>70</v>
      </c>
      <c r="X86">
        <f t="shared" si="37"/>
        <v>18</v>
      </c>
      <c r="Y86" t="str">
        <f t="shared" si="38"/>
        <v>#00aaff</v>
      </c>
      <c r="Z86" t="str">
        <f>IF(T86&lt;&gt;"[]",MID(T86,2,FIND(",",T86,2)-2),"")</f>
        <v>41</v>
      </c>
      <c r="AA86">
        <f t="shared" si="39"/>
        <v>122.4</v>
      </c>
      <c r="AB86" t="str">
        <f t="shared" si="40"/>
        <v>#ffffff</v>
      </c>
      <c r="AC86" t="str">
        <f>IF(LEN(Z86)=1,MID(T86,5,FIND(",",T86,5)-5),IF(LEN(Z86)=2,MID(T86,6,FIND(",",T86,6)-6),""))</f>
        <v>52</v>
      </c>
      <c r="AD86">
        <f t="shared" si="41"/>
        <v>82.800000000000011</v>
      </c>
      <c r="AE86" t="str">
        <f t="shared" si="42"/>
        <v>#1e00b4</v>
      </c>
      <c r="AF86" t="str">
        <f>IF(SUM(LEN(Z86),LEN(AC86))=2,MID(T86,8,FIND(",",T86,8)-8),IF(SUM(LEN(Z86),LEN(AC86))=3,MID(T86,9,FIND(",",T86,9)-9),IF(SUM(LEN(Z86),LEN(AC86))=4,MID(T86,10,FIND(",",T86,10)-10),"")))</f>
        <v>58</v>
      </c>
      <c r="AG86">
        <f t="shared" si="43"/>
        <v>61.200000000000017</v>
      </c>
      <c r="AH86" t="str">
        <f t="shared" si="44"/>
        <v>#00ff00</v>
      </c>
      <c r="AI86" t="str">
        <f>IF(SUM(LEN(Z86),LEN(AC86),LEN(AF86))=4,MID(T86,12,FIND("]",T86,12)-12),IF(SUM(LEN(Z86),LEN(AC86),LEN(AF86))=5,MID(T86,13,FIND("]",T86,13)-13),IF(SUM(LEN(Z86),LEN(AC86),LEN(AF86))=6,MID(T86,14,FIND("]",T86,14)-14),"")))</f>
        <v>94</v>
      </c>
      <c r="AJ86">
        <f t="shared" si="45"/>
        <v>-68.400000000000006</v>
      </c>
      <c r="AK86">
        <v>-2.9874277904636402</v>
      </c>
      <c r="AL86">
        <v>-1.82353371144201</v>
      </c>
      <c r="AM86">
        <f t="shared" si="46"/>
        <v>-196.78112633124201</v>
      </c>
      <c r="AN86">
        <f t="shared" si="47"/>
        <v>-120.11571251563483</v>
      </c>
      <c r="AO86">
        <f t="shared" si="48"/>
        <v>-0.16398427194270168</v>
      </c>
      <c r="AP86">
        <f t="shared" si="49"/>
        <v>-0.10009642709636235</v>
      </c>
      <c r="AQ86">
        <v>-3.4642168081772602</v>
      </c>
      <c r="AR86">
        <v>0.49920126796928999</v>
      </c>
      <c r="AS86">
        <f t="shared" si="50"/>
        <v>-228.1871004697806</v>
      </c>
      <c r="AT86">
        <f t="shared" si="51"/>
        <v>32.882263494554792</v>
      </c>
      <c r="AU86">
        <f t="shared" si="52"/>
        <v>-0.19015591705815049</v>
      </c>
      <c r="AV86">
        <f t="shared" si="53"/>
        <v>2.7401886245462328E-2</v>
      </c>
      <c r="AW86">
        <v>-3.03717908679124</v>
      </c>
      <c r="AX86">
        <v>1.73940886359644</v>
      </c>
      <c r="AY86">
        <f t="shared" si="54"/>
        <v>-200.05823185962871</v>
      </c>
      <c r="AZ86">
        <f t="shared" si="55"/>
        <v>114.57442968887018</v>
      </c>
      <c r="BA86">
        <f t="shared" si="56"/>
        <v>-0.16671519321635725</v>
      </c>
      <c r="BB86">
        <f t="shared" si="57"/>
        <v>9.5478691407391819E-2</v>
      </c>
      <c r="BC86">
        <v>3.2762083750864002</v>
      </c>
      <c r="BD86">
        <v>1.23144576941645</v>
      </c>
      <c r="BE86">
        <f t="shared" si="58"/>
        <v>215.80303169279117</v>
      </c>
      <c r="BF86">
        <f t="shared" si="59"/>
        <v>81.115026878692774</v>
      </c>
      <c r="BG86">
        <f t="shared" si="60"/>
        <v>0.17983585974399263</v>
      </c>
      <c r="BH86">
        <f t="shared" si="61"/>
        <v>6.7595855732243984E-2</v>
      </c>
    </row>
    <row r="87" spans="1:60" x14ac:dyDescent="0.3">
      <c r="A87">
        <v>1.5169999999999999</v>
      </c>
      <c r="B87">
        <v>85</v>
      </c>
      <c r="C87">
        <v>5</v>
      </c>
      <c r="D87">
        <v>2</v>
      </c>
      <c r="E87">
        <v>1</v>
      </c>
      <c r="F87">
        <f t="shared" si="31"/>
        <v>29.148432396077478</v>
      </c>
      <c r="G87">
        <f t="shared" si="32"/>
        <v>65.869751549945292</v>
      </c>
      <c r="H87" t="s">
        <v>8</v>
      </c>
      <c r="I87" t="s">
        <v>137</v>
      </c>
      <c r="J87" t="s">
        <v>28</v>
      </c>
      <c r="K87" t="str">
        <f>MID(J87,2,FIND(",",J87,2)-2)</f>
        <v>-0.06108342253049217</v>
      </c>
      <c r="L87" t="str">
        <f>MID(J87,FIND(" ",J87)+1,LEN(J87)-FIND(" ",J87)-1)</f>
        <v>-3.4994669330473696</v>
      </c>
      <c r="M87">
        <f>K87*$G87</f>
        <v>-4.0235498659038456</v>
      </c>
      <c r="N87">
        <f>L87*$G87</f>
        <v>-230.50901743707863</v>
      </c>
      <c r="O87">
        <f t="shared" si="33"/>
        <v>-3.3529582215865378E-3</v>
      </c>
      <c r="P87">
        <f t="shared" si="34"/>
        <v>-0.19209084786423219</v>
      </c>
      <c r="Q87">
        <f t="shared" si="35"/>
        <v>-3.3529582215865378E-3</v>
      </c>
      <c r="R87">
        <f t="shared" si="36"/>
        <v>-0.19209084786423219</v>
      </c>
      <c r="S87" t="s">
        <v>222</v>
      </c>
      <c r="T87" t="s">
        <v>222</v>
      </c>
      <c r="U87" t="s">
        <v>222</v>
      </c>
      <c r="V87" t="s">
        <v>8</v>
      </c>
      <c r="W87" t="str">
        <f>MID(I87,2,LEN(I87)-2)</f>
        <v>25</v>
      </c>
      <c r="X87">
        <f t="shared" si="37"/>
        <v>180</v>
      </c>
      <c r="Y87" t="str">
        <f t="shared" si="38"/>
        <v>#808080</v>
      </c>
      <c r="Z87" t="str">
        <f>IF(T87&lt;&gt;"[]",MID(T87,2,FIND(",",T87,2)-2),"")</f>
        <v/>
      </c>
      <c r="AA87">
        <f t="shared" si="39"/>
        <v>180</v>
      </c>
      <c r="AB87" t="str">
        <f t="shared" si="40"/>
        <v>#808080</v>
      </c>
      <c r="AC87" t="str">
        <f>IF(LEN(Z87)=1,MID(T87,5,FIND(",",T87,5)-5),IF(LEN(Z87)=2,MID(T87,6,FIND(",",T87,6)-6),""))</f>
        <v/>
      </c>
      <c r="AD87">
        <f t="shared" si="41"/>
        <v>180</v>
      </c>
      <c r="AE87" t="str">
        <f t="shared" si="42"/>
        <v>#808080</v>
      </c>
      <c r="AF87" t="str">
        <f>IF(SUM(LEN(Z87),LEN(AC87))=2,MID(T87,8,FIND(",",T87,8)-8),IF(SUM(LEN(Z87),LEN(AC87))=3,MID(T87,9,FIND(",",T87,9)-9),IF(SUM(LEN(Z87),LEN(AC87))=4,MID(T87,10,FIND(",",T87,10)-10),"")))</f>
        <v/>
      </c>
      <c r="AG87">
        <f t="shared" si="43"/>
        <v>180</v>
      </c>
      <c r="AH87" t="str">
        <f t="shared" si="44"/>
        <v>#808080</v>
      </c>
      <c r="AI87" t="str">
        <f>IF(SUM(LEN(Z87),LEN(AC87),LEN(AF87))=4,MID(T87,12,FIND("]",T87,12)-12),IF(SUM(LEN(Z87),LEN(AC87),LEN(AF87))=5,MID(T87,13,FIND("]",T87,13)-13),IF(SUM(LEN(Z87),LEN(AC87),LEN(AF87))=6,MID(T87,14,FIND("]",T87,14)-14),"")))</f>
        <v/>
      </c>
      <c r="AJ87">
        <f t="shared" si="45"/>
        <v>180</v>
      </c>
      <c r="AM87" t="str">
        <f t="shared" si="46"/>
        <v/>
      </c>
      <c r="AN87" t="str">
        <f t="shared" si="47"/>
        <v/>
      </c>
      <c r="AO87">
        <f t="shared" si="48"/>
        <v>3.3529582215865378E-3</v>
      </c>
      <c r="AP87">
        <f t="shared" si="49"/>
        <v>0.19209084786423219</v>
      </c>
      <c r="AS87" t="str">
        <f t="shared" si="50"/>
        <v/>
      </c>
      <c r="AT87" t="str">
        <f t="shared" si="51"/>
        <v/>
      </c>
      <c r="AU87">
        <f t="shared" si="52"/>
        <v>3.3529582215865378E-3</v>
      </c>
      <c r="AV87">
        <f t="shared" si="53"/>
        <v>0.19209084786423219</v>
      </c>
      <c r="AY87" t="str">
        <f t="shared" si="54"/>
        <v/>
      </c>
      <c r="AZ87" t="str">
        <f t="shared" si="55"/>
        <v/>
      </c>
      <c r="BA87">
        <f t="shared" si="56"/>
        <v>3.3529582215865378E-3</v>
      </c>
      <c r="BB87">
        <f t="shared" si="57"/>
        <v>0.19209084786423219</v>
      </c>
      <c r="BE87" t="str">
        <f t="shared" si="58"/>
        <v/>
      </c>
      <c r="BF87" t="str">
        <f t="shared" si="59"/>
        <v/>
      </c>
      <c r="BG87">
        <f t="shared" si="60"/>
        <v>3.3529582215865378E-3</v>
      </c>
      <c r="BH87">
        <f t="shared" si="61"/>
        <v>0.19209084786423219</v>
      </c>
    </row>
    <row r="88" spans="1:60" x14ac:dyDescent="0.3">
      <c r="A88">
        <v>1.5409999999999999</v>
      </c>
      <c r="B88">
        <v>86</v>
      </c>
      <c r="C88">
        <v>6</v>
      </c>
      <c r="D88">
        <v>2</v>
      </c>
      <c r="E88">
        <v>1</v>
      </c>
      <c r="F88">
        <f t="shared" si="31"/>
        <v>29.148432396077478</v>
      </c>
      <c r="G88">
        <f t="shared" si="32"/>
        <v>65.869751549945292</v>
      </c>
      <c r="H88" t="s">
        <v>7</v>
      </c>
      <c r="I88" t="s">
        <v>145</v>
      </c>
      <c r="J88" t="s">
        <v>36</v>
      </c>
      <c r="K88" t="str">
        <f>MID(J88,2,FIND(",",J88,2)-2)</f>
        <v>3.4047155737328882</v>
      </c>
      <c r="L88" t="str">
        <f>MID(J88,FIND(" ",J88)+1,LEN(J88)-FIND(" ",J88)-1)</f>
        <v>0.8111176622295503</v>
      </c>
      <c r="M88">
        <f>K88*$G88</f>
        <v>224.26776894001424</v>
      </c>
      <c r="N88">
        <f>L88*$G88</f>
        <v>53.428118888832898</v>
      </c>
      <c r="O88">
        <f t="shared" si="33"/>
        <v>0.18688980745001185</v>
      </c>
      <c r="P88">
        <f t="shared" si="34"/>
        <v>4.4523432407360751E-2</v>
      </c>
      <c r="Q88">
        <f t="shared" si="35"/>
        <v>0.18688980745001185</v>
      </c>
      <c r="R88">
        <f t="shared" si="36"/>
        <v>4.4523432407360751E-2</v>
      </c>
      <c r="S88" t="s">
        <v>222</v>
      </c>
      <c r="T88" t="s">
        <v>222</v>
      </c>
      <c r="U88" t="s">
        <v>222</v>
      </c>
      <c r="V88" t="s">
        <v>7</v>
      </c>
      <c r="W88" t="str">
        <f>MID(I88,2,LEN(I88)-2)</f>
        <v>96</v>
      </c>
      <c r="X88">
        <f t="shared" si="37"/>
        <v>-75.599999999999994</v>
      </c>
      <c r="Y88" t="str">
        <f t="shared" si="38"/>
        <v>#808080</v>
      </c>
      <c r="Z88" t="str">
        <f>IF(T88&lt;&gt;"[]",MID(T88,2,FIND(",",T88,2)-2),"")</f>
        <v/>
      </c>
      <c r="AA88">
        <f t="shared" si="39"/>
        <v>-75.599999999999994</v>
      </c>
      <c r="AB88" t="str">
        <f t="shared" si="40"/>
        <v>#808080</v>
      </c>
      <c r="AC88" t="str">
        <f>IF(LEN(Z88)=1,MID(T88,5,FIND(",",T88,5)-5),IF(LEN(Z88)=2,MID(T88,6,FIND(",",T88,6)-6),""))</f>
        <v/>
      </c>
      <c r="AD88">
        <f t="shared" si="41"/>
        <v>-75.599999999999994</v>
      </c>
      <c r="AE88" t="str">
        <f t="shared" si="42"/>
        <v>#808080</v>
      </c>
      <c r="AF88" t="str">
        <f>IF(SUM(LEN(Z88),LEN(AC88))=2,MID(T88,8,FIND(",",T88,8)-8),IF(SUM(LEN(Z88),LEN(AC88))=3,MID(T88,9,FIND(",",T88,9)-9),IF(SUM(LEN(Z88),LEN(AC88))=4,MID(T88,10,FIND(",",T88,10)-10),"")))</f>
        <v/>
      </c>
      <c r="AG88">
        <f t="shared" si="43"/>
        <v>-75.599999999999994</v>
      </c>
      <c r="AH88" t="str">
        <f t="shared" si="44"/>
        <v>#808080</v>
      </c>
      <c r="AI88" t="str">
        <f>IF(SUM(LEN(Z88),LEN(AC88),LEN(AF88))=4,MID(T88,12,FIND("]",T88,12)-12),IF(SUM(LEN(Z88),LEN(AC88),LEN(AF88))=5,MID(T88,13,FIND("]",T88,13)-13),IF(SUM(LEN(Z88),LEN(AC88),LEN(AF88))=6,MID(T88,14,FIND("]",T88,14)-14),"")))</f>
        <v/>
      </c>
      <c r="AJ88">
        <f t="shared" si="45"/>
        <v>-75.599999999999994</v>
      </c>
      <c r="AM88" t="str">
        <f t="shared" si="46"/>
        <v/>
      </c>
      <c r="AN88" t="str">
        <f t="shared" si="47"/>
        <v/>
      </c>
      <c r="AO88">
        <f t="shared" si="48"/>
        <v>-0.18688980745001185</v>
      </c>
      <c r="AP88">
        <f t="shared" si="49"/>
        <v>-4.4523432407360751E-2</v>
      </c>
      <c r="AS88" t="str">
        <f t="shared" si="50"/>
        <v/>
      </c>
      <c r="AT88" t="str">
        <f t="shared" si="51"/>
        <v/>
      </c>
      <c r="AU88">
        <f t="shared" si="52"/>
        <v>-0.18688980745001185</v>
      </c>
      <c r="AV88">
        <f t="shared" si="53"/>
        <v>-4.4523432407360751E-2</v>
      </c>
      <c r="AY88" t="str">
        <f t="shared" si="54"/>
        <v/>
      </c>
      <c r="AZ88" t="str">
        <f t="shared" si="55"/>
        <v/>
      </c>
      <c r="BA88">
        <f t="shared" si="56"/>
        <v>-0.18688980745001185</v>
      </c>
      <c r="BB88">
        <f t="shared" si="57"/>
        <v>-4.4523432407360751E-2</v>
      </c>
      <c r="BE88" t="str">
        <f t="shared" si="58"/>
        <v/>
      </c>
      <c r="BF88" t="str">
        <f t="shared" si="59"/>
        <v/>
      </c>
      <c r="BG88">
        <f t="shared" si="60"/>
        <v>-0.18688980745001185</v>
      </c>
      <c r="BH88">
        <f t="shared" si="61"/>
        <v>-4.4523432407360751E-2</v>
      </c>
    </row>
    <row r="89" spans="1:60" x14ac:dyDescent="0.3">
      <c r="A89">
        <v>1.5229999999999999</v>
      </c>
      <c r="B89">
        <v>87</v>
      </c>
      <c r="C89">
        <v>7</v>
      </c>
      <c r="D89">
        <v>2</v>
      </c>
      <c r="E89">
        <v>5</v>
      </c>
      <c r="F89">
        <f t="shared" si="31"/>
        <v>29.148432396077478</v>
      </c>
      <c r="G89">
        <f t="shared" si="32"/>
        <v>65.869751549945292</v>
      </c>
      <c r="H89" t="s">
        <v>7</v>
      </c>
      <c r="I89" t="s">
        <v>172</v>
      </c>
      <c r="J89" t="s">
        <v>63</v>
      </c>
      <c r="K89" t="str">
        <f>MID(J89,2,FIND(",",J89,2)-2)</f>
        <v>-3.231235759895434</v>
      </c>
      <c r="L89" t="str">
        <f>MID(J89,FIND(" ",J89)+1,LEN(J89)-FIND(" ",J89)-1)</f>
        <v>1.3450336293093108</v>
      </c>
      <c r="M89">
        <f>K89*$G89</f>
        <v>-212.84069670361066</v>
      </c>
      <c r="N89">
        <f>L89*$G89</f>
        <v>88.597030988925454</v>
      </c>
      <c r="O89">
        <f t="shared" si="33"/>
        <v>-0.1773672472530089</v>
      </c>
      <c r="P89">
        <f t="shared" si="34"/>
        <v>7.3830859157437881E-2</v>
      </c>
      <c r="Q89">
        <f t="shared" si="35"/>
        <v>-0.1773672472530089</v>
      </c>
      <c r="R89">
        <f t="shared" si="36"/>
        <v>7.3830859157437881E-2</v>
      </c>
      <c r="S89" t="s">
        <v>308</v>
      </c>
      <c r="T89" t="s">
        <v>309</v>
      </c>
      <c r="U89" t="s">
        <v>587</v>
      </c>
      <c r="V89" t="s">
        <v>7</v>
      </c>
      <c r="W89" t="str">
        <f>MID(I89,2,LEN(I89)-2)</f>
        <v>56</v>
      </c>
      <c r="X89">
        <f t="shared" si="37"/>
        <v>68.400000000000006</v>
      </c>
      <c r="Y89" t="str">
        <f t="shared" si="38"/>
        <v>#00ff00</v>
      </c>
      <c r="Z89" t="str">
        <f>IF(T89&lt;&gt;"[]",MID(T89,2,FIND(",",T89,2)-2),"")</f>
        <v>37</v>
      </c>
      <c r="AA89">
        <f t="shared" si="39"/>
        <v>136.80000000000001</v>
      </c>
      <c r="AB89" t="str">
        <f t="shared" si="40"/>
        <v>#ffffff</v>
      </c>
      <c r="AC89" t="str">
        <f>IF(LEN(Z89)=1,MID(T89,5,FIND(",",T89,5)-5),IF(LEN(Z89)=2,MID(T89,6,FIND(",",T89,6)-6),""))</f>
        <v>87</v>
      </c>
      <c r="AD89">
        <f t="shared" si="41"/>
        <v>-43.199999999999996</v>
      </c>
      <c r="AE89" t="str">
        <f t="shared" si="42"/>
        <v>#00aaff</v>
      </c>
      <c r="AF89" t="str">
        <f>IF(SUM(LEN(Z89),LEN(AC89))=2,MID(T89,8,FIND(",",T89,8)-8),IF(SUM(LEN(Z89),LEN(AC89))=3,MID(T89,9,FIND(",",T89,9)-9),IF(SUM(LEN(Z89),LEN(AC89))=4,MID(T89,10,FIND(",",T89,10)-10),"")))</f>
        <v>27</v>
      </c>
      <c r="AG89">
        <f t="shared" si="43"/>
        <v>172.8</v>
      </c>
      <c r="AH89" t="str">
        <f t="shared" si="44"/>
        <v>#000000</v>
      </c>
      <c r="AI89" t="str">
        <f>IF(SUM(LEN(Z89),LEN(AC89),LEN(AF89))=4,MID(T89,12,FIND("]",T89,12)-12),IF(SUM(LEN(Z89),LEN(AC89),LEN(AF89))=5,MID(T89,13,FIND("]",T89,13)-13),IF(SUM(LEN(Z89),LEN(AC89),LEN(AF89))=6,MID(T89,14,FIND("]",T89,14)-14),"")))</f>
        <v>62</v>
      </c>
      <c r="AJ89">
        <f t="shared" si="45"/>
        <v>46.800000000000011</v>
      </c>
      <c r="AK89">
        <v>-2.44007785999097</v>
      </c>
      <c r="AL89">
        <v>-2.5091871267766801</v>
      </c>
      <c r="AM89">
        <f t="shared" si="46"/>
        <v>-160.72732240012738</v>
      </c>
      <c r="AN89">
        <f t="shared" si="47"/>
        <v>-165.27953263310098</v>
      </c>
      <c r="AO89">
        <f t="shared" si="48"/>
        <v>-0.13393943533343949</v>
      </c>
      <c r="AP89">
        <f t="shared" si="49"/>
        <v>-0.1377329438609175</v>
      </c>
      <c r="AQ89">
        <v>2.44007785999097</v>
      </c>
      <c r="AR89">
        <v>2.5091871267766899</v>
      </c>
      <c r="AS89">
        <f t="shared" si="50"/>
        <v>160.72732240012738</v>
      </c>
      <c r="AT89">
        <f t="shared" si="51"/>
        <v>165.27953263310164</v>
      </c>
      <c r="AU89">
        <f t="shared" si="52"/>
        <v>0.13393943533343949</v>
      </c>
      <c r="AV89">
        <f t="shared" si="53"/>
        <v>0.13773294386091803</v>
      </c>
      <c r="AW89">
        <v>-0.49920126796928999</v>
      </c>
      <c r="AX89">
        <v>-3.4642168081772602</v>
      </c>
      <c r="AY89">
        <f t="shared" si="54"/>
        <v>-32.882263494554792</v>
      </c>
      <c r="AZ89">
        <f t="shared" si="55"/>
        <v>-228.1871004697806</v>
      </c>
      <c r="BA89">
        <f t="shared" si="56"/>
        <v>-2.7401886245462328E-2</v>
      </c>
      <c r="BB89">
        <f t="shared" si="57"/>
        <v>-0.19015591705815049</v>
      </c>
      <c r="BC89">
        <v>-2.5091871267766801</v>
      </c>
      <c r="BD89">
        <v>2.44007785999097</v>
      </c>
      <c r="BE89">
        <f t="shared" si="58"/>
        <v>-165.27953263310098</v>
      </c>
      <c r="BF89">
        <f t="shared" si="59"/>
        <v>160.72732240012738</v>
      </c>
      <c r="BG89">
        <f t="shared" si="60"/>
        <v>-0.1377329438609175</v>
      </c>
      <c r="BH89">
        <f t="shared" si="61"/>
        <v>0.13393943533343949</v>
      </c>
    </row>
    <row r="90" spans="1:60" x14ac:dyDescent="0.3">
      <c r="A90">
        <v>1.476</v>
      </c>
      <c r="B90">
        <v>88</v>
      </c>
      <c r="C90">
        <v>8</v>
      </c>
      <c r="D90">
        <v>2</v>
      </c>
      <c r="E90">
        <v>1</v>
      </c>
      <c r="F90">
        <f t="shared" si="31"/>
        <v>29.148432396077478</v>
      </c>
      <c r="G90">
        <f t="shared" si="32"/>
        <v>65.869751549945292</v>
      </c>
      <c r="H90" t="s">
        <v>9</v>
      </c>
      <c r="I90" t="s">
        <v>124</v>
      </c>
      <c r="J90" t="s">
        <v>15</v>
      </c>
      <c r="K90" t="str">
        <f>MID(J90,2,FIND(",",J90,2)-2)</f>
        <v>3.0960334132527936</v>
      </c>
      <c r="L90" t="str">
        <f>MID(J90,FIND(" ",J90)+1,LEN(J90)-FIND(" ",J90)-1)</f>
        <v>1.63235324118962</v>
      </c>
      <c r="M90">
        <f>K90*$G90</f>
        <v>203.93495172129039</v>
      </c>
      <c r="N90">
        <f>L90*$G90</f>
        <v>107.5227024389082</v>
      </c>
      <c r="O90">
        <f t="shared" si="33"/>
        <v>0.16994579310107533</v>
      </c>
      <c r="P90">
        <f t="shared" si="34"/>
        <v>8.9602252032423502E-2</v>
      </c>
      <c r="Q90">
        <f t="shared" si="35"/>
        <v>0.16994579310107533</v>
      </c>
      <c r="R90">
        <f t="shared" si="36"/>
        <v>8.9602252032423502E-2</v>
      </c>
      <c r="S90" t="s">
        <v>222</v>
      </c>
      <c r="T90" t="s">
        <v>222</v>
      </c>
      <c r="U90" t="s">
        <v>222</v>
      </c>
      <c r="V90" t="s">
        <v>9</v>
      </c>
      <c r="W90" t="str">
        <f>MID(I90,2,LEN(I90)-2)</f>
        <v>92</v>
      </c>
      <c r="X90">
        <f t="shared" si="37"/>
        <v>-61.2</v>
      </c>
      <c r="Y90" t="str">
        <f t="shared" si="38"/>
        <v>#808080</v>
      </c>
      <c r="Z90" t="str">
        <f>IF(T90&lt;&gt;"[]",MID(T90,2,FIND(",",T90,2)-2),"")</f>
        <v/>
      </c>
      <c r="AA90">
        <f t="shared" si="39"/>
        <v>-61.2</v>
      </c>
      <c r="AB90" t="str">
        <f t="shared" si="40"/>
        <v>#808080</v>
      </c>
      <c r="AC90" t="str">
        <f>IF(LEN(Z90)=1,MID(T90,5,FIND(",",T90,5)-5),IF(LEN(Z90)=2,MID(T90,6,FIND(",",T90,6)-6),""))</f>
        <v/>
      </c>
      <c r="AD90">
        <f t="shared" si="41"/>
        <v>-61.2</v>
      </c>
      <c r="AE90" t="str">
        <f t="shared" si="42"/>
        <v>#808080</v>
      </c>
      <c r="AF90" t="str">
        <f>IF(SUM(LEN(Z90),LEN(AC90))=2,MID(T90,8,FIND(",",T90,8)-8),IF(SUM(LEN(Z90),LEN(AC90))=3,MID(T90,9,FIND(",",T90,9)-9),IF(SUM(LEN(Z90),LEN(AC90))=4,MID(T90,10,FIND(",",T90,10)-10),"")))</f>
        <v/>
      </c>
      <c r="AG90">
        <f t="shared" si="43"/>
        <v>-61.2</v>
      </c>
      <c r="AH90" t="str">
        <f t="shared" si="44"/>
        <v>#808080</v>
      </c>
      <c r="AI90" t="str">
        <f>IF(SUM(LEN(Z90),LEN(AC90),LEN(AF90))=4,MID(T90,12,FIND("]",T90,12)-12),IF(SUM(LEN(Z90),LEN(AC90),LEN(AF90))=5,MID(T90,13,FIND("]",T90,13)-13),IF(SUM(LEN(Z90),LEN(AC90),LEN(AF90))=6,MID(T90,14,FIND("]",T90,14)-14),"")))</f>
        <v/>
      </c>
      <c r="AJ90">
        <f t="shared" si="45"/>
        <v>-61.2</v>
      </c>
      <c r="AM90" t="str">
        <f t="shared" si="46"/>
        <v/>
      </c>
      <c r="AN90" t="str">
        <f t="shared" si="47"/>
        <v/>
      </c>
      <c r="AO90">
        <f t="shared" si="48"/>
        <v>-0.16994579310107533</v>
      </c>
      <c r="AP90">
        <f t="shared" si="49"/>
        <v>-8.9602252032423502E-2</v>
      </c>
      <c r="AS90" t="str">
        <f t="shared" si="50"/>
        <v/>
      </c>
      <c r="AT90" t="str">
        <f t="shared" si="51"/>
        <v/>
      </c>
      <c r="AU90">
        <f t="shared" si="52"/>
        <v>-0.16994579310107533</v>
      </c>
      <c r="AV90">
        <f t="shared" si="53"/>
        <v>-8.9602252032423502E-2</v>
      </c>
      <c r="AY90" t="str">
        <f t="shared" si="54"/>
        <v/>
      </c>
      <c r="AZ90" t="str">
        <f t="shared" si="55"/>
        <v/>
      </c>
      <c r="BA90">
        <f t="shared" si="56"/>
        <v>-0.16994579310107533</v>
      </c>
      <c r="BB90">
        <f t="shared" si="57"/>
        <v>-8.9602252032423502E-2</v>
      </c>
      <c r="BE90" t="str">
        <f t="shared" si="58"/>
        <v/>
      </c>
      <c r="BF90" t="str">
        <f t="shared" si="59"/>
        <v/>
      </c>
      <c r="BG90">
        <f t="shared" si="60"/>
        <v>-0.16994579310107533</v>
      </c>
      <c r="BH90">
        <f t="shared" si="61"/>
        <v>-8.9602252032423502E-2</v>
      </c>
    </row>
    <row r="91" spans="1:60" x14ac:dyDescent="0.3">
      <c r="A91">
        <v>1.4630000000000001</v>
      </c>
      <c r="B91">
        <v>89</v>
      </c>
      <c r="C91">
        <v>9</v>
      </c>
      <c r="D91">
        <v>2</v>
      </c>
      <c r="E91">
        <v>1</v>
      </c>
      <c r="F91">
        <f t="shared" si="31"/>
        <v>29.148432396077478</v>
      </c>
      <c r="G91">
        <f t="shared" si="32"/>
        <v>65.869751549945292</v>
      </c>
      <c r="H91" t="s">
        <v>6</v>
      </c>
      <c r="I91" t="s">
        <v>129</v>
      </c>
      <c r="J91" t="s">
        <v>20</v>
      </c>
      <c r="K91" t="str">
        <f>MID(J91,2,FIND(",",J91,2)-2)</f>
        <v>-3.4795283739031038</v>
      </c>
      <c r="L91" t="str">
        <f>MID(J91,FIND(" ",J91)+1,LEN(J91)-FIND(" ",J91)-1)</f>
        <v>-0.37799774497108013</v>
      </c>
      <c r="M91">
        <f>K91*$G91</f>
        <v>-229.19566949998236</v>
      </c>
      <c r="N91">
        <f>L91*$G91</f>
        <v>-24.898617547684623</v>
      </c>
      <c r="O91">
        <f t="shared" si="33"/>
        <v>-0.1909963912499853</v>
      </c>
      <c r="P91">
        <f t="shared" si="34"/>
        <v>-2.0748847956403853E-2</v>
      </c>
      <c r="Q91">
        <f t="shared" si="35"/>
        <v>-0.1909963912499853</v>
      </c>
      <c r="R91">
        <f t="shared" si="36"/>
        <v>-2.0748847956403853E-2</v>
      </c>
      <c r="S91" t="s">
        <v>222</v>
      </c>
      <c r="T91" t="s">
        <v>222</v>
      </c>
      <c r="U91" t="s">
        <v>222</v>
      </c>
      <c r="V91" t="s">
        <v>6</v>
      </c>
      <c r="W91" t="str">
        <f>MID(I91,2,LEN(I91)-2)</f>
        <v>48</v>
      </c>
      <c r="X91">
        <f t="shared" si="37"/>
        <v>97.200000000000017</v>
      </c>
      <c r="Y91" t="str">
        <f t="shared" si="38"/>
        <v>#808080</v>
      </c>
      <c r="Z91" t="str">
        <f>IF(T91&lt;&gt;"[]",MID(T91,2,FIND(",",T91,2)-2),"")</f>
        <v/>
      </c>
      <c r="AA91">
        <f t="shared" si="39"/>
        <v>97.200000000000017</v>
      </c>
      <c r="AB91" t="str">
        <f t="shared" si="40"/>
        <v>#808080</v>
      </c>
      <c r="AC91" t="str">
        <f>IF(LEN(Z91)=1,MID(T91,5,FIND(",",T91,5)-5),IF(LEN(Z91)=2,MID(T91,6,FIND(",",T91,6)-6),""))</f>
        <v/>
      </c>
      <c r="AD91">
        <f t="shared" si="41"/>
        <v>97.200000000000017</v>
      </c>
      <c r="AE91" t="str">
        <f t="shared" si="42"/>
        <v>#808080</v>
      </c>
      <c r="AF91" t="str">
        <f>IF(SUM(LEN(Z91),LEN(AC91))=2,MID(T91,8,FIND(",",T91,8)-8),IF(SUM(LEN(Z91),LEN(AC91))=3,MID(T91,9,FIND(",",T91,9)-9),IF(SUM(LEN(Z91),LEN(AC91))=4,MID(T91,10,FIND(",",T91,10)-10),"")))</f>
        <v/>
      </c>
      <c r="AG91">
        <f t="shared" si="43"/>
        <v>97.200000000000017</v>
      </c>
      <c r="AH91" t="str">
        <f t="shared" si="44"/>
        <v>#808080</v>
      </c>
      <c r="AI91" t="str">
        <f>IF(SUM(LEN(Z91),LEN(AC91),LEN(AF91))=4,MID(T91,12,FIND("]",T91,12)-12),IF(SUM(LEN(Z91),LEN(AC91),LEN(AF91))=5,MID(T91,13,FIND("]",T91,13)-13),IF(SUM(LEN(Z91),LEN(AC91),LEN(AF91))=6,MID(T91,14,FIND("]",T91,14)-14),"")))</f>
        <v/>
      </c>
      <c r="AJ91">
        <f t="shared" si="45"/>
        <v>97.200000000000017</v>
      </c>
      <c r="AM91" t="str">
        <f t="shared" si="46"/>
        <v/>
      </c>
      <c r="AN91" t="str">
        <f t="shared" si="47"/>
        <v/>
      </c>
      <c r="AO91">
        <f t="shared" si="48"/>
        <v>0.1909963912499853</v>
      </c>
      <c r="AP91">
        <f t="shared" si="49"/>
        <v>2.0748847956403853E-2</v>
      </c>
      <c r="AS91" t="str">
        <f t="shared" si="50"/>
        <v/>
      </c>
      <c r="AT91" t="str">
        <f t="shared" si="51"/>
        <v/>
      </c>
      <c r="AU91">
        <f t="shared" si="52"/>
        <v>0.1909963912499853</v>
      </c>
      <c r="AV91">
        <f t="shared" si="53"/>
        <v>2.0748847956403853E-2</v>
      </c>
      <c r="AY91" t="str">
        <f t="shared" si="54"/>
        <v/>
      </c>
      <c r="AZ91" t="str">
        <f t="shared" si="55"/>
        <v/>
      </c>
      <c r="BA91">
        <f t="shared" si="56"/>
        <v>0.1909963912499853</v>
      </c>
      <c r="BB91">
        <f t="shared" si="57"/>
        <v>2.0748847956403853E-2</v>
      </c>
      <c r="BE91" t="str">
        <f t="shared" si="58"/>
        <v/>
      </c>
      <c r="BF91" t="str">
        <f t="shared" si="59"/>
        <v/>
      </c>
      <c r="BG91">
        <f t="shared" si="60"/>
        <v>0.1909963912499853</v>
      </c>
      <c r="BH91">
        <f t="shared" si="61"/>
        <v>2.0748847956403853E-2</v>
      </c>
    </row>
    <row r="92" spans="1:60" x14ac:dyDescent="0.3">
      <c r="A92">
        <v>1.5229999999999999</v>
      </c>
      <c r="B92">
        <v>90</v>
      </c>
      <c r="C92">
        <v>10</v>
      </c>
      <c r="D92">
        <v>2</v>
      </c>
      <c r="E92">
        <v>1</v>
      </c>
      <c r="F92">
        <f t="shared" si="31"/>
        <v>29.148432396077478</v>
      </c>
      <c r="G92">
        <f t="shared" si="32"/>
        <v>65.869751549945292</v>
      </c>
      <c r="H92" t="s">
        <v>6</v>
      </c>
      <c r="I92" t="s">
        <v>182</v>
      </c>
      <c r="J92" t="s">
        <v>73</v>
      </c>
      <c r="K92" t="str">
        <f>MID(J92,2,FIND(",",J92,2)-2)</f>
        <v>-2.5928160870036248</v>
      </c>
      <c r="L92" t="str">
        <f>MID(J92,FIND(" ",J92)+1,LEN(J92)-FIND(" ",J92)-1)</f>
        <v>-2.3510220626304656</v>
      </c>
      <c r="M92">
        <f>K92*$G92</f>
        <v>-170.78815146562977</v>
      </c>
      <c r="N92">
        <f>L92*$G92</f>
        <v>-154.86123915390831</v>
      </c>
      <c r="O92">
        <f t="shared" si="33"/>
        <v>-0.14232345955469147</v>
      </c>
      <c r="P92">
        <f t="shared" si="34"/>
        <v>-0.12905103262825693</v>
      </c>
      <c r="Q92">
        <f t="shared" si="35"/>
        <v>-0.14232345955469147</v>
      </c>
      <c r="R92">
        <f t="shared" si="36"/>
        <v>-0.12905103262825693</v>
      </c>
      <c r="S92" t="s">
        <v>222</v>
      </c>
      <c r="T92" t="s">
        <v>222</v>
      </c>
      <c r="U92" t="s">
        <v>222</v>
      </c>
      <c r="V92" t="s">
        <v>6</v>
      </c>
      <c r="W92" t="str">
        <f>MID(I92,2,LEN(I92)-2)</f>
        <v>38</v>
      </c>
      <c r="X92">
        <f t="shared" si="37"/>
        <v>133.20000000000002</v>
      </c>
      <c r="Y92" t="str">
        <f t="shared" si="38"/>
        <v>#808080</v>
      </c>
      <c r="Z92" t="str">
        <f>IF(T92&lt;&gt;"[]",MID(T92,2,FIND(",",T92,2)-2),"")</f>
        <v/>
      </c>
      <c r="AA92">
        <f t="shared" si="39"/>
        <v>133.20000000000002</v>
      </c>
      <c r="AB92" t="str">
        <f t="shared" si="40"/>
        <v>#808080</v>
      </c>
      <c r="AC92" t="str">
        <f>IF(LEN(Z92)=1,MID(T92,5,FIND(",",T92,5)-5),IF(LEN(Z92)=2,MID(T92,6,FIND(",",T92,6)-6),""))</f>
        <v/>
      </c>
      <c r="AD92">
        <f t="shared" si="41"/>
        <v>133.20000000000002</v>
      </c>
      <c r="AE92" t="str">
        <f t="shared" si="42"/>
        <v>#808080</v>
      </c>
      <c r="AF92" t="str">
        <f>IF(SUM(LEN(Z92),LEN(AC92))=2,MID(T92,8,FIND(",",T92,8)-8),IF(SUM(LEN(Z92),LEN(AC92))=3,MID(T92,9,FIND(",",T92,9)-9),IF(SUM(LEN(Z92),LEN(AC92))=4,MID(T92,10,FIND(",",T92,10)-10),"")))</f>
        <v/>
      </c>
      <c r="AG92">
        <f t="shared" si="43"/>
        <v>133.20000000000002</v>
      </c>
      <c r="AH92" t="str">
        <f t="shared" si="44"/>
        <v>#808080</v>
      </c>
      <c r="AI92" t="str">
        <f>IF(SUM(LEN(Z92),LEN(AC92),LEN(AF92))=4,MID(T92,12,FIND("]",T92,12)-12),IF(SUM(LEN(Z92),LEN(AC92),LEN(AF92))=5,MID(T92,13,FIND("]",T92,13)-13),IF(SUM(LEN(Z92),LEN(AC92),LEN(AF92))=6,MID(T92,14,FIND("]",T92,14)-14),"")))</f>
        <v/>
      </c>
      <c r="AJ92">
        <f t="shared" si="45"/>
        <v>133.20000000000002</v>
      </c>
      <c r="AM92" t="str">
        <f t="shared" si="46"/>
        <v/>
      </c>
      <c r="AN92" t="str">
        <f t="shared" si="47"/>
        <v/>
      </c>
      <c r="AO92">
        <f t="shared" si="48"/>
        <v>0.14232345955469147</v>
      </c>
      <c r="AP92">
        <f t="shared" si="49"/>
        <v>0.12905103262825693</v>
      </c>
      <c r="AS92" t="str">
        <f t="shared" si="50"/>
        <v/>
      </c>
      <c r="AT92" t="str">
        <f t="shared" si="51"/>
        <v/>
      </c>
      <c r="AU92">
        <f t="shared" si="52"/>
        <v>0.14232345955469147</v>
      </c>
      <c r="AV92">
        <f t="shared" si="53"/>
        <v>0.12905103262825693</v>
      </c>
      <c r="AY92" t="str">
        <f t="shared" si="54"/>
        <v/>
      </c>
      <c r="AZ92" t="str">
        <f t="shared" si="55"/>
        <v/>
      </c>
      <c r="BA92">
        <f t="shared" si="56"/>
        <v>0.14232345955469147</v>
      </c>
      <c r="BB92">
        <f t="shared" si="57"/>
        <v>0.12905103262825693</v>
      </c>
      <c r="BE92" t="str">
        <f t="shared" si="58"/>
        <v/>
      </c>
      <c r="BF92" t="str">
        <f t="shared" si="59"/>
        <v/>
      </c>
      <c r="BG92">
        <f t="shared" si="60"/>
        <v>0.14232345955469147</v>
      </c>
      <c r="BH92">
        <f t="shared" si="61"/>
        <v>0.12905103262825693</v>
      </c>
    </row>
    <row r="93" spans="1:60" x14ac:dyDescent="0.3">
      <c r="A93">
        <v>1.4550000000000001</v>
      </c>
      <c r="B93">
        <v>91</v>
      </c>
      <c r="C93">
        <v>11</v>
      </c>
      <c r="D93">
        <v>2</v>
      </c>
      <c r="E93">
        <v>5</v>
      </c>
      <c r="F93">
        <f t="shared" si="31"/>
        <v>29.148432396077478</v>
      </c>
      <c r="G93">
        <f t="shared" si="32"/>
        <v>65.869751549945292</v>
      </c>
      <c r="H93" t="s">
        <v>9</v>
      </c>
      <c r="I93" t="s">
        <v>151</v>
      </c>
      <c r="J93" t="s">
        <v>42</v>
      </c>
      <c r="K93" t="str">
        <f>MID(J93,2,FIND(",",J93,2)-2)</f>
        <v>2.4400778599909754</v>
      </c>
      <c r="L93" t="str">
        <f>MID(J93,FIND(" ",J93)+1,LEN(J93)-FIND(" ",J93)-1)</f>
        <v>2.5091871267766903</v>
      </c>
      <c r="M93">
        <f>K93*$G93</f>
        <v>160.72732240012738</v>
      </c>
      <c r="N93">
        <f>L93*$G93</f>
        <v>165.27953263310164</v>
      </c>
      <c r="O93">
        <f t="shared" si="33"/>
        <v>0.13393943533343949</v>
      </c>
      <c r="P93">
        <f t="shared" si="34"/>
        <v>0.13773294386091803</v>
      </c>
      <c r="Q93">
        <f t="shared" si="35"/>
        <v>0.13393943533343949</v>
      </c>
      <c r="R93">
        <f t="shared" si="36"/>
        <v>0.13773294386091803</v>
      </c>
      <c r="S93" t="s">
        <v>279</v>
      </c>
      <c r="T93" t="s">
        <v>310</v>
      </c>
      <c r="U93" t="s">
        <v>588</v>
      </c>
      <c r="V93" t="s">
        <v>9</v>
      </c>
      <c r="W93" t="str">
        <f>MID(I93,2,LEN(I93)-2)</f>
        <v>87</v>
      </c>
      <c r="X93">
        <f t="shared" si="37"/>
        <v>-43.199999999999996</v>
      </c>
      <c r="Y93" t="str">
        <f t="shared" si="38"/>
        <v>#ffffff</v>
      </c>
      <c r="Z93" t="str">
        <f>IF(T93&lt;&gt;"[]",MID(T93,2,FIND(",",T93,2)-2),"")</f>
        <v>42</v>
      </c>
      <c r="AA93">
        <f t="shared" si="39"/>
        <v>118.80000000000001</v>
      </c>
      <c r="AB93" t="str">
        <f t="shared" si="40"/>
        <v>#00ff00</v>
      </c>
      <c r="AC93" t="str">
        <f>IF(LEN(Z93)=1,MID(T93,5,FIND(",",T93,5)-5),IF(LEN(Z93)=2,MID(T93,6,FIND(",",T93,6)-6),""))</f>
        <v>9</v>
      </c>
      <c r="AD93">
        <f t="shared" si="41"/>
        <v>237.60000000000002</v>
      </c>
      <c r="AE93" t="str">
        <f t="shared" si="42"/>
        <v>#1e00b4</v>
      </c>
      <c r="AF93" t="str">
        <f>IF(SUM(LEN(Z93),LEN(AC93))=2,MID(T93,8,FIND(",",T93,8)-8),IF(SUM(LEN(Z93),LEN(AC93))=3,MID(T93,9,FIND(",",T93,9)-9),IF(SUM(LEN(Z93),LEN(AC93))=4,MID(T93,10,FIND(",",T93,10)-10),"")))</f>
        <v>48</v>
      </c>
      <c r="AG93">
        <f t="shared" si="43"/>
        <v>97.200000000000017</v>
      </c>
      <c r="AH93" t="str">
        <f t="shared" si="44"/>
        <v>#000000</v>
      </c>
      <c r="AI93" t="str">
        <f>IF(SUM(LEN(Z93),LEN(AC93),LEN(AF93))=4,MID(T93,12,FIND("]",T93,12)-12),IF(SUM(LEN(Z93),LEN(AC93),LEN(AF93))=5,MID(T93,13,FIND("]",T93,13)-13),IF(SUM(LEN(Z93),LEN(AC93),LEN(AF93))=6,MID(T93,14,FIND("]",T93,14)-14),"")))</f>
        <v>34</v>
      </c>
      <c r="AJ93">
        <f t="shared" si="45"/>
        <v>147.6</v>
      </c>
      <c r="AK93">
        <v>-3.09603341325279</v>
      </c>
      <c r="AL93">
        <v>-1.63235324118961</v>
      </c>
      <c r="AM93">
        <f t="shared" si="46"/>
        <v>-203.93495172129039</v>
      </c>
      <c r="AN93">
        <f t="shared" si="47"/>
        <v>-107.52270243890753</v>
      </c>
      <c r="AO93">
        <f t="shared" si="48"/>
        <v>-0.16994579310107533</v>
      </c>
      <c r="AP93">
        <f t="shared" si="49"/>
        <v>-8.9602252032422947E-2</v>
      </c>
      <c r="AQ93">
        <v>2.9219675214219198</v>
      </c>
      <c r="AR93">
        <v>-1.92668259029748</v>
      </c>
      <c r="AS93">
        <f t="shared" si="50"/>
        <v>192.46927467307131</v>
      </c>
      <c r="AT93">
        <f t="shared" si="51"/>
        <v>-126.91010353850004</v>
      </c>
      <c r="AU93">
        <f t="shared" si="52"/>
        <v>0.16039106222755942</v>
      </c>
      <c r="AV93">
        <f t="shared" si="53"/>
        <v>-0.1057584196154167</v>
      </c>
      <c r="AW93">
        <v>-3.4795283739031002</v>
      </c>
      <c r="AX93">
        <v>-0.37799774497108002</v>
      </c>
      <c r="AY93">
        <f t="shared" si="54"/>
        <v>-229.19566949998236</v>
      </c>
      <c r="AZ93">
        <f t="shared" si="55"/>
        <v>-24.898617547684623</v>
      </c>
      <c r="BA93">
        <f t="shared" si="56"/>
        <v>-0.1909963912499853</v>
      </c>
      <c r="BB93">
        <f t="shared" si="57"/>
        <v>-2.0748847956403853E-2</v>
      </c>
      <c r="BC93">
        <v>-1.92668259029748</v>
      </c>
      <c r="BD93">
        <v>-2.9219675214219198</v>
      </c>
      <c r="BE93">
        <f t="shared" si="58"/>
        <v>-126.91010353850004</v>
      </c>
      <c r="BF93">
        <f t="shared" si="59"/>
        <v>-192.46927467307131</v>
      </c>
      <c r="BG93">
        <f t="shared" si="60"/>
        <v>-0.1057584196154167</v>
      </c>
      <c r="BH93">
        <f t="shared" si="61"/>
        <v>-0.16039106222755942</v>
      </c>
    </row>
    <row r="94" spans="1:60" x14ac:dyDescent="0.3">
      <c r="A94">
        <v>1.54</v>
      </c>
      <c r="B94">
        <v>92</v>
      </c>
      <c r="C94">
        <v>12</v>
      </c>
      <c r="D94">
        <v>2</v>
      </c>
      <c r="E94">
        <v>1</v>
      </c>
      <c r="F94">
        <f t="shared" si="31"/>
        <v>29.148432396077478</v>
      </c>
      <c r="G94">
        <f t="shared" si="32"/>
        <v>65.869751549945292</v>
      </c>
      <c r="H94" t="s">
        <v>8</v>
      </c>
      <c r="I94" t="s">
        <v>183</v>
      </c>
      <c r="J94" t="s">
        <v>74</v>
      </c>
      <c r="K94" t="str">
        <f>MID(J94,2,FIND(",",J94,2)-2)</f>
        <v>-2.7952242851655256</v>
      </c>
      <c r="L94" t="str">
        <f>MID(J94,FIND(" ",J94)+1,LEN(J94)-FIND(" ",J94)-1)</f>
        <v>2.1063525810321684</v>
      </c>
      <c r="M94">
        <f>K94*$G94</f>
        <v>-184.12072919022623</v>
      </c>
      <c r="N94">
        <f>L94*$G94</f>
        <v>138.74492118917439</v>
      </c>
      <c r="O94">
        <f t="shared" si="33"/>
        <v>-0.1534339409918552</v>
      </c>
      <c r="P94">
        <f t="shared" si="34"/>
        <v>0.11562076765764533</v>
      </c>
      <c r="Q94">
        <f t="shared" si="35"/>
        <v>-0.1534339409918552</v>
      </c>
      <c r="R94">
        <f t="shared" si="36"/>
        <v>0.11562076765764533</v>
      </c>
      <c r="S94" t="s">
        <v>222</v>
      </c>
      <c r="T94" t="s">
        <v>222</v>
      </c>
      <c r="U94" t="s">
        <v>222</v>
      </c>
      <c r="V94" t="s">
        <v>8</v>
      </c>
      <c r="W94" t="str">
        <f>MID(I94,2,LEN(I94)-2)</f>
        <v>60</v>
      </c>
      <c r="X94">
        <f t="shared" si="37"/>
        <v>54</v>
      </c>
      <c r="Y94" t="str">
        <f t="shared" si="38"/>
        <v>#808080</v>
      </c>
      <c r="Z94" t="str">
        <f>IF(T94&lt;&gt;"[]",MID(T94,2,FIND(",",T94,2)-2),"")</f>
        <v/>
      </c>
      <c r="AA94">
        <f t="shared" si="39"/>
        <v>54</v>
      </c>
      <c r="AB94" t="str">
        <f t="shared" si="40"/>
        <v>#808080</v>
      </c>
      <c r="AC94" t="str">
        <f>IF(LEN(Z94)=1,MID(T94,5,FIND(",",T94,5)-5),IF(LEN(Z94)=2,MID(T94,6,FIND(",",T94,6)-6),""))</f>
        <v/>
      </c>
      <c r="AD94">
        <f t="shared" si="41"/>
        <v>54</v>
      </c>
      <c r="AE94" t="str">
        <f t="shared" si="42"/>
        <v>#808080</v>
      </c>
      <c r="AF94" t="str">
        <f>IF(SUM(LEN(Z94),LEN(AC94))=2,MID(T94,8,FIND(",",T94,8)-8),IF(SUM(LEN(Z94),LEN(AC94))=3,MID(T94,9,FIND(",",T94,9)-9),IF(SUM(LEN(Z94),LEN(AC94))=4,MID(T94,10,FIND(",",T94,10)-10),"")))</f>
        <v/>
      </c>
      <c r="AG94">
        <f t="shared" si="43"/>
        <v>54</v>
      </c>
      <c r="AH94" t="str">
        <f t="shared" si="44"/>
        <v>#808080</v>
      </c>
      <c r="AI94" t="str">
        <f>IF(SUM(LEN(Z94),LEN(AC94),LEN(AF94))=4,MID(T94,12,FIND("]",T94,12)-12),IF(SUM(LEN(Z94),LEN(AC94),LEN(AF94))=5,MID(T94,13,FIND("]",T94,13)-13),IF(SUM(LEN(Z94),LEN(AC94),LEN(AF94))=6,MID(T94,14,FIND("]",T94,14)-14),"")))</f>
        <v/>
      </c>
      <c r="AJ94">
        <f t="shared" si="45"/>
        <v>54</v>
      </c>
      <c r="AM94" t="str">
        <f t="shared" si="46"/>
        <v/>
      </c>
      <c r="AN94" t="str">
        <f t="shared" si="47"/>
        <v/>
      </c>
      <c r="AO94">
        <f t="shared" si="48"/>
        <v>0.1534339409918552</v>
      </c>
      <c r="AP94">
        <f t="shared" si="49"/>
        <v>-0.11562076765764533</v>
      </c>
      <c r="AS94" t="str">
        <f t="shared" si="50"/>
        <v/>
      </c>
      <c r="AT94" t="str">
        <f t="shared" si="51"/>
        <v/>
      </c>
      <c r="AU94">
        <f t="shared" si="52"/>
        <v>0.1534339409918552</v>
      </c>
      <c r="AV94">
        <f t="shared" si="53"/>
        <v>-0.11562076765764533</v>
      </c>
      <c r="AY94" t="str">
        <f t="shared" si="54"/>
        <v/>
      </c>
      <c r="AZ94" t="str">
        <f t="shared" si="55"/>
        <v/>
      </c>
      <c r="BA94">
        <f t="shared" si="56"/>
        <v>0.1534339409918552</v>
      </c>
      <c r="BB94">
        <f t="shared" si="57"/>
        <v>-0.11562076765764533</v>
      </c>
      <c r="BE94" t="str">
        <f t="shared" si="58"/>
        <v/>
      </c>
      <c r="BF94" t="str">
        <f t="shared" si="59"/>
        <v/>
      </c>
      <c r="BG94">
        <f t="shared" si="60"/>
        <v>0.1534339409918552</v>
      </c>
      <c r="BH94">
        <f t="shared" si="61"/>
        <v>-0.11562076765764533</v>
      </c>
    </row>
    <row r="95" spans="1:60" x14ac:dyDescent="0.3">
      <c r="A95">
        <v>1.45</v>
      </c>
      <c r="B95">
        <v>93</v>
      </c>
      <c r="C95">
        <v>13</v>
      </c>
      <c r="D95">
        <v>2</v>
      </c>
      <c r="E95">
        <v>1</v>
      </c>
      <c r="F95">
        <f t="shared" si="31"/>
        <v>29.148432396077478</v>
      </c>
      <c r="G95">
        <f t="shared" si="32"/>
        <v>65.869751549945292</v>
      </c>
      <c r="H95" t="s">
        <v>9</v>
      </c>
      <c r="I95" t="s">
        <v>184</v>
      </c>
      <c r="J95" t="s">
        <v>75</v>
      </c>
      <c r="K95" t="str">
        <f>MID(J95,2,FIND(",",J95,2)-2)</f>
        <v>-3.140404293860149</v>
      </c>
      <c r="L95" t="str">
        <f>MID(J95,FIND(" ",J95)+1,LEN(J95)-FIND(" ",J95)-1)</f>
        <v>1.5452704847711092</v>
      </c>
      <c r="M95">
        <f>K95*$G95</f>
        <v>-206.85765060294881</v>
      </c>
      <c r="N95">
        <f>L95*$G95</f>
        <v>101.78658290933588</v>
      </c>
      <c r="O95">
        <f t="shared" si="33"/>
        <v>-0.17238137550245733</v>
      </c>
      <c r="P95">
        <f t="shared" si="34"/>
        <v>8.4822152424446559E-2</v>
      </c>
      <c r="Q95">
        <f t="shared" si="35"/>
        <v>-0.17238137550245733</v>
      </c>
      <c r="R95">
        <f t="shared" si="36"/>
        <v>8.4822152424446559E-2</v>
      </c>
      <c r="S95" t="s">
        <v>222</v>
      </c>
      <c r="T95" t="s">
        <v>222</v>
      </c>
      <c r="U95" t="s">
        <v>222</v>
      </c>
      <c r="V95" t="s">
        <v>9</v>
      </c>
      <c r="W95" t="str">
        <f>MID(I95,2,LEN(I95)-2)</f>
        <v>57</v>
      </c>
      <c r="X95">
        <f t="shared" si="37"/>
        <v>64.800000000000011</v>
      </c>
      <c r="Y95" t="str">
        <f t="shared" si="38"/>
        <v>#808080</v>
      </c>
      <c r="Z95" t="str">
        <f>IF(T95&lt;&gt;"[]",MID(T95,2,FIND(",",T95,2)-2),"")</f>
        <v/>
      </c>
      <c r="AA95">
        <f t="shared" si="39"/>
        <v>64.800000000000011</v>
      </c>
      <c r="AB95" t="str">
        <f t="shared" si="40"/>
        <v>#808080</v>
      </c>
      <c r="AC95" t="str">
        <f>IF(LEN(Z95)=1,MID(T95,5,FIND(",",T95,5)-5),IF(LEN(Z95)=2,MID(T95,6,FIND(",",T95,6)-6),""))</f>
        <v/>
      </c>
      <c r="AD95">
        <f t="shared" si="41"/>
        <v>64.800000000000011</v>
      </c>
      <c r="AE95" t="str">
        <f t="shared" si="42"/>
        <v>#808080</v>
      </c>
      <c r="AF95" t="str">
        <f>IF(SUM(LEN(Z95),LEN(AC95))=2,MID(T95,8,FIND(",",T95,8)-8),IF(SUM(LEN(Z95),LEN(AC95))=3,MID(T95,9,FIND(",",T95,9)-9),IF(SUM(LEN(Z95),LEN(AC95))=4,MID(T95,10,FIND(",",T95,10)-10),"")))</f>
        <v/>
      </c>
      <c r="AG95">
        <f t="shared" si="43"/>
        <v>64.800000000000011</v>
      </c>
      <c r="AH95" t="str">
        <f t="shared" si="44"/>
        <v>#808080</v>
      </c>
      <c r="AI95" t="str">
        <f>IF(SUM(LEN(Z95),LEN(AC95),LEN(AF95))=4,MID(T95,12,FIND("]",T95,12)-12),IF(SUM(LEN(Z95),LEN(AC95),LEN(AF95))=5,MID(T95,13,FIND("]",T95,13)-13),IF(SUM(LEN(Z95),LEN(AC95),LEN(AF95))=6,MID(T95,14,FIND("]",T95,14)-14),"")))</f>
        <v/>
      </c>
      <c r="AJ95">
        <f t="shared" si="45"/>
        <v>64.800000000000011</v>
      </c>
      <c r="AM95" t="str">
        <f t="shared" si="46"/>
        <v/>
      </c>
      <c r="AN95" t="str">
        <f t="shared" si="47"/>
        <v/>
      </c>
      <c r="AO95">
        <f t="shared" si="48"/>
        <v>0.17238137550245733</v>
      </c>
      <c r="AP95">
        <f t="shared" si="49"/>
        <v>-8.4822152424446559E-2</v>
      </c>
      <c r="AS95" t="str">
        <f t="shared" si="50"/>
        <v/>
      </c>
      <c r="AT95" t="str">
        <f t="shared" si="51"/>
        <v/>
      </c>
      <c r="AU95">
        <f t="shared" si="52"/>
        <v>0.17238137550245733</v>
      </c>
      <c r="AV95">
        <f t="shared" si="53"/>
        <v>-8.4822152424446559E-2</v>
      </c>
      <c r="AY95" t="str">
        <f t="shared" si="54"/>
        <v/>
      </c>
      <c r="AZ95" t="str">
        <f t="shared" si="55"/>
        <v/>
      </c>
      <c r="BA95">
        <f t="shared" si="56"/>
        <v>0.17238137550245733</v>
      </c>
      <c r="BB95">
        <f t="shared" si="57"/>
        <v>-8.4822152424446559E-2</v>
      </c>
      <c r="BE95" t="str">
        <f t="shared" si="58"/>
        <v/>
      </c>
      <c r="BF95" t="str">
        <f t="shared" si="59"/>
        <v/>
      </c>
      <c r="BG95">
        <f t="shared" si="60"/>
        <v>0.17238137550245733</v>
      </c>
      <c r="BH95">
        <f t="shared" si="61"/>
        <v>-8.4822152424446559E-2</v>
      </c>
    </row>
    <row r="96" spans="1:60" x14ac:dyDescent="0.3">
      <c r="A96">
        <v>1.4910000000000001</v>
      </c>
      <c r="B96">
        <v>94</v>
      </c>
      <c r="C96">
        <v>14</v>
      </c>
      <c r="D96">
        <v>2</v>
      </c>
      <c r="E96">
        <v>1</v>
      </c>
      <c r="F96">
        <f t="shared" si="31"/>
        <v>29.148432396077478</v>
      </c>
      <c r="G96">
        <f t="shared" si="32"/>
        <v>65.869751549945292</v>
      </c>
      <c r="H96" t="s">
        <v>8</v>
      </c>
      <c r="I96" t="s">
        <v>147</v>
      </c>
      <c r="J96" t="s">
        <v>38</v>
      </c>
      <c r="K96" t="str">
        <f>MID(J96,2,FIND(",",J96,2)-2)</f>
        <v>1.139488540600047</v>
      </c>
      <c r="L96" t="str">
        <f>MID(J96,FIND(" ",J96)+1,LEN(J96)-FIND(" ",J96)-1)</f>
        <v>3.309315014597609</v>
      </c>
      <c r="M96">
        <f>K96*$G96</f>
        <v>75.057827063334372</v>
      </c>
      <c r="N96">
        <f>L96*$G96</f>
        <v>217.98375781204749</v>
      </c>
      <c r="O96">
        <f t="shared" si="33"/>
        <v>6.2548189219445313E-2</v>
      </c>
      <c r="P96">
        <f t="shared" si="34"/>
        <v>0.18165313151003956</v>
      </c>
      <c r="Q96">
        <f t="shared" si="35"/>
        <v>6.2548189219445313E-2</v>
      </c>
      <c r="R96">
        <f t="shared" si="36"/>
        <v>0.18165313151003956</v>
      </c>
      <c r="S96" t="s">
        <v>222</v>
      </c>
      <c r="T96" t="s">
        <v>222</v>
      </c>
      <c r="U96" t="s">
        <v>222</v>
      </c>
      <c r="V96" t="s">
        <v>8</v>
      </c>
      <c r="W96" t="str">
        <f>MID(I96,2,LEN(I96)-2)</f>
        <v>80</v>
      </c>
      <c r="X96">
        <f t="shared" si="37"/>
        <v>-18</v>
      </c>
      <c r="Y96" t="str">
        <f t="shared" si="38"/>
        <v>#808080</v>
      </c>
      <c r="Z96" t="str">
        <f>IF(T96&lt;&gt;"[]",MID(T96,2,FIND(",",T96,2)-2),"")</f>
        <v/>
      </c>
      <c r="AA96">
        <f t="shared" si="39"/>
        <v>-18</v>
      </c>
      <c r="AB96" t="str">
        <f t="shared" si="40"/>
        <v>#808080</v>
      </c>
      <c r="AC96" t="str">
        <f>IF(LEN(Z96)=1,MID(T96,5,FIND(",",T96,5)-5),IF(LEN(Z96)=2,MID(T96,6,FIND(",",T96,6)-6),""))</f>
        <v/>
      </c>
      <c r="AD96">
        <f t="shared" si="41"/>
        <v>-18</v>
      </c>
      <c r="AE96" t="str">
        <f t="shared" si="42"/>
        <v>#808080</v>
      </c>
      <c r="AF96" t="str">
        <f>IF(SUM(LEN(Z96),LEN(AC96))=2,MID(T96,8,FIND(",",T96,8)-8),IF(SUM(LEN(Z96),LEN(AC96))=3,MID(T96,9,FIND(",",T96,9)-9),IF(SUM(LEN(Z96),LEN(AC96))=4,MID(T96,10,FIND(",",T96,10)-10),"")))</f>
        <v/>
      </c>
      <c r="AG96">
        <f t="shared" si="43"/>
        <v>-18</v>
      </c>
      <c r="AH96" t="str">
        <f t="shared" si="44"/>
        <v>#808080</v>
      </c>
      <c r="AI96" t="str">
        <f>IF(SUM(LEN(Z96),LEN(AC96),LEN(AF96))=4,MID(T96,12,FIND("]",T96,12)-12),IF(SUM(LEN(Z96),LEN(AC96),LEN(AF96))=5,MID(T96,13,FIND("]",T96,13)-13),IF(SUM(LEN(Z96),LEN(AC96),LEN(AF96))=6,MID(T96,14,FIND("]",T96,14)-14),"")))</f>
        <v/>
      </c>
      <c r="AJ96">
        <f t="shared" si="45"/>
        <v>-18</v>
      </c>
      <c r="AM96" t="str">
        <f t="shared" si="46"/>
        <v/>
      </c>
      <c r="AN96" t="str">
        <f t="shared" si="47"/>
        <v/>
      </c>
      <c r="AO96">
        <f t="shared" si="48"/>
        <v>-6.2548189219445313E-2</v>
      </c>
      <c r="AP96">
        <f t="shared" si="49"/>
        <v>-0.18165313151003956</v>
      </c>
      <c r="AS96" t="str">
        <f t="shared" si="50"/>
        <v/>
      </c>
      <c r="AT96" t="str">
        <f t="shared" si="51"/>
        <v/>
      </c>
      <c r="AU96">
        <f t="shared" si="52"/>
        <v>-6.2548189219445313E-2</v>
      </c>
      <c r="AV96">
        <f t="shared" si="53"/>
        <v>-0.18165313151003956</v>
      </c>
      <c r="AY96" t="str">
        <f t="shared" si="54"/>
        <v/>
      </c>
      <c r="AZ96" t="str">
        <f t="shared" si="55"/>
        <v/>
      </c>
      <c r="BA96">
        <f t="shared" si="56"/>
        <v>-6.2548189219445313E-2</v>
      </c>
      <c r="BB96">
        <f t="shared" si="57"/>
        <v>-0.18165313151003956</v>
      </c>
      <c r="BE96" t="str">
        <f t="shared" si="58"/>
        <v/>
      </c>
      <c r="BF96" t="str">
        <f t="shared" si="59"/>
        <v/>
      </c>
      <c r="BG96">
        <f t="shared" si="60"/>
        <v>-6.2548189219445313E-2</v>
      </c>
      <c r="BH96">
        <f t="shared" si="61"/>
        <v>-0.18165313151003956</v>
      </c>
    </row>
    <row r="97" spans="1:60" x14ac:dyDescent="0.3">
      <c r="A97">
        <v>1.4790000000000001</v>
      </c>
      <c r="B97">
        <v>95</v>
      </c>
      <c r="C97">
        <v>15</v>
      </c>
      <c r="D97">
        <v>2</v>
      </c>
      <c r="E97">
        <v>5</v>
      </c>
      <c r="F97">
        <f t="shared" si="31"/>
        <v>29.148432396077478</v>
      </c>
      <c r="G97">
        <f t="shared" si="32"/>
        <v>65.869751549945292</v>
      </c>
      <c r="H97" t="s">
        <v>7</v>
      </c>
      <c r="I97" t="s">
        <v>185</v>
      </c>
      <c r="J97" t="s">
        <v>76</v>
      </c>
      <c r="K97" t="str">
        <f>MID(J97,2,FIND(",",J97,2)-2)</f>
        <v>-3.488726074596865</v>
      </c>
      <c r="L97" t="str">
        <f>MID(J97,FIND(" ",J97)+1,LEN(J97)-FIND(" ",J97)-1)</f>
        <v>0.28069623515100545</v>
      </c>
      <c r="M97">
        <f>K97*$G97</f>
        <v>-229.80151975951108</v>
      </c>
      <c r="N97">
        <f>L97*$G97</f>
        <v>18.489391270401718</v>
      </c>
      <c r="O97">
        <f t="shared" si="33"/>
        <v>-0.19150126646625923</v>
      </c>
      <c r="P97">
        <f t="shared" si="34"/>
        <v>1.5407826058668099E-2</v>
      </c>
      <c r="Q97">
        <f t="shared" si="35"/>
        <v>-0.19150126646625923</v>
      </c>
      <c r="R97">
        <f t="shared" si="36"/>
        <v>1.5407826058668099E-2</v>
      </c>
      <c r="S97" t="s">
        <v>260</v>
      </c>
      <c r="T97" t="s">
        <v>311</v>
      </c>
      <c r="U97" t="s">
        <v>589</v>
      </c>
      <c r="V97" t="s">
        <v>7</v>
      </c>
      <c r="W97" t="str">
        <f>MID(I97,2,LEN(I97)-2)</f>
        <v>51</v>
      </c>
      <c r="X97">
        <f t="shared" si="37"/>
        <v>86.4</v>
      </c>
      <c r="Y97" t="str">
        <f t="shared" si="38"/>
        <v>#00aaff</v>
      </c>
      <c r="Z97" t="str">
        <f>IF(T97&lt;&gt;"[]",MID(T97,2,FIND(",",T97,2)-2),"")</f>
        <v>67</v>
      </c>
      <c r="AA97">
        <f t="shared" si="39"/>
        <v>28.799999999999997</v>
      </c>
      <c r="AB97" t="str">
        <f t="shared" si="40"/>
        <v>#00ff00</v>
      </c>
      <c r="AC97" t="str">
        <f>IF(LEN(Z97)=1,MID(T97,5,FIND(",",T97,5)-5),IF(LEN(Z97)=2,MID(T97,6,FIND(",",T97,6)-6),""))</f>
        <v>1</v>
      </c>
      <c r="AD97">
        <f t="shared" si="41"/>
        <v>266.40000000000003</v>
      </c>
      <c r="AE97" t="str">
        <f t="shared" si="42"/>
        <v>#ffffff</v>
      </c>
      <c r="AF97" t="str">
        <f>IF(SUM(LEN(Z97),LEN(AC97))=2,MID(T97,8,FIND(",",T97,8)-8),IF(SUM(LEN(Z97),LEN(AC97))=3,MID(T97,9,FIND(",",T97,9)-9),IF(SUM(LEN(Z97),LEN(AC97))=4,MID(T97,10,FIND(",",T97,10)-10),"")))</f>
        <v>77</v>
      </c>
      <c r="AG97">
        <f t="shared" si="43"/>
        <v>-7.2000000000000028</v>
      </c>
      <c r="AH97" t="str">
        <f t="shared" si="44"/>
        <v>#000000</v>
      </c>
      <c r="AI97" t="str">
        <f>IF(SUM(LEN(Z97),LEN(AC97),LEN(AF97))=4,MID(T97,12,FIND("]",T97,12)-12),IF(SUM(LEN(Z97),LEN(AC97),LEN(AF97))=5,MID(T97,13,FIND("]",T97,13)-13),IF(SUM(LEN(Z97),LEN(AC97),LEN(AF97))=6,MID(T97,14,FIND("]",T97,14)-14),"")))</f>
        <v>89</v>
      </c>
      <c r="AJ97">
        <f t="shared" si="45"/>
        <v>-50.4</v>
      </c>
      <c r="AK97">
        <v>-1.63235324118961</v>
      </c>
      <c r="AL97">
        <v>3.09603341325279</v>
      </c>
      <c r="AM97">
        <f t="shared" si="46"/>
        <v>-107.52270243890753</v>
      </c>
      <c r="AN97">
        <f t="shared" si="47"/>
        <v>203.93495172129039</v>
      </c>
      <c r="AO97">
        <f t="shared" si="48"/>
        <v>-8.9602252032422947E-2</v>
      </c>
      <c r="AP97">
        <f t="shared" si="49"/>
        <v>0.16994579310107533</v>
      </c>
      <c r="AQ97">
        <v>3.48872607459686</v>
      </c>
      <c r="AR97">
        <v>-0.280696235151006</v>
      </c>
      <c r="AS97">
        <f t="shared" si="50"/>
        <v>229.80151975951108</v>
      </c>
      <c r="AT97">
        <f t="shared" si="51"/>
        <v>-18.489391270401786</v>
      </c>
      <c r="AU97">
        <f t="shared" si="52"/>
        <v>0.19150126646625923</v>
      </c>
      <c r="AV97">
        <f t="shared" si="53"/>
        <v>-1.5407826058668155E-2</v>
      </c>
      <c r="AW97">
        <v>0.49920126796928999</v>
      </c>
      <c r="AX97">
        <v>3.4642168081772602</v>
      </c>
      <c r="AY97">
        <f t="shared" si="54"/>
        <v>32.882263494554792</v>
      </c>
      <c r="AZ97">
        <f t="shared" si="55"/>
        <v>228.1871004697806</v>
      </c>
      <c r="BA97">
        <f t="shared" si="56"/>
        <v>2.7401886245462328E-2</v>
      </c>
      <c r="BB97">
        <f t="shared" si="57"/>
        <v>0.19015591705815049</v>
      </c>
      <c r="BC97">
        <v>2.73532165346586</v>
      </c>
      <c r="BD97">
        <v>2.1835785884828498</v>
      </c>
      <c r="BE97">
        <f t="shared" si="58"/>
        <v>180.17495772298176</v>
      </c>
      <c r="BF97">
        <f t="shared" si="59"/>
        <v>143.83177911314556</v>
      </c>
      <c r="BG97">
        <f t="shared" si="60"/>
        <v>0.1501457981024848</v>
      </c>
      <c r="BH97">
        <f t="shared" si="61"/>
        <v>0.11985981592762129</v>
      </c>
    </row>
    <row r="98" spans="1:60" x14ac:dyDescent="0.3">
      <c r="A98">
        <v>1.4610000000000001</v>
      </c>
      <c r="B98">
        <v>96</v>
      </c>
      <c r="C98">
        <v>16</v>
      </c>
      <c r="D98">
        <v>2</v>
      </c>
      <c r="E98">
        <v>1</v>
      </c>
      <c r="F98">
        <f t="shared" si="31"/>
        <v>29.148432396077478</v>
      </c>
      <c r="G98">
        <f t="shared" si="32"/>
        <v>65.869751549945292</v>
      </c>
      <c r="H98" t="s">
        <v>9</v>
      </c>
      <c r="I98" t="s">
        <v>162</v>
      </c>
      <c r="J98" t="s">
        <v>53</v>
      </c>
      <c r="K98" t="str">
        <f>MID(J98,2,FIND(",",J98,2)-2)</f>
        <v>-3.096033413252794</v>
      </c>
      <c r="L98" t="str">
        <f>MID(J98,FIND(" ",J98)+1,LEN(J98)-FIND(" ",J98)-1)</f>
        <v>-1.6323532411896182</v>
      </c>
      <c r="M98">
        <f>K98*$G98</f>
        <v>-203.93495172129039</v>
      </c>
      <c r="N98">
        <f>L98*$G98</f>
        <v>-107.52270243890753</v>
      </c>
      <c r="O98">
        <f t="shared" si="33"/>
        <v>-0.16994579310107533</v>
      </c>
      <c r="P98">
        <f t="shared" si="34"/>
        <v>-8.9602252032422947E-2</v>
      </c>
      <c r="Q98">
        <f t="shared" si="35"/>
        <v>-0.16994579310107533</v>
      </c>
      <c r="R98">
        <f t="shared" si="36"/>
        <v>-8.9602252032422947E-2</v>
      </c>
      <c r="S98" t="s">
        <v>222</v>
      </c>
      <c r="T98" t="s">
        <v>222</v>
      </c>
      <c r="U98" t="s">
        <v>222</v>
      </c>
      <c r="V98" t="s">
        <v>9</v>
      </c>
      <c r="W98" t="str">
        <f>MID(I98,2,LEN(I98)-2)</f>
        <v>42</v>
      </c>
      <c r="X98">
        <f t="shared" si="37"/>
        <v>118.80000000000001</v>
      </c>
      <c r="Y98" t="str">
        <f t="shared" si="38"/>
        <v>#808080</v>
      </c>
      <c r="Z98" t="str">
        <f>IF(T98&lt;&gt;"[]",MID(T98,2,FIND(",",T98,2)-2),"")</f>
        <v/>
      </c>
      <c r="AA98">
        <f t="shared" si="39"/>
        <v>118.80000000000001</v>
      </c>
      <c r="AB98" t="str">
        <f t="shared" si="40"/>
        <v>#808080</v>
      </c>
      <c r="AC98" t="str">
        <f>IF(LEN(Z98)=1,MID(T98,5,FIND(",",T98,5)-5),IF(LEN(Z98)=2,MID(T98,6,FIND(",",T98,6)-6),""))</f>
        <v/>
      </c>
      <c r="AD98">
        <f t="shared" si="41"/>
        <v>118.80000000000001</v>
      </c>
      <c r="AE98" t="str">
        <f t="shared" si="42"/>
        <v>#808080</v>
      </c>
      <c r="AF98" t="str">
        <f>IF(SUM(LEN(Z98),LEN(AC98))=2,MID(T98,8,FIND(",",T98,8)-8),IF(SUM(LEN(Z98),LEN(AC98))=3,MID(T98,9,FIND(",",T98,9)-9),IF(SUM(LEN(Z98),LEN(AC98))=4,MID(T98,10,FIND(",",T98,10)-10),"")))</f>
        <v/>
      </c>
      <c r="AG98">
        <f t="shared" si="43"/>
        <v>118.80000000000001</v>
      </c>
      <c r="AH98" t="str">
        <f t="shared" si="44"/>
        <v>#808080</v>
      </c>
      <c r="AI98" t="str">
        <f>IF(SUM(LEN(Z98),LEN(AC98),LEN(AF98))=4,MID(T98,12,FIND("]",T98,12)-12),IF(SUM(LEN(Z98),LEN(AC98),LEN(AF98))=5,MID(T98,13,FIND("]",T98,13)-13),IF(SUM(LEN(Z98),LEN(AC98),LEN(AF98))=6,MID(T98,14,FIND("]",T98,14)-14),"")))</f>
        <v/>
      </c>
      <c r="AJ98">
        <f t="shared" si="45"/>
        <v>118.80000000000001</v>
      </c>
      <c r="AM98" t="str">
        <f t="shared" si="46"/>
        <v/>
      </c>
      <c r="AN98" t="str">
        <f t="shared" si="47"/>
        <v/>
      </c>
      <c r="AO98">
        <f t="shared" si="48"/>
        <v>0.16994579310107533</v>
      </c>
      <c r="AP98">
        <f t="shared" si="49"/>
        <v>8.9602252032422947E-2</v>
      </c>
      <c r="AS98" t="str">
        <f t="shared" si="50"/>
        <v/>
      </c>
      <c r="AT98" t="str">
        <f t="shared" si="51"/>
        <v/>
      </c>
      <c r="AU98">
        <f t="shared" si="52"/>
        <v>0.16994579310107533</v>
      </c>
      <c r="AV98">
        <f t="shared" si="53"/>
        <v>8.9602252032422947E-2</v>
      </c>
      <c r="AY98" t="str">
        <f t="shared" si="54"/>
        <v/>
      </c>
      <c r="AZ98" t="str">
        <f t="shared" si="55"/>
        <v/>
      </c>
      <c r="BA98">
        <f t="shared" si="56"/>
        <v>0.16994579310107533</v>
      </c>
      <c r="BB98">
        <f t="shared" si="57"/>
        <v>8.9602252032422947E-2</v>
      </c>
      <c r="BE98" t="str">
        <f t="shared" si="58"/>
        <v/>
      </c>
      <c r="BF98" t="str">
        <f t="shared" si="59"/>
        <v/>
      </c>
      <c r="BG98">
        <f t="shared" si="60"/>
        <v>0.16994579310107533</v>
      </c>
      <c r="BH98">
        <f t="shared" si="61"/>
        <v>8.9602252032422947E-2</v>
      </c>
    </row>
    <row r="99" spans="1:60" x14ac:dyDescent="0.3">
      <c r="A99">
        <v>1.542</v>
      </c>
      <c r="B99">
        <v>97</v>
      </c>
      <c r="C99">
        <v>17</v>
      </c>
      <c r="D99">
        <v>2</v>
      </c>
      <c r="E99">
        <v>1</v>
      </c>
      <c r="F99">
        <f t="shared" si="31"/>
        <v>29.148432396077478</v>
      </c>
      <c r="G99">
        <f t="shared" si="32"/>
        <v>65.869751549945292</v>
      </c>
      <c r="H99" t="s">
        <v>10</v>
      </c>
      <c r="I99" t="s">
        <v>158</v>
      </c>
      <c r="J99" t="s">
        <v>49</v>
      </c>
      <c r="K99" t="str">
        <f>MID(J99,2,FIND(",",J99,2)-2)</f>
        <v>0.1587704584523879</v>
      </c>
      <c r="L99" t="str">
        <f>MID(J99,FIND(" ",J99)+1,LEN(J99)-FIND(" ",J99)-1)</f>
        <v>-3.4963969942675015</v>
      </c>
      <c r="M99">
        <f>K99*$G99</f>
        <v>10.458170651729642</v>
      </c>
      <c r="N99">
        <f>L99*$G99</f>
        <v>-230.30680133237573</v>
      </c>
      <c r="O99">
        <f t="shared" si="33"/>
        <v>8.7151422097747015E-3</v>
      </c>
      <c r="P99">
        <f t="shared" si="34"/>
        <v>-0.19192233444364645</v>
      </c>
      <c r="Q99">
        <f t="shared" si="35"/>
        <v>8.7151422097747015E-3</v>
      </c>
      <c r="R99">
        <f t="shared" si="36"/>
        <v>-0.19192233444364645</v>
      </c>
      <c r="S99" t="s">
        <v>222</v>
      </c>
      <c r="T99" t="s">
        <v>222</v>
      </c>
      <c r="U99" t="s">
        <v>222</v>
      </c>
      <c r="V99" t="s">
        <v>10</v>
      </c>
      <c r="W99" t="str">
        <f>MID(I99,2,LEN(I99)-2)</f>
        <v>24</v>
      </c>
      <c r="X99">
        <f t="shared" si="37"/>
        <v>183.60000000000002</v>
      </c>
      <c r="Y99" t="str">
        <f t="shared" si="38"/>
        <v>#808080</v>
      </c>
      <c r="Z99" t="str">
        <f>IF(T99&lt;&gt;"[]",MID(T99,2,FIND(",",T99,2)-2),"")</f>
        <v/>
      </c>
      <c r="AA99">
        <f t="shared" si="39"/>
        <v>183.60000000000002</v>
      </c>
      <c r="AB99" t="str">
        <f t="shared" si="40"/>
        <v>#808080</v>
      </c>
      <c r="AC99" t="str">
        <f>IF(LEN(Z99)=1,MID(T99,5,FIND(",",T99,5)-5),IF(LEN(Z99)=2,MID(T99,6,FIND(",",T99,6)-6),""))</f>
        <v/>
      </c>
      <c r="AD99">
        <f t="shared" si="41"/>
        <v>183.60000000000002</v>
      </c>
      <c r="AE99" t="str">
        <f t="shared" si="42"/>
        <v>#808080</v>
      </c>
      <c r="AF99" t="str">
        <f>IF(SUM(LEN(Z99),LEN(AC99))=2,MID(T99,8,FIND(",",T99,8)-8),IF(SUM(LEN(Z99),LEN(AC99))=3,MID(T99,9,FIND(",",T99,9)-9),IF(SUM(LEN(Z99),LEN(AC99))=4,MID(T99,10,FIND(",",T99,10)-10),"")))</f>
        <v/>
      </c>
      <c r="AG99">
        <f t="shared" si="43"/>
        <v>183.60000000000002</v>
      </c>
      <c r="AH99" t="str">
        <f t="shared" si="44"/>
        <v>#808080</v>
      </c>
      <c r="AI99" t="str">
        <f>IF(SUM(LEN(Z99),LEN(AC99),LEN(AF99))=4,MID(T99,12,FIND("]",T99,12)-12),IF(SUM(LEN(Z99),LEN(AC99),LEN(AF99))=5,MID(T99,13,FIND("]",T99,13)-13),IF(SUM(LEN(Z99),LEN(AC99),LEN(AF99))=6,MID(T99,14,FIND("]",T99,14)-14),"")))</f>
        <v/>
      </c>
      <c r="AJ99">
        <f t="shared" si="45"/>
        <v>183.60000000000002</v>
      </c>
      <c r="AM99" t="str">
        <f t="shared" si="46"/>
        <v/>
      </c>
      <c r="AN99" t="str">
        <f t="shared" si="47"/>
        <v/>
      </c>
      <c r="AO99">
        <f t="shared" si="48"/>
        <v>-8.7151422097747015E-3</v>
      </c>
      <c r="AP99">
        <f t="shared" si="49"/>
        <v>0.19192233444364645</v>
      </c>
      <c r="AS99" t="str">
        <f t="shared" si="50"/>
        <v/>
      </c>
      <c r="AT99" t="str">
        <f t="shared" si="51"/>
        <v/>
      </c>
      <c r="AU99">
        <f t="shared" si="52"/>
        <v>-8.7151422097747015E-3</v>
      </c>
      <c r="AV99">
        <f t="shared" si="53"/>
        <v>0.19192233444364645</v>
      </c>
      <c r="AY99" t="str">
        <f t="shared" si="54"/>
        <v/>
      </c>
      <c r="AZ99" t="str">
        <f t="shared" si="55"/>
        <v/>
      </c>
      <c r="BA99">
        <f t="shared" si="56"/>
        <v>-8.7151422097747015E-3</v>
      </c>
      <c r="BB99">
        <f t="shared" si="57"/>
        <v>0.19192233444364645</v>
      </c>
      <c r="BE99" t="str">
        <f t="shared" si="58"/>
        <v/>
      </c>
      <c r="BF99" t="str">
        <f t="shared" si="59"/>
        <v/>
      </c>
      <c r="BG99">
        <f t="shared" si="60"/>
        <v>-8.7151422097747015E-3</v>
      </c>
      <c r="BH99">
        <f t="shared" si="61"/>
        <v>0.19192233444364645</v>
      </c>
    </row>
    <row r="100" spans="1:60" x14ac:dyDescent="0.3">
      <c r="A100">
        <v>1.472</v>
      </c>
      <c r="B100">
        <v>98</v>
      </c>
      <c r="C100">
        <v>18</v>
      </c>
      <c r="D100">
        <v>2</v>
      </c>
      <c r="E100">
        <v>1</v>
      </c>
      <c r="F100">
        <f t="shared" si="31"/>
        <v>29.148432396077478</v>
      </c>
      <c r="G100">
        <f t="shared" si="32"/>
        <v>65.869751549945292</v>
      </c>
      <c r="H100" t="s">
        <v>10</v>
      </c>
      <c r="I100" t="s">
        <v>143</v>
      </c>
      <c r="J100" t="s">
        <v>34</v>
      </c>
      <c r="K100" t="str">
        <f>MID(J100,2,FIND(",",J100,2)-2)</f>
        <v>-3.3743339148193856</v>
      </c>
      <c r="L100" t="str">
        <f>MID(J100,FIND(" ",J100)+1,LEN(J100)-FIND(" ",J100)-1)</f>
        <v>0.929446411203831</v>
      </c>
      <c r="M100">
        <f>K100*$G100</f>
        <v>-222.2665366157068</v>
      </c>
      <c r="N100">
        <f>L100*$G100</f>
        <v>61.222404184984633</v>
      </c>
      <c r="O100">
        <f t="shared" si="33"/>
        <v>-0.18522211384642234</v>
      </c>
      <c r="P100">
        <f t="shared" si="34"/>
        <v>5.1018670154153858E-2</v>
      </c>
      <c r="Q100">
        <f t="shared" si="35"/>
        <v>-0.18522211384642234</v>
      </c>
      <c r="R100">
        <f t="shared" si="36"/>
        <v>5.1018670154153858E-2</v>
      </c>
      <c r="S100" t="s">
        <v>222</v>
      </c>
      <c r="T100" t="s">
        <v>222</v>
      </c>
      <c r="U100" t="s">
        <v>222</v>
      </c>
      <c r="V100" t="s">
        <v>10</v>
      </c>
      <c r="W100" t="str">
        <f>MID(I100,2,LEN(I100)-2)</f>
        <v>54</v>
      </c>
      <c r="X100">
        <f t="shared" si="37"/>
        <v>75.599999999999994</v>
      </c>
      <c r="Y100" t="str">
        <f t="shared" si="38"/>
        <v>#808080</v>
      </c>
      <c r="Z100" t="str">
        <f>IF(T100&lt;&gt;"[]",MID(T100,2,FIND(",",T100,2)-2),"")</f>
        <v/>
      </c>
      <c r="AA100">
        <f t="shared" si="39"/>
        <v>75.599999999999994</v>
      </c>
      <c r="AB100" t="str">
        <f t="shared" si="40"/>
        <v>#808080</v>
      </c>
      <c r="AC100" t="str">
        <f>IF(LEN(Z100)=1,MID(T100,5,FIND(",",T100,5)-5),IF(LEN(Z100)=2,MID(T100,6,FIND(",",T100,6)-6),""))</f>
        <v/>
      </c>
      <c r="AD100">
        <f t="shared" si="41"/>
        <v>75.599999999999994</v>
      </c>
      <c r="AE100" t="str">
        <f t="shared" si="42"/>
        <v>#808080</v>
      </c>
      <c r="AF100" t="str">
        <f>IF(SUM(LEN(Z100),LEN(AC100))=2,MID(T100,8,FIND(",",T100,8)-8),IF(SUM(LEN(Z100),LEN(AC100))=3,MID(T100,9,FIND(",",T100,9)-9),IF(SUM(LEN(Z100),LEN(AC100))=4,MID(T100,10,FIND(",",T100,10)-10),"")))</f>
        <v/>
      </c>
      <c r="AG100">
        <f t="shared" si="43"/>
        <v>75.599999999999994</v>
      </c>
      <c r="AH100" t="str">
        <f t="shared" si="44"/>
        <v>#808080</v>
      </c>
      <c r="AI100" t="str">
        <f>IF(SUM(LEN(Z100),LEN(AC100),LEN(AF100))=4,MID(T100,12,FIND("]",T100,12)-12),IF(SUM(LEN(Z100),LEN(AC100),LEN(AF100))=5,MID(T100,13,FIND("]",T100,13)-13),IF(SUM(LEN(Z100),LEN(AC100),LEN(AF100))=6,MID(T100,14,FIND("]",T100,14)-14),"")))</f>
        <v/>
      </c>
      <c r="AJ100">
        <f t="shared" si="45"/>
        <v>75.599999999999994</v>
      </c>
      <c r="AM100" t="str">
        <f t="shared" si="46"/>
        <v/>
      </c>
      <c r="AN100" t="str">
        <f t="shared" si="47"/>
        <v/>
      </c>
      <c r="AO100">
        <f t="shared" si="48"/>
        <v>0.18522211384642234</v>
      </c>
      <c r="AP100">
        <f t="shared" si="49"/>
        <v>-5.1018670154153858E-2</v>
      </c>
      <c r="AS100" t="str">
        <f t="shared" si="50"/>
        <v/>
      </c>
      <c r="AT100" t="str">
        <f t="shared" si="51"/>
        <v/>
      </c>
      <c r="AU100">
        <f t="shared" si="52"/>
        <v>0.18522211384642234</v>
      </c>
      <c r="AV100">
        <f t="shared" si="53"/>
        <v>-5.1018670154153858E-2</v>
      </c>
      <c r="AY100" t="str">
        <f t="shared" si="54"/>
        <v/>
      </c>
      <c r="AZ100" t="str">
        <f t="shared" si="55"/>
        <v/>
      </c>
      <c r="BA100">
        <f t="shared" si="56"/>
        <v>0.18522211384642234</v>
      </c>
      <c r="BB100">
        <f t="shared" si="57"/>
        <v>-5.1018670154153858E-2</v>
      </c>
      <c r="BE100" t="str">
        <f t="shared" si="58"/>
        <v/>
      </c>
      <c r="BF100" t="str">
        <f t="shared" si="59"/>
        <v/>
      </c>
      <c r="BG100">
        <f t="shared" si="60"/>
        <v>0.18522211384642234</v>
      </c>
      <c r="BH100">
        <f t="shared" si="61"/>
        <v>-5.1018670154153858E-2</v>
      </c>
    </row>
    <row r="101" spans="1:60" x14ac:dyDescent="0.3">
      <c r="A101">
        <v>1.4630000000000001</v>
      </c>
      <c r="B101">
        <v>99</v>
      </c>
      <c r="C101">
        <v>19</v>
      </c>
      <c r="D101">
        <v>2</v>
      </c>
      <c r="E101">
        <v>5</v>
      </c>
      <c r="F101">
        <f t="shared" si="31"/>
        <v>29.148432396077478</v>
      </c>
      <c r="G101">
        <f t="shared" si="32"/>
        <v>65.869751549945292</v>
      </c>
      <c r="H101" t="s">
        <v>6</v>
      </c>
      <c r="I101" t="s">
        <v>156</v>
      </c>
      <c r="J101" t="s">
        <v>47</v>
      </c>
      <c r="K101" t="str">
        <f>MID(J101,2,FIND(",",J101,2)-2)</f>
        <v>2.351022062630465</v>
      </c>
      <c r="L101" t="str">
        <f>MID(J101,FIND(" ",J101)+1,LEN(J101)-FIND(" ",J101)-1)</f>
        <v>-2.592816087003625</v>
      </c>
      <c r="M101">
        <f>K101*$G101</f>
        <v>154.86123915390831</v>
      </c>
      <c r="N101">
        <f>L101*$G101</f>
        <v>-170.78815146562977</v>
      </c>
      <c r="O101">
        <f t="shared" si="33"/>
        <v>0.12905103262825693</v>
      </c>
      <c r="P101">
        <f t="shared" si="34"/>
        <v>-0.14232345955469147</v>
      </c>
      <c r="Q101">
        <f t="shared" si="35"/>
        <v>0.12905103262825693</v>
      </c>
      <c r="R101">
        <f t="shared" si="36"/>
        <v>-0.14232345955469147</v>
      </c>
      <c r="S101" t="s">
        <v>312</v>
      </c>
      <c r="T101" t="s">
        <v>313</v>
      </c>
      <c r="U101" t="s">
        <v>590</v>
      </c>
      <c r="V101" t="s">
        <v>6</v>
      </c>
      <c r="W101" t="str">
        <f>MID(I101,2,LEN(I101)-2)</f>
        <v>13</v>
      </c>
      <c r="X101">
        <f t="shared" si="37"/>
        <v>223.2</v>
      </c>
      <c r="Y101" t="str">
        <f t="shared" si="38"/>
        <v>#00ff00</v>
      </c>
      <c r="Z101" t="str">
        <f>IF(T101&lt;&gt;"[]",MID(T101,2,FIND(",",T101,2)-2),"")</f>
        <v>83</v>
      </c>
      <c r="AA101">
        <f t="shared" si="39"/>
        <v>-28.799999999999997</v>
      </c>
      <c r="AB101" t="str">
        <f t="shared" si="40"/>
        <v>#1e00b4</v>
      </c>
      <c r="AC101" t="str">
        <f>IF(LEN(Z101)=1,MID(T101,5,FIND(",",T101,5)-5),IF(LEN(Z101)=2,MID(T101,6,FIND(",",T101,6)-6),""))</f>
        <v>79</v>
      </c>
      <c r="AD101">
        <f t="shared" si="41"/>
        <v>-14.399999999999991</v>
      </c>
      <c r="AE101" t="str">
        <f t="shared" si="42"/>
        <v>#00aaff</v>
      </c>
      <c r="AF101" t="str">
        <f>IF(SUM(LEN(Z101),LEN(AC101))=2,MID(T101,8,FIND(",",T101,8)-8),IF(SUM(LEN(Z101),LEN(AC101))=3,MID(T101,9,FIND(",",T101,9)-9),IF(SUM(LEN(Z101),LEN(AC101))=4,MID(T101,10,FIND(",",T101,10)-10),"")))</f>
        <v>0</v>
      </c>
      <c r="AG101">
        <f t="shared" si="43"/>
        <v>270</v>
      </c>
      <c r="AH101" t="str">
        <f t="shared" si="44"/>
        <v>#000000</v>
      </c>
      <c r="AI101" t="str">
        <f>IF(SUM(LEN(Z101),LEN(AC101),LEN(AF101))=4,MID(T101,12,FIND("]",T101,12)-12),IF(SUM(LEN(Z101),LEN(AC101),LEN(AF101))=5,MID(T101,13,FIND("]",T101,13)-13),IF(SUM(LEN(Z101),LEN(AC101),LEN(AF101))=6,MID(T101,14,FIND("]",T101,14)-14),"")))</f>
        <v>56</v>
      </c>
      <c r="AJ101">
        <f t="shared" si="45"/>
        <v>68.400000000000006</v>
      </c>
      <c r="AK101">
        <v>1.73940886359644</v>
      </c>
      <c r="AL101">
        <v>3.0371790867912498</v>
      </c>
      <c r="AM101">
        <f t="shared" si="46"/>
        <v>114.57442968887018</v>
      </c>
      <c r="AN101">
        <f t="shared" si="47"/>
        <v>200.05823185962936</v>
      </c>
      <c r="AO101">
        <f t="shared" si="48"/>
        <v>9.5478691407391819E-2</v>
      </c>
      <c r="AP101">
        <f t="shared" si="49"/>
        <v>0.1667151932163578</v>
      </c>
      <c r="AQ101">
        <v>0.92944641120382998</v>
      </c>
      <c r="AR101">
        <v>3.3743339148193798</v>
      </c>
      <c r="AS101">
        <f t="shared" si="50"/>
        <v>61.222404184984569</v>
      </c>
      <c r="AT101">
        <f t="shared" si="51"/>
        <v>222.2665366157068</v>
      </c>
      <c r="AU101">
        <f t="shared" si="52"/>
        <v>5.101867015415381E-2</v>
      </c>
      <c r="AV101">
        <f t="shared" si="53"/>
        <v>0.18522211384642234</v>
      </c>
      <c r="AW101">
        <v>3.4994669330473598</v>
      </c>
      <c r="AX101">
        <v>-6.1083422530492197E-2</v>
      </c>
      <c r="AY101">
        <f t="shared" si="54"/>
        <v>230.50901743707863</v>
      </c>
      <c r="AZ101">
        <f t="shared" si="55"/>
        <v>-4.0235498659038518</v>
      </c>
      <c r="BA101">
        <f t="shared" si="56"/>
        <v>0.19209084786423219</v>
      </c>
      <c r="BB101">
        <f t="shared" si="57"/>
        <v>-3.352958221586543E-3</v>
      </c>
      <c r="BC101">
        <v>-3.23123575989543</v>
      </c>
      <c r="BD101">
        <v>1.3450336293093099</v>
      </c>
      <c r="BE101">
        <f t="shared" si="58"/>
        <v>-212.84069670361066</v>
      </c>
      <c r="BF101">
        <f t="shared" si="59"/>
        <v>88.597030988925454</v>
      </c>
      <c r="BG101">
        <f t="shared" si="60"/>
        <v>-0.1773672472530089</v>
      </c>
      <c r="BH101">
        <f t="shared" si="61"/>
        <v>7.3830859157437881E-2</v>
      </c>
    </row>
    <row r="102" spans="1:60" x14ac:dyDescent="0.3">
      <c r="A102">
        <v>1.492</v>
      </c>
      <c r="B102">
        <v>100</v>
      </c>
      <c r="C102">
        <v>20</v>
      </c>
      <c r="D102">
        <v>2</v>
      </c>
      <c r="E102">
        <v>5</v>
      </c>
      <c r="F102">
        <f t="shared" si="31"/>
        <v>29.148432396077478</v>
      </c>
      <c r="G102">
        <f t="shared" si="32"/>
        <v>65.869751549945292</v>
      </c>
      <c r="H102" t="s">
        <v>6</v>
      </c>
      <c r="I102" t="s">
        <v>180</v>
      </c>
      <c r="J102" t="s">
        <v>71</v>
      </c>
      <c r="K102" t="str">
        <f>MID(J102,2,FIND(",",J102,2)-2)</f>
        <v>0.37799774497108074</v>
      </c>
      <c r="L102" t="str">
        <f>MID(J102,FIND(" ",J102)+1,LEN(J102)-FIND(" ",J102)-1)</f>
        <v>-3.4795283739031038</v>
      </c>
      <c r="M102">
        <f>K102*$G102</f>
        <v>24.898617547684623</v>
      </c>
      <c r="N102">
        <f>L102*$G102</f>
        <v>-229.19566949998236</v>
      </c>
      <c r="O102">
        <f t="shared" si="33"/>
        <v>2.0748847956403853E-2</v>
      </c>
      <c r="P102">
        <f t="shared" si="34"/>
        <v>-0.1909963912499853</v>
      </c>
      <c r="Q102">
        <f t="shared" si="35"/>
        <v>2.0748847956403853E-2</v>
      </c>
      <c r="R102">
        <f t="shared" si="36"/>
        <v>-0.1909963912499853</v>
      </c>
      <c r="S102" t="s">
        <v>314</v>
      </c>
      <c r="T102" t="s">
        <v>315</v>
      </c>
      <c r="U102" t="s">
        <v>591</v>
      </c>
      <c r="V102" t="s">
        <v>6</v>
      </c>
      <c r="W102" t="str">
        <f>MID(I102,2,LEN(I102)-2)</f>
        <v>23</v>
      </c>
      <c r="X102">
        <f t="shared" si="37"/>
        <v>187.2</v>
      </c>
      <c r="Y102" t="str">
        <f t="shared" si="38"/>
        <v>#00aaff</v>
      </c>
      <c r="Z102" t="str">
        <f>IF(T102&lt;&gt;"[]",MID(T102,2,FIND(",",T102,2)-2),"")</f>
        <v>38</v>
      </c>
      <c r="AA102">
        <f t="shared" si="39"/>
        <v>133.20000000000002</v>
      </c>
      <c r="AB102" t="str">
        <f t="shared" si="40"/>
        <v>#000000</v>
      </c>
      <c r="AC102" t="str">
        <f>IF(LEN(Z102)=1,MID(T102,5,FIND(",",T102,5)-5),IF(LEN(Z102)=2,MID(T102,6,FIND(",",T102,6)-6),""))</f>
        <v>33</v>
      </c>
      <c r="AD102">
        <f t="shared" si="41"/>
        <v>151.20000000000002</v>
      </c>
      <c r="AE102" t="str">
        <f t="shared" si="42"/>
        <v>#1e00b4</v>
      </c>
      <c r="AF102" t="str">
        <f>IF(SUM(LEN(Z102),LEN(AC102))=2,MID(T102,8,FIND(",",T102,8)-8),IF(SUM(LEN(Z102),LEN(AC102))=3,MID(T102,9,FIND(",",T102,9)-9),IF(SUM(LEN(Z102),LEN(AC102))=4,MID(T102,10,FIND(",",T102,10)-10),"")))</f>
        <v>65</v>
      </c>
      <c r="AG102">
        <f t="shared" si="43"/>
        <v>36</v>
      </c>
      <c r="AH102" t="str">
        <f t="shared" si="44"/>
        <v>#00ff00</v>
      </c>
      <c r="AI102" t="str">
        <f>IF(SUM(LEN(Z102),LEN(AC102),LEN(AF102))=4,MID(T102,12,FIND("]",T102,12)-12),IF(SUM(LEN(Z102),LEN(AC102),LEN(AF102))=5,MID(T102,13,FIND("]",T102,13)-13),IF(SUM(LEN(Z102),LEN(AC102),LEN(AF102))=6,MID(T102,14,FIND("]",T102,14)-14),"")))</f>
        <v>45</v>
      </c>
      <c r="AJ102">
        <f t="shared" si="45"/>
        <v>108</v>
      </c>
      <c r="AK102">
        <v>-2.5928160870036199</v>
      </c>
      <c r="AL102">
        <v>-2.3510220626304599</v>
      </c>
      <c r="AM102">
        <f t="shared" si="46"/>
        <v>-170.78815146562977</v>
      </c>
      <c r="AN102">
        <f t="shared" si="47"/>
        <v>-154.86123915390831</v>
      </c>
      <c r="AO102">
        <f t="shared" si="48"/>
        <v>-0.14232345955469147</v>
      </c>
      <c r="AP102">
        <f t="shared" si="49"/>
        <v>-0.12905103262825693</v>
      </c>
      <c r="AQ102">
        <v>-1.73940886359644</v>
      </c>
      <c r="AR102">
        <v>-3.03717908679124</v>
      </c>
      <c r="AS102">
        <f t="shared" si="50"/>
        <v>-114.57442968887018</v>
      </c>
      <c r="AT102">
        <f t="shared" si="51"/>
        <v>-200.05823185962871</v>
      </c>
      <c r="AU102">
        <f t="shared" si="52"/>
        <v>-9.5478691407391819E-2</v>
      </c>
      <c r="AV102">
        <f t="shared" si="53"/>
        <v>-0.16671519321635725</v>
      </c>
      <c r="AW102">
        <v>-2.0075175272286598</v>
      </c>
      <c r="AX102">
        <v>2.8670321550114699</v>
      </c>
      <c r="AY102">
        <f t="shared" si="54"/>
        <v>-132.23468075071236</v>
      </c>
      <c r="AZ102">
        <f t="shared" si="55"/>
        <v>188.85069573630977</v>
      </c>
      <c r="BA102">
        <f t="shared" si="56"/>
        <v>-0.11019556729226029</v>
      </c>
      <c r="BB102">
        <f t="shared" si="57"/>
        <v>0.15737557978025815</v>
      </c>
      <c r="BC102">
        <v>-3.34706664587062</v>
      </c>
      <c r="BD102">
        <v>-1.02330096652957</v>
      </c>
      <c r="BE102">
        <f t="shared" si="58"/>
        <v>-220.47044838460647</v>
      </c>
      <c r="BF102">
        <f t="shared" si="59"/>
        <v>-67.404580426121655</v>
      </c>
      <c r="BG102">
        <f t="shared" si="60"/>
        <v>-0.18372537365383873</v>
      </c>
      <c r="BH102">
        <f t="shared" si="61"/>
        <v>-5.6170483688434712E-2</v>
      </c>
    </row>
    <row r="103" spans="1:60" x14ac:dyDescent="0.3">
      <c r="A103">
        <v>1.4850000000000001</v>
      </c>
      <c r="B103">
        <v>101</v>
      </c>
      <c r="C103">
        <v>21</v>
      </c>
      <c r="D103">
        <v>2</v>
      </c>
      <c r="E103">
        <v>1</v>
      </c>
      <c r="F103">
        <f t="shared" si="31"/>
        <v>29.148432396077478</v>
      </c>
      <c r="G103">
        <f t="shared" si="32"/>
        <v>65.869751549945292</v>
      </c>
      <c r="H103" t="s">
        <v>8</v>
      </c>
      <c r="I103" t="s">
        <v>134</v>
      </c>
      <c r="J103" t="s">
        <v>25</v>
      </c>
      <c r="K103" t="str">
        <f>MID(J103,2,FIND(",",J103,2)-2)</f>
        <v>-3.347066645870624</v>
      </c>
      <c r="L103" t="str">
        <f>MID(J103,FIND(" ",J103)+1,LEN(J103)-FIND(" ",J103)-1)</f>
        <v>-1.0233009665295796</v>
      </c>
      <c r="M103">
        <f>K103*$G103</f>
        <v>-220.47044838460647</v>
      </c>
      <c r="N103">
        <f>L103*$G103</f>
        <v>-67.404580426121655</v>
      </c>
      <c r="O103">
        <f t="shared" si="33"/>
        <v>-0.18372537365383873</v>
      </c>
      <c r="P103">
        <f t="shared" si="34"/>
        <v>-5.6170483688434712E-2</v>
      </c>
      <c r="Q103">
        <f t="shared" si="35"/>
        <v>-0.18372537365383873</v>
      </c>
      <c r="R103">
        <f t="shared" si="36"/>
        <v>-5.6170483688434712E-2</v>
      </c>
      <c r="S103" t="s">
        <v>222</v>
      </c>
      <c r="T103" t="s">
        <v>222</v>
      </c>
      <c r="U103" t="s">
        <v>222</v>
      </c>
      <c r="V103" t="s">
        <v>8</v>
      </c>
      <c r="W103" t="str">
        <f>MID(I103,2,LEN(I103)-2)</f>
        <v>45</v>
      </c>
      <c r="X103">
        <f t="shared" si="37"/>
        <v>108</v>
      </c>
      <c r="Y103" t="str">
        <f t="shared" si="38"/>
        <v>#808080</v>
      </c>
      <c r="Z103" t="str">
        <f>IF(T103&lt;&gt;"[]",MID(T103,2,FIND(",",T103,2)-2),"")</f>
        <v/>
      </c>
      <c r="AA103">
        <f t="shared" si="39"/>
        <v>108</v>
      </c>
      <c r="AB103" t="str">
        <f t="shared" si="40"/>
        <v>#808080</v>
      </c>
      <c r="AC103" t="str">
        <f>IF(LEN(Z103)=1,MID(T103,5,FIND(",",T103,5)-5),IF(LEN(Z103)=2,MID(T103,6,FIND(",",T103,6)-6),""))</f>
        <v/>
      </c>
      <c r="AD103">
        <f t="shared" si="41"/>
        <v>108</v>
      </c>
      <c r="AE103" t="str">
        <f t="shared" si="42"/>
        <v>#808080</v>
      </c>
      <c r="AF103" t="str">
        <f>IF(SUM(LEN(Z103),LEN(AC103))=2,MID(T103,8,FIND(",",T103,8)-8),IF(SUM(LEN(Z103),LEN(AC103))=3,MID(T103,9,FIND(",",T103,9)-9),IF(SUM(LEN(Z103),LEN(AC103))=4,MID(T103,10,FIND(",",T103,10)-10),"")))</f>
        <v/>
      </c>
      <c r="AG103">
        <f t="shared" si="43"/>
        <v>108</v>
      </c>
      <c r="AH103" t="str">
        <f t="shared" si="44"/>
        <v>#808080</v>
      </c>
      <c r="AI103" t="str">
        <f>IF(SUM(LEN(Z103),LEN(AC103),LEN(AF103))=4,MID(T103,12,FIND("]",T103,12)-12),IF(SUM(LEN(Z103),LEN(AC103),LEN(AF103))=5,MID(T103,13,FIND("]",T103,13)-13),IF(SUM(LEN(Z103),LEN(AC103),LEN(AF103))=6,MID(T103,14,FIND("]",T103,14)-14),"")))</f>
        <v/>
      </c>
      <c r="AJ103">
        <f t="shared" si="45"/>
        <v>108</v>
      </c>
      <c r="AM103" t="str">
        <f t="shared" si="46"/>
        <v/>
      </c>
      <c r="AN103" t="str">
        <f t="shared" si="47"/>
        <v/>
      </c>
      <c r="AO103">
        <f t="shared" si="48"/>
        <v>0.18372537365383873</v>
      </c>
      <c r="AP103">
        <f t="shared" si="49"/>
        <v>5.6170483688434712E-2</v>
      </c>
      <c r="AS103" t="str">
        <f t="shared" si="50"/>
        <v/>
      </c>
      <c r="AT103" t="str">
        <f t="shared" si="51"/>
        <v/>
      </c>
      <c r="AU103">
        <f t="shared" si="52"/>
        <v>0.18372537365383873</v>
      </c>
      <c r="AV103">
        <f t="shared" si="53"/>
        <v>5.6170483688434712E-2</v>
      </c>
      <c r="AY103" t="str">
        <f t="shared" si="54"/>
        <v/>
      </c>
      <c r="AZ103" t="str">
        <f t="shared" si="55"/>
        <v/>
      </c>
      <c r="BA103">
        <f t="shared" si="56"/>
        <v>0.18372537365383873</v>
      </c>
      <c r="BB103">
        <f t="shared" si="57"/>
        <v>5.6170483688434712E-2</v>
      </c>
      <c r="BE103" t="str">
        <f t="shared" si="58"/>
        <v/>
      </c>
      <c r="BF103" t="str">
        <f t="shared" si="59"/>
        <v/>
      </c>
      <c r="BG103">
        <f t="shared" si="60"/>
        <v>0.18372537365383873</v>
      </c>
      <c r="BH103">
        <f t="shared" si="61"/>
        <v>5.6170483688434712E-2</v>
      </c>
    </row>
    <row r="104" spans="1:60" x14ac:dyDescent="0.3">
      <c r="A104">
        <v>1.4710000000000001</v>
      </c>
      <c r="B104">
        <v>102</v>
      </c>
      <c r="C104">
        <v>22</v>
      </c>
      <c r="D104">
        <v>2</v>
      </c>
      <c r="E104">
        <v>1</v>
      </c>
      <c r="F104">
        <f t="shared" si="31"/>
        <v>29.148432396077478</v>
      </c>
      <c r="G104">
        <f t="shared" si="32"/>
        <v>65.869751549945292</v>
      </c>
      <c r="H104" t="s">
        <v>8</v>
      </c>
      <c r="I104" t="s">
        <v>147</v>
      </c>
      <c r="J104" t="s">
        <v>38</v>
      </c>
      <c r="K104" t="str">
        <f>MID(J104,2,FIND(",",J104,2)-2)</f>
        <v>1.139488540600047</v>
      </c>
      <c r="L104" t="str">
        <f>MID(J104,FIND(" ",J104)+1,LEN(J104)-FIND(" ",J104)-1)</f>
        <v>3.309315014597609</v>
      </c>
      <c r="M104">
        <f>K104*$G104</f>
        <v>75.057827063334372</v>
      </c>
      <c r="N104">
        <f>L104*$G104</f>
        <v>217.98375781204749</v>
      </c>
      <c r="O104">
        <f t="shared" si="33"/>
        <v>6.2548189219445313E-2</v>
      </c>
      <c r="P104">
        <f t="shared" si="34"/>
        <v>0.18165313151003956</v>
      </c>
      <c r="Q104">
        <f t="shared" si="35"/>
        <v>6.2548189219445313E-2</v>
      </c>
      <c r="R104">
        <f t="shared" si="36"/>
        <v>0.18165313151003956</v>
      </c>
      <c r="S104" t="s">
        <v>222</v>
      </c>
      <c r="T104" t="s">
        <v>222</v>
      </c>
      <c r="U104" t="s">
        <v>222</v>
      </c>
      <c r="V104" t="s">
        <v>8</v>
      </c>
      <c r="W104" t="str">
        <f>MID(I104,2,LEN(I104)-2)</f>
        <v>80</v>
      </c>
      <c r="X104">
        <f t="shared" si="37"/>
        <v>-18</v>
      </c>
      <c r="Y104" t="str">
        <f t="shared" si="38"/>
        <v>#808080</v>
      </c>
      <c r="Z104" t="str">
        <f>IF(T104&lt;&gt;"[]",MID(T104,2,FIND(",",T104,2)-2),"")</f>
        <v/>
      </c>
      <c r="AA104">
        <f t="shared" si="39"/>
        <v>-18</v>
      </c>
      <c r="AB104" t="str">
        <f t="shared" si="40"/>
        <v>#808080</v>
      </c>
      <c r="AC104" t="str">
        <f>IF(LEN(Z104)=1,MID(T104,5,FIND(",",T104,5)-5),IF(LEN(Z104)=2,MID(T104,6,FIND(",",T104,6)-6),""))</f>
        <v/>
      </c>
      <c r="AD104">
        <f t="shared" si="41"/>
        <v>-18</v>
      </c>
      <c r="AE104" t="str">
        <f t="shared" si="42"/>
        <v>#808080</v>
      </c>
      <c r="AF104" t="str">
        <f>IF(SUM(LEN(Z104),LEN(AC104))=2,MID(T104,8,FIND(",",T104,8)-8),IF(SUM(LEN(Z104),LEN(AC104))=3,MID(T104,9,FIND(",",T104,9)-9),IF(SUM(LEN(Z104),LEN(AC104))=4,MID(T104,10,FIND(",",T104,10)-10),"")))</f>
        <v/>
      </c>
      <c r="AG104">
        <f t="shared" si="43"/>
        <v>-18</v>
      </c>
      <c r="AH104" t="str">
        <f t="shared" si="44"/>
        <v>#808080</v>
      </c>
      <c r="AI104" t="str">
        <f>IF(SUM(LEN(Z104),LEN(AC104),LEN(AF104))=4,MID(T104,12,FIND("]",T104,12)-12),IF(SUM(LEN(Z104),LEN(AC104),LEN(AF104))=5,MID(T104,13,FIND("]",T104,13)-13),IF(SUM(LEN(Z104),LEN(AC104),LEN(AF104))=6,MID(T104,14,FIND("]",T104,14)-14),"")))</f>
        <v/>
      </c>
      <c r="AJ104">
        <f t="shared" si="45"/>
        <v>-18</v>
      </c>
      <c r="AM104" t="str">
        <f t="shared" si="46"/>
        <v/>
      </c>
      <c r="AN104" t="str">
        <f t="shared" si="47"/>
        <v/>
      </c>
      <c r="AO104">
        <f t="shared" si="48"/>
        <v>-6.2548189219445313E-2</v>
      </c>
      <c r="AP104">
        <f t="shared" si="49"/>
        <v>-0.18165313151003956</v>
      </c>
      <c r="AS104" t="str">
        <f t="shared" si="50"/>
        <v/>
      </c>
      <c r="AT104" t="str">
        <f t="shared" si="51"/>
        <v/>
      </c>
      <c r="AU104">
        <f t="shared" si="52"/>
        <v>-6.2548189219445313E-2</v>
      </c>
      <c r="AV104">
        <f t="shared" si="53"/>
        <v>-0.18165313151003956</v>
      </c>
      <c r="AY104" t="str">
        <f t="shared" si="54"/>
        <v/>
      </c>
      <c r="AZ104" t="str">
        <f t="shared" si="55"/>
        <v/>
      </c>
      <c r="BA104">
        <f t="shared" si="56"/>
        <v>-6.2548189219445313E-2</v>
      </c>
      <c r="BB104">
        <f t="shared" si="57"/>
        <v>-0.18165313151003956</v>
      </c>
      <c r="BE104" t="str">
        <f t="shared" si="58"/>
        <v/>
      </c>
      <c r="BF104" t="str">
        <f t="shared" si="59"/>
        <v/>
      </c>
      <c r="BG104">
        <f t="shared" si="60"/>
        <v>-6.2548189219445313E-2</v>
      </c>
      <c r="BH104">
        <f t="shared" si="61"/>
        <v>-0.18165313151003956</v>
      </c>
    </row>
    <row r="105" spans="1:60" x14ac:dyDescent="0.3">
      <c r="A105">
        <v>1.488</v>
      </c>
      <c r="B105">
        <v>103</v>
      </c>
      <c r="C105">
        <v>23</v>
      </c>
      <c r="D105">
        <v>2</v>
      </c>
      <c r="E105">
        <v>1</v>
      </c>
      <c r="F105">
        <f t="shared" si="31"/>
        <v>29.148432396077478</v>
      </c>
      <c r="G105">
        <f t="shared" si="32"/>
        <v>65.869751549945292</v>
      </c>
      <c r="H105" t="s">
        <v>6</v>
      </c>
      <c r="I105" t="s">
        <v>161</v>
      </c>
      <c r="J105" t="s">
        <v>52</v>
      </c>
      <c r="K105" t="str">
        <f>MID(J105,2,FIND(",",J105,2)-2)</f>
        <v>-0.37799774497107885</v>
      </c>
      <c r="L105" t="str">
        <f>MID(J105,FIND(" ",J105)+1,LEN(J105)-FIND(" ",J105)-1)</f>
        <v>3.4795283739031038</v>
      </c>
      <c r="M105">
        <f>K105*$G105</f>
        <v>-24.898617547684491</v>
      </c>
      <c r="N105">
        <f>L105*$G105</f>
        <v>229.19566949998236</v>
      </c>
      <c r="O105">
        <f t="shared" si="33"/>
        <v>-2.0748847956403742E-2</v>
      </c>
      <c r="P105">
        <f t="shared" si="34"/>
        <v>0.1909963912499853</v>
      </c>
      <c r="Q105">
        <f t="shared" si="35"/>
        <v>-2.0748847956403742E-2</v>
      </c>
      <c r="R105">
        <f t="shared" si="36"/>
        <v>0.1909963912499853</v>
      </c>
      <c r="S105" t="s">
        <v>222</v>
      </c>
      <c r="T105" t="s">
        <v>222</v>
      </c>
      <c r="U105" t="s">
        <v>222</v>
      </c>
      <c r="V105" t="s">
        <v>6</v>
      </c>
      <c r="W105" t="str">
        <f>MID(I105,2,LEN(I105)-2)</f>
        <v>73</v>
      </c>
      <c r="X105">
        <f t="shared" si="37"/>
        <v>7.2000000000000028</v>
      </c>
      <c r="Y105" t="str">
        <f t="shared" si="38"/>
        <v>#808080</v>
      </c>
      <c r="Z105" t="str">
        <f>IF(T105&lt;&gt;"[]",MID(T105,2,FIND(",",T105,2)-2),"")</f>
        <v/>
      </c>
      <c r="AA105">
        <f t="shared" si="39"/>
        <v>7.2000000000000028</v>
      </c>
      <c r="AB105" t="str">
        <f t="shared" si="40"/>
        <v>#808080</v>
      </c>
      <c r="AC105" t="str">
        <f>IF(LEN(Z105)=1,MID(T105,5,FIND(",",T105,5)-5),IF(LEN(Z105)=2,MID(T105,6,FIND(",",T105,6)-6),""))</f>
        <v/>
      </c>
      <c r="AD105">
        <f t="shared" si="41"/>
        <v>7.2000000000000028</v>
      </c>
      <c r="AE105" t="str">
        <f t="shared" si="42"/>
        <v>#808080</v>
      </c>
      <c r="AF105" t="str">
        <f>IF(SUM(LEN(Z105),LEN(AC105))=2,MID(T105,8,FIND(",",T105,8)-8),IF(SUM(LEN(Z105),LEN(AC105))=3,MID(T105,9,FIND(",",T105,9)-9),IF(SUM(LEN(Z105),LEN(AC105))=4,MID(T105,10,FIND(",",T105,10)-10),"")))</f>
        <v/>
      </c>
      <c r="AG105">
        <f t="shared" si="43"/>
        <v>7.2000000000000028</v>
      </c>
      <c r="AH105" t="str">
        <f t="shared" si="44"/>
        <v>#808080</v>
      </c>
      <c r="AI105" t="str">
        <f>IF(SUM(LEN(Z105),LEN(AC105),LEN(AF105))=4,MID(T105,12,FIND("]",T105,12)-12),IF(SUM(LEN(Z105),LEN(AC105),LEN(AF105))=5,MID(T105,13,FIND("]",T105,13)-13),IF(SUM(LEN(Z105),LEN(AC105),LEN(AF105))=6,MID(T105,14,FIND("]",T105,14)-14),"")))</f>
        <v/>
      </c>
      <c r="AJ105">
        <f t="shared" si="45"/>
        <v>7.2000000000000028</v>
      </c>
      <c r="AM105" t="str">
        <f t="shared" si="46"/>
        <v/>
      </c>
      <c r="AN105" t="str">
        <f t="shared" si="47"/>
        <v/>
      </c>
      <c r="AO105">
        <f t="shared" si="48"/>
        <v>2.0748847956403742E-2</v>
      </c>
      <c r="AP105">
        <f t="shared" si="49"/>
        <v>-0.1909963912499853</v>
      </c>
      <c r="AS105" t="str">
        <f t="shared" si="50"/>
        <v/>
      </c>
      <c r="AT105" t="str">
        <f t="shared" si="51"/>
        <v/>
      </c>
      <c r="AU105">
        <f t="shared" si="52"/>
        <v>2.0748847956403742E-2</v>
      </c>
      <c r="AV105">
        <f t="shared" si="53"/>
        <v>-0.1909963912499853</v>
      </c>
      <c r="AY105" t="str">
        <f t="shared" si="54"/>
        <v/>
      </c>
      <c r="AZ105" t="str">
        <f t="shared" si="55"/>
        <v/>
      </c>
      <c r="BA105">
        <f t="shared" si="56"/>
        <v>2.0748847956403742E-2</v>
      </c>
      <c r="BB105">
        <f t="shared" si="57"/>
        <v>-0.1909963912499853</v>
      </c>
      <c r="BE105" t="str">
        <f t="shared" si="58"/>
        <v/>
      </c>
      <c r="BF105" t="str">
        <f t="shared" si="59"/>
        <v/>
      </c>
      <c r="BG105">
        <f t="shared" si="60"/>
        <v>2.0748847956403742E-2</v>
      </c>
      <c r="BH105">
        <f t="shared" si="61"/>
        <v>-0.1909963912499853</v>
      </c>
    </row>
    <row r="106" spans="1:60" x14ac:dyDescent="0.3">
      <c r="A106">
        <v>1.486</v>
      </c>
      <c r="B106">
        <v>104</v>
      </c>
      <c r="C106">
        <v>24</v>
      </c>
      <c r="D106">
        <v>2</v>
      </c>
      <c r="E106">
        <v>1</v>
      </c>
      <c r="F106">
        <f t="shared" si="31"/>
        <v>29.148432396077478</v>
      </c>
      <c r="G106">
        <f t="shared" si="32"/>
        <v>65.869751549945292</v>
      </c>
      <c r="H106" t="s">
        <v>10</v>
      </c>
      <c r="I106" t="s">
        <v>132</v>
      </c>
      <c r="J106" t="s">
        <v>23</v>
      </c>
      <c r="K106" t="str">
        <f>MID(J106,2,FIND(",",J106,2)-2)</f>
        <v>-3.2762083750864064</v>
      </c>
      <c r="L106" t="str">
        <f>MID(J106,FIND(" ",J106)+1,LEN(J106)-FIND(" ",J106)-1)</f>
        <v>-1.2314457694164562</v>
      </c>
      <c r="M106">
        <f>K106*$G106</f>
        <v>-215.80303169279117</v>
      </c>
      <c r="N106">
        <f>L106*$G106</f>
        <v>-81.115026878692774</v>
      </c>
      <c r="O106">
        <f t="shared" si="33"/>
        <v>-0.17983585974399263</v>
      </c>
      <c r="P106">
        <f t="shared" si="34"/>
        <v>-6.7595855732243984E-2</v>
      </c>
      <c r="Q106">
        <f t="shared" si="35"/>
        <v>-0.17983585974399263</v>
      </c>
      <c r="R106">
        <f t="shared" si="36"/>
        <v>-6.7595855732243984E-2</v>
      </c>
      <c r="S106" t="s">
        <v>222</v>
      </c>
      <c r="T106" t="s">
        <v>222</v>
      </c>
      <c r="U106" t="s">
        <v>222</v>
      </c>
      <c r="V106" t="s">
        <v>10</v>
      </c>
      <c r="W106" t="str">
        <f>MID(I106,2,LEN(I106)-2)</f>
        <v>44</v>
      </c>
      <c r="X106">
        <f t="shared" si="37"/>
        <v>111.6</v>
      </c>
      <c r="Y106" t="str">
        <f t="shared" si="38"/>
        <v>#808080</v>
      </c>
      <c r="Z106" t="str">
        <f>IF(T106&lt;&gt;"[]",MID(T106,2,FIND(",",T106,2)-2),"")</f>
        <v/>
      </c>
      <c r="AA106">
        <f t="shared" si="39"/>
        <v>111.6</v>
      </c>
      <c r="AB106" t="str">
        <f t="shared" si="40"/>
        <v>#808080</v>
      </c>
      <c r="AC106" t="str">
        <f>IF(LEN(Z106)=1,MID(T106,5,FIND(",",T106,5)-5),IF(LEN(Z106)=2,MID(T106,6,FIND(",",T106,6)-6),""))</f>
        <v/>
      </c>
      <c r="AD106">
        <f t="shared" si="41"/>
        <v>111.6</v>
      </c>
      <c r="AE106" t="str">
        <f t="shared" si="42"/>
        <v>#808080</v>
      </c>
      <c r="AF106" t="str">
        <f>IF(SUM(LEN(Z106),LEN(AC106))=2,MID(T106,8,FIND(",",T106,8)-8),IF(SUM(LEN(Z106),LEN(AC106))=3,MID(T106,9,FIND(",",T106,9)-9),IF(SUM(LEN(Z106),LEN(AC106))=4,MID(T106,10,FIND(",",T106,10)-10),"")))</f>
        <v/>
      </c>
      <c r="AG106">
        <f t="shared" si="43"/>
        <v>111.6</v>
      </c>
      <c r="AH106" t="str">
        <f t="shared" si="44"/>
        <v>#808080</v>
      </c>
      <c r="AI106" t="str">
        <f>IF(SUM(LEN(Z106),LEN(AC106),LEN(AF106))=4,MID(T106,12,FIND("]",T106,12)-12),IF(SUM(LEN(Z106),LEN(AC106),LEN(AF106))=5,MID(T106,13,FIND("]",T106,13)-13),IF(SUM(LEN(Z106),LEN(AC106),LEN(AF106))=6,MID(T106,14,FIND("]",T106,14)-14),"")))</f>
        <v/>
      </c>
      <c r="AJ106">
        <f t="shared" si="45"/>
        <v>111.6</v>
      </c>
      <c r="AM106" t="str">
        <f t="shared" si="46"/>
        <v/>
      </c>
      <c r="AN106" t="str">
        <f t="shared" si="47"/>
        <v/>
      </c>
      <c r="AO106">
        <f t="shared" si="48"/>
        <v>0.17983585974399263</v>
      </c>
      <c r="AP106">
        <f t="shared" si="49"/>
        <v>6.7595855732243984E-2</v>
      </c>
      <c r="AS106" t="str">
        <f t="shared" si="50"/>
        <v/>
      </c>
      <c r="AT106" t="str">
        <f t="shared" si="51"/>
        <v/>
      </c>
      <c r="AU106">
        <f t="shared" si="52"/>
        <v>0.17983585974399263</v>
      </c>
      <c r="AV106">
        <f t="shared" si="53"/>
        <v>6.7595855732243984E-2</v>
      </c>
      <c r="AY106" t="str">
        <f t="shared" si="54"/>
        <v/>
      </c>
      <c r="AZ106" t="str">
        <f t="shared" si="55"/>
        <v/>
      </c>
      <c r="BA106">
        <f t="shared" si="56"/>
        <v>0.17983585974399263</v>
      </c>
      <c r="BB106">
        <f t="shared" si="57"/>
        <v>6.7595855732243984E-2</v>
      </c>
      <c r="BE106" t="str">
        <f t="shared" si="58"/>
        <v/>
      </c>
      <c r="BF106" t="str">
        <f t="shared" si="59"/>
        <v/>
      </c>
      <c r="BG106">
        <f t="shared" si="60"/>
        <v>0.17983585974399263</v>
      </c>
      <c r="BH106">
        <f t="shared" si="61"/>
        <v>6.7595855732243984E-2</v>
      </c>
    </row>
    <row r="107" spans="1:60" x14ac:dyDescent="0.3">
      <c r="A107">
        <v>1.4930000000000001</v>
      </c>
      <c r="B107">
        <v>105</v>
      </c>
      <c r="C107">
        <v>25</v>
      </c>
      <c r="D107">
        <v>2</v>
      </c>
      <c r="E107">
        <v>5</v>
      </c>
      <c r="F107">
        <f t="shared" si="31"/>
        <v>29.148432396077478</v>
      </c>
      <c r="G107">
        <f t="shared" si="32"/>
        <v>65.869751549945292</v>
      </c>
      <c r="H107" t="s">
        <v>9</v>
      </c>
      <c r="I107" t="s">
        <v>163</v>
      </c>
      <c r="J107" t="s">
        <v>54</v>
      </c>
      <c r="K107" t="str">
        <f>MID(J107,2,FIND(",",J107,2)-2)</f>
        <v>-2.509187126776689</v>
      </c>
      <c r="L107" t="str">
        <f>MID(J107,FIND(" ",J107)+1,LEN(J107)-FIND(" ",J107)-1)</f>
        <v>2.4400778599909767</v>
      </c>
      <c r="M107">
        <f>K107*$G107</f>
        <v>-165.27953263310098</v>
      </c>
      <c r="N107">
        <f>L107*$G107</f>
        <v>160.72732240012738</v>
      </c>
      <c r="O107">
        <f t="shared" si="33"/>
        <v>-0.1377329438609175</v>
      </c>
      <c r="P107">
        <f t="shared" si="34"/>
        <v>0.13393943533343949</v>
      </c>
      <c r="Q107">
        <f t="shared" si="35"/>
        <v>-0.1377329438609175</v>
      </c>
      <c r="R107">
        <f t="shared" si="36"/>
        <v>0.13393943533343949</v>
      </c>
      <c r="S107" t="s">
        <v>316</v>
      </c>
      <c r="T107" t="s">
        <v>317</v>
      </c>
      <c r="U107" t="s">
        <v>592</v>
      </c>
      <c r="V107" t="s">
        <v>9</v>
      </c>
      <c r="W107" t="str">
        <f>MID(I107,2,LEN(I107)-2)</f>
        <v>62</v>
      </c>
      <c r="X107">
        <f t="shared" si="37"/>
        <v>46.800000000000011</v>
      </c>
      <c r="Y107" t="str">
        <f t="shared" si="38"/>
        <v>#000000</v>
      </c>
      <c r="Z107" t="str">
        <f>IF(T107&lt;&gt;"[]",MID(T107,2,FIND(",",T107,2)-2),"")</f>
        <v>94</v>
      </c>
      <c r="AA107">
        <f t="shared" si="39"/>
        <v>-68.400000000000006</v>
      </c>
      <c r="AB107" t="str">
        <f t="shared" si="40"/>
        <v>#00ff00</v>
      </c>
      <c r="AC107" t="str">
        <f>IF(LEN(Z107)=1,MID(T107,5,FIND(",",T107,5)-5),IF(LEN(Z107)=2,MID(T107,6,FIND(",",T107,6)-6),""))</f>
        <v>23</v>
      </c>
      <c r="AD107">
        <f t="shared" si="41"/>
        <v>187.2</v>
      </c>
      <c r="AE107" t="str">
        <f t="shared" si="42"/>
        <v>#1e00b4</v>
      </c>
      <c r="AF107" t="str">
        <f>IF(SUM(LEN(Z107),LEN(AC107))=2,MID(T107,8,FIND(",",T107,8)-8),IF(SUM(LEN(Z107),LEN(AC107))=3,MID(T107,9,FIND(",",T107,9)-9),IF(SUM(LEN(Z107),LEN(AC107))=4,MID(T107,10,FIND(",",T107,10)-10),"")))</f>
        <v>99</v>
      </c>
      <c r="AG107">
        <f t="shared" si="43"/>
        <v>-86.4</v>
      </c>
      <c r="AH107" t="str">
        <f t="shared" si="44"/>
        <v>#ffffff</v>
      </c>
      <c r="AI107" t="str">
        <f>IF(SUM(LEN(Z107),LEN(AC107),LEN(AF107))=4,MID(T107,12,FIND("]",T107,12)-12),IF(SUM(LEN(Z107),LEN(AC107),LEN(AF107))=5,MID(T107,13,FIND("]",T107,13)-13),IF(SUM(LEN(Z107),LEN(AC107),LEN(AF107))=6,MID(T107,14,FIND("]",T107,14)-14),"")))</f>
        <v>70</v>
      </c>
      <c r="AJ107">
        <f t="shared" si="45"/>
        <v>18</v>
      </c>
      <c r="AK107">
        <v>3.2762083750864002</v>
      </c>
      <c r="AL107">
        <v>1.23144576941645</v>
      </c>
      <c r="AM107">
        <f t="shared" si="46"/>
        <v>215.80303169279117</v>
      </c>
      <c r="AN107">
        <f t="shared" si="47"/>
        <v>81.115026878692774</v>
      </c>
      <c r="AO107">
        <f t="shared" si="48"/>
        <v>0.17983585974399263</v>
      </c>
      <c r="AP107">
        <f t="shared" si="49"/>
        <v>6.7595855732243984E-2</v>
      </c>
      <c r="AQ107">
        <v>0.37799774497108002</v>
      </c>
      <c r="AR107">
        <v>-3.4795283739031002</v>
      </c>
      <c r="AS107">
        <f t="shared" si="50"/>
        <v>24.898617547684623</v>
      </c>
      <c r="AT107">
        <f t="shared" si="51"/>
        <v>-229.19566949998236</v>
      </c>
      <c r="AU107">
        <f t="shared" si="52"/>
        <v>2.0748847956403853E-2</v>
      </c>
      <c r="AV107">
        <f t="shared" si="53"/>
        <v>-0.1909963912499853</v>
      </c>
      <c r="AW107">
        <v>3.4963969942675002</v>
      </c>
      <c r="AX107">
        <v>0.15877045845238499</v>
      </c>
      <c r="AY107">
        <f t="shared" si="54"/>
        <v>230.30680133237573</v>
      </c>
      <c r="AZ107">
        <f t="shared" si="55"/>
        <v>10.45817065172951</v>
      </c>
      <c r="BA107">
        <f t="shared" si="56"/>
        <v>0.19192233444364645</v>
      </c>
      <c r="BB107">
        <f t="shared" si="57"/>
        <v>8.7151422097745922E-3</v>
      </c>
      <c r="BC107">
        <v>-1.02330096652957</v>
      </c>
      <c r="BD107">
        <v>3.34706664587062</v>
      </c>
      <c r="BE107">
        <f t="shared" si="58"/>
        <v>-67.404580426121655</v>
      </c>
      <c r="BF107">
        <f t="shared" si="59"/>
        <v>220.47044838460647</v>
      </c>
      <c r="BG107">
        <f t="shared" si="60"/>
        <v>-5.6170483688434712E-2</v>
      </c>
      <c r="BH107">
        <f t="shared" si="61"/>
        <v>0.18372537365383873</v>
      </c>
    </row>
    <row r="108" spans="1:60" x14ac:dyDescent="0.3">
      <c r="A108">
        <v>1.534</v>
      </c>
      <c r="B108">
        <v>106</v>
      </c>
      <c r="C108">
        <v>26</v>
      </c>
      <c r="D108">
        <v>2</v>
      </c>
      <c r="E108">
        <v>5</v>
      </c>
      <c r="F108">
        <f t="shared" si="31"/>
        <v>29.148432396077478</v>
      </c>
      <c r="G108">
        <f t="shared" si="32"/>
        <v>65.869751549945292</v>
      </c>
      <c r="H108" t="s">
        <v>6</v>
      </c>
      <c r="I108" t="s">
        <v>139</v>
      </c>
      <c r="J108" t="s">
        <v>30</v>
      </c>
      <c r="K108" t="str">
        <f>MID(J108,2,FIND(",",J108,2)-2)</f>
        <v>-3.192420406602955</v>
      </c>
      <c r="L108" t="str">
        <f>MID(J108,FIND(" ",J108)+1,LEN(J108)-FIND(" ",J108)-1)</f>
        <v>-1.4347306184455049</v>
      </c>
      <c r="M108">
        <f>K108*$G108</f>
        <v>-210.28393902591162</v>
      </c>
      <c r="N108">
        <f>L108*$G108</f>
        <v>-94.505349378104441</v>
      </c>
      <c r="O108">
        <f t="shared" si="33"/>
        <v>-0.17523661585492636</v>
      </c>
      <c r="P108">
        <f t="shared" si="34"/>
        <v>-7.8754457815087039E-2</v>
      </c>
      <c r="Q108">
        <f t="shared" si="35"/>
        <v>-0.17523661585492636</v>
      </c>
      <c r="R108">
        <f t="shared" si="36"/>
        <v>-7.8754457815087039E-2</v>
      </c>
      <c r="S108" t="s">
        <v>277</v>
      </c>
      <c r="T108" t="s">
        <v>318</v>
      </c>
      <c r="U108" t="s">
        <v>593</v>
      </c>
      <c r="V108" t="s">
        <v>6</v>
      </c>
      <c r="W108" t="str">
        <f>MID(I108,2,LEN(I108)-2)</f>
        <v>43</v>
      </c>
      <c r="X108">
        <f t="shared" si="37"/>
        <v>115.20000000000002</v>
      </c>
      <c r="Y108" t="str">
        <f t="shared" si="38"/>
        <v>#1e00b4</v>
      </c>
      <c r="Z108" t="str">
        <f>IF(T108&lt;&gt;"[]",MID(T108,2,FIND(",",T108,2)-2),"")</f>
        <v>40</v>
      </c>
      <c r="AA108">
        <f t="shared" si="39"/>
        <v>126</v>
      </c>
      <c r="AB108" t="str">
        <f t="shared" si="40"/>
        <v>#000000</v>
      </c>
      <c r="AC108" t="str">
        <f>IF(LEN(Z108)=1,MID(T108,5,FIND(",",T108,5)-5),IF(LEN(Z108)=2,MID(T108,6,FIND(",",T108,6)-6),""))</f>
        <v>76</v>
      </c>
      <c r="AD108">
        <f t="shared" si="41"/>
        <v>-3.5999999999999943</v>
      </c>
      <c r="AE108" t="str">
        <f t="shared" si="42"/>
        <v>#00ff00</v>
      </c>
      <c r="AF108" t="str">
        <f>IF(SUM(LEN(Z108),LEN(AC108))=2,MID(T108,8,FIND(",",T108,8)-8),IF(SUM(LEN(Z108),LEN(AC108))=3,MID(T108,9,FIND(",",T108,9)-9),IF(SUM(LEN(Z108),LEN(AC108))=4,MID(T108,10,FIND(",",T108,10)-10),"")))</f>
        <v>5</v>
      </c>
      <c r="AG108">
        <f t="shared" si="43"/>
        <v>252</v>
      </c>
      <c r="AH108" t="str">
        <f t="shared" si="44"/>
        <v>#00aaff</v>
      </c>
      <c r="AI108" t="str">
        <f>IF(SUM(LEN(Z108),LEN(AC108),LEN(AF108))=4,MID(T108,12,FIND("]",T108,12)-12),IF(SUM(LEN(Z108),LEN(AC108),LEN(AF108))=5,MID(T108,13,FIND("]",T108,13)-13),IF(SUM(LEN(Z108),LEN(AC108),LEN(AF108))=6,MID(T108,14,FIND("]",T108,14)-14),"")))</f>
        <v>45</v>
      </c>
      <c r="AJ108">
        <f t="shared" si="45"/>
        <v>108</v>
      </c>
      <c r="AK108">
        <v>-2.8670321550114699</v>
      </c>
      <c r="AL108">
        <v>-2.0075175272286598</v>
      </c>
      <c r="AM108">
        <f t="shared" si="46"/>
        <v>-188.85069573630977</v>
      </c>
      <c r="AN108">
        <f t="shared" si="47"/>
        <v>-132.23468075071236</v>
      </c>
      <c r="AO108">
        <f t="shared" si="48"/>
        <v>-0.15737557978025815</v>
      </c>
      <c r="AP108">
        <f t="shared" si="49"/>
        <v>-0.11019556729226029</v>
      </c>
      <c r="AQ108">
        <v>0.280696235151006</v>
      </c>
      <c r="AR108">
        <v>3.48872607459686</v>
      </c>
      <c r="AS108">
        <f t="shared" si="50"/>
        <v>18.489391270401786</v>
      </c>
      <c r="AT108">
        <f t="shared" si="51"/>
        <v>229.80151975951108</v>
      </c>
      <c r="AU108">
        <f t="shared" si="52"/>
        <v>1.5407826058668155E-2</v>
      </c>
      <c r="AV108">
        <f t="shared" si="53"/>
        <v>0.19150126646625923</v>
      </c>
      <c r="AW108">
        <v>3.3093150145975998</v>
      </c>
      <c r="AX108">
        <v>-1.1394885406000399</v>
      </c>
      <c r="AY108">
        <f t="shared" si="54"/>
        <v>217.98375781204749</v>
      </c>
      <c r="AZ108">
        <f t="shared" si="55"/>
        <v>-75.057827063334372</v>
      </c>
      <c r="BA108">
        <f t="shared" si="56"/>
        <v>0.18165313151003956</v>
      </c>
      <c r="BB108">
        <f t="shared" si="57"/>
        <v>-6.2548189219445313E-2</v>
      </c>
      <c r="BC108">
        <v>-3.34706664587062</v>
      </c>
      <c r="BD108">
        <v>-1.02330096652957</v>
      </c>
      <c r="BE108">
        <f t="shared" si="58"/>
        <v>-220.47044838460647</v>
      </c>
      <c r="BF108">
        <f t="shared" si="59"/>
        <v>-67.404580426121655</v>
      </c>
      <c r="BG108">
        <f t="shared" si="60"/>
        <v>-0.18372537365383873</v>
      </c>
      <c r="BH108">
        <f t="shared" si="61"/>
        <v>-5.6170483688434712E-2</v>
      </c>
    </row>
    <row r="109" spans="1:60" x14ac:dyDescent="0.3">
      <c r="A109">
        <v>1.452</v>
      </c>
      <c r="B109">
        <v>107</v>
      </c>
      <c r="C109">
        <v>27</v>
      </c>
      <c r="D109">
        <v>2</v>
      </c>
      <c r="E109">
        <v>1</v>
      </c>
      <c r="F109">
        <f t="shared" si="31"/>
        <v>29.148432396077478</v>
      </c>
      <c r="G109">
        <f t="shared" si="32"/>
        <v>65.869751549945292</v>
      </c>
      <c r="H109" t="s">
        <v>8</v>
      </c>
      <c r="I109" t="s">
        <v>133</v>
      </c>
      <c r="J109" t="s">
        <v>24</v>
      </c>
      <c r="K109" t="str">
        <f>MID(J109,2,FIND(",",J109,2)-2)</f>
        <v>-1.1394885406000475</v>
      </c>
      <c r="L109" t="str">
        <f>MID(J109,FIND(" ",J109)+1,LEN(J109)-FIND(" ",J109)-1)</f>
        <v>-3.309315014597609</v>
      </c>
      <c r="M109">
        <f>K109*$G109</f>
        <v>-75.057827063334372</v>
      </c>
      <c r="N109">
        <f>L109*$G109</f>
        <v>-217.98375781204749</v>
      </c>
      <c r="O109">
        <f t="shared" si="33"/>
        <v>-6.2548189219445313E-2</v>
      </c>
      <c r="P109">
        <f t="shared" si="34"/>
        <v>-0.18165313151003956</v>
      </c>
      <c r="Q109">
        <f t="shared" si="35"/>
        <v>-6.2548189219445313E-2</v>
      </c>
      <c r="R109">
        <f t="shared" si="36"/>
        <v>-0.18165313151003956</v>
      </c>
      <c r="S109" t="s">
        <v>222</v>
      </c>
      <c r="T109" t="s">
        <v>222</v>
      </c>
      <c r="U109" t="s">
        <v>222</v>
      </c>
      <c r="V109" t="s">
        <v>8</v>
      </c>
      <c r="W109" t="str">
        <f>MID(I109,2,LEN(I109)-2)</f>
        <v>30</v>
      </c>
      <c r="X109">
        <f t="shared" si="37"/>
        <v>162</v>
      </c>
      <c r="Y109" t="str">
        <f t="shared" si="38"/>
        <v>#808080</v>
      </c>
      <c r="Z109" t="str">
        <f>IF(T109&lt;&gt;"[]",MID(T109,2,FIND(",",T109,2)-2),"")</f>
        <v/>
      </c>
      <c r="AA109">
        <f t="shared" si="39"/>
        <v>162</v>
      </c>
      <c r="AB109" t="str">
        <f t="shared" si="40"/>
        <v>#808080</v>
      </c>
      <c r="AC109" t="str">
        <f>IF(LEN(Z109)=1,MID(T109,5,FIND(",",T109,5)-5),IF(LEN(Z109)=2,MID(T109,6,FIND(",",T109,6)-6),""))</f>
        <v/>
      </c>
      <c r="AD109">
        <f t="shared" si="41"/>
        <v>162</v>
      </c>
      <c r="AE109" t="str">
        <f t="shared" si="42"/>
        <v>#808080</v>
      </c>
      <c r="AF109" t="str">
        <f>IF(SUM(LEN(Z109),LEN(AC109))=2,MID(T109,8,FIND(",",T109,8)-8),IF(SUM(LEN(Z109),LEN(AC109))=3,MID(T109,9,FIND(",",T109,9)-9),IF(SUM(LEN(Z109),LEN(AC109))=4,MID(T109,10,FIND(",",T109,10)-10),"")))</f>
        <v/>
      </c>
      <c r="AG109">
        <f t="shared" si="43"/>
        <v>162</v>
      </c>
      <c r="AH109" t="str">
        <f t="shared" si="44"/>
        <v>#808080</v>
      </c>
      <c r="AI109" t="str">
        <f>IF(SUM(LEN(Z109),LEN(AC109),LEN(AF109))=4,MID(T109,12,FIND("]",T109,12)-12),IF(SUM(LEN(Z109),LEN(AC109),LEN(AF109))=5,MID(T109,13,FIND("]",T109,13)-13),IF(SUM(LEN(Z109),LEN(AC109),LEN(AF109))=6,MID(T109,14,FIND("]",T109,14)-14),"")))</f>
        <v/>
      </c>
      <c r="AJ109">
        <f t="shared" si="45"/>
        <v>162</v>
      </c>
      <c r="AM109" t="str">
        <f t="shared" si="46"/>
        <v/>
      </c>
      <c r="AN109" t="str">
        <f t="shared" si="47"/>
        <v/>
      </c>
      <c r="AO109">
        <f t="shared" si="48"/>
        <v>6.2548189219445313E-2</v>
      </c>
      <c r="AP109">
        <f t="shared" si="49"/>
        <v>0.18165313151003956</v>
      </c>
      <c r="AS109" t="str">
        <f t="shared" si="50"/>
        <v/>
      </c>
      <c r="AT109" t="str">
        <f t="shared" si="51"/>
        <v/>
      </c>
      <c r="AU109">
        <f t="shared" si="52"/>
        <v>6.2548189219445313E-2</v>
      </c>
      <c r="AV109">
        <f t="shared" si="53"/>
        <v>0.18165313151003956</v>
      </c>
      <c r="AY109" t="str">
        <f t="shared" si="54"/>
        <v/>
      </c>
      <c r="AZ109" t="str">
        <f t="shared" si="55"/>
        <v/>
      </c>
      <c r="BA109">
        <f t="shared" si="56"/>
        <v>6.2548189219445313E-2</v>
      </c>
      <c r="BB109">
        <f t="shared" si="57"/>
        <v>0.18165313151003956</v>
      </c>
      <c r="BE109" t="str">
        <f t="shared" si="58"/>
        <v/>
      </c>
      <c r="BF109" t="str">
        <f t="shared" si="59"/>
        <v/>
      </c>
      <c r="BG109">
        <f t="shared" si="60"/>
        <v>6.2548189219445313E-2</v>
      </c>
      <c r="BH109">
        <f t="shared" si="61"/>
        <v>0.18165313151003956</v>
      </c>
    </row>
    <row r="110" spans="1:60" x14ac:dyDescent="0.3">
      <c r="A110">
        <v>1.466</v>
      </c>
      <c r="B110">
        <v>108</v>
      </c>
      <c r="C110">
        <v>28</v>
      </c>
      <c r="D110">
        <v>2</v>
      </c>
      <c r="E110">
        <v>1</v>
      </c>
      <c r="F110">
        <f t="shared" si="31"/>
        <v>29.148432396077478</v>
      </c>
      <c r="G110">
        <f t="shared" si="32"/>
        <v>65.869751549945292</v>
      </c>
      <c r="H110" t="s">
        <v>7</v>
      </c>
      <c r="I110" t="s">
        <v>186</v>
      </c>
      <c r="J110" t="s">
        <v>77</v>
      </c>
      <c r="K110" t="str">
        <f>MID(J110,2,FIND(",",J110,2)-2)</f>
        <v>2.6574495756720826</v>
      </c>
      <c r="L110" t="str">
        <f>MID(J110,FIND(" ",J110)+1,LEN(J110)-FIND(" ",J110)-1)</f>
        <v>-2.277709760430479</v>
      </c>
      <c r="M110">
        <f>K110*$G110</f>
        <v>175.04554330602744</v>
      </c>
      <c r="N110">
        <f>L110*$G110</f>
        <v>-150.03217602244047</v>
      </c>
      <c r="O110">
        <f t="shared" si="33"/>
        <v>0.1458712860883562</v>
      </c>
      <c r="P110">
        <f t="shared" si="34"/>
        <v>-0.12502681335203372</v>
      </c>
      <c r="Q110">
        <f t="shared" si="35"/>
        <v>0.1458712860883562</v>
      </c>
      <c r="R110">
        <f t="shared" si="36"/>
        <v>-0.12502681335203372</v>
      </c>
      <c r="S110" t="s">
        <v>222</v>
      </c>
      <c r="T110" t="s">
        <v>222</v>
      </c>
      <c r="U110" t="s">
        <v>222</v>
      </c>
      <c r="V110" t="s">
        <v>7</v>
      </c>
      <c r="W110" t="str">
        <f>MID(I110,2,LEN(I110)-2)</f>
        <v>11</v>
      </c>
      <c r="X110">
        <f t="shared" si="37"/>
        <v>230.40000000000003</v>
      </c>
      <c r="Y110" t="str">
        <f t="shared" si="38"/>
        <v>#808080</v>
      </c>
      <c r="Z110" t="str">
        <f>IF(T110&lt;&gt;"[]",MID(T110,2,FIND(",",T110,2)-2),"")</f>
        <v/>
      </c>
      <c r="AA110">
        <f t="shared" si="39"/>
        <v>230.40000000000003</v>
      </c>
      <c r="AB110" t="str">
        <f t="shared" si="40"/>
        <v>#808080</v>
      </c>
      <c r="AC110" t="str">
        <f>IF(LEN(Z110)=1,MID(T110,5,FIND(",",T110,5)-5),IF(LEN(Z110)=2,MID(T110,6,FIND(",",T110,6)-6),""))</f>
        <v/>
      </c>
      <c r="AD110">
        <f t="shared" si="41"/>
        <v>230.40000000000003</v>
      </c>
      <c r="AE110" t="str">
        <f t="shared" si="42"/>
        <v>#808080</v>
      </c>
      <c r="AF110" t="str">
        <f>IF(SUM(LEN(Z110),LEN(AC110))=2,MID(T110,8,FIND(",",T110,8)-8),IF(SUM(LEN(Z110),LEN(AC110))=3,MID(T110,9,FIND(",",T110,9)-9),IF(SUM(LEN(Z110),LEN(AC110))=4,MID(T110,10,FIND(",",T110,10)-10),"")))</f>
        <v/>
      </c>
      <c r="AG110">
        <f t="shared" si="43"/>
        <v>230.40000000000003</v>
      </c>
      <c r="AH110" t="str">
        <f t="shared" si="44"/>
        <v>#808080</v>
      </c>
      <c r="AI110" t="str">
        <f>IF(SUM(LEN(Z110),LEN(AC110),LEN(AF110))=4,MID(T110,12,FIND("]",T110,12)-12),IF(SUM(LEN(Z110),LEN(AC110),LEN(AF110))=5,MID(T110,13,FIND("]",T110,13)-13),IF(SUM(LEN(Z110),LEN(AC110),LEN(AF110))=6,MID(T110,14,FIND("]",T110,14)-14),"")))</f>
        <v/>
      </c>
      <c r="AJ110">
        <f t="shared" si="45"/>
        <v>230.40000000000003</v>
      </c>
      <c r="AM110" t="str">
        <f t="shared" si="46"/>
        <v/>
      </c>
      <c r="AN110" t="str">
        <f t="shared" si="47"/>
        <v/>
      </c>
      <c r="AO110">
        <f t="shared" si="48"/>
        <v>-0.1458712860883562</v>
      </c>
      <c r="AP110">
        <f t="shared" si="49"/>
        <v>0.12502681335203372</v>
      </c>
      <c r="AS110" t="str">
        <f t="shared" si="50"/>
        <v/>
      </c>
      <c r="AT110" t="str">
        <f t="shared" si="51"/>
        <v/>
      </c>
      <c r="AU110">
        <f t="shared" si="52"/>
        <v>-0.1458712860883562</v>
      </c>
      <c r="AV110">
        <f t="shared" si="53"/>
        <v>0.12502681335203372</v>
      </c>
      <c r="AY110" t="str">
        <f t="shared" si="54"/>
        <v/>
      </c>
      <c r="AZ110" t="str">
        <f t="shared" si="55"/>
        <v/>
      </c>
      <c r="BA110">
        <f t="shared" si="56"/>
        <v>-0.1458712860883562</v>
      </c>
      <c r="BB110">
        <f t="shared" si="57"/>
        <v>0.12502681335203372</v>
      </c>
      <c r="BE110" t="str">
        <f t="shared" si="58"/>
        <v/>
      </c>
      <c r="BF110" t="str">
        <f t="shared" si="59"/>
        <v/>
      </c>
      <c r="BG110">
        <f t="shared" si="60"/>
        <v>-0.1458712860883562</v>
      </c>
      <c r="BH110">
        <f t="shared" si="61"/>
        <v>0.12502681335203372</v>
      </c>
    </row>
    <row r="111" spans="1:60" x14ac:dyDescent="0.3">
      <c r="A111">
        <v>1.4650000000000001</v>
      </c>
      <c r="B111">
        <v>109</v>
      </c>
      <c r="C111">
        <v>29</v>
      </c>
      <c r="D111">
        <v>2</v>
      </c>
      <c r="E111">
        <v>1</v>
      </c>
      <c r="F111">
        <f t="shared" si="31"/>
        <v>29.148432396077478</v>
      </c>
      <c r="G111">
        <f t="shared" si="32"/>
        <v>65.869751549945292</v>
      </c>
      <c r="H111" t="s">
        <v>10</v>
      </c>
      <c r="I111" t="s">
        <v>175</v>
      </c>
      <c r="J111" t="s">
        <v>66</v>
      </c>
      <c r="K111" t="str">
        <f>MID(J111,2,FIND(",",J111,2)-2)</f>
        <v>3.4963969942675015</v>
      </c>
      <c r="L111" t="str">
        <f>MID(J111,FIND(" ",J111)+1,LEN(J111)-FIND(" ",J111)-1)</f>
        <v>0.1587704584523854</v>
      </c>
      <c r="M111">
        <f>K111*$G111</f>
        <v>230.30680133237573</v>
      </c>
      <c r="N111">
        <f>L111*$G111</f>
        <v>10.45817065172951</v>
      </c>
      <c r="O111">
        <f t="shared" si="33"/>
        <v>0.19192233444364645</v>
      </c>
      <c r="P111">
        <f t="shared" si="34"/>
        <v>8.7151422097745922E-3</v>
      </c>
      <c r="Q111">
        <f t="shared" si="35"/>
        <v>0.19192233444364645</v>
      </c>
      <c r="R111">
        <f t="shared" si="36"/>
        <v>8.7151422097745922E-3</v>
      </c>
      <c r="S111" t="s">
        <v>222</v>
      </c>
      <c r="T111" t="s">
        <v>222</v>
      </c>
      <c r="U111" t="s">
        <v>222</v>
      </c>
      <c r="V111" t="s">
        <v>10</v>
      </c>
      <c r="W111" t="str">
        <f>MID(I111,2,LEN(I111)-2)</f>
        <v>99</v>
      </c>
      <c r="X111">
        <f t="shared" si="37"/>
        <v>-86.4</v>
      </c>
      <c r="Y111" t="str">
        <f t="shared" si="38"/>
        <v>#808080</v>
      </c>
      <c r="Z111" t="str">
        <f>IF(T111&lt;&gt;"[]",MID(T111,2,FIND(",",T111,2)-2),"")</f>
        <v/>
      </c>
      <c r="AA111">
        <f t="shared" si="39"/>
        <v>-86.4</v>
      </c>
      <c r="AB111" t="str">
        <f t="shared" si="40"/>
        <v>#808080</v>
      </c>
      <c r="AC111" t="str">
        <f>IF(LEN(Z111)=1,MID(T111,5,FIND(",",T111,5)-5),IF(LEN(Z111)=2,MID(T111,6,FIND(",",T111,6)-6),""))</f>
        <v/>
      </c>
      <c r="AD111">
        <f t="shared" si="41"/>
        <v>-86.4</v>
      </c>
      <c r="AE111" t="str">
        <f t="shared" si="42"/>
        <v>#808080</v>
      </c>
      <c r="AF111" t="str">
        <f>IF(SUM(LEN(Z111),LEN(AC111))=2,MID(T111,8,FIND(",",T111,8)-8),IF(SUM(LEN(Z111),LEN(AC111))=3,MID(T111,9,FIND(",",T111,9)-9),IF(SUM(LEN(Z111),LEN(AC111))=4,MID(T111,10,FIND(",",T111,10)-10),"")))</f>
        <v/>
      </c>
      <c r="AG111">
        <f t="shared" si="43"/>
        <v>-86.4</v>
      </c>
      <c r="AH111" t="str">
        <f t="shared" si="44"/>
        <v>#808080</v>
      </c>
      <c r="AI111" t="str">
        <f>IF(SUM(LEN(Z111),LEN(AC111),LEN(AF111))=4,MID(T111,12,FIND("]",T111,12)-12),IF(SUM(LEN(Z111),LEN(AC111),LEN(AF111))=5,MID(T111,13,FIND("]",T111,13)-13),IF(SUM(LEN(Z111),LEN(AC111),LEN(AF111))=6,MID(T111,14,FIND("]",T111,14)-14),"")))</f>
        <v/>
      </c>
      <c r="AJ111">
        <f t="shared" si="45"/>
        <v>-86.4</v>
      </c>
      <c r="AM111" t="str">
        <f t="shared" si="46"/>
        <v/>
      </c>
      <c r="AN111" t="str">
        <f t="shared" si="47"/>
        <v/>
      </c>
      <c r="AO111">
        <f t="shared" si="48"/>
        <v>-0.19192233444364645</v>
      </c>
      <c r="AP111">
        <f t="shared" si="49"/>
        <v>-8.7151422097745922E-3</v>
      </c>
      <c r="AS111" t="str">
        <f t="shared" si="50"/>
        <v/>
      </c>
      <c r="AT111" t="str">
        <f t="shared" si="51"/>
        <v/>
      </c>
      <c r="AU111">
        <f t="shared" si="52"/>
        <v>-0.19192233444364645</v>
      </c>
      <c r="AV111">
        <f t="shared" si="53"/>
        <v>-8.7151422097745922E-3</v>
      </c>
      <c r="AY111" t="str">
        <f t="shared" si="54"/>
        <v/>
      </c>
      <c r="AZ111" t="str">
        <f t="shared" si="55"/>
        <v/>
      </c>
      <c r="BA111">
        <f t="shared" si="56"/>
        <v>-0.19192233444364645</v>
      </c>
      <c r="BB111">
        <f t="shared" si="57"/>
        <v>-8.7151422097745922E-3</v>
      </c>
      <c r="BE111" t="str">
        <f t="shared" si="58"/>
        <v/>
      </c>
      <c r="BF111" t="str">
        <f t="shared" si="59"/>
        <v/>
      </c>
      <c r="BG111">
        <f t="shared" si="60"/>
        <v>-0.19192233444364645</v>
      </c>
      <c r="BH111">
        <f t="shared" si="61"/>
        <v>-8.7151422097745922E-3</v>
      </c>
    </row>
    <row r="112" spans="1:60" x14ac:dyDescent="0.3">
      <c r="A112">
        <v>1.4930000000000001</v>
      </c>
      <c r="B112">
        <v>110</v>
      </c>
      <c r="C112">
        <v>30</v>
      </c>
      <c r="D112">
        <v>2</v>
      </c>
      <c r="E112">
        <v>5</v>
      </c>
      <c r="F112">
        <f t="shared" si="31"/>
        <v>29.148432396077478</v>
      </c>
      <c r="G112">
        <f t="shared" si="32"/>
        <v>65.869751549945292</v>
      </c>
      <c r="H112" t="s">
        <v>10</v>
      </c>
      <c r="I112" t="s">
        <v>187</v>
      </c>
      <c r="J112" t="s">
        <v>78</v>
      </c>
      <c r="K112" t="str">
        <f>MID(J112,2,FIND(",",J112,2)-2)</f>
        <v>2.7353216534658653</v>
      </c>
      <c r="L112" t="str">
        <f>MID(J112,FIND(" ",J112)+1,LEN(J112)-FIND(" ",J112)-1)</f>
        <v>2.1835785884828516</v>
      </c>
      <c r="M112">
        <f>K112*$G112</f>
        <v>180.17495772298176</v>
      </c>
      <c r="N112">
        <f>L112*$G112</f>
        <v>143.83177911314556</v>
      </c>
      <c r="O112">
        <f t="shared" si="33"/>
        <v>0.1501457981024848</v>
      </c>
      <c r="P112">
        <f t="shared" si="34"/>
        <v>0.11985981592762129</v>
      </c>
      <c r="Q112">
        <f t="shared" si="35"/>
        <v>0.1501457981024848</v>
      </c>
      <c r="R112">
        <f t="shared" si="36"/>
        <v>0.11985981592762129</v>
      </c>
      <c r="S112" t="s">
        <v>319</v>
      </c>
      <c r="T112" t="s">
        <v>320</v>
      </c>
      <c r="U112" t="s">
        <v>594</v>
      </c>
      <c r="V112" t="s">
        <v>10</v>
      </c>
      <c r="W112" t="str">
        <f>MID(I112,2,LEN(I112)-2)</f>
        <v>89</v>
      </c>
      <c r="X112">
        <f t="shared" si="37"/>
        <v>-50.4</v>
      </c>
      <c r="Y112" t="str">
        <f t="shared" si="38"/>
        <v>#ffffff</v>
      </c>
      <c r="Z112" t="str">
        <f>IF(T112&lt;&gt;"[]",MID(T112,2,FIND(",",T112,2)-2),"")</f>
        <v>47</v>
      </c>
      <c r="AA112">
        <f t="shared" si="39"/>
        <v>100.80000000000001</v>
      </c>
      <c r="AB112" t="str">
        <f t="shared" si="40"/>
        <v>#1e00b4</v>
      </c>
      <c r="AC112" t="str">
        <f>IF(LEN(Z112)=1,MID(T112,5,FIND(",",T112,5)-5),IF(LEN(Z112)=2,MID(T112,6,FIND(",",T112,6)-6),""))</f>
        <v>66</v>
      </c>
      <c r="AD112">
        <f t="shared" si="41"/>
        <v>32.400000000000006</v>
      </c>
      <c r="AE112" t="str">
        <f t="shared" si="42"/>
        <v>#000000</v>
      </c>
      <c r="AF112" t="str">
        <f>IF(SUM(LEN(Z112),LEN(AC112))=2,MID(T112,8,FIND(",",T112,8)-8),IF(SUM(LEN(Z112),LEN(AC112))=3,MID(T112,9,FIND(",",T112,9)-9),IF(SUM(LEN(Z112),LEN(AC112))=4,MID(T112,10,FIND(",",T112,10)-10),"")))</f>
        <v>57</v>
      </c>
      <c r="AG112">
        <f t="shared" si="43"/>
        <v>64.800000000000011</v>
      </c>
      <c r="AH112" t="str">
        <f t="shared" si="44"/>
        <v>#00aaff</v>
      </c>
      <c r="AI112" t="str">
        <f>IF(SUM(LEN(Z112),LEN(AC112),LEN(AF112))=4,MID(T112,12,FIND("]",T112,12)-12),IF(SUM(LEN(Z112),LEN(AC112),LEN(AF112))=5,MID(T112,13,FIND("]",T112,13)-13),IF(SUM(LEN(Z112),LEN(AC112),LEN(AF112))=6,MID(T112,14,FIND("]",T112,14)-14),"")))</f>
        <v>74</v>
      </c>
      <c r="AJ112">
        <f t="shared" si="45"/>
        <v>3.6000000000000085</v>
      </c>
      <c r="AK112">
        <v>-3.4489276446922101</v>
      </c>
      <c r="AL112">
        <v>-0.59573324708111197</v>
      </c>
      <c r="AM112">
        <f t="shared" si="46"/>
        <v>-227.18000706961388</v>
      </c>
      <c r="AN112">
        <f t="shared" si="47"/>
        <v>-39.240800975275015</v>
      </c>
      <c r="AO112">
        <f t="shared" si="48"/>
        <v>-0.18931667255801157</v>
      </c>
      <c r="AP112">
        <f t="shared" si="49"/>
        <v>-3.2700667479395845E-2</v>
      </c>
      <c r="AQ112">
        <v>-1.82353371144201</v>
      </c>
      <c r="AR112">
        <v>2.9874277904636402</v>
      </c>
      <c r="AS112">
        <f t="shared" si="50"/>
        <v>-120.11571251563483</v>
      </c>
      <c r="AT112">
        <f t="shared" si="51"/>
        <v>196.78112633124201</v>
      </c>
      <c r="AU112">
        <f t="shared" si="52"/>
        <v>-0.10009642709636235</v>
      </c>
      <c r="AV112">
        <f t="shared" si="53"/>
        <v>0.16398427194270168</v>
      </c>
      <c r="AW112">
        <v>-3.14040429386014</v>
      </c>
      <c r="AX112">
        <v>1.5452704847711001</v>
      </c>
      <c r="AY112">
        <f t="shared" si="54"/>
        <v>-206.85765060294881</v>
      </c>
      <c r="AZ112">
        <f t="shared" si="55"/>
        <v>101.78658290933588</v>
      </c>
      <c r="BA112">
        <f t="shared" si="56"/>
        <v>-0.17238137550245733</v>
      </c>
      <c r="BB112">
        <f t="shared" si="57"/>
        <v>8.4822152424446559E-2</v>
      </c>
      <c r="BC112">
        <v>-0.15877045845238799</v>
      </c>
      <c r="BD112">
        <v>3.4963969942675002</v>
      </c>
      <c r="BE112">
        <f t="shared" si="58"/>
        <v>-10.458170651729709</v>
      </c>
      <c r="BF112">
        <f t="shared" si="59"/>
        <v>230.30680133237573</v>
      </c>
      <c r="BG112">
        <f t="shared" si="60"/>
        <v>-8.715142209774757E-3</v>
      </c>
      <c r="BH112">
        <f t="shared" si="61"/>
        <v>0.19192233444364645</v>
      </c>
    </row>
    <row r="113" spans="1:60" x14ac:dyDescent="0.3">
      <c r="A113">
        <v>1.462</v>
      </c>
      <c r="B113">
        <v>111</v>
      </c>
      <c r="C113">
        <v>31</v>
      </c>
      <c r="D113">
        <v>2</v>
      </c>
      <c r="E113">
        <v>1</v>
      </c>
      <c r="F113">
        <f t="shared" si="31"/>
        <v>29.148432396077478</v>
      </c>
      <c r="G113">
        <f t="shared" si="32"/>
        <v>65.869751549945292</v>
      </c>
      <c r="H113" t="s">
        <v>8</v>
      </c>
      <c r="I113" t="s">
        <v>188</v>
      </c>
      <c r="J113" t="s">
        <v>79</v>
      </c>
      <c r="K113" t="str">
        <f>MID(J113,2,FIND(",",J113,2)-2)</f>
        <v>3.4994669330473696</v>
      </c>
      <c r="L113" t="str">
        <f>MID(J113,FIND(" ",J113)+1,LEN(J113)-FIND(" ",J113)-1)</f>
        <v>-0.06108342253049229</v>
      </c>
      <c r="M113">
        <f>K113*$G113</f>
        <v>230.50901743707863</v>
      </c>
      <c r="N113">
        <f>L113*$G113</f>
        <v>-4.0235498659038518</v>
      </c>
      <c r="O113">
        <f t="shared" si="33"/>
        <v>0.19209084786423219</v>
      </c>
      <c r="P113">
        <f t="shared" si="34"/>
        <v>-3.352958221586543E-3</v>
      </c>
      <c r="Q113">
        <f t="shared" si="35"/>
        <v>0.19209084786423219</v>
      </c>
      <c r="R113">
        <f t="shared" si="36"/>
        <v>-3.352958221586543E-3</v>
      </c>
      <c r="S113" t="s">
        <v>222</v>
      </c>
      <c r="T113" t="s">
        <v>222</v>
      </c>
      <c r="U113" t="s">
        <v>222</v>
      </c>
      <c r="V113" t="s">
        <v>8</v>
      </c>
      <c r="W113" t="str">
        <f>MID(I113,2,LEN(I113)-2)</f>
        <v>0</v>
      </c>
      <c r="X113">
        <f t="shared" si="37"/>
        <v>270</v>
      </c>
      <c r="Y113" t="str">
        <f t="shared" si="38"/>
        <v>#808080</v>
      </c>
      <c r="Z113" t="str">
        <f>IF(T113&lt;&gt;"[]",MID(T113,2,FIND(",",T113,2)-2),"")</f>
        <v/>
      </c>
      <c r="AA113">
        <f t="shared" si="39"/>
        <v>270</v>
      </c>
      <c r="AB113" t="str">
        <f t="shared" si="40"/>
        <v>#808080</v>
      </c>
      <c r="AC113" t="str">
        <f>IF(LEN(Z113)=1,MID(T113,5,FIND(",",T113,5)-5),IF(LEN(Z113)=2,MID(T113,6,FIND(",",T113,6)-6),""))</f>
        <v/>
      </c>
      <c r="AD113">
        <f t="shared" si="41"/>
        <v>270</v>
      </c>
      <c r="AE113" t="str">
        <f t="shared" si="42"/>
        <v>#808080</v>
      </c>
      <c r="AF113" t="str">
        <f>IF(SUM(LEN(Z113),LEN(AC113))=2,MID(T113,8,FIND(",",T113,8)-8),IF(SUM(LEN(Z113),LEN(AC113))=3,MID(T113,9,FIND(",",T113,9)-9),IF(SUM(LEN(Z113),LEN(AC113))=4,MID(T113,10,FIND(",",T113,10)-10),"")))</f>
        <v/>
      </c>
      <c r="AG113">
        <f t="shared" si="43"/>
        <v>270</v>
      </c>
      <c r="AH113" t="str">
        <f t="shared" si="44"/>
        <v>#808080</v>
      </c>
      <c r="AI113" t="str">
        <f>IF(SUM(LEN(Z113),LEN(AC113),LEN(AF113))=4,MID(T113,12,FIND("]",T113,12)-12),IF(SUM(LEN(Z113),LEN(AC113),LEN(AF113))=5,MID(T113,13,FIND("]",T113,13)-13),IF(SUM(LEN(Z113),LEN(AC113),LEN(AF113))=6,MID(T113,14,FIND("]",T113,14)-14),"")))</f>
        <v/>
      </c>
      <c r="AJ113">
        <f t="shared" si="45"/>
        <v>270</v>
      </c>
      <c r="AM113" t="str">
        <f t="shared" si="46"/>
        <v/>
      </c>
      <c r="AN113" t="str">
        <f t="shared" si="47"/>
        <v/>
      </c>
      <c r="AO113">
        <f t="shared" si="48"/>
        <v>-0.19209084786423219</v>
      </c>
      <c r="AP113">
        <f t="shared" si="49"/>
        <v>3.352958221586543E-3</v>
      </c>
      <c r="AS113" t="str">
        <f t="shared" si="50"/>
        <v/>
      </c>
      <c r="AT113" t="str">
        <f t="shared" si="51"/>
        <v/>
      </c>
      <c r="AU113">
        <f t="shared" si="52"/>
        <v>-0.19209084786423219</v>
      </c>
      <c r="AV113">
        <f t="shared" si="53"/>
        <v>3.352958221586543E-3</v>
      </c>
      <c r="AY113" t="str">
        <f t="shared" si="54"/>
        <v/>
      </c>
      <c r="AZ113" t="str">
        <f t="shared" si="55"/>
        <v/>
      </c>
      <c r="BA113">
        <f t="shared" si="56"/>
        <v>-0.19209084786423219</v>
      </c>
      <c r="BB113">
        <f t="shared" si="57"/>
        <v>3.352958221586543E-3</v>
      </c>
      <c r="BE113" t="str">
        <f t="shared" si="58"/>
        <v/>
      </c>
      <c r="BF113" t="str">
        <f t="shared" si="59"/>
        <v/>
      </c>
      <c r="BG113">
        <f t="shared" si="60"/>
        <v>-0.19209084786423219</v>
      </c>
      <c r="BH113">
        <f t="shared" si="61"/>
        <v>3.352958221586543E-3</v>
      </c>
    </row>
    <row r="114" spans="1:60" x14ac:dyDescent="0.3">
      <c r="A114">
        <v>1.5429999999999999</v>
      </c>
      <c r="B114">
        <v>112</v>
      </c>
      <c r="C114">
        <v>32</v>
      </c>
      <c r="D114">
        <v>2</v>
      </c>
      <c r="E114">
        <v>5</v>
      </c>
      <c r="F114">
        <f t="shared" si="31"/>
        <v>29.148432396077478</v>
      </c>
      <c r="G114">
        <f t="shared" si="32"/>
        <v>65.869751549945292</v>
      </c>
      <c r="H114" t="s">
        <v>6</v>
      </c>
      <c r="I114" t="s">
        <v>146</v>
      </c>
      <c r="J114" t="s">
        <v>37</v>
      </c>
      <c r="K114" t="str">
        <f>MID(J114,2,FIND(",",J114,2)-2)</f>
        <v>2.5928160870036256</v>
      </c>
      <c r="L114" t="str">
        <f>MID(J114,FIND(" ",J114)+1,LEN(J114)-FIND(" ",J114)-1)</f>
        <v>2.3510220626304648</v>
      </c>
      <c r="M114">
        <f>K114*$G114</f>
        <v>170.78815146562977</v>
      </c>
      <c r="N114">
        <f>L114*$G114</f>
        <v>154.86123915390831</v>
      </c>
      <c r="O114">
        <f t="shared" si="33"/>
        <v>0.14232345955469147</v>
      </c>
      <c r="P114">
        <f t="shared" si="34"/>
        <v>0.12905103262825693</v>
      </c>
      <c r="Q114">
        <f t="shared" si="35"/>
        <v>0.14232345955469147</v>
      </c>
      <c r="R114">
        <f t="shared" si="36"/>
        <v>0.12905103262825693</v>
      </c>
      <c r="S114" t="s">
        <v>321</v>
      </c>
      <c r="T114" t="s">
        <v>322</v>
      </c>
      <c r="U114" t="s">
        <v>595</v>
      </c>
      <c r="V114" t="s">
        <v>6</v>
      </c>
      <c r="W114" t="str">
        <f>MID(I114,2,LEN(I114)-2)</f>
        <v>88</v>
      </c>
      <c r="X114">
        <f t="shared" si="37"/>
        <v>-46.8</v>
      </c>
      <c r="Y114" t="str">
        <f t="shared" si="38"/>
        <v>#00ff00</v>
      </c>
      <c r="Z114" t="str">
        <f>IF(T114&lt;&gt;"[]",MID(T114,2,FIND(",",T114,2)-2),"")</f>
        <v>2</v>
      </c>
      <c r="AA114">
        <f t="shared" si="39"/>
        <v>262.8</v>
      </c>
      <c r="AB114" t="str">
        <f t="shared" si="40"/>
        <v>#00aaff</v>
      </c>
      <c r="AC114" t="str">
        <f>IF(LEN(Z114)=1,MID(T114,5,FIND(",",T114,5)-5),IF(LEN(Z114)=2,MID(T114,6,FIND(",",T114,6)-6),""))</f>
        <v>59</v>
      </c>
      <c r="AD114">
        <f t="shared" si="41"/>
        <v>57.599999999999994</v>
      </c>
      <c r="AE114" t="str">
        <f t="shared" si="42"/>
        <v>#000000</v>
      </c>
      <c r="AF114" t="str">
        <f>IF(SUM(LEN(Z114),LEN(AC114))=2,MID(T114,8,FIND(",",T114,8)-8),IF(SUM(LEN(Z114),LEN(AC114))=3,MID(T114,9,FIND(",",T114,9)-9),IF(SUM(LEN(Z114),LEN(AC114))=4,MID(T114,10,FIND(",",T114,10)-10),"")))</f>
        <v>54</v>
      </c>
      <c r="AG114">
        <f t="shared" si="43"/>
        <v>75.599999999999994</v>
      </c>
      <c r="AH114" t="str">
        <f t="shared" si="44"/>
        <v>#1e00b4</v>
      </c>
      <c r="AI114" t="str">
        <f>IF(SUM(LEN(Z114),LEN(AC114),LEN(AF114))=4,MID(T114,12,FIND("]",T114,12)-12),IF(SUM(LEN(Z114),LEN(AC114),LEN(AF114))=5,MID(T114,13,FIND("]",T114,13)-13),IF(SUM(LEN(Z114),LEN(AC114),LEN(AF114))=6,MID(T114,14,FIND("]",T114,14)-14),"")))</f>
        <v>81</v>
      </c>
      <c r="AJ114">
        <f t="shared" si="45"/>
        <v>-21.599999999999994</v>
      </c>
      <c r="AK114">
        <v>3.4642168081772602</v>
      </c>
      <c r="AL114">
        <v>-0.49920126796928999</v>
      </c>
      <c r="AM114">
        <f t="shared" si="46"/>
        <v>228.1871004697806</v>
      </c>
      <c r="AN114">
        <f t="shared" si="47"/>
        <v>-32.882263494554792</v>
      </c>
      <c r="AO114">
        <f t="shared" si="48"/>
        <v>0.19015591705815049</v>
      </c>
      <c r="AP114">
        <f t="shared" si="49"/>
        <v>-2.7401886245462328E-2</v>
      </c>
      <c r="AQ114">
        <v>-2.9219675214219198</v>
      </c>
      <c r="AR114">
        <v>1.92668259029748</v>
      </c>
      <c r="AS114">
        <f t="shared" si="50"/>
        <v>-192.46927467307131</v>
      </c>
      <c r="AT114">
        <f t="shared" si="51"/>
        <v>126.91010353850004</v>
      </c>
      <c r="AU114">
        <f t="shared" si="52"/>
        <v>-0.16039106222755942</v>
      </c>
      <c r="AV114">
        <f t="shared" si="53"/>
        <v>0.1057584196154167</v>
      </c>
      <c r="AW114">
        <v>-3.3743339148193798</v>
      </c>
      <c r="AX114">
        <v>0.92944641120383098</v>
      </c>
      <c r="AY114">
        <f t="shared" si="54"/>
        <v>-222.2665366157068</v>
      </c>
      <c r="AZ114">
        <f t="shared" si="55"/>
        <v>61.222404184984633</v>
      </c>
      <c r="BA114">
        <f t="shared" si="56"/>
        <v>-0.18522211384642234</v>
      </c>
      <c r="BB114">
        <f t="shared" si="57"/>
        <v>5.1018670154153858E-2</v>
      </c>
      <c r="BC114">
        <v>1.3450336293093099</v>
      </c>
      <c r="BD114">
        <v>3.23123575989543</v>
      </c>
      <c r="BE114">
        <f t="shared" si="58"/>
        <v>88.597030988925454</v>
      </c>
      <c r="BF114">
        <f t="shared" si="59"/>
        <v>212.84069670361066</v>
      </c>
      <c r="BG114">
        <f t="shared" si="60"/>
        <v>7.3830859157437881E-2</v>
      </c>
      <c r="BH114">
        <f t="shared" si="61"/>
        <v>0.1773672472530089</v>
      </c>
    </row>
    <row r="115" spans="1:60" x14ac:dyDescent="0.3">
      <c r="A115">
        <v>1.468</v>
      </c>
      <c r="B115">
        <v>113</v>
      </c>
      <c r="C115">
        <v>33</v>
      </c>
      <c r="D115">
        <v>2</v>
      </c>
      <c r="E115">
        <v>5</v>
      </c>
      <c r="F115">
        <f t="shared" si="31"/>
        <v>29.148432396077478</v>
      </c>
      <c r="G115">
        <f t="shared" si="32"/>
        <v>65.869751549945292</v>
      </c>
      <c r="H115" t="s">
        <v>8</v>
      </c>
      <c r="I115" t="s">
        <v>189</v>
      </c>
      <c r="J115" t="s">
        <v>80</v>
      </c>
      <c r="K115" t="str">
        <f>MID(J115,2,FIND(",",J115,2)-2)</f>
        <v>2.795224285165525</v>
      </c>
      <c r="L115" t="str">
        <f>MID(J115,FIND(" ",J115)+1,LEN(J115)-FIND(" ",J115)-1)</f>
        <v>-2.106352581032169</v>
      </c>
      <c r="M115">
        <f>K115*$G115</f>
        <v>184.12072919022623</v>
      </c>
      <c r="N115">
        <f>L115*$G115</f>
        <v>-138.74492118917439</v>
      </c>
      <c r="O115">
        <f t="shared" si="33"/>
        <v>0.1534339409918552</v>
      </c>
      <c r="P115">
        <f t="shared" si="34"/>
        <v>-0.11562076765764533</v>
      </c>
      <c r="Q115">
        <f t="shared" si="35"/>
        <v>0.1534339409918552</v>
      </c>
      <c r="R115">
        <f t="shared" si="36"/>
        <v>-0.11562076765764533</v>
      </c>
      <c r="S115" t="s">
        <v>239</v>
      </c>
      <c r="T115" t="s">
        <v>323</v>
      </c>
      <c r="U115" t="s">
        <v>596</v>
      </c>
      <c r="V115" t="s">
        <v>8</v>
      </c>
      <c r="W115" t="str">
        <f>MID(I115,2,LEN(I115)-2)</f>
        <v>10</v>
      </c>
      <c r="X115">
        <f t="shared" si="37"/>
        <v>234</v>
      </c>
      <c r="Y115" t="str">
        <f t="shared" si="38"/>
        <v>#00aaff</v>
      </c>
      <c r="Z115" t="str">
        <f>IF(T115&lt;&gt;"[]",MID(T115,2,FIND(",",T115,2)-2),"")</f>
        <v>72</v>
      </c>
      <c r="AA115">
        <f t="shared" si="39"/>
        <v>10.799999999999997</v>
      </c>
      <c r="AB115" t="str">
        <f t="shared" si="40"/>
        <v>#1e00b4</v>
      </c>
      <c r="AC115" t="str">
        <f>IF(LEN(Z115)=1,MID(T115,5,FIND(",",T115,5)-5),IF(LEN(Z115)=2,MID(T115,6,FIND(",",T115,6)-6),""))</f>
        <v>68</v>
      </c>
      <c r="AD115">
        <f t="shared" si="41"/>
        <v>25.200000000000003</v>
      </c>
      <c r="AE115" t="str">
        <f t="shared" si="42"/>
        <v>#ffffff</v>
      </c>
      <c r="AF115" t="str">
        <f>IF(SUM(LEN(Z115),LEN(AC115))=2,MID(T115,8,FIND(",",T115,8)-8),IF(SUM(LEN(Z115),LEN(AC115))=3,MID(T115,9,FIND(",",T115,9)-9),IF(SUM(LEN(Z115),LEN(AC115))=4,MID(T115,10,FIND(",",T115,10)-10),"")))</f>
        <v>35</v>
      </c>
      <c r="AG115">
        <f t="shared" si="43"/>
        <v>144</v>
      </c>
      <c r="AH115" t="str">
        <f t="shared" si="44"/>
        <v>#00ff00</v>
      </c>
      <c r="AI115" t="str">
        <f>IF(SUM(LEN(Z115),LEN(AC115),LEN(AF115))=4,MID(T115,12,FIND("]",T115,12)-12),IF(SUM(LEN(Z115),LEN(AC115),LEN(AF115))=5,MID(T115,13,FIND("]",T115,13)-13),IF(SUM(LEN(Z115),LEN(AC115),LEN(AF115))=6,MID(T115,14,FIND("]",T115,14)-14),"")))</f>
        <v>29</v>
      </c>
      <c r="AJ115">
        <f t="shared" si="45"/>
        <v>165.6</v>
      </c>
      <c r="AK115">
        <v>-0.59573324708111397</v>
      </c>
      <c r="AL115">
        <v>3.4489276446922101</v>
      </c>
      <c r="AM115">
        <f t="shared" si="46"/>
        <v>-39.24080097527515</v>
      </c>
      <c r="AN115">
        <f t="shared" si="47"/>
        <v>227.18000706961388</v>
      </c>
      <c r="AO115">
        <f t="shared" si="48"/>
        <v>-3.2700667479395956E-2</v>
      </c>
      <c r="AP115">
        <f t="shared" si="49"/>
        <v>0.18931667255801157</v>
      </c>
      <c r="AQ115">
        <v>-1.4347306184455</v>
      </c>
      <c r="AR115">
        <v>3.1924204066029498</v>
      </c>
      <c r="AS115">
        <f t="shared" si="50"/>
        <v>-94.505349378104441</v>
      </c>
      <c r="AT115">
        <f t="shared" si="51"/>
        <v>210.28393902591162</v>
      </c>
      <c r="AU115">
        <f t="shared" si="52"/>
        <v>-7.8754457815087039E-2</v>
      </c>
      <c r="AV115">
        <f t="shared" si="53"/>
        <v>0.17523661585492636</v>
      </c>
      <c r="AW115">
        <v>-2.1063525810321599</v>
      </c>
      <c r="AX115">
        <v>-2.7952242851655198</v>
      </c>
      <c r="AY115">
        <f t="shared" si="54"/>
        <v>-138.74492118917439</v>
      </c>
      <c r="AZ115">
        <f t="shared" si="55"/>
        <v>-184.12072919022623</v>
      </c>
      <c r="BA115">
        <f t="shared" si="56"/>
        <v>-0.11562076765764533</v>
      </c>
      <c r="BB115">
        <f t="shared" si="57"/>
        <v>-0.1534339409918552</v>
      </c>
      <c r="BC115">
        <v>-0.92944641120383098</v>
      </c>
      <c r="BD115">
        <v>-3.3743339148193798</v>
      </c>
      <c r="BE115">
        <f t="shared" si="58"/>
        <v>-61.222404184984633</v>
      </c>
      <c r="BF115">
        <f t="shared" si="59"/>
        <v>-222.2665366157068</v>
      </c>
      <c r="BG115">
        <f t="shared" si="60"/>
        <v>-5.1018670154153858E-2</v>
      </c>
      <c r="BH115">
        <f t="shared" si="61"/>
        <v>-0.18522211384642234</v>
      </c>
    </row>
    <row r="116" spans="1:60" x14ac:dyDescent="0.3">
      <c r="A116">
        <v>1.5349999999999999</v>
      </c>
      <c r="B116">
        <v>114</v>
      </c>
      <c r="C116">
        <v>34</v>
      </c>
      <c r="D116">
        <v>2</v>
      </c>
      <c r="E116">
        <v>1</v>
      </c>
      <c r="F116">
        <f t="shared" si="31"/>
        <v>29.148432396077478</v>
      </c>
      <c r="G116">
        <f t="shared" si="32"/>
        <v>65.869751549945292</v>
      </c>
      <c r="H116" t="s">
        <v>7</v>
      </c>
      <c r="I116" t="s">
        <v>172</v>
      </c>
      <c r="J116" t="s">
        <v>63</v>
      </c>
      <c r="K116" t="str">
        <f>MID(J116,2,FIND(",",J116,2)-2)</f>
        <v>-3.231235759895434</v>
      </c>
      <c r="L116" t="str">
        <f>MID(J116,FIND(" ",J116)+1,LEN(J116)-FIND(" ",J116)-1)</f>
        <v>1.3450336293093108</v>
      </c>
      <c r="M116">
        <f>K116*$G116</f>
        <v>-212.84069670361066</v>
      </c>
      <c r="N116">
        <f>L116*$G116</f>
        <v>88.597030988925454</v>
      </c>
      <c r="O116">
        <f t="shared" si="33"/>
        <v>-0.1773672472530089</v>
      </c>
      <c r="P116">
        <f t="shared" si="34"/>
        <v>7.3830859157437881E-2</v>
      </c>
      <c r="Q116">
        <f t="shared" si="35"/>
        <v>-0.1773672472530089</v>
      </c>
      <c r="R116">
        <f t="shared" si="36"/>
        <v>7.3830859157437881E-2</v>
      </c>
      <c r="S116" t="s">
        <v>222</v>
      </c>
      <c r="T116" t="s">
        <v>222</v>
      </c>
      <c r="U116" t="s">
        <v>222</v>
      </c>
      <c r="V116" t="s">
        <v>7</v>
      </c>
      <c r="W116" t="str">
        <f>MID(I116,2,LEN(I116)-2)</f>
        <v>56</v>
      </c>
      <c r="X116">
        <f t="shared" si="37"/>
        <v>68.400000000000006</v>
      </c>
      <c r="Y116" t="str">
        <f t="shared" si="38"/>
        <v>#808080</v>
      </c>
      <c r="Z116" t="str">
        <f>IF(T116&lt;&gt;"[]",MID(T116,2,FIND(",",T116,2)-2),"")</f>
        <v/>
      </c>
      <c r="AA116">
        <f t="shared" si="39"/>
        <v>68.400000000000006</v>
      </c>
      <c r="AB116" t="str">
        <f t="shared" si="40"/>
        <v>#808080</v>
      </c>
      <c r="AC116" t="str">
        <f>IF(LEN(Z116)=1,MID(T116,5,FIND(",",T116,5)-5),IF(LEN(Z116)=2,MID(T116,6,FIND(",",T116,6)-6),""))</f>
        <v/>
      </c>
      <c r="AD116">
        <f t="shared" si="41"/>
        <v>68.400000000000006</v>
      </c>
      <c r="AE116" t="str">
        <f t="shared" si="42"/>
        <v>#808080</v>
      </c>
      <c r="AF116" t="str">
        <f>IF(SUM(LEN(Z116),LEN(AC116))=2,MID(T116,8,FIND(",",T116,8)-8),IF(SUM(LEN(Z116),LEN(AC116))=3,MID(T116,9,FIND(",",T116,9)-9),IF(SUM(LEN(Z116),LEN(AC116))=4,MID(T116,10,FIND(",",T116,10)-10),"")))</f>
        <v/>
      </c>
      <c r="AG116">
        <f t="shared" si="43"/>
        <v>68.400000000000006</v>
      </c>
      <c r="AH116" t="str">
        <f t="shared" si="44"/>
        <v>#808080</v>
      </c>
      <c r="AI116" t="str">
        <f>IF(SUM(LEN(Z116),LEN(AC116),LEN(AF116))=4,MID(T116,12,FIND("]",T116,12)-12),IF(SUM(LEN(Z116),LEN(AC116),LEN(AF116))=5,MID(T116,13,FIND("]",T116,13)-13),IF(SUM(LEN(Z116),LEN(AC116),LEN(AF116))=6,MID(T116,14,FIND("]",T116,14)-14),"")))</f>
        <v/>
      </c>
      <c r="AJ116">
        <f t="shared" si="45"/>
        <v>68.400000000000006</v>
      </c>
      <c r="AM116" t="str">
        <f t="shared" si="46"/>
        <v/>
      </c>
      <c r="AN116" t="str">
        <f t="shared" si="47"/>
        <v/>
      </c>
      <c r="AO116">
        <f t="shared" si="48"/>
        <v>0.1773672472530089</v>
      </c>
      <c r="AP116">
        <f t="shared" si="49"/>
        <v>-7.3830859157437881E-2</v>
      </c>
      <c r="AS116" t="str">
        <f t="shared" si="50"/>
        <v/>
      </c>
      <c r="AT116" t="str">
        <f t="shared" si="51"/>
        <v/>
      </c>
      <c r="AU116">
        <f t="shared" si="52"/>
        <v>0.1773672472530089</v>
      </c>
      <c r="AV116">
        <f t="shared" si="53"/>
        <v>-7.3830859157437881E-2</v>
      </c>
      <c r="AY116" t="str">
        <f t="shared" si="54"/>
        <v/>
      </c>
      <c r="AZ116" t="str">
        <f t="shared" si="55"/>
        <v/>
      </c>
      <c r="BA116">
        <f t="shared" si="56"/>
        <v>0.1773672472530089</v>
      </c>
      <c r="BB116">
        <f t="shared" si="57"/>
        <v>-7.3830859157437881E-2</v>
      </c>
      <c r="BE116" t="str">
        <f t="shared" si="58"/>
        <v/>
      </c>
      <c r="BF116" t="str">
        <f t="shared" si="59"/>
        <v/>
      </c>
      <c r="BG116">
        <f t="shared" si="60"/>
        <v>0.1773672472530089</v>
      </c>
      <c r="BH116">
        <f t="shared" si="61"/>
        <v>-7.3830859157437881E-2</v>
      </c>
    </row>
    <row r="117" spans="1:60" x14ac:dyDescent="0.3">
      <c r="A117">
        <v>1.522</v>
      </c>
      <c r="B117">
        <v>115</v>
      </c>
      <c r="C117">
        <v>35</v>
      </c>
      <c r="D117">
        <v>2</v>
      </c>
      <c r="E117">
        <v>1</v>
      </c>
      <c r="F117">
        <f t="shared" si="31"/>
        <v>29.148432396077478</v>
      </c>
      <c r="G117">
        <f t="shared" si="32"/>
        <v>65.869751549945292</v>
      </c>
      <c r="H117" t="s">
        <v>7</v>
      </c>
      <c r="I117" t="s">
        <v>168</v>
      </c>
      <c r="J117" t="s">
        <v>59</v>
      </c>
      <c r="K117" t="str">
        <f>MID(J117,2,FIND(",",J117,2)-2)</f>
        <v>-0.2806962351510064</v>
      </c>
      <c r="L117" t="str">
        <f>MID(J117,FIND(" ",J117)+1,LEN(J117)-FIND(" ",J117)-1)</f>
        <v>-3.488726074596865</v>
      </c>
      <c r="M117">
        <f>K117*$G117</f>
        <v>-18.489391270401786</v>
      </c>
      <c r="N117">
        <f>L117*$G117</f>
        <v>-229.80151975951108</v>
      </c>
      <c r="O117">
        <f t="shared" si="33"/>
        <v>-1.5407826058668155E-2</v>
      </c>
      <c r="P117">
        <f t="shared" si="34"/>
        <v>-0.19150126646625923</v>
      </c>
      <c r="Q117">
        <f t="shared" si="35"/>
        <v>-1.5407826058668155E-2</v>
      </c>
      <c r="R117">
        <f t="shared" si="36"/>
        <v>-0.19150126646625923</v>
      </c>
      <c r="S117" t="s">
        <v>222</v>
      </c>
      <c r="T117" t="s">
        <v>222</v>
      </c>
      <c r="U117" t="s">
        <v>222</v>
      </c>
      <c r="V117" t="s">
        <v>7</v>
      </c>
      <c r="W117" t="str">
        <f>MID(I117,2,LEN(I117)-2)</f>
        <v>26</v>
      </c>
      <c r="X117">
        <f t="shared" si="37"/>
        <v>176.40000000000003</v>
      </c>
      <c r="Y117" t="str">
        <f t="shared" si="38"/>
        <v>#808080</v>
      </c>
      <c r="Z117" t="str">
        <f>IF(T117&lt;&gt;"[]",MID(T117,2,FIND(",",T117,2)-2),"")</f>
        <v/>
      </c>
      <c r="AA117">
        <f t="shared" si="39"/>
        <v>176.40000000000003</v>
      </c>
      <c r="AB117" t="str">
        <f t="shared" si="40"/>
        <v>#808080</v>
      </c>
      <c r="AC117" t="str">
        <f>IF(LEN(Z117)=1,MID(T117,5,FIND(",",T117,5)-5),IF(LEN(Z117)=2,MID(T117,6,FIND(",",T117,6)-6),""))</f>
        <v/>
      </c>
      <c r="AD117">
        <f t="shared" si="41"/>
        <v>176.40000000000003</v>
      </c>
      <c r="AE117" t="str">
        <f t="shared" si="42"/>
        <v>#808080</v>
      </c>
      <c r="AF117" t="str">
        <f>IF(SUM(LEN(Z117),LEN(AC117))=2,MID(T117,8,FIND(",",T117,8)-8),IF(SUM(LEN(Z117),LEN(AC117))=3,MID(T117,9,FIND(",",T117,9)-9),IF(SUM(LEN(Z117),LEN(AC117))=4,MID(T117,10,FIND(",",T117,10)-10),"")))</f>
        <v/>
      </c>
      <c r="AG117">
        <f t="shared" si="43"/>
        <v>176.40000000000003</v>
      </c>
      <c r="AH117" t="str">
        <f t="shared" si="44"/>
        <v>#808080</v>
      </c>
      <c r="AI117" t="str">
        <f>IF(SUM(LEN(Z117),LEN(AC117),LEN(AF117))=4,MID(T117,12,FIND("]",T117,12)-12),IF(SUM(LEN(Z117),LEN(AC117),LEN(AF117))=5,MID(T117,13,FIND("]",T117,13)-13),IF(SUM(LEN(Z117),LEN(AC117),LEN(AF117))=6,MID(T117,14,FIND("]",T117,14)-14),"")))</f>
        <v/>
      </c>
      <c r="AJ117">
        <f t="shared" si="45"/>
        <v>176.40000000000003</v>
      </c>
      <c r="AM117" t="str">
        <f t="shared" si="46"/>
        <v/>
      </c>
      <c r="AN117" t="str">
        <f t="shared" si="47"/>
        <v/>
      </c>
      <c r="AO117">
        <f t="shared" si="48"/>
        <v>1.5407826058668155E-2</v>
      </c>
      <c r="AP117">
        <f t="shared" si="49"/>
        <v>0.19150126646625923</v>
      </c>
      <c r="AS117" t="str">
        <f t="shared" si="50"/>
        <v/>
      </c>
      <c r="AT117" t="str">
        <f t="shared" si="51"/>
        <v/>
      </c>
      <c r="AU117">
        <f t="shared" si="52"/>
        <v>1.5407826058668155E-2</v>
      </c>
      <c r="AV117">
        <f t="shared" si="53"/>
        <v>0.19150126646625923</v>
      </c>
      <c r="AY117" t="str">
        <f t="shared" si="54"/>
        <v/>
      </c>
      <c r="AZ117" t="str">
        <f t="shared" si="55"/>
        <v/>
      </c>
      <c r="BA117">
        <f t="shared" si="56"/>
        <v>1.5407826058668155E-2</v>
      </c>
      <c r="BB117">
        <f t="shared" si="57"/>
        <v>0.19150126646625923</v>
      </c>
      <c r="BE117" t="str">
        <f t="shared" si="58"/>
        <v/>
      </c>
      <c r="BF117" t="str">
        <f t="shared" si="59"/>
        <v/>
      </c>
      <c r="BG117">
        <f t="shared" si="60"/>
        <v>1.5407826058668155E-2</v>
      </c>
      <c r="BH117">
        <f t="shared" si="61"/>
        <v>0.19150126646625923</v>
      </c>
    </row>
    <row r="118" spans="1:60" x14ac:dyDescent="0.3">
      <c r="A118">
        <v>1.5149999999999999</v>
      </c>
      <c r="B118">
        <v>116</v>
      </c>
      <c r="C118">
        <v>36</v>
      </c>
      <c r="D118">
        <v>2</v>
      </c>
      <c r="E118">
        <v>1</v>
      </c>
      <c r="F118">
        <f t="shared" si="31"/>
        <v>29.148432396077478</v>
      </c>
      <c r="G118">
        <f t="shared" si="32"/>
        <v>65.869751549945292</v>
      </c>
      <c r="H118" t="s">
        <v>8</v>
      </c>
      <c r="I118" t="s">
        <v>190</v>
      </c>
      <c r="J118" t="s">
        <v>81</v>
      </c>
      <c r="K118" t="str">
        <f>MID(J118,2,FIND(",",J118,2)-2)</f>
        <v>-2.1063525810321693</v>
      </c>
      <c r="L118" t="str">
        <f>MID(J118,FIND(" ",J118)+1,LEN(J118)-FIND(" ",J118)-1)</f>
        <v>-2.7952242851655247</v>
      </c>
      <c r="M118">
        <f>K118*$G118</f>
        <v>-138.74492118917439</v>
      </c>
      <c r="N118">
        <f>L118*$G118</f>
        <v>-184.12072919022623</v>
      </c>
      <c r="O118">
        <f t="shared" si="33"/>
        <v>-0.11562076765764533</v>
      </c>
      <c r="P118">
        <f t="shared" si="34"/>
        <v>-0.1534339409918552</v>
      </c>
      <c r="Q118">
        <f t="shared" si="35"/>
        <v>-0.11562076765764533</v>
      </c>
      <c r="R118">
        <f t="shared" si="36"/>
        <v>-0.1534339409918552</v>
      </c>
      <c r="S118" t="s">
        <v>222</v>
      </c>
      <c r="T118" t="s">
        <v>222</v>
      </c>
      <c r="U118" t="s">
        <v>222</v>
      </c>
      <c r="V118" t="s">
        <v>8</v>
      </c>
      <c r="W118" t="str">
        <f>MID(I118,2,LEN(I118)-2)</f>
        <v>35</v>
      </c>
      <c r="X118">
        <f t="shared" si="37"/>
        <v>144</v>
      </c>
      <c r="Y118" t="str">
        <f t="shared" si="38"/>
        <v>#808080</v>
      </c>
      <c r="Z118" t="str">
        <f>IF(T118&lt;&gt;"[]",MID(T118,2,FIND(",",T118,2)-2),"")</f>
        <v/>
      </c>
      <c r="AA118">
        <f t="shared" si="39"/>
        <v>144</v>
      </c>
      <c r="AB118" t="str">
        <f t="shared" si="40"/>
        <v>#808080</v>
      </c>
      <c r="AC118" t="str">
        <f>IF(LEN(Z118)=1,MID(T118,5,FIND(",",T118,5)-5),IF(LEN(Z118)=2,MID(T118,6,FIND(",",T118,6)-6),""))</f>
        <v/>
      </c>
      <c r="AD118">
        <f t="shared" si="41"/>
        <v>144</v>
      </c>
      <c r="AE118" t="str">
        <f t="shared" si="42"/>
        <v>#808080</v>
      </c>
      <c r="AF118" t="str">
        <f>IF(SUM(LEN(Z118),LEN(AC118))=2,MID(T118,8,FIND(",",T118,8)-8),IF(SUM(LEN(Z118),LEN(AC118))=3,MID(T118,9,FIND(",",T118,9)-9),IF(SUM(LEN(Z118),LEN(AC118))=4,MID(T118,10,FIND(",",T118,10)-10),"")))</f>
        <v/>
      </c>
      <c r="AG118">
        <f t="shared" si="43"/>
        <v>144</v>
      </c>
      <c r="AH118" t="str">
        <f t="shared" si="44"/>
        <v>#808080</v>
      </c>
      <c r="AI118" t="str">
        <f>IF(SUM(LEN(Z118),LEN(AC118),LEN(AF118))=4,MID(T118,12,FIND("]",T118,12)-12),IF(SUM(LEN(Z118),LEN(AC118),LEN(AF118))=5,MID(T118,13,FIND("]",T118,13)-13),IF(SUM(LEN(Z118),LEN(AC118),LEN(AF118))=6,MID(T118,14,FIND("]",T118,14)-14),"")))</f>
        <v/>
      </c>
      <c r="AJ118">
        <f t="shared" si="45"/>
        <v>144</v>
      </c>
      <c r="AM118" t="str">
        <f t="shared" si="46"/>
        <v/>
      </c>
      <c r="AN118" t="str">
        <f t="shared" si="47"/>
        <v/>
      </c>
      <c r="AO118">
        <f t="shared" si="48"/>
        <v>0.11562076765764533</v>
      </c>
      <c r="AP118">
        <f t="shared" si="49"/>
        <v>0.1534339409918552</v>
      </c>
      <c r="AS118" t="str">
        <f t="shared" si="50"/>
        <v/>
      </c>
      <c r="AT118" t="str">
        <f t="shared" si="51"/>
        <v/>
      </c>
      <c r="AU118">
        <f t="shared" si="52"/>
        <v>0.11562076765764533</v>
      </c>
      <c r="AV118">
        <f t="shared" si="53"/>
        <v>0.1534339409918552</v>
      </c>
      <c r="AY118" t="str">
        <f t="shared" si="54"/>
        <v/>
      </c>
      <c r="AZ118" t="str">
        <f t="shared" si="55"/>
        <v/>
      </c>
      <c r="BA118">
        <f t="shared" si="56"/>
        <v>0.11562076765764533</v>
      </c>
      <c r="BB118">
        <f t="shared" si="57"/>
        <v>0.1534339409918552</v>
      </c>
      <c r="BE118" t="str">
        <f t="shared" si="58"/>
        <v/>
      </c>
      <c r="BF118" t="str">
        <f t="shared" si="59"/>
        <v/>
      </c>
      <c r="BG118">
        <f t="shared" si="60"/>
        <v>0.11562076765764533</v>
      </c>
      <c r="BH118">
        <f t="shared" si="61"/>
        <v>0.1534339409918552</v>
      </c>
    </row>
    <row r="119" spans="1:60" x14ac:dyDescent="0.3">
      <c r="A119">
        <v>1.4590000000000001</v>
      </c>
      <c r="B119">
        <v>117</v>
      </c>
      <c r="C119">
        <v>37</v>
      </c>
      <c r="D119">
        <v>2</v>
      </c>
      <c r="E119">
        <v>1</v>
      </c>
      <c r="F119">
        <f t="shared" si="31"/>
        <v>29.148432396077478</v>
      </c>
      <c r="G119">
        <f t="shared" si="32"/>
        <v>65.869751549945292</v>
      </c>
      <c r="H119" t="s">
        <v>7</v>
      </c>
      <c r="I119" t="s">
        <v>191</v>
      </c>
      <c r="J119" t="s">
        <v>82</v>
      </c>
      <c r="K119" t="str">
        <f>MID(J119,2,FIND(",",J119,2)-2)</f>
        <v>-0.8111176622295501</v>
      </c>
      <c r="L119" t="str">
        <f>MID(J119,FIND(" ",J119)+1,LEN(J119)-FIND(" ",J119)-1)</f>
        <v>3.4047155737328882</v>
      </c>
      <c r="M119">
        <f>K119*$G119</f>
        <v>-53.428118888832898</v>
      </c>
      <c r="N119">
        <f>L119*$G119</f>
        <v>224.26776894001424</v>
      </c>
      <c r="O119">
        <f t="shared" si="33"/>
        <v>-4.4523432407360751E-2</v>
      </c>
      <c r="P119">
        <f t="shared" si="34"/>
        <v>0.18688980745001185</v>
      </c>
      <c r="Q119">
        <f t="shared" si="35"/>
        <v>-4.4523432407360751E-2</v>
      </c>
      <c r="R119">
        <f t="shared" si="36"/>
        <v>0.18688980745001185</v>
      </c>
      <c r="S119" t="s">
        <v>222</v>
      </c>
      <c r="T119" t="s">
        <v>222</v>
      </c>
      <c r="U119" t="s">
        <v>222</v>
      </c>
      <c r="V119" t="s">
        <v>7</v>
      </c>
      <c r="W119" t="str">
        <f>MID(I119,2,LEN(I119)-2)</f>
        <v>71</v>
      </c>
      <c r="X119">
        <f t="shared" si="37"/>
        <v>14.400000000000006</v>
      </c>
      <c r="Y119" t="str">
        <f t="shared" si="38"/>
        <v>#808080</v>
      </c>
      <c r="Z119" t="str">
        <f>IF(T119&lt;&gt;"[]",MID(T119,2,FIND(",",T119,2)-2),"")</f>
        <v/>
      </c>
      <c r="AA119">
        <f t="shared" si="39"/>
        <v>14.400000000000006</v>
      </c>
      <c r="AB119" t="str">
        <f t="shared" si="40"/>
        <v>#808080</v>
      </c>
      <c r="AC119" t="str">
        <f>IF(LEN(Z119)=1,MID(T119,5,FIND(",",T119,5)-5),IF(LEN(Z119)=2,MID(T119,6,FIND(",",T119,6)-6),""))</f>
        <v/>
      </c>
      <c r="AD119">
        <f t="shared" si="41"/>
        <v>14.400000000000006</v>
      </c>
      <c r="AE119" t="str">
        <f t="shared" si="42"/>
        <v>#808080</v>
      </c>
      <c r="AF119" t="str">
        <f>IF(SUM(LEN(Z119),LEN(AC119))=2,MID(T119,8,FIND(",",T119,8)-8),IF(SUM(LEN(Z119),LEN(AC119))=3,MID(T119,9,FIND(",",T119,9)-9),IF(SUM(LEN(Z119),LEN(AC119))=4,MID(T119,10,FIND(",",T119,10)-10),"")))</f>
        <v/>
      </c>
      <c r="AG119">
        <f t="shared" si="43"/>
        <v>14.400000000000006</v>
      </c>
      <c r="AH119" t="str">
        <f t="shared" si="44"/>
        <v>#808080</v>
      </c>
      <c r="AI119" t="str">
        <f>IF(SUM(LEN(Z119),LEN(AC119),LEN(AF119))=4,MID(T119,12,FIND("]",T119,12)-12),IF(SUM(LEN(Z119),LEN(AC119),LEN(AF119))=5,MID(T119,13,FIND("]",T119,13)-13),IF(SUM(LEN(Z119),LEN(AC119),LEN(AF119))=6,MID(T119,14,FIND("]",T119,14)-14),"")))</f>
        <v/>
      </c>
      <c r="AJ119">
        <f t="shared" si="45"/>
        <v>14.400000000000006</v>
      </c>
      <c r="AM119" t="str">
        <f t="shared" si="46"/>
        <v/>
      </c>
      <c r="AN119" t="str">
        <f t="shared" si="47"/>
        <v/>
      </c>
      <c r="AO119">
        <f t="shared" si="48"/>
        <v>4.4523432407360751E-2</v>
      </c>
      <c r="AP119">
        <f t="shared" si="49"/>
        <v>-0.18688980745001185</v>
      </c>
      <c r="AS119" t="str">
        <f t="shared" si="50"/>
        <v/>
      </c>
      <c r="AT119" t="str">
        <f t="shared" si="51"/>
        <v/>
      </c>
      <c r="AU119">
        <f t="shared" si="52"/>
        <v>4.4523432407360751E-2</v>
      </c>
      <c r="AV119">
        <f t="shared" si="53"/>
        <v>-0.18688980745001185</v>
      </c>
      <c r="AY119" t="str">
        <f t="shared" si="54"/>
        <v/>
      </c>
      <c r="AZ119" t="str">
        <f t="shared" si="55"/>
        <v/>
      </c>
      <c r="BA119">
        <f t="shared" si="56"/>
        <v>4.4523432407360751E-2</v>
      </c>
      <c r="BB119">
        <f t="shared" si="57"/>
        <v>-0.18688980745001185</v>
      </c>
      <c r="BE119" t="str">
        <f t="shared" si="58"/>
        <v/>
      </c>
      <c r="BF119" t="str">
        <f t="shared" si="59"/>
        <v/>
      </c>
      <c r="BG119">
        <f t="shared" si="60"/>
        <v>4.4523432407360751E-2</v>
      </c>
      <c r="BH119">
        <f t="shared" si="61"/>
        <v>-0.18688980745001185</v>
      </c>
    </row>
    <row r="120" spans="1:60" x14ac:dyDescent="0.3">
      <c r="A120">
        <v>1.5149999999999999</v>
      </c>
      <c r="B120">
        <v>118</v>
      </c>
      <c r="C120">
        <v>38</v>
      </c>
      <c r="D120">
        <v>2</v>
      </c>
      <c r="E120">
        <v>1</v>
      </c>
      <c r="F120">
        <f t="shared" si="31"/>
        <v>29.148432396077478</v>
      </c>
      <c r="G120">
        <f t="shared" si="32"/>
        <v>65.869751549945292</v>
      </c>
      <c r="H120" t="s">
        <v>9</v>
      </c>
      <c r="I120" t="s">
        <v>162</v>
      </c>
      <c r="J120" t="s">
        <v>53</v>
      </c>
      <c r="K120" t="str">
        <f>MID(J120,2,FIND(",",J120,2)-2)</f>
        <v>-3.096033413252794</v>
      </c>
      <c r="L120" t="str">
        <f>MID(J120,FIND(" ",J120)+1,LEN(J120)-FIND(" ",J120)-1)</f>
        <v>-1.6323532411896182</v>
      </c>
      <c r="M120">
        <f>K120*$G120</f>
        <v>-203.93495172129039</v>
      </c>
      <c r="N120">
        <f>L120*$G120</f>
        <v>-107.52270243890753</v>
      </c>
      <c r="O120">
        <f t="shared" si="33"/>
        <v>-0.16994579310107533</v>
      </c>
      <c r="P120">
        <f t="shared" si="34"/>
        <v>-8.9602252032422947E-2</v>
      </c>
      <c r="Q120">
        <f t="shared" si="35"/>
        <v>-0.16994579310107533</v>
      </c>
      <c r="R120">
        <f t="shared" si="36"/>
        <v>-8.9602252032422947E-2</v>
      </c>
      <c r="S120" t="s">
        <v>222</v>
      </c>
      <c r="T120" t="s">
        <v>222</v>
      </c>
      <c r="U120" t="s">
        <v>222</v>
      </c>
      <c r="V120" t="s">
        <v>9</v>
      </c>
      <c r="W120" t="str">
        <f>MID(I120,2,LEN(I120)-2)</f>
        <v>42</v>
      </c>
      <c r="X120">
        <f t="shared" si="37"/>
        <v>118.80000000000001</v>
      </c>
      <c r="Y120" t="str">
        <f t="shared" si="38"/>
        <v>#808080</v>
      </c>
      <c r="Z120" t="str">
        <f>IF(T120&lt;&gt;"[]",MID(T120,2,FIND(",",T120,2)-2),"")</f>
        <v/>
      </c>
      <c r="AA120">
        <f t="shared" si="39"/>
        <v>118.80000000000001</v>
      </c>
      <c r="AB120" t="str">
        <f t="shared" si="40"/>
        <v>#808080</v>
      </c>
      <c r="AC120" t="str">
        <f>IF(LEN(Z120)=1,MID(T120,5,FIND(",",T120,5)-5),IF(LEN(Z120)=2,MID(T120,6,FIND(",",T120,6)-6),""))</f>
        <v/>
      </c>
      <c r="AD120">
        <f t="shared" si="41"/>
        <v>118.80000000000001</v>
      </c>
      <c r="AE120" t="str">
        <f t="shared" si="42"/>
        <v>#808080</v>
      </c>
      <c r="AF120" t="str">
        <f>IF(SUM(LEN(Z120),LEN(AC120))=2,MID(T120,8,FIND(",",T120,8)-8),IF(SUM(LEN(Z120),LEN(AC120))=3,MID(T120,9,FIND(",",T120,9)-9),IF(SUM(LEN(Z120),LEN(AC120))=4,MID(T120,10,FIND(",",T120,10)-10),"")))</f>
        <v/>
      </c>
      <c r="AG120">
        <f t="shared" si="43"/>
        <v>118.80000000000001</v>
      </c>
      <c r="AH120" t="str">
        <f t="shared" si="44"/>
        <v>#808080</v>
      </c>
      <c r="AI120" t="str">
        <f>IF(SUM(LEN(Z120),LEN(AC120),LEN(AF120))=4,MID(T120,12,FIND("]",T120,12)-12),IF(SUM(LEN(Z120),LEN(AC120),LEN(AF120))=5,MID(T120,13,FIND("]",T120,13)-13),IF(SUM(LEN(Z120),LEN(AC120),LEN(AF120))=6,MID(T120,14,FIND("]",T120,14)-14),"")))</f>
        <v/>
      </c>
      <c r="AJ120">
        <f t="shared" si="45"/>
        <v>118.80000000000001</v>
      </c>
      <c r="AM120" t="str">
        <f t="shared" si="46"/>
        <v/>
      </c>
      <c r="AN120" t="str">
        <f t="shared" si="47"/>
        <v/>
      </c>
      <c r="AO120">
        <f t="shared" si="48"/>
        <v>0.16994579310107533</v>
      </c>
      <c r="AP120">
        <f t="shared" si="49"/>
        <v>8.9602252032422947E-2</v>
      </c>
      <c r="AS120" t="str">
        <f t="shared" si="50"/>
        <v/>
      </c>
      <c r="AT120" t="str">
        <f t="shared" si="51"/>
        <v/>
      </c>
      <c r="AU120">
        <f t="shared" si="52"/>
        <v>0.16994579310107533</v>
      </c>
      <c r="AV120">
        <f t="shared" si="53"/>
        <v>8.9602252032422947E-2</v>
      </c>
      <c r="AY120" t="str">
        <f t="shared" si="54"/>
        <v/>
      </c>
      <c r="AZ120" t="str">
        <f t="shared" si="55"/>
        <v/>
      </c>
      <c r="BA120">
        <f t="shared" si="56"/>
        <v>0.16994579310107533</v>
      </c>
      <c r="BB120">
        <f t="shared" si="57"/>
        <v>8.9602252032422947E-2</v>
      </c>
      <c r="BE120" t="str">
        <f t="shared" si="58"/>
        <v/>
      </c>
      <c r="BF120" t="str">
        <f t="shared" si="59"/>
        <v/>
      </c>
      <c r="BG120">
        <f t="shared" si="60"/>
        <v>0.16994579310107533</v>
      </c>
      <c r="BH120">
        <f t="shared" si="61"/>
        <v>8.9602252032422947E-2</v>
      </c>
    </row>
    <row r="121" spans="1:60" x14ac:dyDescent="0.3">
      <c r="A121">
        <v>1.4930000000000001</v>
      </c>
      <c r="B121">
        <v>119</v>
      </c>
      <c r="C121">
        <v>39</v>
      </c>
      <c r="D121">
        <v>2</v>
      </c>
      <c r="E121">
        <v>1</v>
      </c>
      <c r="F121">
        <f t="shared" si="31"/>
        <v>29.148432396077478</v>
      </c>
      <c r="G121">
        <f t="shared" si="32"/>
        <v>65.869751549945292</v>
      </c>
      <c r="H121" t="s">
        <v>8</v>
      </c>
      <c r="I121" t="s">
        <v>134</v>
      </c>
      <c r="J121" t="s">
        <v>25</v>
      </c>
      <c r="K121" t="str">
        <f>MID(J121,2,FIND(",",J121,2)-2)</f>
        <v>-3.347066645870624</v>
      </c>
      <c r="L121" t="str">
        <f>MID(J121,FIND(" ",J121)+1,LEN(J121)-FIND(" ",J121)-1)</f>
        <v>-1.0233009665295796</v>
      </c>
      <c r="M121">
        <f>K121*$G121</f>
        <v>-220.47044838460647</v>
      </c>
      <c r="N121">
        <f>L121*$G121</f>
        <v>-67.404580426121655</v>
      </c>
      <c r="O121">
        <f t="shared" si="33"/>
        <v>-0.18372537365383873</v>
      </c>
      <c r="P121">
        <f t="shared" si="34"/>
        <v>-5.6170483688434712E-2</v>
      </c>
      <c r="Q121">
        <f t="shared" si="35"/>
        <v>-0.18372537365383873</v>
      </c>
      <c r="R121">
        <f t="shared" si="36"/>
        <v>-5.6170483688434712E-2</v>
      </c>
      <c r="S121" t="s">
        <v>222</v>
      </c>
      <c r="T121" t="s">
        <v>222</v>
      </c>
      <c r="U121" t="s">
        <v>222</v>
      </c>
      <c r="V121" t="s">
        <v>8</v>
      </c>
      <c r="W121" t="str">
        <f>MID(I121,2,LEN(I121)-2)</f>
        <v>45</v>
      </c>
      <c r="X121">
        <f t="shared" si="37"/>
        <v>108</v>
      </c>
      <c r="Y121" t="str">
        <f t="shared" si="38"/>
        <v>#808080</v>
      </c>
      <c r="Z121" t="str">
        <f>IF(T121&lt;&gt;"[]",MID(T121,2,FIND(",",T121,2)-2),"")</f>
        <v/>
      </c>
      <c r="AA121">
        <f t="shared" si="39"/>
        <v>108</v>
      </c>
      <c r="AB121" t="str">
        <f t="shared" si="40"/>
        <v>#808080</v>
      </c>
      <c r="AC121" t="str">
        <f>IF(LEN(Z121)=1,MID(T121,5,FIND(",",T121,5)-5),IF(LEN(Z121)=2,MID(T121,6,FIND(",",T121,6)-6),""))</f>
        <v/>
      </c>
      <c r="AD121">
        <f t="shared" si="41"/>
        <v>108</v>
      </c>
      <c r="AE121" t="str">
        <f t="shared" si="42"/>
        <v>#808080</v>
      </c>
      <c r="AF121" t="str">
        <f>IF(SUM(LEN(Z121),LEN(AC121))=2,MID(T121,8,FIND(",",T121,8)-8),IF(SUM(LEN(Z121),LEN(AC121))=3,MID(T121,9,FIND(",",T121,9)-9),IF(SUM(LEN(Z121),LEN(AC121))=4,MID(T121,10,FIND(",",T121,10)-10),"")))</f>
        <v/>
      </c>
      <c r="AG121">
        <f t="shared" si="43"/>
        <v>108</v>
      </c>
      <c r="AH121" t="str">
        <f t="shared" si="44"/>
        <v>#808080</v>
      </c>
      <c r="AI121" t="str">
        <f>IF(SUM(LEN(Z121),LEN(AC121),LEN(AF121))=4,MID(T121,12,FIND("]",T121,12)-12),IF(SUM(LEN(Z121),LEN(AC121),LEN(AF121))=5,MID(T121,13,FIND("]",T121,13)-13),IF(SUM(LEN(Z121),LEN(AC121),LEN(AF121))=6,MID(T121,14,FIND("]",T121,14)-14),"")))</f>
        <v/>
      </c>
      <c r="AJ121">
        <f t="shared" si="45"/>
        <v>108</v>
      </c>
      <c r="AM121" t="str">
        <f t="shared" si="46"/>
        <v/>
      </c>
      <c r="AN121" t="str">
        <f t="shared" si="47"/>
        <v/>
      </c>
      <c r="AO121">
        <f t="shared" si="48"/>
        <v>0.18372537365383873</v>
      </c>
      <c r="AP121">
        <f t="shared" si="49"/>
        <v>5.6170483688434712E-2</v>
      </c>
      <c r="AS121" t="str">
        <f t="shared" si="50"/>
        <v/>
      </c>
      <c r="AT121" t="str">
        <f t="shared" si="51"/>
        <v/>
      </c>
      <c r="AU121">
        <f t="shared" si="52"/>
        <v>0.18372537365383873</v>
      </c>
      <c r="AV121">
        <f t="shared" si="53"/>
        <v>5.6170483688434712E-2</v>
      </c>
      <c r="AY121" t="str">
        <f t="shared" si="54"/>
        <v/>
      </c>
      <c r="AZ121" t="str">
        <f t="shared" si="55"/>
        <v/>
      </c>
      <c r="BA121">
        <f t="shared" si="56"/>
        <v>0.18372537365383873</v>
      </c>
      <c r="BB121">
        <f t="shared" si="57"/>
        <v>5.6170483688434712E-2</v>
      </c>
      <c r="BE121" t="str">
        <f t="shared" si="58"/>
        <v/>
      </c>
      <c r="BF121" t="str">
        <f t="shared" si="59"/>
        <v/>
      </c>
      <c r="BG121">
        <f t="shared" si="60"/>
        <v>0.18372537365383873</v>
      </c>
      <c r="BH121">
        <f t="shared" si="61"/>
        <v>5.6170483688434712E-2</v>
      </c>
    </row>
    <row r="122" spans="1:60" x14ac:dyDescent="0.3">
      <c r="A122">
        <v>1.458</v>
      </c>
      <c r="B122">
        <v>120</v>
      </c>
      <c r="C122">
        <v>0</v>
      </c>
      <c r="D122">
        <v>3</v>
      </c>
      <c r="E122">
        <v>1</v>
      </c>
      <c r="F122">
        <f t="shared" si="31"/>
        <v>29.148432396077478</v>
      </c>
      <c r="G122">
        <f t="shared" si="32"/>
        <v>65.869751549945292</v>
      </c>
      <c r="H122" t="s">
        <v>10</v>
      </c>
      <c r="I122" t="s">
        <v>192</v>
      </c>
      <c r="J122" t="s">
        <v>83</v>
      </c>
      <c r="K122" t="str">
        <f>MID(J122,2,FIND(",",J122,2)-2)</f>
        <v>-1.9266825902974847</v>
      </c>
      <c r="L122" t="str">
        <f>MID(J122,FIND(" ",J122)+1,LEN(J122)-FIND(" ",J122)-1)</f>
        <v>-2.921967521421923</v>
      </c>
      <c r="M122">
        <f>K122*$G122</f>
        <v>-126.91010353850004</v>
      </c>
      <c r="N122">
        <f>L122*$G122</f>
        <v>-192.46927467307131</v>
      </c>
      <c r="O122">
        <f t="shared" si="33"/>
        <v>-0.1057584196154167</v>
      </c>
      <c r="P122">
        <f t="shared" si="34"/>
        <v>-0.16039106222755942</v>
      </c>
      <c r="Q122">
        <f t="shared" si="35"/>
        <v>-0.1057584196154167</v>
      </c>
      <c r="R122">
        <f t="shared" si="36"/>
        <v>-0.16039106222755942</v>
      </c>
      <c r="S122" t="s">
        <v>222</v>
      </c>
      <c r="T122" t="s">
        <v>222</v>
      </c>
      <c r="U122" t="s">
        <v>222</v>
      </c>
      <c r="V122" t="s">
        <v>10</v>
      </c>
      <c r="W122" t="str">
        <f>MID(I122,2,LEN(I122)-2)</f>
        <v>34</v>
      </c>
      <c r="X122">
        <f t="shared" si="37"/>
        <v>147.6</v>
      </c>
      <c r="Y122" t="str">
        <f t="shared" si="38"/>
        <v>#808080</v>
      </c>
      <c r="Z122" t="str">
        <f>IF(T122&lt;&gt;"[]",MID(T122,2,FIND(",",T122,2)-2),"")</f>
        <v/>
      </c>
      <c r="AA122">
        <f t="shared" si="39"/>
        <v>147.6</v>
      </c>
      <c r="AB122" t="str">
        <f t="shared" si="40"/>
        <v>#808080</v>
      </c>
      <c r="AC122" t="str">
        <f>IF(LEN(Z122)=1,MID(T122,5,FIND(",",T122,5)-5),IF(LEN(Z122)=2,MID(T122,6,FIND(",",T122,6)-6),""))</f>
        <v/>
      </c>
      <c r="AD122">
        <f t="shared" si="41"/>
        <v>147.6</v>
      </c>
      <c r="AE122" t="str">
        <f t="shared" si="42"/>
        <v>#808080</v>
      </c>
      <c r="AF122" t="str">
        <f>IF(SUM(LEN(Z122),LEN(AC122))=2,MID(T122,8,FIND(",",T122,8)-8),IF(SUM(LEN(Z122),LEN(AC122))=3,MID(T122,9,FIND(",",T122,9)-9),IF(SUM(LEN(Z122),LEN(AC122))=4,MID(T122,10,FIND(",",T122,10)-10),"")))</f>
        <v/>
      </c>
      <c r="AG122">
        <f t="shared" si="43"/>
        <v>147.6</v>
      </c>
      <c r="AH122" t="str">
        <f t="shared" si="44"/>
        <v>#808080</v>
      </c>
      <c r="AI122" t="str">
        <f>IF(SUM(LEN(Z122),LEN(AC122),LEN(AF122))=4,MID(T122,12,FIND("]",T122,12)-12),IF(SUM(LEN(Z122),LEN(AC122),LEN(AF122))=5,MID(T122,13,FIND("]",T122,13)-13),IF(SUM(LEN(Z122),LEN(AC122),LEN(AF122))=6,MID(T122,14,FIND("]",T122,14)-14),"")))</f>
        <v/>
      </c>
      <c r="AJ122">
        <f t="shared" si="45"/>
        <v>147.6</v>
      </c>
      <c r="AM122" t="str">
        <f t="shared" si="46"/>
        <v/>
      </c>
      <c r="AN122" t="str">
        <f t="shared" si="47"/>
        <v/>
      </c>
      <c r="AO122">
        <f t="shared" si="48"/>
        <v>0.1057584196154167</v>
      </c>
      <c r="AP122">
        <f t="shared" si="49"/>
        <v>0.16039106222755942</v>
      </c>
      <c r="AS122" t="str">
        <f t="shared" si="50"/>
        <v/>
      </c>
      <c r="AT122" t="str">
        <f t="shared" si="51"/>
        <v/>
      </c>
      <c r="AU122">
        <f t="shared" si="52"/>
        <v>0.1057584196154167</v>
      </c>
      <c r="AV122">
        <f t="shared" si="53"/>
        <v>0.16039106222755942</v>
      </c>
      <c r="AY122" t="str">
        <f t="shared" si="54"/>
        <v/>
      </c>
      <c r="AZ122" t="str">
        <f t="shared" si="55"/>
        <v/>
      </c>
      <c r="BA122">
        <f t="shared" si="56"/>
        <v>0.1057584196154167</v>
      </c>
      <c r="BB122">
        <f t="shared" si="57"/>
        <v>0.16039106222755942</v>
      </c>
      <c r="BE122" t="str">
        <f t="shared" si="58"/>
        <v/>
      </c>
      <c r="BF122" t="str">
        <f t="shared" si="59"/>
        <v/>
      </c>
      <c r="BG122">
        <f t="shared" si="60"/>
        <v>0.1057584196154167</v>
      </c>
      <c r="BH122">
        <f t="shared" si="61"/>
        <v>0.16039106222755942</v>
      </c>
    </row>
    <row r="123" spans="1:60" x14ac:dyDescent="0.3">
      <c r="A123">
        <v>1.5369999999999999</v>
      </c>
      <c r="B123">
        <v>121</v>
      </c>
      <c r="C123">
        <v>1</v>
      </c>
      <c r="D123">
        <v>3</v>
      </c>
      <c r="E123">
        <v>5</v>
      </c>
      <c r="F123">
        <f t="shared" si="31"/>
        <v>29.148432396077478</v>
      </c>
      <c r="G123">
        <f t="shared" si="32"/>
        <v>65.869751549945292</v>
      </c>
      <c r="H123" t="s">
        <v>9</v>
      </c>
      <c r="I123" t="s">
        <v>193</v>
      </c>
      <c r="J123" t="s">
        <v>84</v>
      </c>
      <c r="K123" t="str">
        <f>MID(J123,2,FIND(",",J123,2)-2)</f>
        <v>-0.5957332470811146</v>
      </c>
      <c r="L123" t="str">
        <f>MID(J123,FIND(" ",J123)+1,LEN(J123)-FIND(" ",J123)-1)</f>
        <v>3.4489276446922155</v>
      </c>
      <c r="M123">
        <f>K123*$G123</f>
        <v>-39.24080097527515</v>
      </c>
      <c r="N123">
        <f>L123*$G123</f>
        <v>227.18000706961388</v>
      </c>
      <c r="O123">
        <f t="shared" si="33"/>
        <v>-3.2700667479395956E-2</v>
      </c>
      <c r="P123">
        <f t="shared" si="34"/>
        <v>0.18931667255801157</v>
      </c>
      <c r="Q123">
        <f t="shared" si="35"/>
        <v>-3.2700667479395956E-2</v>
      </c>
      <c r="R123">
        <f t="shared" si="36"/>
        <v>0.18931667255801157</v>
      </c>
      <c r="S123" t="s">
        <v>324</v>
      </c>
      <c r="T123" t="s">
        <v>325</v>
      </c>
      <c r="U123" t="s">
        <v>597</v>
      </c>
      <c r="V123" t="s">
        <v>9</v>
      </c>
      <c r="W123" t="str">
        <f>MID(I123,2,LEN(I123)-2)</f>
        <v>72</v>
      </c>
      <c r="X123">
        <f t="shared" si="37"/>
        <v>10.799999999999997</v>
      </c>
      <c r="Y123" t="str">
        <f t="shared" si="38"/>
        <v>#000000</v>
      </c>
      <c r="Z123" t="str">
        <f>IF(T123&lt;&gt;"[]",MID(T123,2,FIND(",",T123,2)-2),"")</f>
        <v>38</v>
      </c>
      <c r="AA123">
        <f t="shared" si="39"/>
        <v>133.20000000000002</v>
      </c>
      <c r="AB123" t="str">
        <f t="shared" si="40"/>
        <v>#1e00b4</v>
      </c>
      <c r="AC123" t="str">
        <f>IF(LEN(Z123)=1,MID(T123,5,FIND(",",T123,5)-5),IF(LEN(Z123)=2,MID(T123,6,FIND(",",T123,6)-6),""))</f>
        <v>46</v>
      </c>
      <c r="AD123">
        <f t="shared" si="41"/>
        <v>104.4</v>
      </c>
      <c r="AE123" t="str">
        <f t="shared" si="42"/>
        <v>#ffffff</v>
      </c>
      <c r="AF123" t="str">
        <f>IF(SUM(LEN(Z123),LEN(AC123))=2,MID(T123,8,FIND(",",T123,8)-8),IF(SUM(LEN(Z123),LEN(AC123))=3,MID(T123,9,FIND(",",T123,9)-9),IF(SUM(LEN(Z123),LEN(AC123))=4,MID(T123,10,FIND(",",T123,10)-10),"")))</f>
        <v>37</v>
      </c>
      <c r="AG123">
        <f t="shared" si="43"/>
        <v>136.80000000000001</v>
      </c>
      <c r="AH123" t="str">
        <f t="shared" si="44"/>
        <v>#00ff00</v>
      </c>
      <c r="AI123" t="str">
        <f>IF(SUM(LEN(Z123),LEN(AC123),LEN(AF123))=4,MID(T123,12,FIND("]",T123,12)-12),IF(SUM(LEN(Z123),LEN(AC123),LEN(AF123))=5,MID(T123,13,FIND("]",T123,13)-13),IF(SUM(LEN(Z123),LEN(AC123),LEN(AF123))=6,MID(T123,14,FIND("]",T123,14)-14),"")))</f>
        <v>8</v>
      </c>
      <c r="AJ123">
        <f t="shared" si="45"/>
        <v>241.2</v>
      </c>
      <c r="AK123">
        <v>-2.5928160870036199</v>
      </c>
      <c r="AL123">
        <v>-2.3510220626304599</v>
      </c>
      <c r="AM123">
        <f t="shared" si="46"/>
        <v>-170.78815146562977</v>
      </c>
      <c r="AN123">
        <f t="shared" si="47"/>
        <v>-154.86123915390831</v>
      </c>
      <c r="AO123">
        <f t="shared" si="48"/>
        <v>-0.14232345955469147</v>
      </c>
      <c r="AP123">
        <f t="shared" si="49"/>
        <v>-0.12905103262825693</v>
      </c>
      <c r="AQ123">
        <v>-3.4047155737328798</v>
      </c>
      <c r="AR123">
        <v>-0.81111766222955095</v>
      </c>
      <c r="AS123">
        <f t="shared" si="50"/>
        <v>-224.26776894001424</v>
      </c>
      <c r="AT123">
        <f t="shared" si="51"/>
        <v>-53.428118888832962</v>
      </c>
      <c r="AU123">
        <f t="shared" si="52"/>
        <v>-0.18688980745001185</v>
      </c>
      <c r="AV123">
        <f t="shared" si="53"/>
        <v>-4.45234324073608E-2</v>
      </c>
      <c r="AW123">
        <v>-2.44007785999097</v>
      </c>
      <c r="AX123">
        <v>-2.5091871267766801</v>
      </c>
      <c r="AY123">
        <f t="shared" si="54"/>
        <v>-160.72732240012738</v>
      </c>
      <c r="AZ123">
        <f t="shared" si="55"/>
        <v>-165.27953263310098</v>
      </c>
      <c r="BA123">
        <f t="shared" si="56"/>
        <v>-0.13393943533343949</v>
      </c>
      <c r="BB123">
        <f t="shared" si="57"/>
        <v>-0.1377329438609175</v>
      </c>
      <c r="BC123">
        <v>3.03717908679124</v>
      </c>
      <c r="BD123">
        <v>-1.73940886359644</v>
      </c>
      <c r="BE123">
        <f t="shared" si="58"/>
        <v>200.05823185962871</v>
      </c>
      <c r="BF123">
        <f t="shared" si="59"/>
        <v>-114.57442968887018</v>
      </c>
      <c r="BG123">
        <f t="shared" si="60"/>
        <v>0.16671519321635725</v>
      </c>
      <c r="BH123">
        <f t="shared" si="61"/>
        <v>-9.5478691407391819E-2</v>
      </c>
    </row>
    <row r="124" spans="1:60" x14ac:dyDescent="0.3">
      <c r="A124">
        <v>1.5389999999999999</v>
      </c>
      <c r="B124">
        <v>122</v>
      </c>
      <c r="C124">
        <v>2</v>
      </c>
      <c r="D124">
        <v>3</v>
      </c>
      <c r="E124">
        <v>5</v>
      </c>
      <c r="F124">
        <f t="shared" si="31"/>
        <v>29.148432396077478</v>
      </c>
      <c r="G124">
        <f t="shared" si="32"/>
        <v>65.869751549945292</v>
      </c>
      <c r="H124" t="s">
        <v>8</v>
      </c>
      <c r="I124" t="s">
        <v>174</v>
      </c>
      <c r="J124" t="s">
        <v>65</v>
      </c>
      <c r="K124" t="str">
        <f>MID(J124,2,FIND(",",J124,2)-2)</f>
        <v>1.0233009665295787</v>
      </c>
      <c r="L124" t="str">
        <f>MID(J124,FIND(" ",J124)+1,LEN(J124)-FIND(" ",J124)-1)</f>
        <v>-3.347066645870624</v>
      </c>
      <c r="M124">
        <f>K124*$G124</f>
        <v>67.404580426121655</v>
      </c>
      <c r="N124">
        <f>L124*$G124</f>
        <v>-220.47044838460647</v>
      </c>
      <c r="O124">
        <f t="shared" si="33"/>
        <v>5.6170483688434712E-2</v>
      </c>
      <c r="P124">
        <f t="shared" si="34"/>
        <v>-0.18372537365383873</v>
      </c>
      <c r="Q124">
        <f t="shared" si="35"/>
        <v>5.6170483688434712E-2</v>
      </c>
      <c r="R124">
        <f t="shared" si="36"/>
        <v>-0.18372537365383873</v>
      </c>
      <c r="S124" t="s">
        <v>268</v>
      </c>
      <c r="T124" t="s">
        <v>326</v>
      </c>
      <c r="U124" t="s">
        <v>598</v>
      </c>
      <c r="V124" t="s">
        <v>8</v>
      </c>
      <c r="W124" t="str">
        <f>MID(I124,2,LEN(I124)-2)</f>
        <v>20</v>
      </c>
      <c r="X124">
        <f t="shared" si="37"/>
        <v>198</v>
      </c>
      <c r="Y124" t="str">
        <f t="shared" si="38"/>
        <v>#1e00b4</v>
      </c>
      <c r="Z124" t="str">
        <f>IF(T124&lt;&gt;"[]",MID(T124,2,FIND(",",T124,2)-2),"")</f>
        <v>2</v>
      </c>
      <c r="AA124">
        <f t="shared" si="39"/>
        <v>262.8</v>
      </c>
      <c r="AB124" t="str">
        <f t="shared" si="40"/>
        <v>#ffffff</v>
      </c>
      <c r="AC124" t="str">
        <f>IF(LEN(Z124)=1,MID(T124,5,FIND(",",T124,5)-5),IF(LEN(Z124)=2,MID(T124,6,FIND(",",T124,6)-6),""))</f>
        <v>32</v>
      </c>
      <c r="AD124">
        <f t="shared" si="41"/>
        <v>154.80000000000001</v>
      </c>
      <c r="AE124" t="str">
        <f t="shared" si="42"/>
        <v>#00ff00</v>
      </c>
      <c r="AF124" t="str">
        <f>IF(SUM(LEN(Z124),LEN(AC124))=2,MID(T124,8,FIND(",",T124,8)-8),IF(SUM(LEN(Z124),LEN(AC124))=3,MID(T124,9,FIND(",",T124,9)-9),IF(SUM(LEN(Z124),LEN(AC124))=4,MID(T124,10,FIND(",",T124,10)-10),"")))</f>
        <v>36</v>
      </c>
      <c r="AG124">
        <f t="shared" si="43"/>
        <v>140.4</v>
      </c>
      <c r="AH124" t="str">
        <f t="shared" si="44"/>
        <v>#00aaff</v>
      </c>
      <c r="AI124" t="str">
        <f>IF(SUM(LEN(Z124),LEN(AC124),LEN(AF124))=4,MID(T124,12,FIND("]",T124,12)-12),IF(SUM(LEN(Z124),LEN(AC124),LEN(AF124))=5,MID(T124,13,FIND("]",T124,13)-13),IF(SUM(LEN(Z124),LEN(AC124),LEN(AF124))=6,MID(T124,14,FIND("]",T124,14)-14),"")))</f>
        <v>90</v>
      </c>
      <c r="AJ124">
        <f t="shared" si="45"/>
        <v>-54</v>
      </c>
      <c r="AK124">
        <v>3.4642168081772602</v>
      </c>
      <c r="AL124">
        <v>-0.49920126796928999</v>
      </c>
      <c r="AM124">
        <f t="shared" si="46"/>
        <v>228.1871004697806</v>
      </c>
      <c r="AN124">
        <f t="shared" si="47"/>
        <v>-32.882263494554792</v>
      </c>
      <c r="AO124">
        <f t="shared" si="48"/>
        <v>0.19015591705815049</v>
      </c>
      <c r="AP124">
        <f t="shared" si="49"/>
        <v>-2.7401886245462328E-2</v>
      </c>
      <c r="AQ124">
        <v>-1.5452704847711001</v>
      </c>
      <c r="AR124">
        <v>-3.14040429386014</v>
      </c>
      <c r="AS124">
        <f t="shared" si="50"/>
        <v>-101.78658290933588</v>
      </c>
      <c r="AT124">
        <f t="shared" si="51"/>
        <v>-206.85765060294881</v>
      </c>
      <c r="AU124">
        <f t="shared" si="52"/>
        <v>-8.4822152424446559E-2</v>
      </c>
      <c r="AV124">
        <f t="shared" si="53"/>
        <v>-0.17238137550245733</v>
      </c>
      <c r="AW124">
        <v>-2.2777097604304699</v>
      </c>
      <c r="AX124">
        <v>-2.65744957567208</v>
      </c>
      <c r="AY124">
        <f t="shared" si="54"/>
        <v>-150.03217602244047</v>
      </c>
      <c r="AZ124">
        <f t="shared" si="55"/>
        <v>-175.04554330602744</v>
      </c>
      <c r="BA124">
        <f t="shared" si="56"/>
        <v>-0.12502681335203372</v>
      </c>
      <c r="BB124">
        <f t="shared" si="57"/>
        <v>-0.1458712860883562</v>
      </c>
      <c r="BC124">
        <v>2.8670321550114699</v>
      </c>
      <c r="BD124">
        <v>2.0075175272286598</v>
      </c>
      <c r="BE124">
        <f t="shared" si="58"/>
        <v>188.85069573630977</v>
      </c>
      <c r="BF124">
        <f t="shared" si="59"/>
        <v>132.23468075071236</v>
      </c>
      <c r="BG124">
        <f t="shared" si="60"/>
        <v>0.15737557978025815</v>
      </c>
      <c r="BH124">
        <f t="shared" si="61"/>
        <v>0.11019556729226029</v>
      </c>
    </row>
    <row r="125" spans="1:60" x14ac:dyDescent="0.3">
      <c r="A125">
        <v>1.506</v>
      </c>
      <c r="B125">
        <v>123</v>
      </c>
      <c r="C125">
        <v>3</v>
      </c>
      <c r="D125">
        <v>3</v>
      </c>
      <c r="E125">
        <v>5</v>
      </c>
      <c r="F125">
        <f t="shared" si="31"/>
        <v>29.148432396077478</v>
      </c>
      <c r="G125">
        <f t="shared" si="32"/>
        <v>65.869751549945292</v>
      </c>
      <c r="H125" t="s">
        <v>9</v>
      </c>
      <c r="I125" t="s">
        <v>163</v>
      </c>
      <c r="J125" t="s">
        <v>54</v>
      </c>
      <c r="K125" t="str">
        <f>MID(J125,2,FIND(",",J125,2)-2)</f>
        <v>-2.509187126776689</v>
      </c>
      <c r="L125" t="str">
        <f>MID(J125,FIND(" ",J125)+1,LEN(J125)-FIND(" ",J125)-1)</f>
        <v>2.4400778599909767</v>
      </c>
      <c r="M125">
        <f>K125*$G125</f>
        <v>-165.27953263310098</v>
      </c>
      <c r="N125">
        <f>L125*$G125</f>
        <v>160.72732240012738</v>
      </c>
      <c r="O125">
        <f t="shared" si="33"/>
        <v>-0.1377329438609175</v>
      </c>
      <c r="P125">
        <f t="shared" si="34"/>
        <v>0.13393943533343949</v>
      </c>
      <c r="Q125">
        <f t="shared" si="35"/>
        <v>-0.1377329438609175</v>
      </c>
      <c r="R125">
        <f t="shared" si="36"/>
        <v>0.13393943533343949</v>
      </c>
      <c r="S125" t="s">
        <v>327</v>
      </c>
      <c r="T125" t="s">
        <v>328</v>
      </c>
      <c r="U125" t="s">
        <v>599</v>
      </c>
      <c r="V125" t="s">
        <v>9</v>
      </c>
      <c r="W125" t="str">
        <f>MID(I125,2,LEN(I125)-2)</f>
        <v>62</v>
      </c>
      <c r="X125">
        <f t="shared" si="37"/>
        <v>46.800000000000011</v>
      </c>
      <c r="Y125" t="str">
        <f t="shared" si="38"/>
        <v>#1e00b4</v>
      </c>
      <c r="Z125" t="str">
        <f>IF(T125&lt;&gt;"[]",MID(T125,2,FIND(",",T125,2)-2),"")</f>
        <v>82</v>
      </c>
      <c r="AA125">
        <f t="shared" si="39"/>
        <v>-25.200000000000003</v>
      </c>
      <c r="AB125" t="str">
        <f t="shared" si="40"/>
        <v>#ffffff</v>
      </c>
      <c r="AC125" t="str">
        <f>IF(LEN(Z125)=1,MID(T125,5,FIND(",",T125,5)-5),IF(LEN(Z125)=2,MID(T125,6,FIND(",",T125,6)-6),""))</f>
        <v>66</v>
      </c>
      <c r="AD125">
        <f t="shared" si="41"/>
        <v>32.400000000000006</v>
      </c>
      <c r="AE125" t="str">
        <f t="shared" si="42"/>
        <v>#00ff00</v>
      </c>
      <c r="AF125" t="str">
        <f>IF(SUM(LEN(Z125),LEN(AC125))=2,MID(T125,8,FIND(",",T125,8)-8),IF(SUM(LEN(Z125),LEN(AC125))=3,MID(T125,9,FIND(",",T125,9)-9),IF(SUM(LEN(Z125),LEN(AC125))=4,MID(T125,10,FIND(",",T125,10)-10),"")))</f>
        <v>59</v>
      </c>
      <c r="AG125">
        <f t="shared" si="43"/>
        <v>57.599999999999994</v>
      </c>
      <c r="AH125" t="str">
        <f t="shared" si="44"/>
        <v>#000000</v>
      </c>
      <c r="AI125" t="str">
        <f>IF(SUM(LEN(Z125),LEN(AC125),LEN(AF125))=4,MID(T125,12,FIND("]",T125,12)-12),IF(SUM(LEN(Z125),LEN(AC125),LEN(AF125))=5,MID(T125,13,FIND("]",T125,13)-13),IF(SUM(LEN(Z125),LEN(AC125),LEN(AF125))=6,MID(T125,14,FIND("]",T125,14)-14),"")))</f>
        <v>31</v>
      </c>
      <c r="AJ125">
        <f t="shared" si="45"/>
        <v>158.4</v>
      </c>
      <c r="AK125">
        <v>1.5452704847711001</v>
      </c>
      <c r="AL125">
        <v>3.14040429386014</v>
      </c>
      <c r="AM125">
        <f t="shared" si="46"/>
        <v>101.78658290933588</v>
      </c>
      <c r="AN125">
        <f t="shared" si="47"/>
        <v>206.85765060294881</v>
      </c>
      <c r="AO125">
        <f t="shared" si="48"/>
        <v>8.4822152424446559E-2</v>
      </c>
      <c r="AP125">
        <f t="shared" si="49"/>
        <v>0.17238137550245733</v>
      </c>
      <c r="AQ125">
        <v>-1.82353371144201</v>
      </c>
      <c r="AR125">
        <v>2.9874277904636402</v>
      </c>
      <c r="AS125">
        <f t="shared" si="50"/>
        <v>-120.11571251563483</v>
      </c>
      <c r="AT125">
        <f t="shared" si="51"/>
        <v>196.78112633124201</v>
      </c>
      <c r="AU125">
        <f t="shared" si="52"/>
        <v>-0.10009642709636235</v>
      </c>
      <c r="AV125">
        <f t="shared" si="53"/>
        <v>0.16398427194270168</v>
      </c>
      <c r="AW125">
        <v>-2.9219675214219198</v>
      </c>
      <c r="AX125">
        <v>1.92668259029748</v>
      </c>
      <c r="AY125">
        <f t="shared" si="54"/>
        <v>-192.46927467307131</v>
      </c>
      <c r="AZ125">
        <f t="shared" si="55"/>
        <v>126.91010353850004</v>
      </c>
      <c r="BA125">
        <f t="shared" si="56"/>
        <v>-0.16039106222755942</v>
      </c>
      <c r="BB125">
        <f t="shared" si="57"/>
        <v>0.1057584196154167</v>
      </c>
      <c r="BC125">
        <v>-1.3450336293093099</v>
      </c>
      <c r="BD125">
        <v>-3.23123575989543</v>
      </c>
      <c r="BE125">
        <f t="shared" si="58"/>
        <v>-88.597030988925454</v>
      </c>
      <c r="BF125">
        <f t="shared" si="59"/>
        <v>-212.84069670361066</v>
      </c>
      <c r="BG125">
        <f t="shared" si="60"/>
        <v>-7.3830859157437881E-2</v>
      </c>
      <c r="BH125">
        <f t="shared" si="61"/>
        <v>-0.1773672472530089</v>
      </c>
    </row>
    <row r="126" spans="1:60" x14ac:dyDescent="0.3">
      <c r="A126">
        <v>1.4730000000000001</v>
      </c>
      <c r="B126">
        <v>124</v>
      </c>
      <c r="C126">
        <v>4</v>
      </c>
      <c r="D126">
        <v>3</v>
      </c>
      <c r="E126">
        <v>1</v>
      </c>
      <c r="F126">
        <f t="shared" si="31"/>
        <v>29.148432396077478</v>
      </c>
      <c r="G126">
        <f t="shared" si="32"/>
        <v>65.869751549945292</v>
      </c>
      <c r="H126" t="s">
        <v>9</v>
      </c>
      <c r="I126" t="s">
        <v>179</v>
      </c>
      <c r="J126" t="s">
        <v>70</v>
      </c>
      <c r="K126" t="str">
        <f>MID(J126,2,FIND(",",J126,2)-2)</f>
        <v>-3.4489276446922155</v>
      </c>
      <c r="L126" t="str">
        <f>MID(J126,FIND(" ",J126)+1,LEN(J126)-FIND(" ",J126)-1)</f>
        <v>-0.5957332470811129</v>
      </c>
      <c r="M126">
        <f>K126*$G126</f>
        <v>-227.18000706961388</v>
      </c>
      <c r="N126">
        <f>L126*$G126</f>
        <v>-39.240800975275015</v>
      </c>
      <c r="O126">
        <f t="shared" si="33"/>
        <v>-0.18931667255801157</v>
      </c>
      <c r="P126">
        <f t="shared" si="34"/>
        <v>-3.2700667479395845E-2</v>
      </c>
      <c r="Q126">
        <f t="shared" si="35"/>
        <v>-0.18931667255801157</v>
      </c>
      <c r="R126">
        <f t="shared" si="36"/>
        <v>-3.2700667479395845E-2</v>
      </c>
      <c r="S126" t="s">
        <v>222</v>
      </c>
      <c r="T126" t="s">
        <v>222</v>
      </c>
      <c r="U126" t="s">
        <v>222</v>
      </c>
      <c r="V126" t="s">
        <v>9</v>
      </c>
      <c r="W126" t="str">
        <f>MID(I126,2,LEN(I126)-2)</f>
        <v>47</v>
      </c>
      <c r="X126">
        <f t="shared" si="37"/>
        <v>100.80000000000001</v>
      </c>
      <c r="Y126" t="str">
        <f t="shared" si="38"/>
        <v>#808080</v>
      </c>
      <c r="Z126" t="str">
        <f>IF(T126&lt;&gt;"[]",MID(T126,2,FIND(",",T126,2)-2),"")</f>
        <v/>
      </c>
      <c r="AA126">
        <f t="shared" si="39"/>
        <v>100.80000000000001</v>
      </c>
      <c r="AB126" t="str">
        <f t="shared" si="40"/>
        <v>#808080</v>
      </c>
      <c r="AC126" t="str">
        <f>IF(LEN(Z126)=1,MID(T126,5,FIND(",",T126,5)-5),IF(LEN(Z126)=2,MID(T126,6,FIND(",",T126,6)-6),""))</f>
        <v/>
      </c>
      <c r="AD126">
        <f t="shared" si="41"/>
        <v>100.80000000000001</v>
      </c>
      <c r="AE126" t="str">
        <f t="shared" si="42"/>
        <v>#808080</v>
      </c>
      <c r="AF126" t="str">
        <f>IF(SUM(LEN(Z126),LEN(AC126))=2,MID(T126,8,FIND(",",T126,8)-8),IF(SUM(LEN(Z126),LEN(AC126))=3,MID(T126,9,FIND(",",T126,9)-9),IF(SUM(LEN(Z126),LEN(AC126))=4,MID(T126,10,FIND(",",T126,10)-10),"")))</f>
        <v/>
      </c>
      <c r="AG126">
        <f t="shared" si="43"/>
        <v>100.80000000000001</v>
      </c>
      <c r="AH126" t="str">
        <f t="shared" si="44"/>
        <v>#808080</v>
      </c>
      <c r="AI126" t="str">
        <f>IF(SUM(LEN(Z126),LEN(AC126),LEN(AF126))=4,MID(T126,12,FIND("]",T126,12)-12),IF(SUM(LEN(Z126),LEN(AC126),LEN(AF126))=5,MID(T126,13,FIND("]",T126,13)-13),IF(SUM(LEN(Z126),LEN(AC126),LEN(AF126))=6,MID(T126,14,FIND("]",T126,14)-14),"")))</f>
        <v/>
      </c>
      <c r="AJ126">
        <f t="shared" si="45"/>
        <v>100.80000000000001</v>
      </c>
      <c r="AM126" t="str">
        <f t="shared" si="46"/>
        <v/>
      </c>
      <c r="AN126" t="str">
        <f t="shared" si="47"/>
        <v/>
      </c>
      <c r="AO126">
        <f t="shared" si="48"/>
        <v>0.18931667255801157</v>
      </c>
      <c r="AP126">
        <f t="shared" si="49"/>
        <v>3.2700667479395845E-2</v>
      </c>
      <c r="AS126" t="str">
        <f t="shared" si="50"/>
        <v/>
      </c>
      <c r="AT126" t="str">
        <f t="shared" si="51"/>
        <v/>
      </c>
      <c r="AU126">
        <f t="shared" si="52"/>
        <v>0.18931667255801157</v>
      </c>
      <c r="AV126">
        <f t="shared" si="53"/>
        <v>3.2700667479395845E-2</v>
      </c>
      <c r="AY126" t="str">
        <f t="shared" si="54"/>
        <v/>
      </c>
      <c r="AZ126" t="str">
        <f t="shared" si="55"/>
        <v/>
      </c>
      <c r="BA126">
        <f t="shared" si="56"/>
        <v>0.18931667255801157</v>
      </c>
      <c r="BB126">
        <f t="shared" si="57"/>
        <v>3.2700667479395845E-2</v>
      </c>
      <c r="BE126" t="str">
        <f t="shared" si="58"/>
        <v/>
      </c>
      <c r="BF126" t="str">
        <f t="shared" si="59"/>
        <v/>
      </c>
      <c r="BG126">
        <f t="shared" si="60"/>
        <v>0.18931667255801157</v>
      </c>
      <c r="BH126">
        <f t="shared" si="61"/>
        <v>3.2700667479395845E-2</v>
      </c>
    </row>
    <row r="127" spans="1:60" x14ac:dyDescent="0.3">
      <c r="A127">
        <v>1.4810000000000001</v>
      </c>
      <c r="B127">
        <v>125</v>
      </c>
      <c r="C127">
        <v>5</v>
      </c>
      <c r="D127">
        <v>3</v>
      </c>
      <c r="E127">
        <v>1</v>
      </c>
      <c r="F127">
        <f t="shared" si="31"/>
        <v>29.148432396077478</v>
      </c>
      <c r="G127">
        <f t="shared" si="32"/>
        <v>65.869751549945292</v>
      </c>
      <c r="H127" t="s">
        <v>8</v>
      </c>
      <c r="I127" t="s">
        <v>164</v>
      </c>
      <c r="J127" t="s">
        <v>55</v>
      </c>
      <c r="K127" t="str">
        <f>MID(J127,2,FIND(",",J127,2)-2)</f>
        <v>3.347066645870625</v>
      </c>
      <c r="L127" t="str">
        <f>MID(J127,FIND(" ",J127)+1,LEN(J127)-FIND(" ",J127)-1)</f>
        <v>1.023300966529577</v>
      </c>
      <c r="M127">
        <f>K127*$G127</f>
        <v>220.47044838460647</v>
      </c>
      <c r="N127">
        <f>L127*$G127</f>
        <v>67.404580426121655</v>
      </c>
      <c r="O127">
        <f t="shared" si="33"/>
        <v>0.18372537365383873</v>
      </c>
      <c r="P127">
        <f t="shared" si="34"/>
        <v>5.6170483688434712E-2</v>
      </c>
      <c r="Q127">
        <f t="shared" si="35"/>
        <v>0.18372537365383873</v>
      </c>
      <c r="R127">
        <f t="shared" si="36"/>
        <v>5.6170483688434712E-2</v>
      </c>
      <c r="S127" t="s">
        <v>222</v>
      </c>
      <c r="T127" t="s">
        <v>222</v>
      </c>
      <c r="U127" t="s">
        <v>222</v>
      </c>
      <c r="V127" t="s">
        <v>8</v>
      </c>
      <c r="W127" t="str">
        <f>MID(I127,2,LEN(I127)-2)</f>
        <v>95</v>
      </c>
      <c r="X127">
        <f t="shared" si="37"/>
        <v>-72</v>
      </c>
      <c r="Y127" t="str">
        <f t="shared" si="38"/>
        <v>#808080</v>
      </c>
      <c r="Z127" t="str">
        <f>IF(T127&lt;&gt;"[]",MID(T127,2,FIND(",",T127,2)-2),"")</f>
        <v/>
      </c>
      <c r="AA127">
        <f t="shared" si="39"/>
        <v>-72</v>
      </c>
      <c r="AB127" t="str">
        <f t="shared" si="40"/>
        <v>#808080</v>
      </c>
      <c r="AC127" t="str">
        <f>IF(LEN(Z127)=1,MID(T127,5,FIND(",",T127,5)-5),IF(LEN(Z127)=2,MID(T127,6,FIND(",",T127,6)-6),""))</f>
        <v/>
      </c>
      <c r="AD127">
        <f t="shared" si="41"/>
        <v>-72</v>
      </c>
      <c r="AE127" t="str">
        <f t="shared" si="42"/>
        <v>#808080</v>
      </c>
      <c r="AF127" t="str">
        <f>IF(SUM(LEN(Z127),LEN(AC127))=2,MID(T127,8,FIND(",",T127,8)-8),IF(SUM(LEN(Z127),LEN(AC127))=3,MID(T127,9,FIND(",",T127,9)-9),IF(SUM(LEN(Z127),LEN(AC127))=4,MID(T127,10,FIND(",",T127,10)-10),"")))</f>
        <v/>
      </c>
      <c r="AG127">
        <f t="shared" si="43"/>
        <v>-72</v>
      </c>
      <c r="AH127" t="str">
        <f t="shared" si="44"/>
        <v>#808080</v>
      </c>
      <c r="AI127" t="str">
        <f>IF(SUM(LEN(Z127),LEN(AC127),LEN(AF127))=4,MID(T127,12,FIND("]",T127,12)-12),IF(SUM(LEN(Z127),LEN(AC127),LEN(AF127))=5,MID(T127,13,FIND("]",T127,13)-13),IF(SUM(LEN(Z127),LEN(AC127),LEN(AF127))=6,MID(T127,14,FIND("]",T127,14)-14),"")))</f>
        <v/>
      </c>
      <c r="AJ127">
        <f t="shared" si="45"/>
        <v>-72</v>
      </c>
      <c r="AM127" t="str">
        <f t="shared" si="46"/>
        <v/>
      </c>
      <c r="AN127" t="str">
        <f t="shared" si="47"/>
        <v/>
      </c>
      <c r="AO127">
        <f t="shared" si="48"/>
        <v>-0.18372537365383873</v>
      </c>
      <c r="AP127">
        <f t="shared" si="49"/>
        <v>-5.6170483688434712E-2</v>
      </c>
      <c r="AS127" t="str">
        <f t="shared" si="50"/>
        <v/>
      </c>
      <c r="AT127" t="str">
        <f t="shared" si="51"/>
        <v/>
      </c>
      <c r="AU127">
        <f t="shared" si="52"/>
        <v>-0.18372537365383873</v>
      </c>
      <c r="AV127">
        <f t="shared" si="53"/>
        <v>-5.6170483688434712E-2</v>
      </c>
      <c r="AY127" t="str">
        <f t="shared" si="54"/>
        <v/>
      </c>
      <c r="AZ127" t="str">
        <f t="shared" si="55"/>
        <v/>
      </c>
      <c r="BA127">
        <f t="shared" si="56"/>
        <v>-0.18372537365383873</v>
      </c>
      <c r="BB127">
        <f t="shared" si="57"/>
        <v>-5.6170483688434712E-2</v>
      </c>
      <c r="BE127" t="str">
        <f t="shared" si="58"/>
        <v/>
      </c>
      <c r="BF127" t="str">
        <f t="shared" si="59"/>
        <v/>
      </c>
      <c r="BG127">
        <f t="shared" si="60"/>
        <v>-0.18372537365383873</v>
      </c>
      <c r="BH127">
        <f t="shared" si="61"/>
        <v>-5.6170483688434712E-2</v>
      </c>
    </row>
    <row r="128" spans="1:60" x14ac:dyDescent="0.3">
      <c r="A128">
        <v>1.5009999999999999</v>
      </c>
      <c r="B128">
        <v>126</v>
      </c>
      <c r="C128">
        <v>6</v>
      </c>
      <c r="D128">
        <v>3</v>
      </c>
      <c r="E128">
        <v>1</v>
      </c>
      <c r="F128">
        <f t="shared" si="31"/>
        <v>29.148432396077478</v>
      </c>
      <c r="G128">
        <f t="shared" si="32"/>
        <v>65.869751549945292</v>
      </c>
      <c r="H128" t="s">
        <v>8</v>
      </c>
      <c r="I128" t="s">
        <v>137</v>
      </c>
      <c r="J128" t="s">
        <v>28</v>
      </c>
      <c r="K128" t="str">
        <f>MID(J128,2,FIND(",",J128,2)-2)</f>
        <v>-0.06108342253049217</v>
      </c>
      <c r="L128" t="str">
        <f>MID(J128,FIND(" ",J128)+1,LEN(J128)-FIND(" ",J128)-1)</f>
        <v>-3.4994669330473696</v>
      </c>
      <c r="M128">
        <f>K128*$G128</f>
        <v>-4.0235498659038456</v>
      </c>
      <c r="N128">
        <f>L128*$G128</f>
        <v>-230.50901743707863</v>
      </c>
      <c r="O128">
        <f t="shared" si="33"/>
        <v>-3.3529582215865378E-3</v>
      </c>
      <c r="P128">
        <f t="shared" si="34"/>
        <v>-0.19209084786423219</v>
      </c>
      <c r="Q128">
        <f t="shared" si="35"/>
        <v>-3.3529582215865378E-3</v>
      </c>
      <c r="R128">
        <f t="shared" si="36"/>
        <v>-0.19209084786423219</v>
      </c>
      <c r="S128" t="s">
        <v>222</v>
      </c>
      <c r="T128" t="s">
        <v>222</v>
      </c>
      <c r="U128" t="s">
        <v>222</v>
      </c>
      <c r="V128" t="s">
        <v>8</v>
      </c>
      <c r="W128" t="str">
        <f>MID(I128,2,LEN(I128)-2)</f>
        <v>25</v>
      </c>
      <c r="X128">
        <f t="shared" si="37"/>
        <v>180</v>
      </c>
      <c r="Y128" t="str">
        <f t="shared" si="38"/>
        <v>#808080</v>
      </c>
      <c r="Z128" t="str">
        <f>IF(T128&lt;&gt;"[]",MID(T128,2,FIND(",",T128,2)-2),"")</f>
        <v/>
      </c>
      <c r="AA128">
        <f t="shared" si="39"/>
        <v>180</v>
      </c>
      <c r="AB128" t="str">
        <f t="shared" si="40"/>
        <v>#808080</v>
      </c>
      <c r="AC128" t="str">
        <f>IF(LEN(Z128)=1,MID(T128,5,FIND(",",T128,5)-5),IF(LEN(Z128)=2,MID(T128,6,FIND(",",T128,6)-6),""))</f>
        <v/>
      </c>
      <c r="AD128">
        <f t="shared" si="41"/>
        <v>180</v>
      </c>
      <c r="AE128" t="str">
        <f t="shared" si="42"/>
        <v>#808080</v>
      </c>
      <c r="AF128" t="str">
        <f>IF(SUM(LEN(Z128),LEN(AC128))=2,MID(T128,8,FIND(",",T128,8)-8),IF(SUM(LEN(Z128),LEN(AC128))=3,MID(T128,9,FIND(",",T128,9)-9),IF(SUM(LEN(Z128),LEN(AC128))=4,MID(T128,10,FIND(",",T128,10)-10),"")))</f>
        <v/>
      </c>
      <c r="AG128">
        <f t="shared" si="43"/>
        <v>180</v>
      </c>
      <c r="AH128" t="str">
        <f t="shared" si="44"/>
        <v>#808080</v>
      </c>
      <c r="AI128" t="str">
        <f>IF(SUM(LEN(Z128),LEN(AC128),LEN(AF128))=4,MID(T128,12,FIND("]",T128,12)-12),IF(SUM(LEN(Z128),LEN(AC128),LEN(AF128))=5,MID(T128,13,FIND("]",T128,13)-13),IF(SUM(LEN(Z128),LEN(AC128),LEN(AF128))=6,MID(T128,14,FIND("]",T128,14)-14),"")))</f>
        <v/>
      </c>
      <c r="AJ128">
        <f t="shared" si="45"/>
        <v>180</v>
      </c>
      <c r="AM128" t="str">
        <f t="shared" si="46"/>
        <v/>
      </c>
      <c r="AN128" t="str">
        <f t="shared" si="47"/>
        <v/>
      </c>
      <c r="AO128">
        <f t="shared" si="48"/>
        <v>3.3529582215865378E-3</v>
      </c>
      <c r="AP128">
        <f t="shared" si="49"/>
        <v>0.19209084786423219</v>
      </c>
      <c r="AS128" t="str">
        <f t="shared" si="50"/>
        <v/>
      </c>
      <c r="AT128" t="str">
        <f t="shared" si="51"/>
        <v/>
      </c>
      <c r="AU128">
        <f t="shared" si="52"/>
        <v>3.3529582215865378E-3</v>
      </c>
      <c r="AV128">
        <f t="shared" si="53"/>
        <v>0.19209084786423219</v>
      </c>
      <c r="AY128" t="str">
        <f t="shared" si="54"/>
        <v/>
      </c>
      <c r="AZ128" t="str">
        <f t="shared" si="55"/>
        <v/>
      </c>
      <c r="BA128">
        <f t="shared" si="56"/>
        <v>3.3529582215865378E-3</v>
      </c>
      <c r="BB128">
        <f t="shared" si="57"/>
        <v>0.19209084786423219</v>
      </c>
      <c r="BE128" t="str">
        <f t="shared" si="58"/>
        <v/>
      </c>
      <c r="BF128" t="str">
        <f t="shared" si="59"/>
        <v/>
      </c>
      <c r="BG128">
        <f t="shared" si="60"/>
        <v>3.3529582215865378E-3</v>
      </c>
      <c r="BH128">
        <f t="shared" si="61"/>
        <v>0.19209084786423219</v>
      </c>
    </row>
    <row r="129" spans="1:60" x14ac:dyDescent="0.3">
      <c r="A129">
        <v>1.47</v>
      </c>
      <c r="B129">
        <v>127</v>
      </c>
      <c r="C129">
        <v>7</v>
      </c>
      <c r="D129">
        <v>3</v>
      </c>
      <c r="E129">
        <v>5</v>
      </c>
      <c r="F129">
        <f t="shared" si="31"/>
        <v>29.148432396077478</v>
      </c>
      <c r="G129">
        <f t="shared" si="32"/>
        <v>65.869751549945292</v>
      </c>
      <c r="H129" t="s">
        <v>7</v>
      </c>
      <c r="I129" t="s">
        <v>191</v>
      </c>
      <c r="J129" t="s">
        <v>82</v>
      </c>
      <c r="K129" t="str">
        <f>MID(J129,2,FIND(",",J129,2)-2)</f>
        <v>-0.8111176622295501</v>
      </c>
      <c r="L129" t="str">
        <f>MID(J129,FIND(" ",J129)+1,LEN(J129)-FIND(" ",J129)-1)</f>
        <v>3.4047155737328882</v>
      </c>
      <c r="M129">
        <f>K129*$G129</f>
        <v>-53.428118888832898</v>
      </c>
      <c r="N129">
        <f>L129*$G129</f>
        <v>224.26776894001424</v>
      </c>
      <c r="O129">
        <f t="shared" si="33"/>
        <v>-4.4523432407360751E-2</v>
      </c>
      <c r="P129">
        <f t="shared" si="34"/>
        <v>0.18688980745001185</v>
      </c>
      <c r="Q129">
        <f t="shared" si="35"/>
        <v>-4.4523432407360751E-2</v>
      </c>
      <c r="R129">
        <f t="shared" si="36"/>
        <v>0.18688980745001185</v>
      </c>
      <c r="S129" t="s">
        <v>329</v>
      </c>
      <c r="T129" t="s">
        <v>330</v>
      </c>
      <c r="U129" t="s">
        <v>600</v>
      </c>
      <c r="V129" t="s">
        <v>7</v>
      </c>
      <c r="W129" t="str">
        <f>MID(I129,2,LEN(I129)-2)</f>
        <v>71</v>
      </c>
      <c r="X129">
        <f t="shared" si="37"/>
        <v>14.400000000000006</v>
      </c>
      <c r="Y129" t="str">
        <f t="shared" si="38"/>
        <v>#00ff00</v>
      </c>
      <c r="Z129" t="str">
        <f>IF(T129&lt;&gt;"[]",MID(T129,2,FIND(",",T129,2)-2),"")</f>
        <v>24</v>
      </c>
      <c r="AA129">
        <f t="shared" si="39"/>
        <v>183.60000000000002</v>
      </c>
      <c r="AB129" t="str">
        <f t="shared" si="40"/>
        <v>#000000</v>
      </c>
      <c r="AC129" t="str">
        <f>IF(LEN(Z129)=1,MID(T129,5,FIND(",",T129,5)-5),IF(LEN(Z129)=2,MID(T129,6,FIND(",",T129,6)-6),""))</f>
        <v>52</v>
      </c>
      <c r="AD129">
        <f t="shared" si="41"/>
        <v>82.800000000000011</v>
      </c>
      <c r="AE129" t="str">
        <f t="shared" si="42"/>
        <v>#00aaff</v>
      </c>
      <c r="AF129" t="str">
        <f>IF(SUM(LEN(Z129),LEN(AC129))=2,MID(T129,8,FIND(",",T129,8)-8),IF(SUM(LEN(Z129),LEN(AC129))=3,MID(T129,9,FIND(",",T129,9)-9),IF(SUM(LEN(Z129),LEN(AC129))=4,MID(T129,10,FIND(",",T129,10)-10),"")))</f>
        <v>42</v>
      </c>
      <c r="AG129">
        <f t="shared" si="43"/>
        <v>118.80000000000001</v>
      </c>
      <c r="AH129" t="str">
        <f t="shared" si="44"/>
        <v>#ffffff</v>
      </c>
      <c r="AI129" t="str">
        <f>IF(SUM(LEN(Z129),LEN(AC129),LEN(AF129))=4,MID(T129,12,FIND("]",T129,12)-12),IF(SUM(LEN(Z129),LEN(AC129),LEN(AF129))=5,MID(T129,13,FIND("]",T129,13)-13),IF(SUM(LEN(Z129),LEN(AC129),LEN(AF129))=6,MID(T129,14,FIND("]",T129,14)-14),"")))</f>
        <v>39</v>
      </c>
      <c r="AJ129">
        <f t="shared" si="45"/>
        <v>129.6</v>
      </c>
      <c r="AK129">
        <v>0.15877045845238699</v>
      </c>
      <c r="AL129">
        <v>-3.4963969942675002</v>
      </c>
      <c r="AM129">
        <f t="shared" si="46"/>
        <v>10.458170651729642</v>
      </c>
      <c r="AN129">
        <f t="shared" si="47"/>
        <v>-230.30680133237573</v>
      </c>
      <c r="AO129">
        <f t="shared" si="48"/>
        <v>8.7151422097747015E-3</v>
      </c>
      <c r="AP129">
        <f t="shared" si="49"/>
        <v>-0.19192233444364645</v>
      </c>
      <c r="AQ129">
        <v>-3.4642168081772602</v>
      </c>
      <c r="AR129">
        <v>0.49920126796928999</v>
      </c>
      <c r="AS129">
        <f t="shared" si="50"/>
        <v>-228.1871004697806</v>
      </c>
      <c r="AT129">
        <f t="shared" si="51"/>
        <v>32.882263494554792</v>
      </c>
      <c r="AU129">
        <f t="shared" si="52"/>
        <v>-0.19015591705815049</v>
      </c>
      <c r="AV129">
        <f t="shared" si="53"/>
        <v>2.7401886245462328E-2</v>
      </c>
      <c r="AW129">
        <v>-3.09603341325279</v>
      </c>
      <c r="AX129">
        <v>-1.63235324118961</v>
      </c>
      <c r="AY129">
        <f t="shared" si="54"/>
        <v>-203.93495172129039</v>
      </c>
      <c r="AZ129">
        <f t="shared" si="55"/>
        <v>-107.52270243890753</v>
      </c>
      <c r="BA129">
        <f t="shared" si="56"/>
        <v>-0.16994579310107533</v>
      </c>
      <c r="BB129">
        <f t="shared" si="57"/>
        <v>-8.9602252032422947E-2</v>
      </c>
      <c r="BC129">
        <v>-2.73532165346586</v>
      </c>
      <c r="BD129">
        <v>-2.1835785884828498</v>
      </c>
      <c r="BE129">
        <f t="shared" si="58"/>
        <v>-180.17495772298176</v>
      </c>
      <c r="BF129">
        <f t="shared" si="59"/>
        <v>-143.83177911314556</v>
      </c>
      <c r="BG129">
        <f t="shared" si="60"/>
        <v>-0.1501457981024848</v>
      </c>
      <c r="BH129">
        <f t="shared" si="61"/>
        <v>-0.11985981592762129</v>
      </c>
    </row>
    <row r="130" spans="1:60" x14ac:dyDescent="0.3">
      <c r="A130">
        <v>1.496</v>
      </c>
      <c r="B130">
        <v>128</v>
      </c>
      <c r="C130">
        <v>8</v>
      </c>
      <c r="D130">
        <v>3</v>
      </c>
      <c r="E130">
        <v>5</v>
      </c>
      <c r="F130">
        <f t="shared" si="31"/>
        <v>29.148432396077478</v>
      </c>
      <c r="G130">
        <f t="shared" si="32"/>
        <v>65.869751549945292</v>
      </c>
      <c r="H130" t="s">
        <v>7</v>
      </c>
      <c r="I130" t="s">
        <v>194</v>
      </c>
      <c r="J130" t="s">
        <v>85</v>
      </c>
      <c r="K130" t="str">
        <f>MID(J130,2,FIND(",",J130,2)-2)</f>
        <v>3.231235759895433</v>
      </c>
      <c r="L130" t="str">
        <f>MID(J130,FIND(" ",J130)+1,LEN(J130)-FIND(" ",J130)-1)</f>
        <v>-1.345033629309313</v>
      </c>
      <c r="M130">
        <f>K130*$G130</f>
        <v>212.84069670361066</v>
      </c>
      <c r="N130">
        <f>L130*$G130</f>
        <v>-88.597030988925454</v>
      </c>
      <c r="O130">
        <f t="shared" si="33"/>
        <v>0.1773672472530089</v>
      </c>
      <c r="P130">
        <f t="shared" si="34"/>
        <v>-7.3830859157437881E-2</v>
      </c>
      <c r="Q130">
        <f t="shared" si="35"/>
        <v>0.1773672472530089</v>
      </c>
      <c r="R130">
        <f t="shared" si="36"/>
        <v>-7.3830859157437881E-2</v>
      </c>
      <c r="S130" t="s">
        <v>289</v>
      </c>
      <c r="T130" t="s">
        <v>331</v>
      </c>
      <c r="U130" t="s">
        <v>601</v>
      </c>
      <c r="V130" t="s">
        <v>7</v>
      </c>
      <c r="W130" t="str">
        <f>MID(I130,2,LEN(I130)-2)</f>
        <v>6</v>
      </c>
      <c r="X130">
        <f t="shared" si="37"/>
        <v>248.40000000000003</v>
      </c>
      <c r="Y130" t="str">
        <f t="shared" si="38"/>
        <v>#ffffff</v>
      </c>
      <c r="Z130" t="str">
        <f>IF(T130&lt;&gt;"[]",MID(T130,2,FIND(",",T130,2)-2),"")</f>
        <v>31</v>
      </c>
      <c r="AA130">
        <f t="shared" si="39"/>
        <v>158.4</v>
      </c>
      <c r="AB130" t="str">
        <f t="shared" si="40"/>
        <v>#000000</v>
      </c>
      <c r="AC130" t="str">
        <f>IF(LEN(Z130)=1,MID(T130,5,FIND(",",T130,5)-5),IF(LEN(Z130)=2,MID(T130,6,FIND(",",T130,6)-6),""))</f>
        <v>83</v>
      </c>
      <c r="AD130">
        <f t="shared" si="41"/>
        <v>-28.799999999999997</v>
      </c>
      <c r="AE130" t="str">
        <f t="shared" si="42"/>
        <v>#00ff00</v>
      </c>
      <c r="AF130" t="str">
        <f>IF(SUM(LEN(Z130),LEN(AC130))=2,MID(T130,8,FIND(",",T130,8)-8),IF(SUM(LEN(Z130),LEN(AC130))=3,MID(T130,9,FIND(",",T130,9)-9),IF(SUM(LEN(Z130),LEN(AC130))=4,MID(T130,10,FIND(",",T130,10)-10),"")))</f>
        <v>54</v>
      </c>
      <c r="AG130">
        <f t="shared" si="43"/>
        <v>75.599999999999994</v>
      </c>
      <c r="AH130" t="str">
        <f t="shared" si="44"/>
        <v>#00aaff</v>
      </c>
      <c r="AI130" t="str">
        <f>IF(SUM(LEN(Z130),LEN(AC130),LEN(AF130))=4,MID(T130,12,FIND("]",T130,12)-12),IF(SUM(LEN(Z130),LEN(AC130),LEN(AF130))=5,MID(T130,13,FIND("]",T130,13)-13),IF(SUM(LEN(Z130),LEN(AC130),LEN(AF130))=6,MID(T130,14,FIND("]",T130,14)-14),"")))</f>
        <v>76</v>
      </c>
      <c r="AJ130">
        <f t="shared" si="45"/>
        <v>-3.5999999999999943</v>
      </c>
      <c r="AK130">
        <v>-1.3450336293093099</v>
      </c>
      <c r="AL130">
        <v>-3.23123575989543</v>
      </c>
      <c r="AM130">
        <f t="shared" si="46"/>
        <v>-88.597030988925454</v>
      </c>
      <c r="AN130">
        <f t="shared" si="47"/>
        <v>-212.84069670361066</v>
      </c>
      <c r="AO130">
        <f t="shared" si="48"/>
        <v>-7.3830859157437881E-2</v>
      </c>
      <c r="AP130">
        <f t="shared" si="49"/>
        <v>-0.1773672472530089</v>
      </c>
      <c r="AQ130">
        <v>1.73940886359644</v>
      </c>
      <c r="AR130">
        <v>3.0371790867912498</v>
      </c>
      <c r="AS130">
        <f t="shared" si="50"/>
        <v>114.57442968887018</v>
      </c>
      <c r="AT130">
        <f t="shared" si="51"/>
        <v>200.05823185962936</v>
      </c>
      <c r="AU130">
        <f t="shared" si="52"/>
        <v>9.5478691407391819E-2</v>
      </c>
      <c r="AV130">
        <f t="shared" si="53"/>
        <v>0.1667151932163578</v>
      </c>
      <c r="AW130">
        <v>-3.3743339148193798</v>
      </c>
      <c r="AX130">
        <v>0.92944641120383098</v>
      </c>
      <c r="AY130">
        <f t="shared" si="54"/>
        <v>-222.2665366157068</v>
      </c>
      <c r="AZ130">
        <f t="shared" si="55"/>
        <v>61.222404184984633</v>
      </c>
      <c r="BA130">
        <f t="shared" si="56"/>
        <v>-0.18522211384642234</v>
      </c>
      <c r="BB130">
        <f t="shared" si="57"/>
        <v>5.1018670154153858E-2</v>
      </c>
      <c r="BC130">
        <v>0.280696235151006</v>
      </c>
      <c r="BD130">
        <v>3.48872607459686</v>
      </c>
      <c r="BE130">
        <f t="shared" si="58"/>
        <v>18.489391270401786</v>
      </c>
      <c r="BF130">
        <f t="shared" si="59"/>
        <v>229.80151975951108</v>
      </c>
      <c r="BG130">
        <f t="shared" si="60"/>
        <v>1.5407826058668155E-2</v>
      </c>
      <c r="BH130">
        <f t="shared" si="61"/>
        <v>0.19150126646625923</v>
      </c>
    </row>
    <row r="131" spans="1:60" x14ac:dyDescent="0.3">
      <c r="A131">
        <v>1.5069999999999999</v>
      </c>
      <c r="B131">
        <v>129</v>
      </c>
      <c r="C131">
        <v>9</v>
      </c>
      <c r="D131">
        <v>3</v>
      </c>
      <c r="E131">
        <v>5</v>
      </c>
      <c r="F131">
        <f t="shared" ref="F131:F194" si="62">DEGREES(2*ATAN(520/(2*1000)))</f>
        <v>29.148432396077478</v>
      </c>
      <c r="G131">
        <f t="shared" ref="G131:G194" si="63">1920/F131</f>
        <v>65.869751549945292</v>
      </c>
      <c r="H131" t="s">
        <v>6</v>
      </c>
      <c r="I131" t="s">
        <v>195</v>
      </c>
      <c r="J131" t="s">
        <v>86</v>
      </c>
      <c r="K131" t="str">
        <f>MID(J131,2,FIND(",",J131,2)-2)</f>
        <v>3.1924204066029556</v>
      </c>
      <c r="L131" t="str">
        <f>MID(J131,FIND(" ",J131)+1,LEN(J131)-FIND(" ",J131)-1)</f>
        <v>1.4347306184455038</v>
      </c>
      <c r="M131">
        <f>K131*$G131</f>
        <v>210.28393902591162</v>
      </c>
      <c r="N131">
        <f>L131*$G131</f>
        <v>94.505349378104441</v>
      </c>
      <c r="O131">
        <f t="shared" ref="O131:O194" si="64">M131/1200</f>
        <v>0.17523661585492636</v>
      </c>
      <c r="P131">
        <f t="shared" ref="P131:P194" si="65">N131/1200</f>
        <v>7.8754457815087039E-2</v>
      </c>
      <c r="Q131">
        <f t="shared" ref="Q131:Q194" si="66">O131</f>
        <v>0.17523661585492636</v>
      </c>
      <c r="R131">
        <f t="shared" ref="R131:R194" si="67">P131</f>
        <v>7.8754457815087039E-2</v>
      </c>
      <c r="S131" t="s">
        <v>332</v>
      </c>
      <c r="T131" t="s">
        <v>333</v>
      </c>
      <c r="U131" t="s">
        <v>602</v>
      </c>
      <c r="V131" t="s">
        <v>6</v>
      </c>
      <c r="W131" t="str">
        <f>MID(I131,2,LEN(I131)-2)</f>
        <v>93</v>
      </c>
      <c r="X131">
        <f t="shared" ref="X131:X194" si="68">(100-W131)*3.6-90</f>
        <v>-64.8</v>
      </c>
      <c r="Y131" t="str">
        <f t="shared" ref="Y131:Y194" si="69">IF($S131&lt;&gt;"[]",MID($S131,3,7),"#808080")</f>
        <v>#00ff00</v>
      </c>
      <c r="Z131" t="str">
        <f>IF(T131&lt;&gt;"[]",MID(T131,2,FIND(",",T131,2)-2),"")</f>
        <v>8</v>
      </c>
      <c r="AA131">
        <f t="shared" ref="AA131:AA194" si="70">IFERROR((100-Z131)*3.6-90,X131)</f>
        <v>241.2</v>
      </c>
      <c r="AB131" t="str">
        <f t="shared" ref="AB131:AB194" si="71">IF(S131&lt;&gt;"[]",MID(S131,14,7),"#808080")</f>
        <v>#1e00b4</v>
      </c>
      <c r="AC131" t="str">
        <f>IF(LEN(Z131)=1,MID(T131,5,FIND(",",T131,5)-5),IF(LEN(Z131)=2,MID(T131,6,FIND(",",T131,6)-6),""))</f>
        <v>54</v>
      </c>
      <c r="AD131">
        <f t="shared" ref="AD131:AD194" si="72">IFERROR((100-AC131)*3.6-90,AA131)</f>
        <v>75.599999999999994</v>
      </c>
      <c r="AE131" t="str">
        <f t="shared" ref="AE131:AE194" si="73">IF(S131&lt;&gt;"[]",MID(S131,25,7),"#808080")</f>
        <v>#000000</v>
      </c>
      <c r="AF131" t="str">
        <f>IF(SUM(LEN(Z131),LEN(AC131))=2,MID(T131,8,FIND(",",T131,8)-8),IF(SUM(LEN(Z131),LEN(AC131))=3,MID(T131,9,FIND(",",T131,9)-9),IF(SUM(LEN(Z131),LEN(AC131))=4,MID(T131,10,FIND(",",T131,10)-10),"")))</f>
        <v>87</v>
      </c>
      <c r="AG131">
        <f t="shared" ref="AG131:AG194" si="74">IFERROR((100-AF131)*3.6-90,AD131)</f>
        <v>-43.199999999999996</v>
      </c>
      <c r="AH131" t="str">
        <f t="shared" ref="AH131:AH194" si="75">IF(S131&lt;&gt;"[]",MID(S131,36,7),"#808080")</f>
        <v>#00aaff</v>
      </c>
      <c r="AI131" t="str">
        <f>IF(SUM(LEN(Z131),LEN(AC131),LEN(AF131))=4,MID(T131,12,FIND("]",T131,12)-12),IF(SUM(LEN(Z131),LEN(AC131),LEN(AF131))=5,MID(T131,13,FIND("]",T131,13)-13),IF(SUM(LEN(Z131),LEN(AC131),LEN(AF131))=6,MID(T131,14,FIND("]",T131,14)-14),"")))</f>
        <v>67</v>
      </c>
      <c r="AJ131">
        <f t="shared" ref="AJ131:AJ194" si="76">IFERROR((100-AI131)*3.6-90,AG131)</f>
        <v>28.799999999999997</v>
      </c>
      <c r="AK131">
        <v>3.03717908679124</v>
      </c>
      <c r="AL131">
        <v>-1.73940886359644</v>
      </c>
      <c r="AM131">
        <f t="shared" ref="AM131:AM194" si="77">IF($U131&lt;&gt;"[]",AK131*$G131,"")</f>
        <v>200.05823185962871</v>
      </c>
      <c r="AN131">
        <f t="shared" ref="AN131:AN194" si="78">IF($U131&lt;&gt;"[]",AL131*$G131,"")</f>
        <v>-114.57442968887018</v>
      </c>
      <c r="AO131">
        <f t="shared" ref="AO131:AO194" si="79">IF($U131&lt;&gt;"[]",AM131/1200,-$Q131)</f>
        <v>0.16671519321635725</v>
      </c>
      <c r="AP131">
        <f t="shared" ref="AP131:AP194" si="80">IF($U131&lt;&gt;"[]",AN131/1200,-$R131)</f>
        <v>-9.5478691407391819E-2</v>
      </c>
      <c r="AQ131">
        <v>-3.3743339148193798</v>
      </c>
      <c r="AR131">
        <v>0.92944641120383098</v>
      </c>
      <c r="AS131">
        <f t="shared" ref="AS131:AS194" si="81">IF($U131&lt;&gt;"[]",AQ131*$G131,"")</f>
        <v>-222.2665366157068</v>
      </c>
      <c r="AT131">
        <f t="shared" ref="AT131:AT194" si="82">IF($U131&lt;&gt;"[]",AR131*$G131,"")</f>
        <v>61.222404184984633</v>
      </c>
      <c r="AU131">
        <f t="shared" ref="AU131:AU194" si="83">IF($U131&lt;&gt;"[]",AS131/1200,-$Q131)</f>
        <v>-0.18522211384642234</v>
      </c>
      <c r="AV131">
        <f t="shared" ref="AV131:AV194" si="84">IF($U131&lt;&gt;"[]",AT131/1200,-$R131)</f>
        <v>5.1018670154153858E-2</v>
      </c>
      <c r="AW131">
        <v>2.44007785999097</v>
      </c>
      <c r="AX131">
        <v>2.5091871267766899</v>
      </c>
      <c r="AY131">
        <f t="shared" ref="AY131:AY194" si="85">IF($U131&lt;&gt;"[]",AW131*$G131,"")</f>
        <v>160.72732240012738</v>
      </c>
      <c r="AZ131">
        <f t="shared" ref="AZ131:AZ194" si="86">IF($U131&lt;&gt;"[]",AX131*$G131,"")</f>
        <v>165.27953263310164</v>
      </c>
      <c r="BA131">
        <f t="shared" ref="BA131:BA194" si="87">IF($U131&lt;&gt;"[]",AY131/1200,-$Q131)</f>
        <v>0.13393943533343949</v>
      </c>
      <c r="BB131">
        <f t="shared" ref="BB131:BB194" si="88">IF($U131&lt;&gt;"[]",AZ131/1200,-$R131)</f>
        <v>0.13773294386091803</v>
      </c>
      <c r="BC131">
        <v>-1.63235324118961</v>
      </c>
      <c r="BD131">
        <v>3.09603341325279</v>
      </c>
      <c r="BE131">
        <f t="shared" ref="BE131:BE194" si="89">IF($U131&lt;&gt;"[]",BC131*$G131,"")</f>
        <v>-107.52270243890753</v>
      </c>
      <c r="BF131">
        <f t="shared" ref="BF131:BF194" si="90">IF($U131&lt;&gt;"[]",BD131*$G131,"")</f>
        <v>203.93495172129039</v>
      </c>
      <c r="BG131">
        <f t="shared" ref="BG131:BG194" si="91">IF($U131&lt;&gt;"[]",BE131/1200,-$Q131)</f>
        <v>-8.9602252032422947E-2</v>
      </c>
      <c r="BH131">
        <f t="shared" ref="BH131:BH194" si="92">IF($U131&lt;&gt;"[]",BF131/1200,-$R131)</f>
        <v>0.16994579310107533</v>
      </c>
    </row>
    <row r="132" spans="1:60" x14ac:dyDescent="0.3">
      <c r="A132">
        <v>1.5249999999999999</v>
      </c>
      <c r="B132">
        <v>130</v>
      </c>
      <c r="C132">
        <v>10</v>
      </c>
      <c r="D132">
        <v>3</v>
      </c>
      <c r="E132">
        <v>1</v>
      </c>
      <c r="F132">
        <f t="shared" si="62"/>
        <v>29.148432396077478</v>
      </c>
      <c r="G132">
        <f t="shared" si="63"/>
        <v>65.869751549945292</v>
      </c>
      <c r="H132" t="s">
        <v>7</v>
      </c>
      <c r="I132" t="s">
        <v>196</v>
      </c>
      <c r="J132" t="s">
        <v>87</v>
      </c>
      <c r="K132" t="str">
        <f>MID(J132,2,FIND(",",J132,2)-2)</f>
        <v>0.2806962351510067</v>
      </c>
      <c r="L132" t="str">
        <f>MID(J132,FIND(" ",J132)+1,LEN(J132)-FIND(" ",J132)-1)</f>
        <v>3.488726074596865</v>
      </c>
      <c r="M132">
        <f>K132*$G132</f>
        <v>18.489391270401786</v>
      </c>
      <c r="N132">
        <f>L132*$G132</f>
        <v>229.80151975951108</v>
      </c>
      <c r="O132">
        <f t="shared" si="64"/>
        <v>1.5407826058668155E-2</v>
      </c>
      <c r="P132">
        <f t="shared" si="65"/>
        <v>0.19150126646625923</v>
      </c>
      <c r="Q132">
        <f t="shared" si="66"/>
        <v>1.5407826058668155E-2</v>
      </c>
      <c r="R132">
        <f t="shared" si="67"/>
        <v>0.19150126646625923</v>
      </c>
      <c r="S132" t="s">
        <v>222</v>
      </c>
      <c r="T132" t="s">
        <v>222</v>
      </c>
      <c r="U132" t="s">
        <v>222</v>
      </c>
      <c r="V132" t="s">
        <v>7</v>
      </c>
      <c r="W132" t="str">
        <f>MID(I132,2,LEN(I132)-2)</f>
        <v>76</v>
      </c>
      <c r="X132">
        <f t="shared" si="68"/>
        <v>-3.5999999999999943</v>
      </c>
      <c r="Y132" t="str">
        <f t="shared" si="69"/>
        <v>#808080</v>
      </c>
      <c r="Z132" t="str">
        <f>IF(T132&lt;&gt;"[]",MID(T132,2,FIND(",",T132,2)-2),"")</f>
        <v/>
      </c>
      <c r="AA132">
        <f t="shared" si="70"/>
        <v>-3.5999999999999943</v>
      </c>
      <c r="AB132" t="str">
        <f t="shared" si="71"/>
        <v>#808080</v>
      </c>
      <c r="AC132" t="str">
        <f>IF(LEN(Z132)=1,MID(T132,5,FIND(",",T132,5)-5),IF(LEN(Z132)=2,MID(T132,6,FIND(",",T132,6)-6),""))</f>
        <v/>
      </c>
      <c r="AD132">
        <f t="shared" si="72"/>
        <v>-3.5999999999999943</v>
      </c>
      <c r="AE132" t="str">
        <f t="shared" si="73"/>
        <v>#808080</v>
      </c>
      <c r="AF132" t="str">
        <f>IF(SUM(LEN(Z132),LEN(AC132))=2,MID(T132,8,FIND(",",T132,8)-8),IF(SUM(LEN(Z132),LEN(AC132))=3,MID(T132,9,FIND(",",T132,9)-9),IF(SUM(LEN(Z132),LEN(AC132))=4,MID(T132,10,FIND(",",T132,10)-10),"")))</f>
        <v/>
      </c>
      <c r="AG132">
        <f t="shared" si="74"/>
        <v>-3.5999999999999943</v>
      </c>
      <c r="AH132" t="str">
        <f t="shared" si="75"/>
        <v>#808080</v>
      </c>
      <c r="AI132" t="str">
        <f>IF(SUM(LEN(Z132),LEN(AC132),LEN(AF132))=4,MID(T132,12,FIND("]",T132,12)-12),IF(SUM(LEN(Z132),LEN(AC132),LEN(AF132))=5,MID(T132,13,FIND("]",T132,13)-13),IF(SUM(LEN(Z132),LEN(AC132),LEN(AF132))=6,MID(T132,14,FIND("]",T132,14)-14),"")))</f>
        <v/>
      </c>
      <c r="AJ132">
        <f t="shared" si="76"/>
        <v>-3.5999999999999943</v>
      </c>
      <c r="AM132" t="str">
        <f t="shared" si="77"/>
        <v/>
      </c>
      <c r="AN132" t="str">
        <f t="shared" si="78"/>
        <v/>
      </c>
      <c r="AO132">
        <f t="shared" si="79"/>
        <v>-1.5407826058668155E-2</v>
      </c>
      <c r="AP132">
        <f t="shared" si="80"/>
        <v>-0.19150126646625923</v>
      </c>
      <c r="AS132" t="str">
        <f t="shared" si="81"/>
        <v/>
      </c>
      <c r="AT132" t="str">
        <f t="shared" si="82"/>
        <v/>
      </c>
      <c r="AU132">
        <f t="shared" si="83"/>
        <v>-1.5407826058668155E-2</v>
      </c>
      <c r="AV132">
        <f t="shared" si="84"/>
        <v>-0.19150126646625923</v>
      </c>
      <c r="AY132" t="str">
        <f t="shared" si="85"/>
        <v/>
      </c>
      <c r="AZ132" t="str">
        <f t="shared" si="86"/>
        <v/>
      </c>
      <c r="BA132">
        <f t="shared" si="87"/>
        <v>-1.5407826058668155E-2</v>
      </c>
      <c r="BB132">
        <f t="shared" si="88"/>
        <v>-0.19150126646625923</v>
      </c>
      <c r="BE132" t="str">
        <f t="shared" si="89"/>
        <v/>
      </c>
      <c r="BF132" t="str">
        <f t="shared" si="90"/>
        <v/>
      </c>
      <c r="BG132">
        <f t="shared" si="91"/>
        <v>-1.5407826058668155E-2</v>
      </c>
      <c r="BH132">
        <f t="shared" si="92"/>
        <v>-0.19150126646625923</v>
      </c>
    </row>
    <row r="133" spans="1:60" x14ac:dyDescent="0.3">
      <c r="A133">
        <v>1.53</v>
      </c>
      <c r="B133">
        <v>131</v>
      </c>
      <c r="C133">
        <v>11</v>
      </c>
      <c r="D133">
        <v>3</v>
      </c>
      <c r="E133">
        <v>5</v>
      </c>
      <c r="F133">
        <f t="shared" si="62"/>
        <v>29.148432396077478</v>
      </c>
      <c r="G133">
        <f t="shared" si="63"/>
        <v>65.869751549945292</v>
      </c>
      <c r="H133" t="s">
        <v>9</v>
      </c>
      <c r="I133" t="s">
        <v>136</v>
      </c>
      <c r="J133" t="s">
        <v>27</v>
      </c>
      <c r="K133" t="str">
        <f>MID(J133,2,FIND(",",J133,2)-2)</f>
        <v>3.4642168081772615</v>
      </c>
      <c r="L133" t="str">
        <f>MID(J133,FIND(" ",J133)+1,LEN(J133)-FIND(" ",J133)-1)</f>
        <v>-0.4992012679692907</v>
      </c>
      <c r="M133">
        <f>K133*$G133</f>
        <v>228.1871004697806</v>
      </c>
      <c r="N133">
        <f>L133*$G133</f>
        <v>-32.882263494554792</v>
      </c>
      <c r="O133">
        <f t="shared" si="64"/>
        <v>0.19015591705815049</v>
      </c>
      <c r="P133">
        <f t="shared" si="65"/>
        <v>-2.7401886245462328E-2</v>
      </c>
      <c r="Q133">
        <f t="shared" si="66"/>
        <v>0.19015591705815049</v>
      </c>
      <c r="R133">
        <f t="shared" si="67"/>
        <v>-2.7401886245462328E-2</v>
      </c>
      <c r="S133" t="s">
        <v>324</v>
      </c>
      <c r="T133" t="s">
        <v>334</v>
      </c>
      <c r="U133" t="s">
        <v>603</v>
      </c>
      <c r="V133" t="s">
        <v>9</v>
      </c>
      <c r="W133" t="str">
        <f>MID(I133,2,LEN(I133)-2)</f>
        <v>2</v>
      </c>
      <c r="X133">
        <f t="shared" si="68"/>
        <v>262.8</v>
      </c>
      <c r="Y133" t="str">
        <f t="shared" si="69"/>
        <v>#000000</v>
      </c>
      <c r="Z133" t="str">
        <f>IF(T133&lt;&gt;"[]",MID(T133,2,FIND(",",T133,2)-2),"")</f>
        <v>22</v>
      </c>
      <c r="AA133">
        <f t="shared" si="70"/>
        <v>190.8</v>
      </c>
      <c r="AB133" t="str">
        <f t="shared" si="71"/>
        <v>#1e00b4</v>
      </c>
      <c r="AC133" t="str">
        <f>IF(LEN(Z133)=1,MID(T133,5,FIND(",",T133,5)-5),IF(LEN(Z133)=2,MID(T133,6,FIND(",",T133,6)-6),""))</f>
        <v>10</v>
      </c>
      <c r="AD133">
        <f t="shared" si="72"/>
        <v>234</v>
      </c>
      <c r="AE133" t="str">
        <f t="shared" si="73"/>
        <v>#ffffff</v>
      </c>
      <c r="AF133" t="str">
        <f>IF(SUM(LEN(Z133),LEN(AC133))=2,MID(T133,8,FIND(",",T133,8)-8),IF(SUM(LEN(Z133),LEN(AC133))=3,MID(T133,9,FIND(",",T133,9)-9),IF(SUM(LEN(Z133),LEN(AC133))=4,MID(T133,10,FIND(",",T133,10)-10),"")))</f>
        <v>39</v>
      </c>
      <c r="AG133">
        <f t="shared" si="74"/>
        <v>129.6</v>
      </c>
      <c r="AH133" t="str">
        <f t="shared" si="75"/>
        <v>#00ff00</v>
      </c>
      <c r="AI133" t="str">
        <f>IF(SUM(LEN(Z133),LEN(AC133),LEN(AF133))=4,MID(T133,12,FIND("]",T133,12)-12),IF(SUM(LEN(Z133),LEN(AC133),LEN(AF133))=5,MID(T133,13,FIND("]",T133,13)-13),IF(SUM(LEN(Z133),LEN(AC133),LEN(AF133))=6,MID(T133,14,FIND("]",T133,14)-14),"")))</f>
        <v>20</v>
      </c>
      <c r="AJ133">
        <f t="shared" si="76"/>
        <v>198</v>
      </c>
      <c r="AK133">
        <v>0.59573324708111397</v>
      </c>
      <c r="AL133">
        <v>-3.4489276446922101</v>
      </c>
      <c r="AM133">
        <f t="shared" si="77"/>
        <v>39.24080097527515</v>
      </c>
      <c r="AN133">
        <f t="shared" si="78"/>
        <v>-227.18000706961388</v>
      </c>
      <c r="AO133">
        <f t="shared" si="79"/>
        <v>3.2700667479395956E-2</v>
      </c>
      <c r="AP133">
        <f t="shared" si="80"/>
        <v>-0.18931667255801157</v>
      </c>
      <c r="AQ133">
        <v>2.7952242851655198</v>
      </c>
      <c r="AR133">
        <v>-2.1063525810321599</v>
      </c>
      <c r="AS133">
        <f t="shared" si="81"/>
        <v>184.12072919022623</v>
      </c>
      <c r="AT133">
        <f t="shared" si="82"/>
        <v>-138.74492118917439</v>
      </c>
      <c r="AU133">
        <f t="shared" si="83"/>
        <v>0.1534339409918552</v>
      </c>
      <c r="AV133">
        <f t="shared" si="84"/>
        <v>-0.11562076765764533</v>
      </c>
      <c r="AW133">
        <v>-2.73532165346586</v>
      </c>
      <c r="AX133">
        <v>-2.1835785884828498</v>
      </c>
      <c r="AY133">
        <f t="shared" si="85"/>
        <v>-180.17495772298176</v>
      </c>
      <c r="AZ133">
        <f t="shared" si="86"/>
        <v>-143.83177911314556</v>
      </c>
      <c r="BA133">
        <f t="shared" si="87"/>
        <v>-0.1501457981024848</v>
      </c>
      <c r="BB133">
        <f t="shared" si="88"/>
        <v>-0.11985981592762129</v>
      </c>
      <c r="BC133">
        <v>1.02330096652957</v>
      </c>
      <c r="BD133">
        <v>-3.34706664587062</v>
      </c>
      <c r="BE133">
        <f t="shared" si="89"/>
        <v>67.404580426121655</v>
      </c>
      <c r="BF133">
        <f t="shared" si="90"/>
        <v>-220.47044838460647</v>
      </c>
      <c r="BG133">
        <f t="shared" si="91"/>
        <v>5.6170483688434712E-2</v>
      </c>
      <c r="BH133">
        <f t="shared" si="92"/>
        <v>-0.18372537365383873</v>
      </c>
    </row>
    <row r="134" spans="1:60" x14ac:dyDescent="0.3">
      <c r="A134">
        <v>1.528</v>
      </c>
      <c r="B134">
        <v>132</v>
      </c>
      <c r="C134">
        <v>12</v>
      </c>
      <c r="D134">
        <v>3</v>
      </c>
      <c r="E134">
        <v>1</v>
      </c>
      <c r="F134">
        <f t="shared" si="62"/>
        <v>29.148432396077478</v>
      </c>
      <c r="G134">
        <f t="shared" si="63"/>
        <v>65.869751549945292</v>
      </c>
      <c r="H134" t="s">
        <v>9</v>
      </c>
      <c r="I134" t="s">
        <v>157</v>
      </c>
      <c r="J134" t="s">
        <v>48</v>
      </c>
      <c r="K134" t="str">
        <f>MID(J134,2,FIND(",",J134,2)-2)</f>
        <v>-1.6323532411896198</v>
      </c>
      <c r="L134" t="str">
        <f>MID(J134,FIND(" ",J134)+1,LEN(J134)-FIND(" ",J134)-1)</f>
        <v>3.0960334132527936</v>
      </c>
      <c r="M134">
        <f>K134*$G134</f>
        <v>-107.52270243890753</v>
      </c>
      <c r="N134">
        <f>L134*$G134</f>
        <v>203.93495172129039</v>
      </c>
      <c r="O134">
        <f t="shared" si="64"/>
        <v>-8.9602252032422947E-2</v>
      </c>
      <c r="P134">
        <f t="shared" si="65"/>
        <v>0.16994579310107533</v>
      </c>
      <c r="Q134">
        <f t="shared" si="66"/>
        <v>-8.9602252032422947E-2</v>
      </c>
      <c r="R134">
        <f t="shared" si="67"/>
        <v>0.16994579310107533</v>
      </c>
      <c r="S134" t="s">
        <v>222</v>
      </c>
      <c r="T134" t="s">
        <v>222</v>
      </c>
      <c r="U134" t="s">
        <v>222</v>
      </c>
      <c r="V134" t="s">
        <v>9</v>
      </c>
      <c r="W134" t="str">
        <f>MID(I134,2,LEN(I134)-2)</f>
        <v>67</v>
      </c>
      <c r="X134">
        <f t="shared" si="68"/>
        <v>28.799999999999997</v>
      </c>
      <c r="Y134" t="str">
        <f t="shared" si="69"/>
        <v>#808080</v>
      </c>
      <c r="Z134" t="str">
        <f>IF(T134&lt;&gt;"[]",MID(T134,2,FIND(",",T134,2)-2),"")</f>
        <v/>
      </c>
      <c r="AA134">
        <f t="shared" si="70"/>
        <v>28.799999999999997</v>
      </c>
      <c r="AB134" t="str">
        <f t="shared" si="71"/>
        <v>#808080</v>
      </c>
      <c r="AC134" t="str">
        <f>IF(LEN(Z134)=1,MID(T134,5,FIND(",",T134,5)-5),IF(LEN(Z134)=2,MID(T134,6,FIND(",",T134,6)-6),""))</f>
        <v/>
      </c>
      <c r="AD134">
        <f t="shared" si="72"/>
        <v>28.799999999999997</v>
      </c>
      <c r="AE134" t="str">
        <f t="shared" si="73"/>
        <v>#808080</v>
      </c>
      <c r="AF134" t="str">
        <f>IF(SUM(LEN(Z134),LEN(AC134))=2,MID(T134,8,FIND(",",T134,8)-8),IF(SUM(LEN(Z134),LEN(AC134))=3,MID(T134,9,FIND(",",T134,9)-9),IF(SUM(LEN(Z134),LEN(AC134))=4,MID(T134,10,FIND(",",T134,10)-10),"")))</f>
        <v/>
      </c>
      <c r="AG134">
        <f t="shared" si="74"/>
        <v>28.799999999999997</v>
      </c>
      <c r="AH134" t="str">
        <f t="shared" si="75"/>
        <v>#808080</v>
      </c>
      <c r="AI134" t="str">
        <f>IF(SUM(LEN(Z134),LEN(AC134),LEN(AF134))=4,MID(T134,12,FIND("]",T134,12)-12),IF(SUM(LEN(Z134),LEN(AC134),LEN(AF134))=5,MID(T134,13,FIND("]",T134,13)-13),IF(SUM(LEN(Z134),LEN(AC134),LEN(AF134))=6,MID(T134,14,FIND("]",T134,14)-14),"")))</f>
        <v/>
      </c>
      <c r="AJ134">
        <f t="shared" si="76"/>
        <v>28.799999999999997</v>
      </c>
      <c r="AM134" t="str">
        <f t="shared" si="77"/>
        <v/>
      </c>
      <c r="AN134" t="str">
        <f t="shared" si="78"/>
        <v/>
      </c>
      <c r="AO134">
        <f t="shared" si="79"/>
        <v>8.9602252032422947E-2</v>
      </c>
      <c r="AP134">
        <f t="shared" si="80"/>
        <v>-0.16994579310107533</v>
      </c>
      <c r="AS134" t="str">
        <f t="shared" si="81"/>
        <v/>
      </c>
      <c r="AT134" t="str">
        <f t="shared" si="82"/>
        <v/>
      </c>
      <c r="AU134">
        <f t="shared" si="83"/>
        <v>8.9602252032422947E-2</v>
      </c>
      <c r="AV134">
        <f t="shared" si="84"/>
        <v>-0.16994579310107533</v>
      </c>
      <c r="AY134" t="str">
        <f t="shared" si="85"/>
        <v/>
      </c>
      <c r="AZ134" t="str">
        <f t="shared" si="86"/>
        <v/>
      </c>
      <c r="BA134">
        <f t="shared" si="87"/>
        <v>8.9602252032422947E-2</v>
      </c>
      <c r="BB134">
        <f t="shared" si="88"/>
        <v>-0.16994579310107533</v>
      </c>
      <c r="BE134" t="str">
        <f t="shared" si="89"/>
        <v/>
      </c>
      <c r="BF134" t="str">
        <f t="shared" si="90"/>
        <v/>
      </c>
      <c r="BG134">
        <f t="shared" si="91"/>
        <v>8.9602252032422947E-2</v>
      </c>
      <c r="BH134">
        <f t="shared" si="92"/>
        <v>-0.16994579310107533</v>
      </c>
    </row>
    <row r="135" spans="1:60" x14ac:dyDescent="0.3">
      <c r="A135">
        <v>1.526</v>
      </c>
      <c r="B135">
        <v>133</v>
      </c>
      <c r="C135">
        <v>13</v>
      </c>
      <c r="D135">
        <v>3</v>
      </c>
      <c r="E135">
        <v>1</v>
      </c>
      <c r="F135">
        <f t="shared" si="62"/>
        <v>29.148432396077478</v>
      </c>
      <c r="G135">
        <f t="shared" si="63"/>
        <v>65.869751549945292</v>
      </c>
      <c r="H135" t="s">
        <v>7</v>
      </c>
      <c r="I135" t="s">
        <v>176</v>
      </c>
      <c r="J135" t="s">
        <v>67</v>
      </c>
      <c r="K135" t="str">
        <f>MID(J135,2,FIND(",",J135,2)-2)</f>
        <v>0.8111176622295505</v>
      </c>
      <c r="L135" t="str">
        <f>MID(J135,FIND(" ",J135)+1,LEN(J135)-FIND(" ",J135)-1)</f>
        <v>-3.4047155737328882</v>
      </c>
      <c r="M135">
        <f>K135*$G135</f>
        <v>53.428118888832898</v>
      </c>
      <c r="N135">
        <f>L135*$G135</f>
        <v>-224.26776894001424</v>
      </c>
      <c r="O135">
        <f t="shared" si="64"/>
        <v>4.4523432407360751E-2</v>
      </c>
      <c r="P135">
        <f t="shared" si="65"/>
        <v>-0.18688980745001185</v>
      </c>
      <c r="Q135">
        <f t="shared" si="66"/>
        <v>4.4523432407360751E-2</v>
      </c>
      <c r="R135">
        <f t="shared" si="67"/>
        <v>-0.18688980745001185</v>
      </c>
      <c r="S135" t="s">
        <v>222</v>
      </c>
      <c r="T135" t="s">
        <v>222</v>
      </c>
      <c r="U135" t="s">
        <v>222</v>
      </c>
      <c r="V135" t="s">
        <v>7</v>
      </c>
      <c r="W135" t="str">
        <f>MID(I135,2,LEN(I135)-2)</f>
        <v>21</v>
      </c>
      <c r="X135">
        <f t="shared" si="68"/>
        <v>194.40000000000003</v>
      </c>
      <c r="Y135" t="str">
        <f t="shared" si="69"/>
        <v>#808080</v>
      </c>
      <c r="Z135" t="str">
        <f>IF(T135&lt;&gt;"[]",MID(T135,2,FIND(",",T135,2)-2),"")</f>
        <v/>
      </c>
      <c r="AA135">
        <f t="shared" si="70"/>
        <v>194.40000000000003</v>
      </c>
      <c r="AB135" t="str">
        <f t="shared" si="71"/>
        <v>#808080</v>
      </c>
      <c r="AC135" t="str">
        <f>IF(LEN(Z135)=1,MID(T135,5,FIND(",",T135,5)-5),IF(LEN(Z135)=2,MID(T135,6,FIND(",",T135,6)-6),""))</f>
        <v/>
      </c>
      <c r="AD135">
        <f t="shared" si="72"/>
        <v>194.40000000000003</v>
      </c>
      <c r="AE135" t="str">
        <f t="shared" si="73"/>
        <v>#808080</v>
      </c>
      <c r="AF135" t="str">
        <f>IF(SUM(LEN(Z135),LEN(AC135))=2,MID(T135,8,FIND(",",T135,8)-8),IF(SUM(LEN(Z135),LEN(AC135))=3,MID(T135,9,FIND(",",T135,9)-9),IF(SUM(LEN(Z135),LEN(AC135))=4,MID(T135,10,FIND(",",T135,10)-10),"")))</f>
        <v/>
      </c>
      <c r="AG135">
        <f t="shared" si="74"/>
        <v>194.40000000000003</v>
      </c>
      <c r="AH135" t="str">
        <f t="shared" si="75"/>
        <v>#808080</v>
      </c>
      <c r="AI135" t="str">
        <f>IF(SUM(LEN(Z135),LEN(AC135),LEN(AF135))=4,MID(T135,12,FIND("]",T135,12)-12),IF(SUM(LEN(Z135),LEN(AC135),LEN(AF135))=5,MID(T135,13,FIND("]",T135,13)-13),IF(SUM(LEN(Z135),LEN(AC135),LEN(AF135))=6,MID(T135,14,FIND("]",T135,14)-14),"")))</f>
        <v/>
      </c>
      <c r="AJ135">
        <f t="shared" si="76"/>
        <v>194.40000000000003</v>
      </c>
      <c r="AM135" t="str">
        <f t="shared" si="77"/>
        <v/>
      </c>
      <c r="AN135" t="str">
        <f t="shared" si="78"/>
        <v/>
      </c>
      <c r="AO135">
        <f t="shared" si="79"/>
        <v>-4.4523432407360751E-2</v>
      </c>
      <c r="AP135">
        <f t="shared" si="80"/>
        <v>0.18688980745001185</v>
      </c>
      <c r="AS135" t="str">
        <f t="shared" si="81"/>
        <v/>
      </c>
      <c r="AT135" t="str">
        <f t="shared" si="82"/>
        <v/>
      </c>
      <c r="AU135">
        <f t="shared" si="83"/>
        <v>-4.4523432407360751E-2</v>
      </c>
      <c r="AV135">
        <f t="shared" si="84"/>
        <v>0.18688980745001185</v>
      </c>
      <c r="AY135" t="str">
        <f t="shared" si="85"/>
        <v/>
      </c>
      <c r="AZ135" t="str">
        <f t="shared" si="86"/>
        <v/>
      </c>
      <c r="BA135">
        <f t="shared" si="87"/>
        <v>-4.4523432407360751E-2</v>
      </c>
      <c r="BB135">
        <f t="shared" si="88"/>
        <v>0.18688980745001185</v>
      </c>
      <c r="BE135" t="str">
        <f t="shared" si="89"/>
        <v/>
      </c>
      <c r="BF135" t="str">
        <f t="shared" si="90"/>
        <v/>
      </c>
      <c r="BG135">
        <f t="shared" si="91"/>
        <v>-4.4523432407360751E-2</v>
      </c>
      <c r="BH135">
        <f t="shared" si="92"/>
        <v>0.18688980745001185</v>
      </c>
    </row>
    <row r="136" spans="1:60" x14ac:dyDescent="0.3">
      <c r="A136">
        <v>1.516</v>
      </c>
      <c r="B136">
        <v>134</v>
      </c>
      <c r="C136">
        <v>14</v>
      </c>
      <c r="D136">
        <v>3</v>
      </c>
      <c r="E136">
        <v>5</v>
      </c>
      <c r="F136">
        <f t="shared" si="62"/>
        <v>29.148432396077478</v>
      </c>
      <c r="G136">
        <f t="shared" si="63"/>
        <v>65.869751549945292</v>
      </c>
      <c r="H136" t="s">
        <v>7</v>
      </c>
      <c r="I136" t="s">
        <v>121</v>
      </c>
      <c r="J136" t="s">
        <v>12</v>
      </c>
      <c r="K136" t="str">
        <f>MID(J136,2,FIND(",",J136,2)-2)</f>
        <v>2.277709760430479</v>
      </c>
      <c r="L136" t="str">
        <f>MID(J136,FIND(" ",J136)+1,LEN(J136)-FIND(" ",J136)-1)</f>
        <v>2.657449575672082</v>
      </c>
      <c r="M136">
        <f>K136*$G136</f>
        <v>150.03217602244047</v>
      </c>
      <c r="N136">
        <f>L136*$G136</f>
        <v>175.04554330602744</v>
      </c>
      <c r="O136">
        <f t="shared" si="64"/>
        <v>0.12502681335203372</v>
      </c>
      <c r="P136">
        <f t="shared" si="65"/>
        <v>0.1458712860883562</v>
      </c>
      <c r="Q136">
        <f t="shared" si="66"/>
        <v>0.12502681335203372</v>
      </c>
      <c r="R136">
        <f t="shared" si="67"/>
        <v>0.1458712860883562</v>
      </c>
      <c r="S136" t="s">
        <v>223</v>
      </c>
      <c r="T136" t="s">
        <v>335</v>
      </c>
      <c r="U136" t="s">
        <v>604</v>
      </c>
      <c r="V136" t="s">
        <v>7</v>
      </c>
      <c r="W136" t="str">
        <f>MID(I136,2,LEN(I136)-2)</f>
        <v>86</v>
      </c>
      <c r="X136">
        <f t="shared" si="68"/>
        <v>-39.6</v>
      </c>
      <c r="Y136" t="str">
        <f t="shared" si="69"/>
        <v>#000000</v>
      </c>
      <c r="Z136" t="str">
        <f>IF(T136&lt;&gt;"[]",MID(T136,2,FIND(",",T136,2)-2),"")</f>
        <v>31</v>
      </c>
      <c r="AA136">
        <f t="shared" si="70"/>
        <v>158.4</v>
      </c>
      <c r="AB136" t="str">
        <f t="shared" si="71"/>
        <v>#00aaff</v>
      </c>
      <c r="AC136" t="str">
        <f>IF(LEN(Z136)=1,MID(T136,5,FIND(",",T136,5)-5),IF(LEN(Z136)=2,MID(T136,6,FIND(",",T136,6)-6),""))</f>
        <v>27</v>
      </c>
      <c r="AD136">
        <f t="shared" si="72"/>
        <v>172.8</v>
      </c>
      <c r="AE136" t="str">
        <f t="shared" si="73"/>
        <v>#00ff00</v>
      </c>
      <c r="AF136" t="str">
        <f>IF(SUM(LEN(Z136),LEN(AC136))=2,MID(T136,8,FIND(",",T136,8)-8),IF(SUM(LEN(Z136),LEN(AC136))=3,MID(T136,9,FIND(",",T136,9)-9),IF(SUM(LEN(Z136),LEN(AC136))=4,MID(T136,10,FIND(",",T136,10)-10),"")))</f>
        <v>24</v>
      </c>
      <c r="AG136">
        <f t="shared" si="74"/>
        <v>183.60000000000002</v>
      </c>
      <c r="AH136" t="str">
        <f t="shared" si="75"/>
        <v>#ffffff</v>
      </c>
      <c r="AI136" t="str">
        <f>IF(SUM(LEN(Z136),LEN(AC136),LEN(AF136))=4,MID(T136,12,FIND("]",T136,12)-12),IF(SUM(LEN(Z136),LEN(AC136),LEN(AF136))=5,MID(T136,13,FIND("]",T136,13)-13),IF(SUM(LEN(Z136),LEN(AC136),LEN(AF136))=6,MID(T136,14,FIND("]",T136,14)-14),"")))</f>
        <v>47</v>
      </c>
      <c r="AJ136">
        <f t="shared" si="76"/>
        <v>100.80000000000001</v>
      </c>
      <c r="AK136">
        <v>-1.3450336293093099</v>
      </c>
      <c r="AL136">
        <v>-3.23123575989543</v>
      </c>
      <c r="AM136">
        <f t="shared" si="77"/>
        <v>-88.597030988925454</v>
      </c>
      <c r="AN136">
        <f t="shared" si="78"/>
        <v>-212.84069670361066</v>
      </c>
      <c r="AO136">
        <f t="shared" si="79"/>
        <v>-7.3830859157437881E-2</v>
      </c>
      <c r="AP136">
        <f t="shared" si="80"/>
        <v>-0.1773672472530089</v>
      </c>
      <c r="AQ136">
        <v>-0.49920126796928999</v>
      </c>
      <c r="AR136">
        <v>-3.4642168081772602</v>
      </c>
      <c r="AS136">
        <f t="shared" si="81"/>
        <v>-32.882263494554792</v>
      </c>
      <c r="AT136">
        <f t="shared" si="82"/>
        <v>-228.1871004697806</v>
      </c>
      <c r="AU136">
        <f t="shared" si="83"/>
        <v>-2.7401886245462328E-2</v>
      </c>
      <c r="AV136">
        <f t="shared" si="84"/>
        <v>-0.19015591705815049</v>
      </c>
      <c r="AW136">
        <v>0.15877045845238699</v>
      </c>
      <c r="AX136">
        <v>-3.4963969942675002</v>
      </c>
      <c r="AY136">
        <f t="shared" si="85"/>
        <v>10.458170651729642</v>
      </c>
      <c r="AZ136">
        <f t="shared" si="86"/>
        <v>-230.30680133237573</v>
      </c>
      <c r="BA136">
        <f t="shared" si="87"/>
        <v>8.7151422097747015E-3</v>
      </c>
      <c r="BB136">
        <f t="shared" si="88"/>
        <v>-0.19192233444364645</v>
      </c>
      <c r="BC136">
        <v>-3.4489276446922101</v>
      </c>
      <c r="BD136">
        <v>-0.59573324708111197</v>
      </c>
      <c r="BE136">
        <f t="shared" si="89"/>
        <v>-227.18000706961388</v>
      </c>
      <c r="BF136">
        <f t="shared" si="90"/>
        <v>-39.240800975275015</v>
      </c>
      <c r="BG136">
        <f t="shared" si="91"/>
        <v>-0.18931667255801157</v>
      </c>
      <c r="BH136">
        <f t="shared" si="92"/>
        <v>-3.2700667479395845E-2</v>
      </c>
    </row>
    <row r="137" spans="1:60" x14ac:dyDescent="0.3">
      <c r="A137">
        <v>1.5009999999999999</v>
      </c>
      <c r="B137">
        <v>135</v>
      </c>
      <c r="C137">
        <v>15</v>
      </c>
      <c r="D137">
        <v>3</v>
      </c>
      <c r="E137">
        <v>1</v>
      </c>
      <c r="F137">
        <f t="shared" si="62"/>
        <v>29.148432396077478</v>
      </c>
      <c r="G137">
        <f t="shared" si="63"/>
        <v>65.869751549945292</v>
      </c>
      <c r="H137" t="s">
        <v>9</v>
      </c>
      <c r="I137" t="s">
        <v>197</v>
      </c>
      <c r="J137" t="s">
        <v>88</v>
      </c>
      <c r="K137" t="str">
        <f>MID(J137,2,FIND(",",J137,2)-2)</f>
        <v>1.6323532411896193</v>
      </c>
      <c r="L137" t="str">
        <f>MID(J137,FIND(" ",J137)+1,LEN(J137)-FIND(" ",J137)-1)</f>
        <v>-3.096033413252794</v>
      </c>
      <c r="M137">
        <f>K137*$G137</f>
        <v>107.52270243890753</v>
      </c>
      <c r="N137">
        <f>L137*$G137</f>
        <v>-203.93495172129039</v>
      </c>
      <c r="O137">
        <f t="shared" si="64"/>
        <v>8.9602252032422947E-2</v>
      </c>
      <c r="P137">
        <f t="shared" si="65"/>
        <v>-0.16994579310107533</v>
      </c>
      <c r="Q137">
        <f t="shared" si="66"/>
        <v>8.9602252032422947E-2</v>
      </c>
      <c r="R137">
        <f t="shared" si="67"/>
        <v>-0.16994579310107533</v>
      </c>
      <c r="S137" t="s">
        <v>222</v>
      </c>
      <c r="T137" t="s">
        <v>222</v>
      </c>
      <c r="U137" t="s">
        <v>222</v>
      </c>
      <c r="V137" t="s">
        <v>9</v>
      </c>
      <c r="W137" t="str">
        <f>MID(I137,2,LEN(I137)-2)</f>
        <v>17</v>
      </c>
      <c r="X137">
        <f t="shared" si="68"/>
        <v>208.8</v>
      </c>
      <c r="Y137" t="str">
        <f t="shared" si="69"/>
        <v>#808080</v>
      </c>
      <c r="Z137" t="str">
        <f>IF(T137&lt;&gt;"[]",MID(T137,2,FIND(",",T137,2)-2),"")</f>
        <v/>
      </c>
      <c r="AA137">
        <f t="shared" si="70"/>
        <v>208.8</v>
      </c>
      <c r="AB137" t="str">
        <f t="shared" si="71"/>
        <v>#808080</v>
      </c>
      <c r="AC137" t="str">
        <f>IF(LEN(Z137)=1,MID(T137,5,FIND(",",T137,5)-5),IF(LEN(Z137)=2,MID(T137,6,FIND(",",T137,6)-6),""))</f>
        <v/>
      </c>
      <c r="AD137">
        <f t="shared" si="72"/>
        <v>208.8</v>
      </c>
      <c r="AE137" t="str">
        <f t="shared" si="73"/>
        <v>#808080</v>
      </c>
      <c r="AF137" t="str">
        <f>IF(SUM(LEN(Z137),LEN(AC137))=2,MID(T137,8,FIND(",",T137,8)-8),IF(SUM(LEN(Z137),LEN(AC137))=3,MID(T137,9,FIND(",",T137,9)-9),IF(SUM(LEN(Z137),LEN(AC137))=4,MID(T137,10,FIND(",",T137,10)-10),"")))</f>
        <v/>
      </c>
      <c r="AG137">
        <f t="shared" si="74"/>
        <v>208.8</v>
      </c>
      <c r="AH137" t="str">
        <f t="shared" si="75"/>
        <v>#808080</v>
      </c>
      <c r="AI137" t="str">
        <f>IF(SUM(LEN(Z137),LEN(AC137),LEN(AF137))=4,MID(T137,12,FIND("]",T137,12)-12),IF(SUM(LEN(Z137),LEN(AC137),LEN(AF137))=5,MID(T137,13,FIND("]",T137,13)-13),IF(SUM(LEN(Z137),LEN(AC137),LEN(AF137))=6,MID(T137,14,FIND("]",T137,14)-14),"")))</f>
        <v/>
      </c>
      <c r="AJ137">
        <f t="shared" si="76"/>
        <v>208.8</v>
      </c>
      <c r="AM137" t="str">
        <f t="shared" si="77"/>
        <v/>
      </c>
      <c r="AN137" t="str">
        <f t="shared" si="78"/>
        <v/>
      </c>
      <c r="AO137">
        <f t="shared" si="79"/>
        <v>-8.9602252032422947E-2</v>
      </c>
      <c r="AP137">
        <f t="shared" si="80"/>
        <v>0.16994579310107533</v>
      </c>
      <c r="AS137" t="str">
        <f t="shared" si="81"/>
        <v/>
      </c>
      <c r="AT137" t="str">
        <f t="shared" si="82"/>
        <v/>
      </c>
      <c r="AU137">
        <f t="shared" si="83"/>
        <v>-8.9602252032422947E-2</v>
      </c>
      <c r="AV137">
        <f t="shared" si="84"/>
        <v>0.16994579310107533</v>
      </c>
      <c r="AY137" t="str">
        <f t="shared" si="85"/>
        <v/>
      </c>
      <c r="AZ137" t="str">
        <f t="shared" si="86"/>
        <v/>
      </c>
      <c r="BA137">
        <f t="shared" si="87"/>
        <v>-8.9602252032422947E-2</v>
      </c>
      <c r="BB137">
        <f t="shared" si="88"/>
        <v>0.16994579310107533</v>
      </c>
      <c r="BE137" t="str">
        <f t="shared" si="89"/>
        <v/>
      </c>
      <c r="BF137" t="str">
        <f t="shared" si="90"/>
        <v/>
      </c>
      <c r="BG137">
        <f t="shared" si="91"/>
        <v>-8.9602252032422947E-2</v>
      </c>
      <c r="BH137">
        <f t="shared" si="92"/>
        <v>0.16994579310107533</v>
      </c>
    </row>
    <row r="138" spans="1:60" x14ac:dyDescent="0.3">
      <c r="A138">
        <v>1.508</v>
      </c>
      <c r="B138">
        <v>136</v>
      </c>
      <c r="C138">
        <v>16</v>
      </c>
      <c r="D138">
        <v>3</v>
      </c>
      <c r="E138">
        <v>1</v>
      </c>
      <c r="F138">
        <f t="shared" si="62"/>
        <v>29.148432396077478</v>
      </c>
      <c r="G138">
        <f t="shared" si="63"/>
        <v>65.869751549945292</v>
      </c>
      <c r="H138" t="s">
        <v>9</v>
      </c>
      <c r="I138" t="s">
        <v>198</v>
      </c>
      <c r="J138" t="s">
        <v>89</v>
      </c>
      <c r="K138" t="str">
        <f>MID(J138,2,FIND(",",J138,2)-2)</f>
        <v>-3.4642168081772615</v>
      </c>
      <c r="L138" t="str">
        <f>MID(J138,FIND(" ",J138)+1,LEN(J138)-FIND(" ",J138)-1)</f>
        <v>0.4992012679692903</v>
      </c>
      <c r="M138">
        <f>K138*$G138</f>
        <v>-228.1871004697806</v>
      </c>
      <c r="N138">
        <f>L138*$G138</f>
        <v>32.882263494554792</v>
      </c>
      <c r="O138">
        <f t="shared" si="64"/>
        <v>-0.19015591705815049</v>
      </c>
      <c r="P138">
        <f t="shared" si="65"/>
        <v>2.7401886245462328E-2</v>
      </c>
      <c r="Q138">
        <f t="shared" si="66"/>
        <v>-0.19015591705815049</v>
      </c>
      <c r="R138">
        <f t="shared" si="67"/>
        <v>2.7401886245462328E-2</v>
      </c>
      <c r="S138" t="s">
        <v>222</v>
      </c>
      <c r="T138" t="s">
        <v>222</v>
      </c>
      <c r="U138" t="s">
        <v>222</v>
      </c>
      <c r="V138" t="s">
        <v>9</v>
      </c>
      <c r="W138" t="str">
        <f>MID(I138,2,LEN(I138)-2)</f>
        <v>52</v>
      </c>
      <c r="X138">
        <f t="shared" si="68"/>
        <v>82.800000000000011</v>
      </c>
      <c r="Y138" t="str">
        <f t="shared" si="69"/>
        <v>#808080</v>
      </c>
      <c r="Z138" t="str">
        <f>IF(T138&lt;&gt;"[]",MID(T138,2,FIND(",",T138,2)-2),"")</f>
        <v/>
      </c>
      <c r="AA138">
        <f t="shared" si="70"/>
        <v>82.800000000000011</v>
      </c>
      <c r="AB138" t="str">
        <f t="shared" si="71"/>
        <v>#808080</v>
      </c>
      <c r="AC138" t="str">
        <f>IF(LEN(Z138)=1,MID(T138,5,FIND(",",T138,5)-5),IF(LEN(Z138)=2,MID(T138,6,FIND(",",T138,6)-6),""))</f>
        <v/>
      </c>
      <c r="AD138">
        <f t="shared" si="72"/>
        <v>82.800000000000011</v>
      </c>
      <c r="AE138" t="str">
        <f t="shared" si="73"/>
        <v>#808080</v>
      </c>
      <c r="AF138" t="str">
        <f>IF(SUM(LEN(Z138),LEN(AC138))=2,MID(T138,8,FIND(",",T138,8)-8),IF(SUM(LEN(Z138),LEN(AC138))=3,MID(T138,9,FIND(",",T138,9)-9),IF(SUM(LEN(Z138),LEN(AC138))=4,MID(T138,10,FIND(",",T138,10)-10),"")))</f>
        <v/>
      </c>
      <c r="AG138">
        <f t="shared" si="74"/>
        <v>82.800000000000011</v>
      </c>
      <c r="AH138" t="str">
        <f t="shared" si="75"/>
        <v>#808080</v>
      </c>
      <c r="AI138" t="str">
        <f>IF(SUM(LEN(Z138),LEN(AC138),LEN(AF138))=4,MID(T138,12,FIND("]",T138,12)-12),IF(SUM(LEN(Z138),LEN(AC138),LEN(AF138))=5,MID(T138,13,FIND("]",T138,13)-13),IF(SUM(LEN(Z138),LEN(AC138),LEN(AF138))=6,MID(T138,14,FIND("]",T138,14)-14),"")))</f>
        <v/>
      </c>
      <c r="AJ138">
        <f t="shared" si="76"/>
        <v>82.800000000000011</v>
      </c>
      <c r="AM138" t="str">
        <f t="shared" si="77"/>
        <v/>
      </c>
      <c r="AN138" t="str">
        <f t="shared" si="78"/>
        <v/>
      </c>
      <c r="AO138">
        <f t="shared" si="79"/>
        <v>0.19015591705815049</v>
      </c>
      <c r="AP138">
        <f t="shared" si="80"/>
        <v>-2.7401886245462328E-2</v>
      </c>
      <c r="AS138" t="str">
        <f t="shared" si="81"/>
        <v/>
      </c>
      <c r="AT138" t="str">
        <f t="shared" si="82"/>
        <v/>
      </c>
      <c r="AU138">
        <f t="shared" si="83"/>
        <v>0.19015591705815049</v>
      </c>
      <c r="AV138">
        <f t="shared" si="84"/>
        <v>-2.7401886245462328E-2</v>
      </c>
      <c r="AY138" t="str">
        <f t="shared" si="85"/>
        <v/>
      </c>
      <c r="AZ138" t="str">
        <f t="shared" si="86"/>
        <v/>
      </c>
      <c r="BA138">
        <f t="shared" si="87"/>
        <v>0.19015591705815049</v>
      </c>
      <c r="BB138">
        <f t="shared" si="88"/>
        <v>-2.7401886245462328E-2</v>
      </c>
      <c r="BE138" t="str">
        <f t="shared" si="89"/>
        <v/>
      </c>
      <c r="BF138" t="str">
        <f t="shared" si="90"/>
        <v/>
      </c>
      <c r="BG138">
        <f t="shared" si="91"/>
        <v>0.19015591705815049</v>
      </c>
      <c r="BH138">
        <f t="shared" si="92"/>
        <v>-2.7401886245462328E-2</v>
      </c>
    </row>
    <row r="139" spans="1:60" x14ac:dyDescent="0.3">
      <c r="A139">
        <v>1.5129999999999999</v>
      </c>
      <c r="B139">
        <v>137</v>
      </c>
      <c r="C139">
        <v>17</v>
      </c>
      <c r="D139">
        <v>3</v>
      </c>
      <c r="E139">
        <v>5</v>
      </c>
      <c r="F139">
        <f t="shared" si="62"/>
        <v>29.148432396077478</v>
      </c>
      <c r="G139">
        <f t="shared" si="63"/>
        <v>65.869751549945292</v>
      </c>
      <c r="H139" t="s">
        <v>9</v>
      </c>
      <c r="I139" t="s">
        <v>199</v>
      </c>
      <c r="J139" t="s">
        <v>90</v>
      </c>
      <c r="K139" t="str">
        <f>MID(J139,2,FIND(",",J139,2)-2)</f>
        <v>3.1404042938601497</v>
      </c>
      <c r="L139" t="str">
        <f>MID(J139,FIND(" ",J139)+1,LEN(J139)-FIND(" ",J139)-1)</f>
        <v>-1.545270484771108</v>
      </c>
      <c r="M139">
        <f>K139*$G139</f>
        <v>206.85765060294881</v>
      </c>
      <c r="N139">
        <f>L139*$G139</f>
        <v>-101.78658290933588</v>
      </c>
      <c r="O139">
        <f t="shared" si="64"/>
        <v>0.17238137550245733</v>
      </c>
      <c r="P139">
        <f t="shared" si="65"/>
        <v>-8.4822152424446559E-2</v>
      </c>
      <c r="Q139">
        <f t="shared" si="66"/>
        <v>0.17238137550245733</v>
      </c>
      <c r="R139">
        <f t="shared" si="67"/>
        <v>-8.4822152424446559E-2</v>
      </c>
      <c r="S139" t="s">
        <v>287</v>
      </c>
      <c r="T139" t="s">
        <v>336</v>
      </c>
      <c r="U139" t="s">
        <v>605</v>
      </c>
      <c r="V139" t="s">
        <v>9</v>
      </c>
      <c r="W139" t="str">
        <f>MID(I139,2,LEN(I139)-2)</f>
        <v>7</v>
      </c>
      <c r="X139">
        <f t="shared" si="68"/>
        <v>244.8</v>
      </c>
      <c r="Y139" t="str">
        <f t="shared" si="69"/>
        <v>#ffffff</v>
      </c>
      <c r="Z139" t="str">
        <f>IF(T139&lt;&gt;"[]",MID(T139,2,FIND(",",T139,2)-2),"")</f>
        <v>33</v>
      </c>
      <c r="AA139">
        <f t="shared" si="70"/>
        <v>151.20000000000002</v>
      </c>
      <c r="AB139" t="str">
        <f t="shared" si="71"/>
        <v>#1e00b4</v>
      </c>
      <c r="AC139" t="str">
        <f>IF(LEN(Z139)=1,MID(T139,5,FIND(",",T139,5)-5),IF(LEN(Z139)=2,MID(T139,6,FIND(",",T139,6)-6),""))</f>
        <v>0</v>
      </c>
      <c r="AD139">
        <f t="shared" si="72"/>
        <v>270</v>
      </c>
      <c r="AE139" t="str">
        <f t="shared" si="73"/>
        <v>#00ff00</v>
      </c>
      <c r="AF139" t="str">
        <f>IF(SUM(LEN(Z139),LEN(AC139))=2,MID(T139,8,FIND(",",T139,8)-8),IF(SUM(LEN(Z139),LEN(AC139))=3,MID(T139,9,FIND(",",T139,9)-9),IF(SUM(LEN(Z139),LEN(AC139))=4,MID(T139,10,FIND(",",T139,10)-10),"")))</f>
        <v>91</v>
      </c>
      <c r="AG139">
        <f t="shared" si="74"/>
        <v>-57.6</v>
      </c>
      <c r="AH139" t="str">
        <f t="shared" si="75"/>
        <v>#000000</v>
      </c>
      <c r="AI139" t="str">
        <f>IF(SUM(LEN(Z139),LEN(AC139),LEN(AF139))=4,MID(T139,12,FIND("]",T139,12)-12),IF(SUM(LEN(Z139),LEN(AC139),LEN(AF139))=5,MID(T139,13,FIND("]",T139,13)-13),IF(SUM(LEN(Z139),LEN(AC139),LEN(AF139))=6,MID(T139,14,FIND("]",T139,14)-14),"")))</f>
        <v>4</v>
      </c>
      <c r="AJ139">
        <f t="shared" si="76"/>
        <v>255.60000000000002</v>
      </c>
      <c r="AK139">
        <v>-1.73940886359644</v>
      </c>
      <c r="AL139">
        <v>-3.03717908679124</v>
      </c>
      <c r="AM139">
        <f t="shared" si="77"/>
        <v>-114.57442968887018</v>
      </c>
      <c r="AN139">
        <f t="shared" si="78"/>
        <v>-200.05823185962871</v>
      </c>
      <c r="AO139">
        <f t="shared" si="79"/>
        <v>-9.5478691407391819E-2</v>
      </c>
      <c r="AP139">
        <f t="shared" si="80"/>
        <v>-0.16671519321635725</v>
      </c>
      <c r="AQ139">
        <v>3.4994669330473598</v>
      </c>
      <c r="AR139">
        <v>-6.1083422530492197E-2</v>
      </c>
      <c r="AS139">
        <f t="shared" si="81"/>
        <v>230.50901743707863</v>
      </c>
      <c r="AT139">
        <f t="shared" si="82"/>
        <v>-4.0235498659038518</v>
      </c>
      <c r="AU139">
        <f t="shared" si="83"/>
        <v>0.19209084786423219</v>
      </c>
      <c r="AV139">
        <f t="shared" si="84"/>
        <v>-3.352958221586543E-3</v>
      </c>
      <c r="AW139">
        <v>2.9874277904636402</v>
      </c>
      <c r="AX139">
        <v>1.82353371144201</v>
      </c>
      <c r="AY139">
        <f t="shared" si="85"/>
        <v>196.78112633124201</v>
      </c>
      <c r="AZ139">
        <f t="shared" si="86"/>
        <v>120.11571251563483</v>
      </c>
      <c r="BA139">
        <f t="shared" si="87"/>
        <v>0.16398427194270168</v>
      </c>
      <c r="BB139">
        <f t="shared" si="88"/>
        <v>0.10009642709636235</v>
      </c>
      <c r="BC139">
        <v>3.3743339148193798</v>
      </c>
      <c r="BD139">
        <v>-0.92944641120383098</v>
      </c>
      <c r="BE139">
        <f t="shared" si="89"/>
        <v>222.2665366157068</v>
      </c>
      <c r="BF139">
        <f t="shared" si="90"/>
        <v>-61.222404184984633</v>
      </c>
      <c r="BG139">
        <f t="shared" si="91"/>
        <v>0.18522211384642234</v>
      </c>
      <c r="BH139">
        <f t="shared" si="92"/>
        <v>-5.1018670154153858E-2</v>
      </c>
    </row>
    <row r="140" spans="1:60" x14ac:dyDescent="0.3">
      <c r="A140">
        <v>1.488</v>
      </c>
      <c r="B140">
        <v>138</v>
      </c>
      <c r="C140">
        <v>18</v>
      </c>
      <c r="D140">
        <v>3</v>
      </c>
      <c r="E140">
        <v>1</v>
      </c>
      <c r="F140">
        <f t="shared" si="62"/>
        <v>29.148432396077478</v>
      </c>
      <c r="G140">
        <f t="shared" si="63"/>
        <v>65.869751549945292</v>
      </c>
      <c r="H140" t="s">
        <v>10</v>
      </c>
      <c r="I140" t="s">
        <v>200</v>
      </c>
      <c r="J140" t="s">
        <v>91</v>
      </c>
      <c r="K140" t="str">
        <f>MID(J140,2,FIND(",",J140,2)-2)</f>
        <v>1.926682590297487</v>
      </c>
      <c r="L140" t="str">
        <f>MID(J140,FIND(" ",J140)+1,LEN(J140)-FIND(" ",J140)-1)</f>
        <v>2.921967521421921</v>
      </c>
      <c r="M140">
        <f>K140*$G140</f>
        <v>126.91010353850004</v>
      </c>
      <c r="N140">
        <f>L140*$G140</f>
        <v>192.46927467307131</v>
      </c>
      <c r="O140">
        <f t="shared" si="64"/>
        <v>0.1057584196154167</v>
      </c>
      <c r="P140">
        <f t="shared" si="65"/>
        <v>0.16039106222755942</v>
      </c>
      <c r="Q140">
        <f t="shared" si="66"/>
        <v>0.1057584196154167</v>
      </c>
      <c r="R140">
        <f t="shared" si="67"/>
        <v>0.16039106222755942</v>
      </c>
      <c r="S140" t="s">
        <v>222</v>
      </c>
      <c r="T140" t="s">
        <v>222</v>
      </c>
      <c r="U140" t="s">
        <v>222</v>
      </c>
      <c r="V140" t="s">
        <v>10</v>
      </c>
      <c r="W140" t="str">
        <f>MID(I140,2,LEN(I140)-2)</f>
        <v>84</v>
      </c>
      <c r="X140">
        <f t="shared" si="68"/>
        <v>-32.4</v>
      </c>
      <c r="Y140" t="str">
        <f t="shared" si="69"/>
        <v>#808080</v>
      </c>
      <c r="Z140" t="str">
        <f>IF(T140&lt;&gt;"[]",MID(T140,2,FIND(",",T140,2)-2),"")</f>
        <v/>
      </c>
      <c r="AA140">
        <f t="shared" si="70"/>
        <v>-32.4</v>
      </c>
      <c r="AB140" t="str">
        <f t="shared" si="71"/>
        <v>#808080</v>
      </c>
      <c r="AC140" t="str">
        <f>IF(LEN(Z140)=1,MID(T140,5,FIND(",",T140,5)-5),IF(LEN(Z140)=2,MID(T140,6,FIND(",",T140,6)-6),""))</f>
        <v/>
      </c>
      <c r="AD140">
        <f t="shared" si="72"/>
        <v>-32.4</v>
      </c>
      <c r="AE140" t="str">
        <f t="shared" si="73"/>
        <v>#808080</v>
      </c>
      <c r="AF140" t="str">
        <f>IF(SUM(LEN(Z140),LEN(AC140))=2,MID(T140,8,FIND(",",T140,8)-8),IF(SUM(LEN(Z140),LEN(AC140))=3,MID(T140,9,FIND(",",T140,9)-9),IF(SUM(LEN(Z140),LEN(AC140))=4,MID(T140,10,FIND(",",T140,10)-10),"")))</f>
        <v/>
      </c>
      <c r="AG140">
        <f t="shared" si="74"/>
        <v>-32.4</v>
      </c>
      <c r="AH140" t="str">
        <f t="shared" si="75"/>
        <v>#808080</v>
      </c>
      <c r="AI140" t="str">
        <f>IF(SUM(LEN(Z140),LEN(AC140),LEN(AF140))=4,MID(T140,12,FIND("]",T140,12)-12),IF(SUM(LEN(Z140),LEN(AC140),LEN(AF140))=5,MID(T140,13,FIND("]",T140,13)-13),IF(SUM(LEN(Z140),LEN(AC140),LEN(AF140))=6,MID(T140,14,FIND("]",T140,14)-14),"")))</f>
        <v/>
      </c>
      <c r="AJ140">
        <f t="shared" si="76"/>
        <v>-32.4</v>
      </c>
      <c r="AM140" t="str">
        <f t="shared" si="77"/>
        <v/>
      </c>
      <c r="AN140" t="str">
        <f t="shared" si="78"/>
        <v/>
      </c>
      <c r="AO140">
        <f t="shared" si="79"/>
        <v>-0.1057584196154167</v>
      </c>
      <c r="AP140">
        <f t="shared" si="80"/>
        <v>-0.16039106222755942</v>
      </c>
      <c r="AS140" t="str">
        <f t="shared" si="81"/>
        <v/>
      </c>
      <c r="AT140" t="str">
        <f t="shared" si="82"/>
        <v/>
      </c>
      <c r="AU140">
        <f t="shared" si="83"/>
        <v>-0.1057584196154167</v>
      </c>
      <c r="AV140">
        <f t="shared" si="84"/>
        <v>-0.16039106222755942</v>
      </c>
      <c r="AY140" t="str">
        <f t="shared" si="85"/>
        <v/>
      </c>
      <c r="AZ140" t="str">
        <f t="shared" si="86"/>
        <v/>
      </c>
      <c r="BA140">
        <f t="shared" si="87"/>
        <v>-0.1057584196154167</v>
      </c>
      <c r="BB140">
        <f t="shared" si="88"/>
        <v>-0.16039106222755942</v>
      </c>
      <c r="BE140" t="str">
        <f t="shared" si="89"/>
        <v/>
      </c>
      <c r="BF140" t="str">
        <f t="shared" si="90"/>
        <v/>
      </c>
      <c r="BG140">
        <f t="shared" si="91"/>
        <v>-0.1057584196154167</v>
      </c>
      <c r="BH140">
        <f t="shared" si="92"/>
        <v>-0.16039106222755942</v>
      </c>
    </row>
    <row r="141" spans="1:60" x14ac:dyDescent="0.3">
      <c r="A141">
        <v>1.54</v>
      </c>
      <c r="B141">
        <v>139</v>
      </c>
      <c r="C141">
        <v>19</v>
      </c>
      <c r="D141">
        <v>3</v>
      </c>
      <c r="E141">
        <v>5</v>
      </c>
      <c r="F141">
        <f t="shared" si="62"/>
        <v>29.148432396077478</v>
      </c>
      <c r="G141">
        <f t="shared" si="63"/>
        <v>65.869751549945292</v>
      </c>
      <c r="H141" t="s">
        <v>7</v>
      </c>
      <c r="I141" t="s">
        <v>201</v>
      </c>
      <c r="J141" t="s">
        <v>92</v>
      </c>
      <c r="K141" t="str">
        <f>MID(J141,2,FIND(",",J141,2)-2)</f>
        <v>2.987427790463646</v>
      </c>
      <c r="L141" t="str">
        <f>MID(J141,FIND(" ",J141)+1,LEN(J141)-FIND(" ",J141)-1)</f>
        <v>1.823533711442017</v>
      </c>
      <c r="M141">
        <f>K141*$G141</f>
        <v>196.78112633124201</v>
      </c>
      <c r="N141">
        <f>L141*$G141</f>
        <v>120.11571251563483</v>
      </c>
      <c r="O141">
        <f t="shared" si="64"/>
        <v>0.16398427194270168</v>
      </c>
      <c r="P141">
        <f t="shared" si="65"/>
        <v>0.10009642709636235</v>
      </c>
      <c r="Q141">
        <f t="shared" si="66"/>
        <v>0.16398427194270168</v>
      </c>
      <c r="R141">
        <f t="shared" si="67"/>
        <v>0.10009642709636235</v>
      </c>
      <c r="S141" t="s">
        <v>337</v>
      </c>
      <c r="T141" t="s">
        <v>338</v>
      </c>
      <c r="U141" t="s">
        <v>606</v>
      </c>
      <c r="V141" t="s">
        <v>7</v>
      </c>
      <c r="W141" t="str">
        <f>MID(I141,2,LEN(I141)-2)</f>
        <v>91</v>
      </c>
      <c r="X141">
        <f t="shared" si="68"/>
        <v>-57.6</v>
      </c>
      <c r="Y141" t="str">
        <f t="shared" si="69"/>
        <v>#000000</v>
      </c>
      <c r="Z141" t="str">
        <f>IF(T141&lt;&gt;"[]",MID(T141,2,FIND(",",T141,2)-2),"")</f>
        <v>78</v>
      </c>
      <c r="AA141">
        <f t="shared" si="70"/>
        <v>-10.799999999999997</v>
      </c>
      <c r="AB141" t="str">
        <f t="shared" si="71"/>
        <v>#00ff00</v>
      </c>
      <c r="AC141" t="str">
        <f>IF(LEN(Z141)=1,MID(T141,5,FIND(",",T141,5)-5),IF(LEN(Z141)=2,MID(T141,6,FIND(",",T141,6)-6),""))</f>
        <v>33</v>
      </c>
      <c r="AD141">
        <f t="shared" si="72"/>
        <v>151.20000000000002</v>
      </c>
      <c r="AE141" t="str">
        <f t="shared" si="73"/>
        <v>#ffffff</v>
      </c>
      <c r="AF141" t="str">
        <f>IF(SUM(LEN(Z141),LEN(AC141))=2,MID(T141,8,FIND(",",T141,8)-8),IF(SUM(LEN(Z141),LEN(AC141))=3,MID(T141,9,FIND(",",T141,9)-9),IF(SUM(LEN(Z141),LEN(AC141))=4,MID(T141,10,FIND(",",T141,10)-10),"")))</f>
        <v>0</v>
      </c>
      <c r="AG141">
        <f t="shared" si="74"/>
        <v>270</v>
      </c>
      <c r="AH141" t="str">
        <f t="shared" si="75"/>
        <v>#00aaff</v>
      </c>
      <c r="AI141" t="str">
        <f>IF(SUM(LEN(Z141),LEN(AC141),LEN(AF141))=4,MID(T141,12,FIND("]",T141,12)-12),IF(SUM(LEN(Z141),LEN(AC141),LEN(AF141))=5,MID(T141,13,FIND("]",T141,13)-13),IF(SUM(LEN(Z141),LEN(AC141),LEN(AF141))=6,MID(T141,14,FIND("]",T141,14)-14),"")))</f>
        <v>34</v>
      </c>
      <c r="AJ141">
        <f t="shared" si="76"/>
        <v>147.6</v>
      </c>
      <c r="AK141">
        <v>0.71573618144626705</v>
      </c>
      <c r="AL141">
        <v>3.4260358606658898</v>
      </c>
      <c r="AM141">
        <f t="shared" si="77"/>
        <v>47.14536444717217</v>
      </c>
      <c r="AN141">
        <f t="shared" si="78"/>
        <v>225.67213094326516</v>
      </c>
      <c r="AO141">
        <f t="shared" si="79"/>
        <v>3.9287803705976808E-2</v>
      </c>
      <c r="AP141">
        <f t="shared" si="80"/>
        <v>0.18806010911938764</v>
      </c>
      <c r="AQ141">
        <v>-1.73940886359644</v>
      </c>
      <c r="AR141">
        <v>-3.03717908679124</v>
      </c>
      <c r="AS141">
        <f t="shared" si="81"/>
        <v>-114.57442968887018</v>
      </c>
      <c r="AT141">
        <f t="shared" si="82"/>
        <v>-200.05823185962871</v>
      </c>
      <c r="AU141">
        <f t="shared" si="83"/>
        <v>-9.5478691407391819E-2</v>
      </c>
      <c r="AV141">
        <f t="shared" si="84"/>
        <v>-0.16671519321635725</v>
      </c>
      <c r="AW141">
        <v>3.4994669330473598</v>
      </c>
      <c r="AX141">
        <v>-6.1083422530492197E-2</v>
      </c>
      <c r="AY141">
        <f t="shared" si="85"/>
        <v>230.50901743707863</v>
      </c>
      <c r="AZ141">
        <f t="shared" si="86"/>
        <v>-4.0235498659038518</v>
      </c>
      <c r="BA141">
        <f t="shared" si="87"/>
        <v>0.19209084786423219</v>
      </c>
      <c r="BB141">
        <f t="shared" si="88"/>
        <v>-3.352958221586543E-3</v>
      </c>
      <c r="BC141">
        <v>-1.92668259029748</v>
      </c>
      <c r="BD141">
        <v>-2.9219675214219198</v>
      </c>
      <c r="BE141">
        <f t="shared" si="89"/>
        <v>-126.91010353850004</v>
      </c>
      <c r="BF141">
        <f t="shared" si="90"/>
        <v>-192.46927467307131</v>
      </c>
      <c r="BG141">
        <f t="shared" si="91"/>
        <v>-0.1057584196154167</v>
      </c>
      <c r="BH141">
        <f t="shared" si="92"/>
        <v>-0.16039106222755942</v>
      </c>
    </row>
    <row r="142" spans="1:60" x14ac:dyDescent="0.3">
      <c r="A142">
        <v>1.4790000000000001</v>
      </c>
      <c r="B142">
        <v>140</v>
      </c>
      <c r="C142">
        <v>20</v>
      </c>
      <c r="D142">
        <v>3</v>
      </c>
      <c r="E142">
        <v>1</v>
      </c>
      <c r="F142">
        <f t="shared" si="62"/>
        <v>29.148432396077478</v>
      </c>
      <c r="G142">
        <f t="shared" si="63"/>
        <v>65.869751549945292</v>
      </c>
      <c r="H142" t="s">
        <v>7</v>
      </c>
      <c r="I142" t="s">
        <v>185</v>
      </c>
      <c r="J142" t="s">
        <v>76</v>
      </c>
      <c r="K142" t="str">
        <f>MID(J142,2,FIND(",",J142,2)-2)</f>
        <v>-3.488726074596865</v>
      </c>
      <c r="L142" t="str">
        <f>MID(J142,FIND(" ",J142)+1,LEN(J142)-FIND(" ",J142)-1)</f>
        <v>0.28069623515100545</v>
      </c>
      <c r="M142">
        <f>K142*$G142</f>
        <v>-229.80151975951108</v>
      </c>
      <c r="N142">
        <f>L142*$G142</f>
        <v>18.489391270401718</v>
      </c>
      <c r="O142">
        <f t="shared" si="64"/>
        <v>-0.19150126646625923</v>
      </c>
      <c r="P142">
        <f t="shared" si="65"/>
        <v>1.5407826058668099E-2</v>
      </c>
      <c r="Q142">
        <f t="shared" si="66"/>
        <v>-0.19150126646625923</v>
      </c>
      <c r="R142">
        <f t="shared" si="67"/>
        <v>1.5407826058668099E-2</v>
      </c>
      <c r="S142" t="s">
        <v>222</v>
      </c>
      <c r="T142" t="s">
        <v>222</v>
      </c>
      <c r="U142" t="s">
        <v>222</v>
      </c>
      <c r="V142" t="s">
        <v>7</v>
      </c>
      <c r="W142" t="str">
        <f>MID(I142,2,LEN(I142)-2)</f>
        <v>51</v>
      </c>
      <c r="X142">
        <f t="shared" si="68"/>
        <v>86.4</v>
      </c>
      <c r="Y142" t="str">
        <f t="shared" si="69"/>
        <v>#808080</v>
      </c>
      <c r="Z142" t="str">
        <f>IF(T142&lt;&gt;"[]",MID(T142,2,FIND(",",T142,2)-2),"")</f>
        <v/>
      </c>
      <c r="AA142">
        <f t="shared" si="70"/>
        <v>86.4</v>
      </c>
      <c r="AB142" t="str">
        <f t="shared" si="71"/>
        <v>#808080</v>
      </c>
      <c r="AC142" t="str">
        <f>IF(LEN(Z142)=1,MID(T142,5,FIND(",",T142,5)-5),IF(LEN(Z142)=2,MID(T142,6,FIND(",",T142,6)-6),""))</f>
        <v/>
      </c>
      <c r="AD142">
        <f t="shared" si="72"/>
        <v>86.4</v>
      </c>
      <c r="AE142" t="str">
        <f t="shared" si="73"/>
        <v>#808080</v>
      </c>
      <c r="AF142" t="str">
        <f>IF(SUM(LEN(Z142),LEN(AC142))=2,MID(T142,8,FIND(",",T142,8)-8),IF(SUM(LEN(Z142),LEN(AC142))=3,MID(T142,9,FIND(",",T142,9)-9),IF(SUM(LEN(Z142),LEN(AC142))=4,MID(T142,10,FIND(",",T142,10)-10),"")))</f>
        <v/>
      </c>
      <c r="AG142">
        <f t="shared" si="74"/>
        <v>86.4</v>
      </c>
      <c r="AH142" t="str">
        <f t="shared" si="75"/>
        <v>#808080</v>
      </c>
      <c r="AI142" t="str">
        <f>IF(SUM(LEN(Z142),LEN(AC142),LEN(AF142))=4,MID(T142,12,FIND("]",T142,12)-12),IF(SUM(LEN(Z142),LEN(AC142),LEN(AF142))=5,MID(T142,13,FIND("]",T142,13)-13),IF(SUM(LEN(Z142),LEN(AC142),LEN(AF142))=6,MID(T142,14,FIND("]",T142,14)-14),"")))</f>
        <v/>
      </c>
      <c r="AJ142">
        <f t="shared" si="76"/>
        <v>86.4</v>
      </c>
      <c r="AM142" t="str">
        <f t="shared" si="77"/>
        <v/>
      </c>
      <c r="AN142" t="str">
        <f t="shared" si="78"/>
        <v/>
      </c>
      <c r="AO142">
        <f t="shared" si="79"/>
        <v>0.19150126646625923</v>
      </c>
      <c r="AP142">
        <f t="shared" si="80"/>
        <v>-1.5407826058668099E-2</v>
      </c>
      <c r="AS142" t="str">
        <f t="shared" si="81"/>
        <v/>
      </c>
      <c r="AT142" t="str">
        <f t="shared" si="82"/>
        <v/>
      </c>
      <c r="AU142">
        <f t="shared" si="83"/>
        <v>0.19150126646625923</v>
      </c>
      <c r="AV142">
        <f t="shared" si="84"/>
        <v>-1.5407826058668099E-2</v>
      </c>
      <c r="AY142" t="str">
        <f t="shared" si="85"/>
        <v/>
      </c>
      <c r="AZ142" t="str">
        <f t="shared" si="86"/>
        <v/>
      </c>
      <c r="BA142">
        <f t="shared" si="87"/>
        <v>0.19150126646625923</v>
      </c>
      <c r="BB142">
        <f t="shared" si="88"/>
        <v>-1.5407826058668099E-2</v>
      </c>
      <c r="BE142" t="str">
        <f t="shared" si="89"/>
        <v/>
      </c>
      <c r="BF142" t="str">
        <f t="shared" si="90"/>
        <v/>
      </c>
      <c r="BG142">
        <f t="shared" si="91"/>
        <v>0.19150126646625923</v>
      </c>
      <c r="BH142">
        <f t="shared" si="92"/>
        <v>-1.5407826058668099E-2</v>
      </c>
    </row>
    <row r="143" spans="1:60" x14ac:dyDescent="0.3">
      <c r="A143">
        <v>1.5129999999999999</v>
      </c>
      <c r="B143">
        <v>141</v>
      </c>
      <c r="C143">
        <v>21</v>
      </c>
      <c r="D143">
        <v>3</v>
      </c>
      <c r="E143">
        <v>5</v>
      </c>
      <c r="F143">
        <f t="shared" si="62"/>
        <v>29.148432396077478</v>
      </c>
      <c r="G143">
        <f t="shared" si="63"/>
        <v>65.869751549945292</v>
      </c>
      <c r="H143" t="s">
        <v>7</v>
      </c>
      <c r="I143" t="s">
        <v>145</v>
      </c>
      <c r="J143" t="s">
        <v>36</v>
      </c>
      <c r="K143" t="str">
        <f>MID(J143,2,FIND(",",J143,2)-2)</f>
        <v>3.4047155737328882</v>
      </c>
      <c r="L143" t="str">
        <f>MID(J143,FIND(" ",J143)+1,LEN(J143)-FIND(" ",J143)-1)</f>
        <v>0.8111176622295503</v>
      </c>
      <c r="M143">
        <f>K143*$G143</f>
        <v>224.26776894001424</v>
      </c>
      <c r="N143">
        <f>L143*$G143</f>
        <v>53.428118888832898</v>
      </c>
      <c r="O143">
        <f t="shared" si="64"/>
        <v>0.18688980745001185</v>
      </c>
      <c r="P143">
        <f t="shared" si="65"/>
        <v>4.4523432407360751E-2</v>
      </c>
      <c r="Q143">
        <f t="shared" si="66"/>
        <v>0.18688980745001185</v>
      </c>
      <c r="R143">
        <f t="shared" si="67"/>
        <v>4.4523432407360751E-2</v>
      </c>
      <c r="S143" t="s">
        <v>339</v>
      </c>
      <c r="T143" t="s">
        <v>340</v>
      </c>
      <c r="U143" t="s">
        <v>607</v>
      </c>
      <c r="V143" t="s">
        <v>7</v>
      </c>
      <c r="W143" t="str">
        <f>MID(I143,2,LEN(I143)-2)</f>
        <v>96</v>
      </c>
      <c r="X143">
        <f t="shared" si="68"/>
        <v>-75.599999999999994</v>
      </c>
      <c r="Y143" t="str">
        <f t="shared" si="69"/>
        <v>#ffffff</v>
      </c>
      <c r="Z143" t="str">
        <f>IF(T143&lt;&gt;"[]",MID(T143,2,FIND(",",T143,2)-2),"")</f>
        <v>36</v>
      </c>
      <c r="AA143">
        <f t="shared" si="70"/>
        <v>140.4</v>
      </c>
      <c r="AB143" t="str">
        <f t="shared" si="71"/>
        <v>#00aaff</v>
      </c>
      <c r="AC143" t="str">
        <f>IF(LEN(Z143)=1,MID(T143,5,FIND(",",T143,5)-5),IF(LEN(Z143)=2,MID(T143,6,FIND(",",T143,6)-6),""))</f>
        <v>70</v>
      </c>
      <c r="AD143">
        <f t="shared" si="72"/>
        <v>18</v>
      </c>
      <c r="AE143" t="str">
        <f t="shared" si="73"/>
        <v>#00ff00</v>
      </c>
      <c r="AF143" t="str">
        <f>IF(SUM(LEN(Z143),LEN(AC143))=2,MID(T143,8,FIND(",",T143,8)-8),IF(SUM(LEN(Z143),LEN(AC143))=3,MID(T143,9,FIND(",",T143,9)-9),IF(SUM(LEN(Z143),LEN(AC143))=4,MID(T143,10,FIND(",",T143,10)-10),"")))</f>
        <v>68</v>
      </c>
      <c r="AG143">
        <f t="shared" si="74"/>
        <v>25.200000000000003</v>
      </c>
      <c r="AH143" t="str">
        <f t="shared" si="75"/>
        <v>#000000</v>
      </c>
      <c r="AI143" t="str">
        <f>IF(SUM(LEN(Z143),LEN(AC143),LEN(AF143))=4,MID(T143,12,FIND("]",T143,12)-12),IF(SUM(LEN(Z143),LEN(AC143),LEN(AF143))=5,MID(T143,13,FIND("]",T143,13)-13),IF(SUM(LEN(Z143),LEN(AC143),LEN(AF143))=6,MID(T143,14,FIND("]",T143,14)-14),"")))</f>
        <v>65</v>
      </c>
      <c r="AJ143">
        <f t="shared" si="76"/>
        <v>36</v>
      </c>
      <c r="AK143">
        <v>-2.2777097604304699</v>
      </c>
      <c r="AL143">
        <v>-2.65744957567208</v>
      </c>
      <c r="AM143">
        <f t="shared" si="77"/>
        <v>-150.03217602244047</v>
      </c>
      <c r="AN143">
        <f t="shared" si="78"/>
        <v>-175.04554330602744</v>
      </c>
      <c r="AO143">
        <f t="shared" si="79"/>
        <v>-0.12502681335203372</v>
      </c>
      <c r="AP143">
        <f t="shared" si="80"/>
        <v>-0.1458712860883562</v>
      </c>
      <c r="AQ143">
        <v>-1.02330096652957</v>
      </c>
      <c r="AR143">
        <v>3.34706664587062</v>
      </c>
      <c r="AS143">
        <f t="shared" si="81"/>
        <v>-67.404580426121655</v>
      </c>
      <c r="AT143">
        <f t="shared" si="82"/>
        <v>220.47044838460647</v>
      </c>
      <c r="AU143">
        <f t="shared" si="83"/>
        <v>-5.6170483688434712E-2</v>
      </c>
      <c r="AV143">
        <f t="shared" si="84"/>
        <v>0.18372537365383873</v>
      </c>
      <c r="AW143">
        <v>-1.4347306184455</v>
      </c>
      <c r="AX143">
        <v>3.1924204066029498</v>
      </c>
      <c r="AY143">
        <f t="shared" si="85"/>
        <v>-94.505349378104441</v>
      </c>
      <c r="AZ143">
        <f t="shared" si="86"/>
        <v>210.28393902591162</v>
      </c>
      <c r="BA143">
        <f t="shared" si="87"/>
        <v>-7.8754457815087039E-2</v>
      </c>
      <c r="BB143">
        <f t="shared" si="88"/>
        <v>0.17523661585492636</v>
      </c>
      <c r="BC143">
        <v>-2.0075175272286598</v>
      </c>
      <c r="BD143">
        <v>2.8670321550114699</v>
      </c>
      <c r="BE143">
        <f t="shared" si="89"/>
        <v>-132.23468075071236</v>
      </c>
      <c r="BF143">
        <f t="shared" si="90"/>
        <v>188.85069573630977</v>
      </c>
      <c r="BG143">
        <f t="shared" si="91"/>
        <v>-0.11019556729226029</v>
      </c>
      <c r="BH143">
        <f t="shared" si="92"/>
        <v>0.15737557978025815</v>
      </c>
    </row>
    <row r="144" spans="1:60" x14ac:dyDescent="0.3">
      <c r="A144">
        <v>1.5309999999999999</v>
      </c>
      <c r="B144">
        <v>142</v>
      </c>
      <c r="C144">
        <v>22</v>
      </c>
      <c r="D144">
        <v>3</v>
      </c>
      <c r="E144">
        <v>5</v>
      </c>
      <c r="F144">
        <f t="shared" si="62"/>
        <v>29.148432396077478</v>
      </c>
      <c r="G144">
        <f t="shared" si="63"/>
        <v>65.869751549945292</v>
      </c>
      <c r="H144" t="s">
        <v>10</v>
      </c>
      <c r="I144" t="s">
        <v>202</v>
      </c>
      <c r="J144" t="s">
        <v>93</v>
      </c>
      <c r="K144" t="str">
        <f>MID(J144,2,FIND(",",J144,2)-2)</f>
        <v>3.3743339148193856</v>
      </c>
      <c r="L144" t="str">
        <f>MID(J144,FIND(" ",J144)+1,LEN(J144)-FIND(" ",J144)-1)</f>
        <v>-0.929446411203831</v>
      </c>
      <c r="M144">
        <f>K144*$G144</f>
        <v>222.2665366157068</v>
      </c>
      <c r="N144">
        <f>L144*$G144</f>
        <v>-61.222404184984633</v>
      </c>
      <c r="O144">
        <f t="shared" si="64"/>
        <v>0.18522211384642234</v>
      </c>
      <c r="P144">
        <f t="shared" si="65"/>
        <v>-5.1018670154153858E-2</v>
      </c>
      <c r="Q144">
        <f t="shared" si="66"/>
        <v>0.18522211384642234</v>
      </c>
      <c r="R144">
        <f t="shared" si="67"/>
        <v>-5.1018670154153858E-2</v>
      </c>
      <c r="S144" t="s">
        <v>341</v>
      </c>
      <c r="T144" t="s">
        <v>342</v>
      </c>
      <c r="U144" t="s">
        <v>608</v>
      </c>
      <c r="V144" t="s">
        <v>10</v>
      </c>
      <c r="W144" t="str">
        <f>MID(I144,2,LEN(I144)-2)</f>
        <v>4</v>
      </c>
      <c r="X144">
        <f t="shared" si="68"/>
        <v>255.60000000000002</v>
      </c>
      <c r="Y144" t="str">
        <f t="shared" si="69"/>
        <v>#00aaff</v>
      </c>
      <c r="Z144" t="str">
        <f>IF(T144&lt;&gt;"[]",MID(T144,2,FIND(",",T144,2)-2),"")</f>
        <v>29</v>
      </c>
      <c r="AA144">
        <f t="shared" si="70"/>
        <v>165.6</v>
      </c>
      <c r="AB144" t="str">
        <f t="shared" si="71"/>
        <v>#000000</v>
      </c>
      <c r="AC144" t="str">
        <f>IF(LEN(Z144)=1,MID(T144,5,FIND(",",T144,5)-5),IF(LEN(Z144)=2,MID(T144,6,FIND(",",T144,6)-6),""))</f>
        <v>51</v>
      </c>
      <c r="AD144">
        <f t="shared" si="72"/>
        <v>86.4</v>
      </c>
      <c r="AE144" t="str">
        <f t="shared" si="73"/>
        <v>#1e00b4</v>
      </c>
      <c r="AF144" t="str">
        <f>IF(SUM(LEN(Z144),LEN(AC144))=2,MID(T144,8,FIND(",",T144,8)-8),IF(SUM(LEN(Z144),LEN(AC144))=3,MID(T144,9,FIND(",",T144,9)-9),IF(SUM(LEN(Z144),LEN(AC144))=4,MID(T144,10,FIND(",",T144,10)-10),"")))</f>
        <v>46</v>
      </c>
      <c r="AG144">
        <f t="shared" si="74"/>
        <v>104.4</v>
      </c>
      <c r="AH144" t="str">
        <f t="shared" si="75"/>
        <v>#ffffff</v>
      </c>
      <c r="AI144" t="str">
        <f>IF(SUM(LEN(Z144),LEN(AC144),LEN(AF144))=4,MID(T144,12,FIND("]",T144,12)-12),IF(SUM(LEN(Z144),LEN(AC144),LEN(AF144))=5,MID(T144,13,FIND("]",T144,13)-13),IF(SUM(LEN(Z144),LEN(AC144),LEN(AF144))=6,MID(T144,14,FIND("]",T144,14)-14),"")))</f>
        <v>22</v>
      </c>
      <c r="AJ144">
        <f t="shared" si="76"/>
        <v>190.8</v>
      </c>
      <c r="AK144">
        <v>-0.92944641120383098</v>
      </c>
      <c r="AL144">
        <v>-3.3743339148193798</v>
      </c>
      <c r="AM144">
        <f t="shared" si="77"/>
        <v>-61.222404184984633</v>
      </c>
      <c r="AN144">
        <f t="shared" si="78"/>
        <v>-222.2665366157068</v>
      </c>
      <c r="AO144">
        <f t="shared" si="79"/>
        <v>-5.1018670154153858E-2</v>
      </c>
      <c r="AP144">
        <f t="shared" si="80"/>
        <v>-0.18522211384642234</v>
      </c>
      <c r="AQ144">
        <v>-3.48872607459686</v>
      </c>
      <c r="AR144">
        <v>0.280696235151005</v>
      </c>
      <c r="AS144">
        <f t="shared" si="81"/>
        <v>-229.80151975951108</v>
      </c>
      <c r="AT144">
        <f t="shared" si="82"/>
        <v>18.489391270401718</v>
      </c>
      <c r="AU144">
        <f t="shared" si="83"/>
        <v>-0.19150126646625923</v>
      </c>
      <c r="AV144">
        <f t="shared" si="84"/>
        <v>1.5407826058668099E-2</v>
      </c>
      <c r="AW144">
        <v>-3.4047155737328798</v>
      </c>
      <c r="AX144">
        <v>-0.81111766222955095</v>
      </c>
      <c r="AY144">
        <f t="shared" si="85"/>
        <v>-224.26776894001424</v>
      </c>
      <c r="AZ144">
        <f t="shared" si="86"/>
        <v>-53.428118888832962</v>
      </c>
      <c r="BA144">
        <f t="shared" si="87"/>
        <v>-0.18688980745001185</v>
      </c>
      <c r="BB144">
        <f t="shared" si="88"/>
        <v>-4.45234324073608E-2</v>
      </c>
      <c r="BC144">
        <v>0.59573324708111397</v>
      </c>
      <c r="BD144">
        <v>-3.4489276446922101</v>
      </c>
      <c r="BE144">
        <f t="shared" si="89"/>
        <v>39.24080097527515</v>
      </c>
      <c r="BF144">
        <f t="shared" si="90"/>
        <v>-227.18000706961388</v>
      </c>
      <c r="BG144">
        <f t="shared" si="91"/>
        <v>3.2700667479395956E-2</v>
      </c>
      <c r="BH144">
        <f t="shared" si="92"/>
        <v>-0.18931667255801157</v>
      </c>
    </row>
    <row r="145" spans="1:60" x14ac:dyDescent="0.3">
      <c r="A145">
        <v>1.4530000000000001</v>
      </c>
      <c r="B145">
        <v>143</v>
      </c>
      <c r="C145">
        <v>23</v>
      </c>
      <c r="D145">
        <v>3</v>
      </c>
      <c r="E145">
        <v>5</v>
      </c>
      <c r="F145">
        <f t="shared" si="62"/>
        <v>29.148432396077478</v>
      </c>
      <c r="G145">
        <f t="shared" si="63"/>
        <v>65.869751549945292</v>
      </c>
      <c r="H145" t="s">
        <v>7</v>
      </c>
      <c r="I145" t="s">
        <v>196</v>
      </c>
      <c r="J145" t="s">
        <v>87</v>
      </c>
      <c r="K145" t="str">
        <f>MID(J145,2,FIND(",",J145,2)-2)</f>
        <v>0.2806962351510067</v>
      </c>
      <c r="L145" t="str">
        <f>MID(J145,FIND(" ",J145)+1,LEN(J145)-FIND(" ",J145)-1)</f>
        <v>3.488726074596865</v>
      </c>
      <c r="M145">
        <f>K145*$G145</f>
        <v>18.489391270401786</v>
      </c>
      <c r="N145">
        <f>L145*$G145</f>
        <v>229.80151975951108</v>
      </c>
      <c r="O145">
        <f t="shared" si="64"/>
        <v>1.5407826058668155E-2</v>
      </c>
      <c r="P145">
        <f t="shared" si="65"/>
        <v>0.19150126646625923</v>
      </c>
      <c r="Q145">
        <f t="shared" si="66"/>
        <v>1.5407826058668155E-2</v>
      </c>
      <c r="R145">
        <f t="shared" si="67"/>
        <v>0.19150126646625923</v>
      </c>
      <c r="S145" t="s">
        <v>343</v>
      </c>
      <c r="T145" t="s">
        <v>344</v>
      </c>
      <c r="U145" t="s">
        <v>609</v>
      </c>
      <c r="V145" t="s">
        <v>7</v>
      </c>
      <c r="W145" t="str">
        <f>MID(I145,2,LEN(I145)-2)</f>
        <v>76</v>
      </c>
      <c r="X145">
        <f t="shared" si="68"/>
        <v>-3.5999999999999943</v>
      </c>
      <c r="Y145" t="str">
        <f t="shared" si="69"/>
        <v>#000000</v>
      </c>
      <c r="Z145" t="str">
        <f>IF(T145&lt;&gt;"[]",MID(T145,2,FIND(",",T145,2)-2),"")</f>
        <v>58</v>
      </c>
      <c r="AA145">
        <f t="shared" si="70"/>
        <v>61.200000000000017</v>
      </c>
      <c r="AB145" t="str">
        <f t="shared" si="71"/>
        <v>#00aaff</v>
      </c>
      <c r="AC145" t="str">
        <f>IF(LEN(Z145)=1,MID(T145,5,FIND(",",T145,5)-5),IF(LEN(Z145)=2,MID(T145,6,FIND(",",T145,6)-6),""))</f>
        <v>34</v>
      </c>
      <c r="AD145">
        <f t="shared" si="72"/>
        <v>147.6</v>
      </c>
      <c r="AE145" t="str">
        <f t="shared" si="73"/>
        <v>#ffffff</v>
      </c>
      <c r="AF145" t="str">
        <f>IF(SUM(LEN(Z145),LEN(AC145))=2,MID(T145,8,FIND(",",T145,8)-8),IF(SUM(LEN(Z145),LEN(AC145))=3,MID(T145,9,FIND(",",T145,9)-9),IF(SUM(LEN(Z145),LEN(AC145))=4,MID(T145,10,FIND(",",T145,10)-10),"")))</f>
        <v>92</v>
      </c>
      <c r="AG145">
        <f t="shared" si="74"/>
        <v>-61.2</v>
      </c>
      <c r="AH145" t="str">
        <f t="shared" si="75"/>
        <v>#00ff00</v>
      </c>
      <c r="AI145" t="str">
        <f>IF(SUM(LEN(Z145),LEN(AC145),LEN(AF145))=4,MID(T145,12,FIND("]",T145,12)-12),IF(SUM(LEN(Z145),LEN(AC145),LEN(AF145))=5,MID(T145,13,FIND("]",T145,13)-13),IF(SUM(LEN(Z145),LEN(AC145),LEN(AF145))=6,MID(T145,14,FIND("]",T145,14)-14),"")))</f>
        <v>75</v>
      </c>
      <c r="AJ145">
        <f t="shared" si="76"/>
        <v>0</v>
      </c>
      <c r="AK145">
        <v>-3.03717908679124</v>
      </c>
      <c r="AL145">
        <v>1.73940886359644</v>
      </c>
      <c r="AM145">
        <f t="shared" si="77"/>
        <v>-200.05823185962871</v>
      </c>
      <c r="AN145">
        <f t="shared" si="78"/>
        <v>114.57442968887018</v>
      </c>
      <c r="AO145">
        <f t="shared" si="79"/>
        <v>-0.16671519321635725</v>
      </c>
      <c r="AP145">
        <f t="shared" si="80"/>
        <v>9.5478691407391819E-2</v>
      </c>
      <c r="AQ145">
        <v>-1.92668259029748</v>
      </c>
      <c r="AR145">
        <v>-2.9219675214219198</v>
      </c>
      <c r="AS145">
        <f t="shared" si="81"/>
        <v>-126.91010353850004</v>
      </c>
      <c r="AT145">
        <f t="shared" si="82"/>
        <v>-192.46927467307131</v>
      </c>
      <c r="AU145">
        <f t="shared" si="83"/>
        <v>-0.1057584196154167</v>
      </c>
      <c r="AV145">
        <f t="shared" si="84"/>
        <v>-0.16039106222755942</v>
      </c>
      <c r="AW145">
        <v>3.09603341325279</v>
      </c>
      <c r="AX145">
        <v>1.63235324118962</v>
      </c>
      <c r="AY145">
        <f t="shared" si="85"/>
        <v>203.93495172129039</v>
      </c>
      <c r="AZ145">
        <f t="shared" si="86"/>
        <v>107.5227024389082</v>
      </c>
      <c r="BA145">
        <f t="shared" si="87"/>
        <v>0.16994579310107533</v>
      </c>
      <c r="BB145">
        <f t="shared" si="88"/>
        <v>8.9602252032423502E-2</v>
      </c>
      <c r="BC145">
        <v>6.10834225304909E-2</v>
      </c>
      <c r="BD145">
        <v>3.4994669330473598</v>
      </c>
      <c r="BE145">
        <f t="shared" si="89"/>
        <v>4.0235498659037665</v>
      </c>
      <c r="BF145">
        <f t="shared" si="90"/>
        <v>230.50901743707863</v>
      </c>
      <c r="BG145">
        <f t="shared" si="91"/>
        <v>3.3529582215864719E-3</v>
      </c>
      <c r="BH145">
        <f t="shared" si="92"/>
        <v>0.19209084786423219</v>
      </c>
    </row>
    <row r="146" spans="1:60" x14ac:dyDescent="0.3">
      <c r="A146">
        <v>1.494</v>
      </c>
      <c r="B146">
        <v>144</v>
      </c>
      <c r="C146">
        <v>24</v>
      </c>
      <c r="D146">
        <v>3</v>
      </c>
      <c r="E146">
        <v>5</v>
      </c>
      <c r="F146">
        <f t="shared" si="62"/>
        <v>29.148432396077478</v>
      </c>
      <c r="G146">
        <f t="shared" si="63"/>
        <v>65.869751549945292</v>
      </c>
      <c r="H146" t="s">
        <v>10</v>
      </c>
      <c r="I146" t="s">
        <v>192</v>
      </c>
      <c r="J146" t="s">
        <v>83</v>
      </c>
      <c r="K146" t="str">
        <f>MID(J146,2,FIND(",",J146,2)-2)</f>
        <v>-1.9266825902974847</v>
      </c>
      <c r="L146" t="str">
        <f>MID(J146,FIND(" ",J146)+1,LEN(J146)-FIND(" ",J146)-1)</f>
        <v>-2.921967521421923</v>
      </c>
      <c r="M146">
        <f>K146*$G146</f>
        <v>-126.91010353850004</v>
      </c>
      <c r="N146">
        <f>L146*$G146</f>
        <v>-192.46927467307131</v>
      </c>
      <c r="O146">
        <f t="shared" si="64"/>
        <v>-0.1057584196154167</v>
      </c>
      <c r="P146">
        <f t="shared" si="65"/>
        <v>-0.16039106222755942</v>
      </c>
      <c r="Q146">
        <f t="shared" si="66"/>
        <v>-0.1057584196154167</v>
      </c>
      <c r="R146">
        <f t="shared" si="67"/>
        <v>-0.16039106222755942</v>
      </c>
      <c r="S146" t="s">
        <v>345</v>
      </c>
      <c r="T146" t="s">
        <v>346</v>
      </c>
      <c r="U146" t="s">
        <v>610</v>
      </c>
      <c r="V146" t="s">
        <v>10</v>
      </c>
      <c r="W146" t="str">
        <f>MID(I146,2,LEN(I146)-2)</f>
        <v>34</v>
      </c>
      <c r="X146">
        <f t="shared" si="68"/>
        <v>147.6</v>
      </c>
      <c r="Y146" t="str">
        <f t="shared" si="69"/>
        <v>#ffffff</v>
      </c>
      <c r="Z146" t="str">
        <f>IF(T146&lt;&gt;"[]",MID(T146,2,FIND(",",T146,2)-2),"")</f>
        <v>47</v>
      </c>
      <c r="AA146">
        <f t="shared" si="70"/>
        <v>100.80000000000001</v>
      </c>
      <c r="AB146" t="str">
        <f t="shared" si="71"/>
        <v>#00aaff</v>
      </c>
      <c r="AC146" t="str">
        <f>IF(LEN(Z146)=1,MID(T146,5,FIND(",",T146,5)-5),IF(LEN(Z146)=2,MID(T146,6,FIND(",",T146,6)-6),""))</f>
        <v>39</v>
      </c>
      <c r="AD146">
        <f t="shared" si="72"/>
        <v>129.6</v>
      </c>
      <c r="AE146" t="str">
        <f t="shared" si="73"/>
        <v>#1e00b4</v>
      </c>
      <c r="AF146" t="str">
        <f>IF(SUM(LEN(Z146),LEN(AC146))=2,MID(T146,8,FIND(",",T146,8)-8),IF(SUM(LEN(Z146),LEN(AC146))=3,MID(T146,9,FIND(",",T146,9)-9),IF(SUM(LEN(Z146),LEN(AC146))=4,MID(T146,10,FIND(",",T146,10)-10),"")))</f>
        <v>25</v>
      </c>
      <c r="AG146">
        <f t="shared" si="74"/>
        <v>180</v>
      </c>
      <c r="AH146" t="str">
        <f t="shared" si="75"/>
        <v>#000000</v>
      </c>
      <c r="AI146" t="str">
        <f>IF(SUM(LEN(Z146),LEN(AC146),LEN(AF146))=4,MID(T146,12,FIND("]",T146,12)-12),IF(SUM(LEN(Z146),LEN(AC146),LEN(AF146))=5,MID(T146,13,FIND("]",T146,13)-13),IF(SUM(LEN(Z146),LEN(AC146),LEN(AF146))=6,MID(T146,14,FIND("]",T146,14)-14),"")))</f>
        <v>71</v>
      </c>
      <c r="AJ146">
        <f t="shared" si="76"/>
        <v>14.400000000000006</v>
      </c>
      <c r="AK146">
        <v>-3.4489276446922101</v>
      </c>
      <c r="AL146">
        <v>-0.59573324708111197</v>
      </c>
      <c r="AM146">
        <f t="shared" si="77"/>
        <v>-227.18000706961388</v>
      </c>
      <c r="AN146">
        <f t="shared" si="78"/>
        <v>-39.240800975275015</v>
      </c>
      <c r="AO146">
        <f t="shared" si="79"/>
        <v>-0.18931667255801157</v>
      </c>
      <c r="AP146">
        <f t="shared" si="80"/>
        <v>-3.2700667479395845E-2</v>
      </c>
      <c r="AQ146">
        <v>-2.73532165346586</v>
      </c>
      <c r="AR146">
        <v>-2.1835785884828498</v>
      </c>
      <c r="AS146">
        <f t="shared" si="81"/>
        <v>-180.17495772298176</v>
      </c>
      <c r="AT146">
        <f t="shared" si="82"/>
        <v>-143.83177911314556</v>
      </c>
      <c r="AU146">
        <f t="shared" si="83"/>
        <v>-0.1501457981024848</v>
      </c>
      <c r="AV146">
        <f t="shared" si="84"/>
        <v>-0.11985981592762129</v>
      </c>
      <c r="AW146">
        <v>-6.10834225304921E-2</v>
      </c>
      <c r="AX146">
        <v>-3.4994669330473598</v>
      </c>
      <c r="AY146">
        <f t="shared" si="85"/>
        <v>-4.0235498659038456</v>
      </c>
      <c r="AZ146">
        <f t="shared" si="86"/>
        <v>-230.50901743707863</v>
      </c>
      <c r="BA146">
        <f t="shared" si="87"/>
        <v>-3.3529582215865378E-3</v>
      </c>
      <c r="BB146">
        <f t="shared" si="88"/>
        <v>-0.19209084786423219</v>
      </c>
      <c r="BC146">
        <v>-0.81111766222954995</v>
      </c>
      <c r="BD146">
        <v>3.4047155737328798</v>
      </c>
      <c r="BE146">
        <f t="shared" si="89"/>
        <v>-53.428118888832898</v>
      </c>
      <c r="BF146">
        <f t="shared" si="90"/>
        <v>224.26776894001424</v>
      </c>
      <c r="BG146">
        <f t="shared" si="91"/>
        <v>-4.4523432407360751E-2</v>
      </c>
      <c r="BH146">
        <f t="shared" si="92"/>
        <v>0.18688980745001185</v>
      </c>
    </row>
    <row r="147" spans="1:60" x14ac:dyDescent="0.3">
      <c r="A147">
        <v>1.482</v>
      </c>
      <c r="B147">
        <v>145</v>
      </c>
      <c r="C147">
        <v>25</v>
      </c>
      <c r="D147">
        <v>3</v>
      </c>
      <c r="E147">
        <v>1</v>
      </c>
      <c r="F147">
        <f t="shared" si="62"/>
        <v>29.148432396077478</v>
      </c>
      <c r="G147">
        <f t="shared" si="63"/>
        <v>65.869751549945292</v>
      </c>
      <c r="H147" t="s">
        <v>9</v>
      </c>
      <c r="I147" t="s">
        <v>136</v>
      </c>
      <c r="J147" t="s">
        <v>27</v>
      </c>
      <c r="K147" t="str">
        <f>MID(J147,2,FIND(",",J147,2)-2)</f>
        <v>3.4642168081772615</v>
      </c>
      <c r="L147" t="str">
        <f>MID(J147,FIND(" ",J147)+1,LEN(J147)-FIND(" ",J147)-1)</f>
        <v>-0.4992012679692907</v>
      </c>
      <c r="M147">
        <f>K147*$G147</f>
        <v>228.1871004697806</v>
      </c>
      <c r="N147">
        <f>L147*$G147</f>
        <v>-32.882263494554792</v>
      </c>
      <c r="O147">
        <f t="shared" si="64"/>
        <v>0.19015591705815049</v>
      </c>
      <c r="P147">
        <f t="shared" si="65"/>
        <v>-2.7401886245462328E-2</v>
      </c>
      <c r="Q147">
        <f t="shared" si="66"/>
        <v>0.19015591705815049</v>
      </c>
      <c r="R147">
        <f t="shared" si="67"/>
        <v>-2.7401886245462328E-2</v>
      </c>
      <c r="S147" t="s">
        <v>222</v>
      </c>
      <c r="T147" t="s">
        <v>222</v>
      </c>
      <c r="U147" t="s">
        <v>222</v>
      </c>
      <c r="V147" t="s">
        <v>9</v>
      </c>
      <c r="W147" t="str">
        <f>MID(I147,2,LEN(I147)-2)</f>
        <v>2</v>
      </c>
      <c r="X147">
        <f t="shared" si="68"/>
        <v>262.8</v>
      </c>
      <c r="Y147" t="str">
        <f t="shared" si="69"/>
        <v>#808080</v>
      </c>
      <c r="Z147" t="str">
        <f>IF(T147&lt;&gt;"[]",MID(T147,2,FIND(",",T147,2)-2),"")</f>
        <v/>
      </c>
      <c r="AA147">
        <f t="shared" si="70"/>
        <v>262.8</v>
      </c>
      <c r="AB147" t="str">
        <f t="shared" si="71"/>
        <v>#808080</v>
      </c>
      <c r="AC147" t="str">
        <f>IF(LEN(Z147)=1,MID(T147,5,FIND(",",T147,5)-5),IF(LEN(Z147)=2,MID(T147,6,FIND(",",T147,6)-6),""))</f>
        <v/>
      </c>
      <c r="AD147">
        <f t="shared" si="72"/>
        <v>262.8</v>
      </c>
      <c r="AE147" t="str">
        <f t="shared" si="73"/>
        <v>#808080</v>
      </c>
      <c r="AF147" t="str">
        <f>IF(SUM(LEN(Z147),LEN(AC147))=2,MID(T147,8,FIND(",",T147,8)-8),IF(SUM(LEN(Z147),LEN(AC147))=3,MID(T147,9,FIND(",",T147,9)-9),IF(SUM(LEN(Z147),LEN(AC147))=4,MID(T147,10,FIND(",",T147,10)-10),"")))</f>
        <v/>
      </c>
      <c r="AG147">
        <f t="shared" si="74"/>
        <v>262.8</v>
      </c>
      <c r="AH147" t="str">
        <f t="shared" si="75"/>
        <v>#808080</v>
      </c>
      <c r="AI147" t="str">
        <f>IF(SUM(LEN(Z147),LEN(AC147),LEN(AF147))=4,MID(T147,12,FIND("]",T147,12)-12),IF(SUM(LEN(Z147),LEN(AC147),LEN(AF147))=5,MID(T147,13,FIND("]",T147,13)-13),IF(SUM(LEN(Z147),LEN(AC147),LEN(AF147))=6,MID(T147,14,FIND("]",T147,14)-14),"")))</f>
        <v/>
      </c>
      <c r="AJ147">
        <f t="shared" si="76"/>
        <v>262.8</v>
      </c>
      <c r="AM147" t="str">
        <f t="shared" si="77"/>
        <v/>
      </c>
      <c r="AN147" t="str">
        <f t="shared" si="78"/>
        <v/>
      </c>
      <c r="AO147">
        <f t="shared" si="79"/>
        <v>-0.19015591705815049</v>
      </c>
      <c r="AP147">
        <f t="shared" si="80"/>
        <v>2.7401886245462328E-2</v>
      </c>
      <c r="AS147" t="str">
        <f t="shared" si="81"/>
        <v/>
      </c>
      <c r="AT147" t="str">
        <f t="shared" si="82"/>
        <v/>
      </c>
      <c r="AU147">
        <f t="shared" si="83"/>
        <v>-0.19015591705815049</v>
      </c>
      <c r="AV147">
        <f t="shared" si="84"/>
        <v>2.7401886245462328E-2</v>
      </c>
      <c r="AY147" t="str">
        <f t="shared" si="85"/>
        <v/>
      </c>
      <c r="AZ147" t="str">
        <f t="shared" si="86"/>
        <v/>
      </c>
      <c r="BA147">
        <f t="shared" si="87"/>
        <v>-0.19015591705815049</v>
      </c>
      <c r="BB147">
        <f t="shared" si="88"/>
        <v>2.7401886245462328E-2</v>
      </c>
      <c r="BE147" t="str">
        <f t="shared" si="89"/>
        <v/>
      </c>
      <c r="BF147" t="str">
        <f t="shared" si="90"/>
        <v/>
      </c>
      <c r="BG147">
        <f t="shared" si="91"/>
        <v>-0.19015591705815049</v>
      </c>
      <c r="BH147">
        <f t="shared" si="92"/>
        <v>2.7401886245462328E-2</v>
      </c>
    </row>
    <row r="148" spans="1:60" x14ac:dyDescent="0.3">
      <c r="A148">
        <v>1.5049999999999999</v>
      </c>
      <c r="B148">
        <v>146</v>
      </c>
      <c r="C148">
        <v>26</v>
      </c>
      <c r="D148">
        <v>3</v>
      </c>
      <c r="E148">
        <v>5</v>
      </c>
      <c r="F148">
        <f t="shared" si="62"/>
        <v>29.148432396077478</v>
      </c>
      <c r="G148">
        <f t="shared" si="63"/>
        <v>65.869751549945292</v>
      </c>
      <c r="H148" t="s">
        <v>7</v>
      </c>
      <c r="I148" t="s">
        <v>194</v>
      </c>
      <c r="J148" t="s">
        <v>85</v>
      </c>
      <c r="K148" t="str">
        <f>MID(J148,2,FIND(",",J148,2)-2)</f>
        <v>3.231235759895433</v>
      </c>
      <c r="L148" t="str">
        <f>MID(J148,FIND(" ",J148)+1,LEN(J148)-FIND(" ",J148)-1)</f>
        <v>-1.345033629309313</v>
      </c>
      <c r="M148">
        <f>K148*$G148</f>
        <v>212.84069670361066</v>
      </c>
      <c r="N148">
        <f>L148*$G148</f>
        <v>-88.597030988925454</v>
      </c>
      <c r="O148">
        <f t="shared" si="64"/>
        <v>0.1773672472530089</v>
      </c>
      <c r="P148">
        <f t="shared" si="65"/>
        <v>-7.3830859157437881E-2</v>
      </c>
      <c r="Q148">
        <f t="shared" si="66"/>
        <v>0.1773672472530089</v>
      </c>
      <c r="R148">
        <f t="shared" si="67"/>
        <v>-7.3830859157437881E-2</v>
      </c>
      <c r="S148" t="s">
        <v>347</v>
      </c>
      <c r="T148" t="s">
        <v>348</v>
      </c>
      <c r="U148" t="s">
        <v>611</v>
      </c>
      <c r="V148" t="s">
        <v>7</v>
      </c>
      <c r="W148" t="str">
        <f>MID(I148,2,LEN(I148)-2)</f>
        <v>6</v>
      </c>
      <c r="X148">
        <f t="shared" si="68"/>
        <v>248.40000000000003</v>
      </c>
      <c r="Y148" t="str">
        <f t="shared" si="69"/>
        <v>#000000</v>
      </c>
      <c r="Z148" t="str">
        <f>IF(T148&lt;&gt;"[]",MID(T148,2,FIND(",",T148,2)-2),"")</f>
        <v>71</v>
      </c>
      <c r="AA148">
        <f t="shared" si="70"/>
        <v>14.400000000000006</v>
      </c>
      <c r="AB148" t="str">
        <f t="shared" si="71"/>
        <v>#00ff00</v>
      </c>
      <c r="AC148" t="str">
        <f>IF(LEN(Z148)=1,MID(T148,5,FIND(",",T148,5)-5),IF(LEN(Z148)=2,MID(T148,6,FIND(",",T148,6)-6),""))</f>
        <v>26</v>
      </c>
      <c r="AD148">
        <f t="shared" si="72"/>
        <v>176.40000000000003</v>
      </c>
      <c r="AE148" t="str">
        <f t="shared" si="73"/>
        <v>#00aaff</v>
      </c>
      <c r="AF148" t="str">
        <f>IF(SUM(LEN(Z148),LEN(AC148))=2,MID(T148,8,FIND(",",T148,8)-8),IF(SUM(LEN(Z148),LEN(AC148))=3,MID(T148,9,FIND(",",T148,9)-9),IF(SUM(LEN(Z148),LEN(AC148))=4,MID(T148,10,FIND(",",T148,10)-10),"")))</f>
        <v>92</v>
      </c>
      <c r="AG148">
        <f t="shared" si="74"/>
        <v>-61.2</v>
      </c>
      <c r="AH148" t="str">
        <f t="shared" si="75"/>
        <v>#ffffff</v>
      </c>
      <c r="AI148" t="str">
        <f>IF(SUM(LEN(Z148),LEN(AC148),LEN(AF148))=4,MID(T148,12,FIND("]",T148,12)-12),IF(SUM(LEN(Z148),LEN(AC148),LEN(AF148))=5,MID(T148,13,FIND("]",T148,13)-13),IF(SUM(LEN(Z148),LEN(AC148),LEN(AF148))=6,MID(T148,14,FIND("]",T148,14)-14),"")))</f>
        <v>73</v>
      </c>
      <c r="AJ148">
        <f t="shared" si="76"/>
        <v>7.2000000000000028</v>
      </c>
      <c r="AK148">
        <v>-0.81111766222954995</v>
      </c>
      <c r="AL148">
        <v>3.4047155737328798</v>
      </c>
      <c r="AM148">
        <f t="shared" si="77"/>
        <v>-53.428118888832898</v>
      </c>
      <c r="AN148">
        <f t="shared" si="78"/>
        <v>224.26776894001424</v>
      </c>
      <c r="AO148">
        <f t="shared" si="79"/>
        <v>-4.4523432407360751E-2</v>
      </c>
      <c r="AP148">
        <f t="shared" si="80"/>
        <v>0.18688980745001185</v>
      </c>
      <c r="AQ148">
        <v>-0.280696235151006</v>
      </c>
      <c r="AR148">
        <v>-3.48872607459686</v>
      </c>
      <c r="AS148">
        <f t="shared" si="81"/>
        <v>-18.489391270401786</v>
      </c>
      <c r="AT148">
        <f t="shared" si="82"/>
        <v>-229.80151975951108</v>
      </c>
      <c r="AU148">
        <f t="shared" si="83"/>
        <v>-1.5407826058668155E-2</v>
      </c>
      <c r="AV148">
        <f t="shared" si="84"/>
        <v>-0.19150126646625923</v>
      </c>
      <c r="AW148">
        <v>3.09603341325279</v>
      </c>
      <c r="AX148">
        <v>1.63235324118962</v>
      </c>
      <c r="AY148">
        <f t="shared" si="85"/>
        <v>203.93495172129039</v>
      </c>
      <c r="AZ148">
        <f t="shared" si="86"/>
        <v>107.5227024389082</v>
      </c>
      <c r="BA148">
        <f t="shared" si="87"/>
        <v>0.16994579310107533</v>
      </c>
      <c r="BB148">
        <f t="shared" si="88"/>
        <v>8.9602252032423502E-2</v>
      </c>
      <c r="BC148">
        <v>-0.37799774497107802</v>
      </c>
      <c r="BD148">
        <v>3.4795283739031002</v>
      </c>
      <c r="BE148">
        <f t="shared" si="89"/>
        <v>-24.898617547684491</v>
      </c>
      <c r="BF148">
        <f t="shared" si="90"/>
        <v>229.19566949998236</v>
      </c>
      <c r="BG148">
        <f t="shared" si="91"/>
        <v>-2.0748847956403742E-2</v>
      </c>
      <c r="BH148">
        <f t="shared" si="92"/>
        <v>0.1909963912499853</v>
      </c>
    </row>
    <row r="149" spans="1:60" x14ac:dyDescent="0.3">
      <c r="A149">
        <v>1.4610000000000001</v>
      </c>
      <c r="B149">
        <v>147</v>
      </c>
      <c r="C149">
        <v>27</v>
      </c>
      <c r="D149">
        <v>3</v>
      </c>
      <c r="E149">
        <v>1</v>
      </c>
      <c r="F149">
        <f t="shared" si="62"/>
        <v>29.148432396077478</v>
      </c>
      <c r="G149">
        <f t="shared" si="63"/>
        <v>65.869751549945292</v>
      </c>
      <c r="H149" t="s">
        <v>6</v>
      </c>
      <c r="I149" t="s">
        <v>203</v>
      </c>
      <c r="J149" t="s">
        <v>94</v>
      </c>
      <c r="K149" t="str">
        <f>MID(J149,2,FIND(",",J149,2)-2)</f>
        <v>-3.4260358606658974</v>
      </c>
      <c r="L149" t="str">
        <f>MID(J149,FIND(" ",J149)+1,LEN(J149)-FIND(" ",J149)-1)</f>
        <v>0.715736181446266</v>
      </c>
      <c r="M149">
        <f>K149*$G149</f>
        <v>-225.67213094326516</v>
      </c>
      <c r="N149">
        <f>L149*$G149</f>
        <v>47.145364447172106</v>
      </c>
      <c r="O149">
        <f t="shared" si="64"/>
        <v>-0.18806010911938764</v>
      </c>
      <c r="P149">
        <f t="shared" si="65"/>
        <v>3.9287803705976752E-2</v>
      </c>
      <c r="Q149">
        <f t="shared" si="66"/>
        <v>-0.18806010911938764</v>
      </c>
      <c r="R149">
        <f t="shared" si="67"/>
        <v>3.9287803705976752E-2</v>
      </c>
      <c r="S149" t="s">
        <v>222</v>
      </c>
      <c r="T149" t="s">
        <v>222</v>
      </c>
      <c r="U149" t="s">
        <v>222</v>
      </c>
      <c r="V149" t="s">
        <v>6</v>
      </c>
      <c r="W149" t="str">
        <f>MID(I149,2,LEN(I149)-2)</f>
        <v>53</v>
      </c>
      <c r="X149">
        <f t="shared" si="68"/>
        <v>79.200000000000017</v>
      </c>
      <c r="Y149" t="str">
        <f t="shared" si="69"/>
        <v>#808080</v>
      </c>
      <c r="Z149" t="str">
        <f>IF(T149&lt;&gt;"[]",MID(T149,2,FIND(",",T149,2)-2),"")</f>
        <v/>
      </c>
      <c r="AA149">
        <f t="shared" si="70"/>
        <v>79.200000000000017</v>
      </c>
      <c r="AB149" t="str">
        <f t="shared" si="71"/>
        <v>#808080</v>
      </c>
      <c r="AC149" t="str">
        <f>IF(LEN(Z149)=1,MID(T149,5,FIND(",",T149,5)-5),IF(LEN(Z149)=2,MID(T149,6,FIND(",",T149,6)-6),""))</f>
        <v/>
      </c>
      <c r="AD149">
        <f t="shared" si="72"/>
        <v>79.200000000000017</v>
      </c>
      <c r="AE149" t="str">
        <f t="shared" si="73"/>
        <v>#808080</v>
      </c>
      <c r="AF149" t="str">
        <f>IF(SUM(LEN(Z149),LEN(AC149))=2,MID(T149,8,FIND(",",T149,8)-8),IF(SUM(LEN(Z149),LEN(AC149))=3,MID(T149,9,FIND(",",T149,9)-9),IF(SUM(LEN(Z149),LEN(AC149))=4,MID(T149,10,FIND(",",T149,10)-10),"")))</f>
        <v/>
      </c>
      <c r="AG149">
        <f t="shared" si="74"/>
        <v>79.200000000000017</v>
      </c>
      <c r="AH149" t="str">
        <f t="shared" si="75"/>
        <v>#808080</v>
      </c>
      <c r="AI149" t="str">
        <f>IF(SUM(LEN(Z149),LEN(AC149),LEN(AF149))=4,MID(T149,12,FIND("]",T149,12)-12),IF(SUM(LEN(Z149),LEN(AC149),LEN(AF149))=5,MID(T149,13,FIND("]",T149,13)-13),IF(SUM(LEN(Z149),LEN(AC149),LEN(AF149))=6,MID(T149,14,FIND("]",T149,14)-14),"")))</f>
        <v/>
      </c>
      <c r="AJ149">
        <f t="shared" si="76"/>
        <v>79.200000000000017</v>
      </c>
      <c r="AM149" t="str">
        <f t="shared" si="77"/>
        <v/>
      </c>
      <c r="AN149" t="str">
        <f t="shared" si="78"/>
        <v/>
      </c>
      <c r="AO149">
        <f t="shared" si="79"/>
        <v>0.18806010911938764</v>
      </c>
      <c r="AP149">
        <f t="shared" si="80"/>
        <v>-3.9287803705976752E-2</v>
      </c>
      <c r="AS149" t="str">
        <f t="shared" si="81"/>
        <v/>
      </c>
      <c r="AT149" t="str">
        <f t="shared" si="82"/>
        <v/>
      </c>
      <c r="AU149">
        <f t="shared" si="83"/>
        <v>0.18806010911938764</v>
      </c>
      <c r="AV149">
        <f t="shared" si="84"/>
        <v>-3.9287803705976752E-2</v>
      </c>
      <c r="AY149" t="str">
        <f t="shared" si="85"/>
        <v/>
      </c>
      <c r="AZ149" t="str">
        <f t="shared" si="86"/>
        <v/>
      </c>
      <c r="BA149">
        <f t="shared" si="87"/>
        <v>0.18806010911938764</v>
      </c>
      <c r="BB149">
        <f t="shared" si="88"/>
        <v>-3.9287803705976752E-2</v>
      </c>
      <c r="BE149" t="str">
        <f t="shared" si="89"/>
        <v/>
      </c>
      <c r="BF149" t="str">
        <f t="shared" si="90"/>
        <v/>
      </c>
      <c r="BG149">
        <f t="shared" si="91"/>
        <v>0.18806010911938764</v>
      </c>
      <c r="BH149">
        <f t="shared" si="92"/>
        <v>-3.9287803705976752E-2</v>
      </c>
    </row>
    <row r="150" spans="1:60" x14ac:dyDescent="0.3">
      <c r="A150">
        <v>1.488</v>
      </c>
      <c r="B150">
        <v>148</v>
      </c>
      <c r="C150">
        <v>28</v>
      </c>
      <c r="D150">
        <v>3</v>
      </c>
      <c r="E150">
        <v>1</v>
      </c>
      <c r="F150">
        <f t="shared" si="62"/>
        <v>29.148432396077478</v>
      </c>
      <c r="G150">
        <f t="shared" si="63"/>
        <v>65.869751549945292</v>
      </c>
      <c r="H150" t="s">
        <v>9</v>
      </c>
      <c r="I150" t="s">
        <v>154</v>
      </c>
      <c r="J150" t="s">
        <v>45</v>
      </c>
      <c r="K150" t="str">
        <f>MID(J150,2,FIND(",",J150,2)-2)</f>
        <v>-0.49920126796929054</v>
      </c>
      <c r="L150" t="str">
        <f>MID(J150,FIND(" ",J150)+1,LEN(J150)-FIND(" ",J150)-1)</f>
        <v>-3.4642168081772615</v>
      </c>
      <c r="M150">
        <f>K150*$G150</f>
        <v>-32.882263494554792</v>
      </c>
      <c r="N150">
        <f>L150*$G150</f>
        <v>-228.1871004697806</v>
      </c>
      <c r="O150">
        <f t="shared" si="64"/>
        <v>-2.7401886245462328E-2</v>
      </c>
      <c r="P150">
        <f t="shared" si="65"/>
        <v>-0.19015591705815049</v>
      </c>
      <c r="Q150">
        <f t="shared" si="66"/>
        <v>-2.7401886245462328E-2</v>
      </c>
      <c r="R150">
        <f t="shared" si="67"/>
        <v>-0.19015591705815049</v>
      </c>
      <c r="S150" t="s">
        <v>222</v>
      </c>
      <c r="T150" t="s">
        <v>222</v>
      </c>
      <c r="U150" t="s">
        <v>222</v>
      </c>
      <c r="V150" t="s">
        <v>9</v>
      </c>
      <c r="W150" t="str">
        <f>MID(I150,2,LEN(I150)-2)</f>
        <v>27</v>
      </c>
      <c r="X150">
        <f t="shared" si="68"/>
        <v>172.8</v>
      </c>
      <c r="Y150" t="str">
        <f t="shared" si="69"/>
        <v>#808080</v>
      </c>
      <c r="Z150" t="str">
        <f>IF(T150&lt;&gt;"[]",MID(T150,2,FIND(",",T150,2)-2),"")</f>
        <v/>
      </c>
      <c r="AA150">
        <f t="shared" si="70"/>
        <v>172.8</v>
      </c>
      <c r="AB150" t="str">
        <f t="shared" si="71"/>
        <v>#808080</v>
      </c>
      <c r="AC150" t="str">
        <f>IF(LEN(Z150)=1,MID(T150,5,FIND(",",T150,5)-5),IF(LEN(Z150)=2,MID(T150,6,FIND(",",T150,6)-6),""))</f>
        <v/>
      </c>
      <c r="AD150">
        <f t="shared" si="72"/>
        <v>172.8</v>
      </c>
      <c r="AE150" t="str">
        <f t="shared" si="73"/>
        <v>#808080</v>
      </c>
      <c r="AF150" t="str">
        <f>IF(SUM(LEN(Z150),LEN(AC150))=2,MID(T150,8,FIND(",",T150,8)-8),IF(SUM(LEN(Z150),LEN(AC150))=3,MID(T150,9,FIND(",",T150,9)-9),IF(SUM(LEN(Z150),LEN(AC150))=4,MID(T150,10,FIND(",",T150,10)-10),"")))</f>
        <v/>
      </c>
      <c r="AG150">
        <f t="shared" si="74"/>
        <v>172.8</v>
      </c>
      <c r="AH150" t="str">
        <f t="shared" si="75"/>
        <v>#808080</v>
      </c>
      <c r="AI150" t="str">
        <f>IF(SUM(LEN(Z150),LEN(AC150),LEN(AF150))=4,MID(T150,12,FIND("]",T150,12)-12),IF(SUM(LEN(Z150),LEN(AC150),LEN(AF150))=5,MID(T150,13,FIND("]",T150,13)-13),IF(SUM(LEN(Z150),LEN(AC150),LEN(AF150))=6,MID(T150,14,FIND("]",T150,14)-14),"")))</f>
        <v/>
      </c>
      <c r="AJ150">
        <f t="shared" si="76"/>
        <v>172.8</v>
      </c>
      <c r="AM150" t="str">
        <f t="shared" si="77"/>
        <v/>
      </c>
      <c r="AN150" t="str">
        <f t="shared" si="78"/>
        <v/>
      </c>
      <c r="AO150">
        <f t="shared" si="79"/>
        <v>2.7401886245462328E-2</v>
      </c>
      <c r="AP150">
        <f t="shared" si="80"/>
        <v>0.19015591705815049</v>
      </c>
      <c r="AS150" t="str">
        <f t="shared" si="81"/>
        <v/>
      </c>
      <c r="AT150" t="str">
        <f t="shared" si="82"/>
        <v/>
      </c>
      <c r="AU150">
        <f t="shared" si="83"/>
        <v>2.7401886245462328E-2</v>
      </c>
      <c r="AV150">
        <f t="shared" si="84"/>
        <v>0.19015591705815049</v>
      </c>
      <c r="AY150" t="str">
        <f t="shared" si="85"/>
        <v/>
      </c>
      <c r="AZ150" t="str">
        <f t="shared" si="86"/>
        <v/>
      </c>
      <c r="BA150">
        <f t="shared" si="87"/>
        <v>2.7401886245462328E-2</v>
      </c>
      <c r="BB150">
        <f t="shared" si="88"/>
        <v>0.19015591705815049</v>
      </c>
      <c r="BE150" t="str">
        <f t="shared" si="89"/>
        <v/>
      </c>
      <c r="BF150" t="str">
        <f t="shared" si="90"/>
        <v/>
      </c>
      <c r="BG150">
        <f t="shared" si="91"/>
        <v>2.7401886245462328E-2</v>
      </c>
      <c r="BH150">
        <f t="shared" si="92"/>
        <v>0.19015591705815049</v>
      </c>
    </row>
    <row r="151" spans="1:60" x14ac:dyDescent="0.3">
      <c r="A151">
        <v>1.534</v>
      </c>
      <c r="B151">
        <v>149</v>
      </c>
      <c r="C151">
        <v>29</v>
      </c>
      <c r="D151">
        <v>3</v>
      </c>
      <c r="E151">
        <v>5</v>
      </c>
      <c r="F151">
        <f t="shared" si="62"/>
        <v>29.148432396077478</v>
      </c>
      <c r="G151">
        <f t="shared" si="63"/>
        <v>65.869751549945292</v>
      </c>
      <c r="H151" t="s">
        <v>9</v>
      </c>
      <c r="I151" t="s">
        <v>199</v>
      </c>
      <c r="J151" t="s">
        <v>90</v>
      </c>
      <c r="K151" t="str">
        <f>MID(J151,2,FIND(",",J151,2)-2)</f>
        <v>3.1404042938601497</v>
      </c>
      <c r="L151" t="str">
        <f>MID(J151,FIND(" ",J151)+1,LEN(J151)-FIND(" ",J151)-1)</f>
        <v>-1.545270484771108</v>
      </c>
      <c r="M151">
        <f>K151*$G151</f>
        <v>206.85765060294881</v>
      </c>
      <c r="N151">
        <f>L151*$G151</f>
        <v>-101.78658290933588</v>
      </c>
      <c r="O151">
        <f t="shared" si="64"/>
        <v>0.17238137550245733</v>
      </c>
      <c r="P151">
        <f t="shared" si="65"/>
        <v>-8.4822152424446559E-2</v>
      </c>
      <c r="Q151">
        <f t="shared" si="66"/>
        <v>0.17238137550245733</v>
      </c>
      <c r="R151">
        <f t="shared" si="67"/>
        <v>-8.4822152424446559E-2</v>
      </c>
      <c r="S151" t="s">
        <v>281</v>
      </c>
      <c r="T151" t="s">
        <v>349</v>
      </c>
      <c r="U151" t="s">
        <v>612</v>
      </c>
      <c r="V151" t="s">
        <v>9</v>
      </c>
      <c r="W151" t="str">
        <f>MID(I151,2,LEN(I151)-2)</f>
        <v>7</v>
      </c>
      <c r="X151">
        <f t="shared" si="68"/>
        <v>244.8</v>
      </c>
      <c r="Y151" t="str">
        <f t="shared" si="69"/>
        <v>#000000</v>
      </c>
      <c r="Z151" t="str">
        <f>IF(T151&lt;&gt;"[]",MID(T151,2,FIND(",",T151,2)-2),"")</f>
        <v>23</v>
      </c>
      <c r="AA151">
        <f t="shared" si="70"/>
        <v>187.2</v>
      </c>
      <c r="AB151" t="str">
        <f t="shared" si="71"/>
        <v>#1e00b4</v>
      </c>
      <c r="AC151" t="str">
        <f>IF(LEN(Z151)=1,MID(T151,5,FIND(",",T151,5)-5),IF(LEN(Z151)=2,MID(T151,6,FIND(",",T151,6)-6),""))</f>
        <v>80</v>
      </c>
      <c r="AD151">
        <f t="shared" si="72"/>
        <v>-18</v>
      </c>
      <c r="AE151" t="str">
        <f t="shared" si="73"/>
        <v>#00ff00</v>
      </c>
      <c r="AF151" t="str">
        <f>IF(SUM(LEN(Z151),LEN(AC151))=2,MID(T151,8,FIND(",",T151,8)-8),IF(SUM(LEN(Z151),LEN(AC151))=3,MID(T151,9,FIND(",",T151,9)-9),IF(SUM(LEN(Z151),LEN(AC151))=4,MID(T151,10,FIND(",",T151,10)-10),"")))</f>
        <v>3</v>
      </c>
      <c r="AG151">
        <f t="shared" si="74"/>
        <v>259.2</v>
      </c>
      <c r="AH151" t="str">
        <f t="shared" si="75"/>
        <v>#ffffff</v>
      </c>
      <c r="AI151" t="str">
        <f>IF(SUM(LEN(Z151),LEN(AC151),LEN(AF151))=4,MID(T151,12,FIND("]",T151,12)-12),IF(SUM(LEN(Z151),LEN(AC151),LEN(AF151))=5,MID(T151,13,FIND("]",T151,13)-13),IF(SUM(LEN(Z151),LEN(AC151),LEN(AF151))=6,MID(T151,14,FIND("]",T151,14)-14),"")))</f>
        <v>73</v>
      </c>
      <c r="AJ151">
        <f t="shared" si="76"/>
        <v>7.2000000000000028</v>
      </c>
      <c r="AK151">
        <v>0.37799774497108002</v>
      </c>
      <c r="AL151">
        <v>-3.4795283739031002</v>
      </c>
      <c r="AM151">
        <f t="shared" si="77"/>
        <v>24.898617547684623</v>
      </c>
      <c r="AN151">
        <f t="shared" si="78"/>
        <v>-229.19566949998236</v>
      </c>
      <c r="AO151">
        <f t="shared" si="79"/>
        <v>2.0748847956403853E-2</v>
      </c>
      <c r="AP151">
        <f t="shared" si="80"/>
        <v>-0.1909963912499853</v>
      </c>
      <c r="AQ151">
        <v>1.1394885406000399</v>
      </c>
      <c r="AR151">
        <v>3.3093150145975998</v>
      </c>
      <c r="AS151">
        <f t="shared" si="81"/>
        <v>75.057827063334372</v>
      </c>
      <c r="AT151">
        <f t="shared" si="82"/>
        <v>217.98375781204749</v>
      </c>
      <c r="AU151">
        <f t="shared" si="83"/>
        <v>6.2548189219445313E-2</v>
      </c>
      <c r="AV151">
        <f t="shared" si="84"/>
        <v>0.18165313151003956</v>
      </c>
      <c r="AW151">
        <v>3.4260358606658898</v>
      </c>
      <c r="AX151">
        <v>-0.71573618144626605</v>
      </c>
      <c r="AY151">
        <f t="shared" si="85"/>
        <v>225.67213094326516</v>
      </c>
      <c r="AZ151">
        <f t="shared" si="86"/>
        <v>-47.145364447172106</v>
      </c>
      <c r="BA151">
        <f t="shared" si="87"/>
        <v>0.18806010911938764</v>
      </c>
      <c r="BB151">
        <f t="shared" si="88"/>
        <v>-3.9287803705976752E-2</v>
      </c>
      <c r="BC151">
        <v>-0.37799774497107802</v>
      </c>
      <c r="BD151">
        <v>3.4795283739031002</v>
      </c>
      <c r="BE151">
        <f t="shared" si="89"/>
        <v>-24.898617547684491</v>
      </c>
      <c r="BF151">
        <f t="shared" si="90"/>
        <v>229.19566949998236</v>
      </c>
      <c r="BG151">
        <f t="shared" si="91"/>
        <v>-2.0748847956403742E-2</v>
      </c>
      <c r="BH151">
        <f t="shared" si="92"/>
        <v>0.1909963912499853</v>
      </c>
    </row>
    <row r="152" spans="1:60" x14ac:dyDescent="0.3">
      <c r="A152">
        <v>1.498</v>
      </c>
      <c r="B152">
        <v>150</v>
      </c>
      <c r="C152">
        <v>30</v>
      </c>
      <c r="D152">
        <v>3</v>
      </c>
      <c r="E152">
        <v>1</v>
      </c>
      <c r="F152">
        <f t="shared" si="62"/>
        <v>29.148432396077478</v>
      </c>
      <c r="G152">
        <f t="shared" si="63"/>
        <v>65.869751549945292</v>
      </c>
      <c r="H152" t="s">
        <v>10</v>
      </c>
      <c r="I152" t="s">
        <v>150</v>
      </c>
      <c r="J152" t="s">
        <v>41</v>
      </c>
      <c r="K152" t="str">
        <f>MID(J152,2,FIND(",",J152,2)-2)</f>
        <v>-0.9294464112038312</v>
      </c>
      <c r="L152" t="str">
        <f>MID(J152,FIND(" ",J152)+1,LEN(J152)-FIND(" ",J152)-1)</f>
        <v>-3.3743339148193856</v>
      </c>
      <c r="M152">
        <f>K152*$G152</f>
        <v>-61.222404184984633</v>
      </c>
      <c r="N152">
        <f>L152*$G152</f>
        <v>-222.2665366157068</v>
      </c>
      <c r="O152">
        <f t="shared" si="64"/>
        <v>-5.1018670154153858E-2</v>
      </c>
      <c r="P152">
        <f t="shared" si="65"/>
        <v>-0.18522211384642234</v>
      </c>
      <c r="Q152">
        <f t="shared" si="66"/>
        <v>-5.1018670154153858E-2</v>
      </c>
      <c r="R152">
        <f t="shared" si="67"/>
        <v>-0.18522211384642234</v>
      </c>
      <c r="S152" t="s">
        <v>222</v>
      </c>
      <c r="T152" t="s">
        <v>222</v>
      </c>
      <c r="U152" t="s">
        <v>222</v>
      </c>
      <c r="V152" t="s">
        <v>10</v>
      </c>
      <c r="W152" t="str">
        <f>MID(I152,2,LEN(I152)-2)</f>
        <v>29</v>
      </c>
      <c r="X152">
        <f t="shared" si="68"/>
        <v>165.6</v>
      </c>
      <c r="Y152" t="str">
        <f t="shared" si="69"/>
        <v>#808080</v>
      </c>
      <c r="Z152" t="str">
        <f>IF(T152&lt;&gt;"[]",MID(T152,2,FIND(",",T152,2)-2),"")</f>
        <v/>
      </c>
      <c r="AA152">
        <f t="shared" si="70"/>
        <v>165.6</v>
      </c>
      <c r="AB152" t="str">
        <f t="shared" si="71"/>
        <v>#808080</v>
      </c>
      <c r="AC152" t="str">
        <f>IF(LEN(Z152)=1,MID(T152,5,FIND(",",T152,5)-5),IF(LEN(Z152)=2,MID(T152,6,FIND(",",T152,6)-6),""))</f>
        <v/>
      </c>
      <c r="AD152">
        <f t="shared" si="72"/>
        <v>165.6</v>
      </c>
      <c r="AE152" t="str">
        <f t="shared" si="73"/>
        <v>#808080</v>
      </c>
      <c r="AF152" t="str">
        <f>IF(SUM(LEN(Z152),LEN(AC152))=2,MID(T152,8,FIND(",",T152,8)-8),IF(SUM(LEN(Z152),LEN(AC152))=3,MID(T152,9,FIND(",",T152,9)-9),IF(SUM(LEN(Z152),LEN(AC152))=4,MID(T152,10,FIND(",",T152,10)-10),"")))</f>
        <v/>
      </c>
      <c r="AG152">
        <f t="shared" si="74"/>
        <v>165.6</v>
      </c>
      <c r="AH152" t="str">
        <f t="shared" si="75"/>
        <v>#808080</v>
      </c>
      <c r="AI152" t="str">
        <f>IF(SUM(LEN(Z152),LEN(AC152),LEN(AF152))=4,MID(T152,12,FIND("]",T152,12)-12),IF(SUM(LEN(Z152),LEN(AC152),LEN(AF152))=5,MID(T152,13,FIND("]",T152,13)-13),IF(SUM(LEN(Z152),LEN(AC152),LEN(AF152))=6,MID(T152,14,FIND("]",T152,14)-14),"")))</f>
        <v/>
      </c>
      <c r="AJ152">
        <f t="shared" si="76"/>
        <v>165.6</v>
      </c>
      <c r="AM152" t="str">
        <f t="shared" si="77"/>
        <v/>
      </c>
      <c r="AN152" t="str">
        <f t="shared" si="78"/>
        <v/>
      </c>
      <c r="AO152">
        <f t="shared" si="79"/>
        <v>5.1018670154153858E-2</v>
      </c>
      <c r="AP152">
        <f t="shared" si="80"/>
        <v>0.18522211384642234</v>
      </c>
      <c r="AS152" t="str">
        <f t="shared" si="81"/>
        <v/>
      </c>
      <c r="AT152" t="str">
        <f t="shared" si="82"/>
        <v/>
      </c>
      <c r="AU152">
        <f t="shared" si="83"/>
        <v>5.1018670154153858E-2</v>
      </c>
      <c r="AV152">
        <f t="shared" si="84"/>
        <v>0.18522211384642234</v>
      </c>
      <c r="AY152" t="str">
        <f t="shared" si="85"/>
        <v/>
      </c>
      <c r="AZ152" t="str">
        <f t="shared" si="86"/>
        <v/>
      </c>
      <c r="BA152">
        <f t="shared" si="87"/>
        <v>5.1018670154153858E-2</v>
      </c>
      <c r="BB152">
        <f t="shared" si="88"/>
        <v>0.18522211384642234</v>
      </c>
      <c r="BE152" t="str">
        <f t="shared" si="89"/>
        <v/>
      </c>
      <c r="BF152" t="str">
        <f t="shared" si="90"/>
        <v/>
      </c>
      <c r="BG152">
        <f t="shared" si="91"/>
        <v>5.1018670154153858E-2</v>
      </c>
      <c r="BH152">
        <f t="shared" si="92"/>
        <v>0.18522211384642234</v>
      </c>
    </row>
    <row r="153" spans="1:60" x14ac:dyDescent="0.3">
      <c r="A153">
        <v>1.5249999999999999</v>
      </c>
      <c r="B153">
        <v>151</v>
      </c>
      <c r="C153">
        <v>31</v>
      </c>
      <c r="D153">
        <v>3</v>
      </c>
      <c r="E153">
        <v>1</v>
      </c>
      <c r="F153">
        <f t="shared" si="62"/>
        <v>29.148432396077478</v>
      </c>
      <c r="G153">
        <f t="shared" si="63"/>
        <v>65.869751549945292</v>
      </c>
      <c r="H153" t="s">
        <v>6</v>
      </c>
      <c r="I153" t="s">
        <v>204</v>
      </c>
      <c r="J153" t="s">
        <v>95</v>
      </c>
      <c r="K153" t="str">
        <f>MID(J153,2,FIND(",",J153,2)-2)</f>
        <v>-3.037179086791249</v>
      </c>
      <c r="L153" t="str">
        <f>MID(J153,FIND(" ",J153)+1,LEN(J153)-FIND(" ",J153)-1)</f>
        <v>1.7394088635964446</v>
      </c>
      <c r="M153">
        <f>K153*$G153</f>
        <v>-200.05823185962871</v>
      </c>
      <c r="N153">
        <f>L153*$G153</f>
        <v>114.57442968887018</v>
      </c>
      <c r="O153">
        <f t="shared" si="64"/>
        <v>-0.16671519321635725</v>
      </c>
      <c r="P153">
        <f t="shared" si="65"/>
        <v>9.5478691407391819E-2</v>
      </c>
      <c r="Q153">
        <f t="shared" si="66"/>
        <v>-0.16671519321635725</v>
      </c>
      <c r="R153">
        <f t="shared" si="67"/>
        <v>9.5478691407391819E-2</v>
      </c>
      <c r="S153" t="s">
        <v>222</v>
      </c>
      <c r="T153" t="s">
        <v>222</v>
      </c>
      <c r="U153" t="s">
        <v>222</v>
      </c>
      <c r="V153" t="s">
        <v>6</v>
      </c>
      <c r="W153" t="str">
        <f>MID(I153,2,LEN(I153)-2)</f>
        <v>58</v>
      </c>
      <c r="X153">
        <f t="shared" si="68"/>
        <v>61.200000000000017</v>
      </c>
      <c r="Y153" t="str">
        <f t="shared" si="69"/>
        <v>#808080</v>
      </c>
      <c r="Z153" t="str">
        <f>IF(T153&lt;&gt;"[]",MID(T153,2,FIND(",",T153,2)-2),"")</f>
        <v/>
      </c>
      <c r="AA153">
        <f t="shared" si="70"/>
        <v>61.200000000000017</v>
      </c>
      <c r="AB153" t="str">
        <f t="shared" si="71"/>
        <v>#808080</v>
      </c>
      <c r="AC153" t="str">
        <f>IF(LEN(Z153)=1,MID(T153,5,FIND(",",T153,5)-5),IF(LEN(Z153)=2,MID(T153,6,FIND(",",T153,6)-6),""))</f>
        <v/>
      </c>
      <c r="AD153">
        <f t="shared" si="72"/>
        <v>61.200000000000017</v>
      </c>
      <c r="AE153" t="str">
        <f t="shared" si="73"/>
        <v>#808080</v>
      </c>
      <c r="AF153" t="str">
        <f>IF(SUM(LEN(Z153),LEN(AC153))=2,MID(T153,8,FIND(",",T153,8)-8),IF(SUM(LEN(Z153),LEN(AC153))=3,MID(T153,9,FIND(",",T153,9)-9),IF(SUM(LEN(Z153),LEN(AC153))=4,MID(T153,10,FIND(",",T153,10)-10),"")))</f>
        <v/>
      </c>
      <c r="AG153">
        <f t="shared" si="74"/>
        <v>61.200000000000017</v>
      </c>
      <c r="AH153" t="str">
        <f t="shared" si="75"/>
        <v>#808080</v>
      </c>
      <c r="AI153" t="str">
        <f>IF(SUM(LEN(Z153),LEN(AC153),LEN(AF153))=4,MID(T153,12,FIND("]",T153,12)-12),IF(SUM(LEN(Z153),LEN(AC153),LEN(AF153))=5,MID(T153,13,FIND("]",T153,13)-13),IF(SUM(LEN(Z153),LEN(AC153),LEN(AF153))=6,MID(T153,14,FIND("]",T153,14)-14),"")))</f>
        <v/>
      </c>
      <c r="AJ153">
        <f t="shared" si="76"/>
        <v>61.200000000000017</v>
      </c>
      <c r="AM153" t="str">
        <f t="shared" si="77"/>
        <v/>
      </c>
      <c r="AN153" t="str">
        <f t="shared" si="78"/>
        <v/>
      </c>
      <c r="AO153">
        <f t="shared" si="79"/>
        <v>0.16671519321635725</v>
      </c>
      <c r="AP153">
        <f t="shared" si="80"/>
        <v>-9.5478691407391819E-2</v>
      </c>
      <c r="AS153" t="str">
        <f t="shared" si="81"/>
        <v/>
      </c>
      <c r="AT153" t="str">
        <f t="shared" si="82"/>
        <v/>
      </c>
      <c r="AU153">
        <f t="shared" si="83"/>
        <v>0.16671519321635725</v>
      </c>
      <c r="AV153">
        <f t="shared" si="84"/>
        <v>-9.5478691407391819E-2</v>
      </c>
      <c r="AY153" t="str">
        <f t="shared" si="85"/>
        <v/>
      </c>
      <c r="AZ153" t="str">
        <f t="shared" si="86"/>
        <v/>
      </c>
      <c r="BA153">
        <f t="shared" si="87"/>
        <v>0.16671519321635725</v>
      </c>
      <c r="BB153">
        <f t="shared" si="88"/>
        <v>-9.5478691407391819E-2</v>
      </c>
      <c r="BE153" t="str">
        <f t="shared" si="89"/>
        <v/>
      </c>
      <c r="BF153" t="str">
        <f t="shared" si="90"/>
        <v/>
      </c>
      <c r="BG153">
        <f t="shared" si="91"/>
        <v>0.16671519321635725</v>
      </c>
      <c r="BH153">
        <f t="shared" si="92"/>
        <v>-9.5478691407391819E-2</v>
      </c>
    </row>
    <row r="154" spans="1:60" x14ac:dyDescent="0.3">
      <c r="A154">
        <v>1.5269999999999999</v>
      </c>
      <c r="B154">
        <v>152</v>
      </c>
      <c r="C154">
        <v>32</v>
      </c>
      <c r="D154">
        <v>3</v>
      </c>
      <c r="E154">
        <v>1</v>
      </c>
      <c r="F154">
        <f t="shared" si="62"/>
        <v>29.148432396077478</v>
      </c>
      <c r="G154">
        <f t="shared" si="63"/>
        <v>65.869751549945292</v>
      </c>
      <c r="H154" t="s">
        <v>6</v>
      </c>
      <c r="I154" t="s">
        <v>182</v>
      </c>
      <c r="J154" t="s">
        <v>73</v>
      </c>
      <c r="K154" t="str">
        <f>MID(J154,2,FIND(",",J154,2)-2)</f>
        <v>-2.5928160870036248</v>
      </c>
      <c r="L154" t="str">
        <f>MID(J154,FIND(" ",J154)+1,LEN(J154)-FIND(" ",J154)-1)</f>
        <v>-2.3510220626304656</v>
      </c>
      <c r="M154">
        <f>K154*$G154</f>
        <v>-170.78815146562977</v>
      </c>
      <c r="N154">
        <f>L154*$G154</f>
        <v>-154.86123915390831</v>
      </c>
      <c r="O154">
        <f t="shared" si="64"/>
        <v>-0.14232345955469147</v>
      </c>
      <c r="P154">
        <f t="shared" si="65"/>
        <v>-0.12905103262825693</v>
      </c>
      <c r="Q154">
        <f t="shared" si="66"/>
        <v>-0.14232345955469147</v>
      </c>
      <c r="R154">
        <f t="shared" si="67"/>
        <v>-0.12905103262825693</v>
      </c>
      <c r="S154" t="s">
        <v>222</v>
      </c>
      <c r="T154" t="s">
        <v>222</v>
      </c>
      <c r="U154" t="s">
        <v>222</v>
      </c>
      <c r="V154" t="s">
        <v>6</v>
      </c>
      <c r="W154" t="str">
        <f>MID(I154,2,LEN(I154)-2)</f>
        <v>38</v>
      </c>
      <c r="X154">
        <f t="shared" si="68"/>
        <v>133.20000000000002</v>
      </c>
      <c r="Y154" t="str">
        <f t="shared" si="69"/>
        <v>#808080</v>
      </c>
      <c r="Z154" t="str">
        <f>IF(T154&lt;&gt;"[]",MID(T154,2,FIND(",",T154,2)-2),"")</f>
        <v/>
      </c>
      <c r="AA154">
        <f t="shared" si="70"/>
        <v>133.20000000000002</v>
      </c>
      <c r="AB154" t="str">
        <f t="shared" si="71"/>
        <v>#808080</v>
      </c>
      <c r="AC154" t="str">
        <f>IF(LEN(Z154)=1,MID(T154,5,FIND(",",T154,5)-5),IF(LEN(Z154)=2,MID(T154,6,FIND(",",T154,6)-6),""))</f>
        <v/>
      </c>
      <c r="AD154">
        <f t="shared" si="72"/>
        <v>133.20000000000002</v>
      </c>
      <c r="AE154" t="str">
        <f t="shared" si="73"/>
        <v>#808080</v>
      </c>
      <c r="AF154" t="str">
        <f>IF(SUM(LEN(Z154),LEN(AC154))=2,MID(T154,8,FIND(",",T154,8)-8),IF(SUM(LEN(Z154),LEN(AC154))=3,MID(T154,9,FIND(",",T154,9)-9),IF(SUM(LEN(Z154),LEN(AC154))=4,MID(T154,10,FIND(",",T154,10)-10),"")))</f>
        <v/>
      </c>
      <c r="AG154">
        <f t="shared" si="74"/>
        <v>133.20000000000002</v>
      </c>
      <c r="AH154" t="str">
        <f t="shared" si="75"/>
        <v>#808080</v>
      </c>
      <c r="AI154" t="str">
        <f>IF(SUM(LEN(Z154),LEN(AC154),LEN(AF154))=4,MID(T154,12,FIND("]",T154,12)-12),IF(SUM(LEN(Z154),LEN(AC154),LEN(AF154))=5,MID(T154,13,FIND("]",T154,13)-13),IF(SUM(LEN(Z154),LEN(AC154),LEN(AF154))=6,MID(T154,14,FIND("]",T154,14)-14),"")))</f>
        <v/>
      </c>
      <c r="AJ154">
        <f t="shared" si="76"/>
        <v>133.20000000000002</v>
      </c>
      <c r="AM154" t="str">
        <f t="shared" si="77"/>
        <v/>
      </c>
      <c r="AN154" t="str">
        <f t="shared" si="78"/>
        <v/>
      </c>
      <c r="AO154">
        <f t="shared" si="79"/>
        <v>0.14232345955469147</v>
      </c>
      <c r="AP154">
        <f t="shared" si="80"/>
        <v>0.12905103262825693</v>
      </c>
      <c r="AS154" t="str">
        <f t="shared" si="81"/>
        <v/>
      </c>
      <c r="AT154" t="str">
        <f t="shared" si="82"/>
        <v/>
      </c>
      <c r="AU154">
        <f t="shared" si="83"/>
        <v>0.14232345955469147</v>
      </c>
      <c r="AV154">
        <f t="shared" si="84"/>
        <v>0.12905103262825693</v>
      </c>
      <c r="AY154" t="str">
        <f t="shared" si="85"/>
        <v/>
      </c>
      <c r="AZ154" t="str">
        <f t="shared" si="86"/>
        <v/>
      </c>
      <c r="BA154">
        <f t="shared" si="87"/>
        <v>0.14232345955469147</v>
      </c>
      <c r="BB154">
        <f t="shared" si="88"/>
        <v>0.12905103262825693</v>
      </c>
      <c r="BE154" t="str">
        <f t="shared" si="89"/>
        <v/>
      </c>
      <c r="BF154" t="str">
        <f t="shared" si="90"/>
        <v/>
      </c>
      <c r="BG154">
        <f t="shared" si="91"/>
        <v>0.14232345955469147</v>
      </c>
      <c r="BH154">
        <f t="shared" si="92"/>
        <v>0.12905103262825693</v>
      </c>
    </row>
    <row r="155" spans="1:60" x14ac:dyDescent="0.3">
      <c r="A155">
        <v>1.508</v>
      </c>
      <c r="B155">
        <v>153</v>
      </c>
      <c r="C155">
        <v>33</v>
      </c>
      <c r="D155">
        <v>3</v>
      </c>
      <c r="E155">
        <v>5</v>
      </c>
      <c r="F155">
        <f t="shared" si="62"/>
        <v>29.148432396077478</v>
      </c>
      <c r="G155">
        <f t="shared" si="63"/>
        <v>65.869751549945292</v>
      </c>
      <c r="H155" t="s">
        <v>9</v>
      </c>
      <c r="I155" t="s">
        <v>205</v>
      </c>
      <c r="J155" t="s">
        <v>96</v>
      </c>
      <c r="K155" t="str">
        <f>MID(J155,2,FIND(",",J155,2)-2)</f>
        <v>-2.4400778599909767</v>
      </c>
      <c r="L155" t="str">
        <f>MID(J155,FIND(" ",J155)+1,LEN(J155)-FIND(" ",J155)-1)</f>
        <v>-2.509187126776689</v>
      </c>
      <c r="M155">
        <f>K155*$G155</f>
        <v>-160.72732240012738</v>
      </c>
      <c r="N155">
        <f>L155*$G155</f>
        <v>-165.27953263310098</v>
      </c>
      <c r="O155">
        <f t="shared" si="64"/>
        <v>-0.13393943533343949</v>
      </c>
      <c r="P155">
        <f t="shared" si="65"/>
        <v>-0.1377329438609175</v>
      </c>
      <c r="Q155">
        <f t="shared" si="66"/>
        <v>-0.13393943533343949</v>
      </c>
      <c r="R155">
        <f t="shared" si="67"/>
        <v>-0.1377329438609175</v>
      </c>
      <c r="S155" t="s">
        <v>350</v>
      </c>
      <c r="T155" t="s">
        <v>351</v>
      </c>
      <c r="U155" t="s">
        <v>613</v>
      </c>
      <c r="V155" t="s">
        <v>9</v>
      </c>
      <c r="W155" t="str">
        <f>MID(I155,2,LEN(I155)-2)</f>
        <v>37</v>
      </c>
      <c r="X155">
        <f t="shared" si="68"/>
        <v>136.80000000000001</v>
      </c>
      <c r="Y155" t="str">
        <f t="shared" si="69"/>
        <v>#00ff00</v>
      </c>
      <c r="Z155" t="str">
        <f>IF(T155&lt;&gt;"[]",MID(T155,2,FIND(",",T155,2)-2),"")</f>
        <v>60</v>
      </c>
      <c r="AA155">
        <f t="shared" si="70"/>
        <v>54</v>
      </c>
      <c r="AB155" t="str">
        <f t="shared" si="71"/>
        <v>#000000</v>
      </c>
      <c r="AC155" t="str">
        <f>IF(LEN(Z155)=1,MID(T155,5,FIND(",",T155,5)-5),IF(LEN(Z155)=2,MID(T155,6,FIND(",",T155,6)-6),""))</f>
        <v>89</v>
      </c>
      <c r="AD155">
        <f t="shared" si="72"/>
        <v>-50.4</v>
      </c>
      <c r="AE155" t="str">
        <f t="shared" si="73"/>
        <v>#1e00b4</v>
      </c>
      <c r="AF155" t="str">
        <f>IF(SUM(LEN(Z155),LEN(AC155))=2,MID(T155,8,FIND(",",T155,8)-8),IF(SUM(LEN(Z155),LEN(AC155))=3,MID(T155,9,FIND(",",T155,9)-9),IF(SUM(LEN(Z155),LEN(AC155))=4,MID(T155,10,FIND(",",T155,10)-10),"")))</f>
        <v>5</v>
      </c>
      <c r="AG155">
        <f t="shared" si="74"/>
        <v>252</v>
      </c>
      <c r="AH155" t="str">
        <f t="shared" si="75"/>
        <v>#ffffff</v>
      </c>
      <c r="AI155" t="str">
        <f>IF(SUM(LEN(Z155),LEN(AC155),LEN(AF155))=4,MID(T155,12,FIND("]",T155,12)-12),IF(SUM(LEN(Z155),LEN(AC155),LEN(AF155))=5,MID(T155,13,FIND("]",T155,13)-13),IF(SUM(LEN(Z155),LEN(AC155),LEN(AF155))=6,MID(T155,14,FIND("]",T155,14)-14),"")))</f>
        <v>65</v>
      </c>
      <c r="AJ155">
        <f t="shared" si="76"/>
        <v>36</v>
      </c>
      <c r="AK155">
        <v>-2.7952242851655198</v>
      </c>
      <c r="AL155">
        <v>2.1063525810321599</v>
      </c>
      <c r="AM155">
        <f t="shared" si="77"/>
        <v>-184.12072919022623</v>
      </c>
      <c r="AN155">
        <f t="shared" si="78"/>
        <v>138.74492118917439</v>
      </c>
      <c r="AO155">
        <f t="shared" si="79"/>
        <v>-0.1534339409918552</v>
      </c>
      <c r="AP155">
        <f t="shared" si="80"/>
        <v>0.11562076765764533</v>
      </c>
      <c r="AQ155">
        <v>2.73532165346586</v>
      </c>
      <c r="AR155">
        <v>2.1835785884828498</v>
      </c>
      <c r="AS155">
        <f t="shared" si="81"/>
        <v>180.17495772298176</v>
      </c>
      <c r="AT155">
        <f t="shared" si="82"/>
        <v>143.83177911314556</v>
      </c>
      <c r="AU155">
        <f t="shared" si="83"/>
        <v>0.1501457981024848</v>
      </c>
      <c r="AV155">
        <f t="shared" si="84"/>
        <v>0.11985981592762129</v>
      </c>
      <c r="AW155">
        <v>3.3093150145975998</v>
      </c>
      <c r="AX155">
        <v>-1.1394885406000399</v>
      </c>
      <c r="AY155">
        <f t="shared" si="85"/>
        <v>217.98375781204749</v>
      </c>
      <c r="AZ155">
        <f t="shared" si="86"/>
        <v>-75.057827063334372</v>
      </c>
      <c r="BA155">
        <f t="shared" si="87"/>
        <v>0.18165313151003956</v>
      </c>
      <c r="BB155">
        <f t="shared" si="88"/>
        <v>-6.2548189219445313E-2</v>
      </c>
      <c r="BC155">
        <v>-2.0075175272286598</v>
      </c>
      <c r="BD155">
        <v>2.8670321550114699</v>
      </c>
      <c r="BE155">
        <f t="shared" si="89"/>
        <v>-132.23468075071236</v>
      </c>
      <c r="BF155">
        <f t="shared" si="90"/>
        <v>188.85069573630977</v>
      </c>
      <c r="BG155">
        <f t="shared" si="91"/>
        <v>-0.11019556729226029</v>
      </c>
      <c r="BH155">
        <f t="shared" si="92"/>
        <v>0.15737557978025815</v>
      </c>
    </row>
    <row r="156" spans="1:60" x14ac:dyDescent="0.3">
      <c r="A156">
        <v>1.5469999999999999</v>
      </c>
      <c r="B156">
        <v>154</v>
      </c>
      <c r="C156">
        <v>34</v>
      </c>
      <c r="D156">
        <v>3</v>
      </c>
      <c r="E156">
        <v>1</v>
      </c>
      <c r="F156">
        <f t="shared" si="62"/>
        <v>29.148432396077478</v>
      </c>
      <c r="G156">
        <f t="shared" si="63"/>
        <v>65.869751549945292</v>
      </c>
      <c r="H156" t="s">
        <v>10</v>
      </c>
      <c r="I156" t="s">
        <v>132</v>
      </c>
      <c r="J156" t="s">
        <v>23</v>
      </c>
      <c r="K156" t="str">
        <f>MID(J156,2,FIND(",",J156,2)-2)</f>
        <v>-3.2762083750864064</v>
      </c>
      <c r="L156" t="str">
        <f>MID(J156,FIND(" ",J156)+1,LEN(J156)-FIND(" ",J156)-1)</f>
        <v>-1.2314457694164562</v>
      </c>
      <c r="M156">
        <f>K156*$G156</f>
        <v>-215.80303169279117</v>
      </c>
      <c r="N156">
        <f>L156*$G156</f>
        <v>-81.115026878692774</v>
      </c>
      <c r="O156">
        <f t="shared" si="64"/>
        <v>-0.17983585974399263</v>
      </c>
      <c r="P156">
        <f t="shared" si="65"/>
        <v>-6.7595855732243984E-2</v>
      </c>
      <c r="Q156">
        <f t="shared" si="66"/>
        <v>-0.17983585974399263</v>
      </c>
      <c r="R156">
        <f t="shared" si="67"/>
        <v>-6.7595855732243984E-2</v>
      </c>
      <c r="S156" t="s">
        <v>222</v>
      </c>
      <c r="T156" t="s">
        <v>222</v>
      </c>
      <c r="U156" t="s">
        <v>222</v>
      </c>
      <c r="V156" t="s">
        <v>10</v>
      </c>
      <c r="W156" t="str">
        <f>MID(I156,2,LEN(I156)-2)</f>
        <v>44</v>
      </c>
      <c r="X156">
        <f t="shared" si="68"/>
        <v>111.6</v>
      </c>
      <c r="Y156" t="str">
        <f t="shared" si="69"/>
        <v>#808080</v>
      </c>
      <c r="Z156" t="str">
        <f>IF(T156&lt;&gt;"[]",MID(T156,2,FIND(",",T156,2)-2),"")</f>
        <v/>
      </c>
      <c r="AA156">
        <f t="shared" si="70"/>
        <v>111.6</v>
      </c>
      <c r="AB156" t="str">
        <f t="shared" si="71"/>
        <v>#808080</v>
      </c>
      <c r="AC156" t="str">
        <f>IF(LEN(Z156)=1,MID(T156,5,FIND(",",T156,5)-5),IF(LEN(Z156)=2,MID(T156,6,FIND(",",T156,6)-6),""))</f>
        <v/>
      </c>
      <c r="AD156">
        <f t="shared" si="72"/>
        <v>111.6</v>
      </c>
      <c r="AE156" t="str">
        <f t="shared" si="73"/>
        <v>#808080</v>
      </c>
      <c r="AF156" t="str">
        <f>IF(SUM(LEN(Z156),LEN(AC156))=2,MID(T156,8,FIND(",",T156,8)-8),IF(SUM(LEN(Z156),LEN(AC156))=3,MID(T156,9,FIND(",",T156,9)-9),IF(SUM(LEN(Z156),LEN(AC156))=4,MID(T156,10,FIND(",",T156,10)-10),"")))</f>
        <v/>
      </c>
      <c r="AG156">
        <f t="shared" si="74"/>
        <v>111.6</v>
      </c>
      <c r="AH156" t="str">
        <f t="shared" si="75"/>
        <v>#808080</v>
      </c>
      <c r="AI156" t="str">
        <f>IF(SUM(LEN(Z156),LEN(AC156),LEN(AF156))=4,MID(T156,12,FIND("]",T156,12)-12),IF(SUM(LEN(Z156),LEN(AC156),LEN(AF156))=5,MID(T156,13,FIND("]",T156,13)-13),IF(SUM(LEN(Z156),LEN(AC156),LEN(AF156))=6,MID(T156,14,FIND("]",T156,14)-14),"")))</f>
        <v/>
      </c>
      <c r="AJ156">
        <f t="shared" si="76"/>
        <v>111.6</v>
      </c>
      <c r="AM156" t="str">
        <f t="shared" si="77"/>
        <v/>
      </c>
      <c r="AN156" t="str">
        <f t="shared" si="78"/>
        <v/>
      </c>
      <c r="AO156">
        <f t="shared" si="79"/>
        <v>0.17983585974399263</v>
      </c>
      <c r="AP156">
        <f t="shared" si="80"/>
        <v>6.7595855732243984E-2</v>
      </c>
      <c r="AS156" t="str">
        <f t="shared" si="81"/>
        <v/>
      </c>
      <c r="AT156" t="str">
        <f t="shared" si="82"/>
        <v/>
      </c>
      <c r="AU156">
        <f t="shared" si="83"/>
        <v>0.17983585974399263</v>
      </c>
      <c r="AV156">
        <f t="shared" si="84"/>
        <v>6.7595855732243984E-2</v>
      </c>
      <c r="AY156" t="str">
        <f t="shared" si="85"/>
        <v/>
      </c>
      <c r="AZ156" t="str">
        <f t="shared" si="86"/>
        <v/>
      </c>
      <c r="BA156">
        <f t="shared" si="87"/>
        <v>0.17983585974399263</v>
      </c>
      <c r="BB156">
        <f t="shared" si="88"/>
        <v>6.7595855732243984E-2</v>
      </c>
      <c r="BE156" t="str">
        <f t="shared" si="89"/>
        <v/>
      </c>
      <c r="BF156" t="str">
        <f t="shared" si="90"/>
        <v/>
      </c>
      <c r="BG156">
        <f t="shared" si="91"/>
        <v>0.17983585974399263</v>
      </c>
      <c r="BH156">
        <f t="shared" si="92"/>
        <v>6.7595855732243984E-2</v>
      </c>
    </row>
    <row r="157" spans="1:60" x14ac:dyDescent="0.3">
      <c r="A157">
        <v>1.5489999999999999</v>
      </c>
      <c r="B157">
        <v>155</v>
      </c>
      <c r="C157">
        <v>35</v>
      </c>
      <c r="D157">
        <v>3</v>
      </c>
      <c r="E157">
        <v>1</v>
      </c>
      <c r="F157">
        <f t="shared" si="62"/>
        <v>29.148432396077478</v>
      </c>
      <c r="G157">
        <f t="shared" si="63"/>
        <v>65.869751549945292</v>
      </c>
      <c r="H157" t="s">
        <v>10</v>
      </c>
      <c r="I157" t="s">
        <v>175</v>
      </c>
      <c r="J157" t="s">
        <v>66</v>
      </c>
      <c r="K157" t="str">
        <f>MID(J157,2,FIND(",",J157,2)-2)</f>
        <v>3.4963969942675015</v>
      </c>
      <c r="L157" t="str">
        <f>MID(J157,FIND(" ",J157)+1,LEN(J157)-FIND(" ",J157)-1)</f>
        <v>0.1587704584523854</v>
      </c>
      <c r="M157">
        <f>K157*$G157</f>
        <v>230.30680133237573</v>
      </c>
      <c r="N157">
        <f>L157*$G157</f>
        <v>10.45817065172951</v>
      </c>
      <c r="O157">
        <f t="shared" si="64"/>
        <v>0.19192233444364645</v>
      </c>
      <c r="P157">
        <f t="shared" si="65"/>
        <v>8.7151422097745922E-3</v>
      </c>
      <c r="Q157">
        <f t="shared" si="66"/>
        <v>0.19192233444364645</v>
      </c>
      <c r="R157">
        <f t="shared" si="67"/>
        <v>8.7151422097745922E-3</v>
      </c>
      <c r="S157" t="s">
        <v>222</v>
      </c>
      <c r="T157" t="s">
        <v>222</v>
      </c>
      <c r="U157" t="s">
        <v>222</v>
      </c>
      <c r="V157" t="s">
        <v>10</v>
      </c>
      <c r="W157" t="str">
        <f>MID(I157,2,LEN(I157)-2)</f>
        <v>99</v>
      </c>
      <c r="X157">
        <f t="shared" si="68"/>
        <v>-86.4</v>
      </c>
      <c r="Y157" t="str">
        <f t="shared" si="69"/>
        <v>#808080</v>
      </c>
      <c r="Z157" t="str">
        <f>IF(T157&lt;&gt;"[]",MID(T157,2,FIND(",",T157,2)-2),"")</f>
        <v/>
      </c>
      <c r="AA157">
        <f t="shared" si="70"/>
        <v>-86.4</v>
      </c>
      <c r="AB157" t="str">
        <f t="shared" si="71"/>
        <v>#808080</v>
      </c>
      <c r="AC157" t="str">
        <f>IF(LEN(Z157)=1,MID(T157,5,FIND(",",T157,5)-5),IF(LEN(Z157)=2,MID(T157,6,FIND(",",T157,6)-6),""))</f>
        <v/>
      </c>
      <c r="AD157">
        <f t="shared" si="72"/>
        <v>-86.4</v>
      </c>
      <c r="AE157" t="str">
        <f t="shared" si="73"/>
        <v>#808080</v>
      </c>
      <c r="AF157" t="str">
        <f>IF(SUM(LEN(Z157),LEN(AC157))=2,MID(T157,8,FIND(",",T157,8)-8),IF(SUM(LEN(Z157),LEN(AC157))=3,MID(T157,9,FIND(",",T157,9)-9),IF(SUM(LEN(Z157),LEN(AC157))=4,MID(T157,10,FIND(",",T157,10)-10),"")))</f>
        <v/>
      </c>
      <c r="AG157">
        <f t="shared" si="74"/>
        <v>-86.4</v>
      </c>
      <c r="AH157" t="str">
        <f t="shared" si="75"/>
        <v>#808080</v>
      </c>
      <c r="AI157" t="str">
        <f>IF(SUM(LEN(Z157),LEN(AC157),LEN(AF157))=4,MID(T157,12,FIND("]",T157,12)-12),IF(SUM(LEN(Z157),LEN(AC157),LEN(AF157))=5,MID(T157,13,FIND("]",T157,13)-13),IF(SUM(LEN(Z157),LEN(AC157),LEN(AF157))=6,MID(T157,14,FIND("]",T157,14)-14),"")))</f>
        <v/>
      </c>
      <c r="AJ157">
        <f t="shared" si="76"/>
        <v>-86.4</v>
      </c>
      <c r="AM157" t="str">
        <f t="shared" si="77"/>
        <v/>
      </c>
      <c r="AN157" t="str">
        <f t="shared" si="78"/>
        <v/>
      </c>
      <c r="AO157">
        <f t="shared" si="79"/>
        <v>-0.19192233444364645</v>
      </c>
      <c r="AP157">
        <f t="shared" si="80"/>
        <v>-8.7151422097745922E-3</v>
      </c>
      <c r="AS157" t="str">
        <f t="shared" si="81"/>
        <v/>
      </c>
      <c r="AT157" t="str">
        <f t="shared" si="82"/>
        <v/>
      </c>
      <c r="AU157">
        <f t="shared" si="83"/>
        <v>-0.19192233444364645</v>
      </c>
      <c r="AV157">
        <f t="shared" si="84"/>
        <v>-8.7151422097745922E-3</v>
      </c>
      <c r="AY157" t="str">
        <f t="shared" si="85"/>
        <v/>
      </c>
      <c r="AZ157" t="str">
        <f t="shared" si="86"/>
        <v/>
      </c>
      <c r="BA157">
        <f t="shared" si="87"/>
        <v>-0.19192233444364645</v>
      </c>
      <c r="BB157">
        <f t="shared" si="88"/>
        <v>-8.7151422097745922E-3</v>
      </c>
      <c r="BE157" t="str">
        <f t="shared" si="89"/>
        <v/>
      </c>
      <c r="BF157" t="str">
        <f t="shared" si="90"/>
        <v/>
      </c>
      <c r="BG157">
        <f t="shared" si="91"/>
        <v>-0.19192233444364645</v>
      </c>
      <c r="BH157">
        <f t="shared" si="92"/>
        <v>-8.7151422097745922E-3</v>
      </c>
    </row>
    <row r="158" spans="1:60" x14ac:dyDescent="0.3">
      <c r="A158">
        <v>1.534</v>
      </c>
      <c r="B158">
        <v>156</v>
      </c>
      <c r="C158">
        <v>36</v>
      </c>
      <c r="D158">
        <v>3</v>
      </c>
      <c r="E158">
        <v>5</v>
      </c>
      <c r="F158">
        <f t="shared" si="62"/>
        <v>29.148432396077478</v>
      </c>
      <c r="G158">
        <f t="shared" si="63"/>
        <v>65.869751549945292</v>
      </c>
      <c r="H158" t="s">
        <v>10</v>
      </c>
      <c r="I158" t="s">
        <v>206</v>
      </c>
      <c r="J158" t="s">
        <v>97</v>
      </c>
      <c r="K158" t="str">
        <f>MID(J158,2,FIND(",",J158,2)-2)</f>
        <v>-3.4963969942675015</v>
      </c>
      <c r="L158" t="str">
        <f>MID(J158,FIND(" ",J158)+1,LEN(J158)-FIND(" ",J158)-1)</f>
        <v>-0.1587704584523881</v>
      </c>
      <c r="M158">
        <f>K158*$G158</f>
        <v>-230.30680133237573</v>
      </c>
      <c r="N158">
        <f>L158*$G158</f>
        <v>-10.458170651729709</v>
      </c>
      <c r="O158">
        <f t="shared" si="64"/>
        <v>-0.19192233444364645</v>
      </c>
      <c r="P158">
        <f t="shared" si="65"/>
        <v>-8.715142209774757E-3</v>
      </c>
      <c r="Q158">
        <f t="shared" si="66"/>
        <v>-0.19192233444364645</v>
      </c>
      <c r="R158">
        <f t="shared" si="67"/>
        <v>-8.715142209774757E-3</v>
      </c>
      <c r="S158" t="s">
        <v>262</v>
      </c>
      <c r="T158" t="s">
        <v>352</v>
      </c>
      <c r="U158" t="s">
        <v>614</v>
      </c>
      <c r="V158" t="s">
        <v>10</v>
      </c>
      <c r="W158" t="str">
        <f>MID(I158,2,LEN(I158)-2)</f>
        <v>49</v>
      </c>
      <c r="X158">
        <f t="shared" si="68"/>
        <v>93.6</v>
      </c>
      <c r="Y158" t="str">
        <f t="shared" si="69"/>
        <v>#000000</v>
      </c>
      <c r="Z158" t="str">
        <f>IF(T158&lt;&gt;"[]",MID(T158,2,FIND(",",T158,2)-2),"")</f>
        <v>7</v>
      </c>
      <c r="AA158">
        <f t="shared" si="70"/>
        <v>244.8</v>
      </c>
      <c r="AB158" t="str">
        <f t="shared" si="71"/>
        <v>#1e00b4</v>
      </c>
      <c r="AC158" t="str">
        <f>IF(LEN(Z158)=1,MID(T158,5,FIND(",",T158,5)-5),IF(LEN(Z158)=2,MID(T158,6,FIND(",",T158,6)-6),""))</f>
        <v>86</v>
      </c>
      <c r="AD158">
        <f t="shared" si="72"/>
        <v>-39.6</v>
      </c>
      <c r="AE158" t="str">
        <f t="shared" si="73"/>
        <v>#ffffff</v>
      </c>
      <c r="AF158" t="str">
        <f>IF(SUM(LEN(Z158),LEN(AC158))=2,MID(T158,8,FIND(",",T158,8)-8),IF(SUM(LEN(Z158),LEN(AC158))=3,MID(T158,9,FIND(",",T158,9)-9),IF(SUM(LEN(Z158),LEN(AC158))=4,MID(T158,10,FIND(",",T158,10)-10),"")))</f>
        <v>55</v>
      </c>
      <c r="AG158">
        <f t="shared" si="74"/>
        <v>72</v>
      </c>
      <c r="AH158" t="str">
        <f t="shared" si="75"/>
        <v>#00aaff</v>
      </c>
      <c r="AI158" t="str">
        <f>IF(SUM(LEN(Z158),LEN(AC158),LEN(AF158))=4,MID(T158,12,FIND("]",T158,12)-12),IF(SUM(LEN(Z158),LEN(AC158),LEN(AF158))=5,MID(T158,13,FIND("]",T158,13)-13),IF(SUM(LEN(Z158),LEN(AC158),LEN(AF158))=6,MID(T158,14,FIND("]",T158,14)-14),"")))</f>
        <v>98</v>
      </c>
      <c r="AJ158">
        <f t="shared" si="76"/>
        <v>-82.8</v>
      </c>
      <c r="AK158">
        <v>3.14040429386014</v>
      </c>
      <c r="AL158">
        <v>-1.5452704847711001</v>
      </c>
      <c r="AM158">
        <f t="shared" si="77"/>
        <v>206.85765060294881</v>
      </c>
      <c r="AN158">
        <f t="shared" si="78"/>
        <v>-101.78658290933588</v>
      </c>
      <c r="AO158">
        <f t="shared" si="79"/>
        <v>0.17238137550245733</v>
      </c>
      <c r="AP158">
        <f t="shared" si="80"/>
        <v>-8.4822152424446559E-2</v>
      </c>
      <c r="AQ158">
        <v>2.2777097604304699</v>
      </c>
      <c r="AR158">
        <v>2.65744957567208</v>
      </c>
      <c r="AS158">
        <f t="shared" si="81"/>
        <v>150.03217602244047</v>
      </c>
      <c r="AT158">
        <f t="shared" si="82"/>
        <v>175.04554330602744</v>
      </c>
      <c r="AU158">
        <f t="shared" si="83"/>
        <v>0.12502681335203372</v>
      </c>
      <c r="AV158">
        <f t="shared" si="84"/>
        <v>0.1458712860883562</v>
      </c>
      <c r="AW158">
        <v>-3.3093150145975998</v>
      </c>
      <c r="AX158">
        <v>1.1394885406000399</v>
      </c>
      <c r="AY158">
        <f t="shared" si="85"/>
        <v>-217.98375781204749</v>
      </c>
      <c r="AZ158">
        <f t="shared" si="86"/>
        <v>75.057827063334372</v>
      </c>
      <c r="BA158">
        <f t="shared" si="87"/>
        <v>-0.18165313151003956</v>
      </c>
      <c r="BB158">
        <f t="shared" si="88"/>
        <v>6.2548189219445313E-2</v>
      </c>
      <c r="BC158">
        <v>3.4795283739031002</v>
      </c>
      <c r="BD158">
        <v>0.37799774497107902</v>
      </c>
      <c r="BE158">
        <f t="shared" si="89"/>
        <v>229.19566949998236</v>
      </c>
      <c r="BF158">
        <f t="shared" si="90"/>
        <v>24.898617547684559</v>
      </c>
      <c r="BG158">
        <f t="shared" si="91"/>
        <v>0.1909963912499853</v>
      </c>
      <c r="BH158">
        <f t="shared" si="92"/>
        <v>2.0748847956403801E-2</v>
      </c>
    </row>
    <row r="159" spans="1:60" x14ac:dyDescent="0.3">
      <c r="A159">
        <v>1.532</v>
      </c>
      <c r="B159">
        <v>157</v>
      </c>
      <c r="C159">
        <v>37</v>
      </c>
      <c r="D159">
        <v>3</v>
      </c>
      <c r="E159">
        <v>5</v>
      </c>
      <c r="F159">
        <f t="shared" si="62"/>
        <v>29.148432396077478</v>
      </c>
      <c r="G159">
        <f t="shared" si="63"/>
        <v>65.869751549945292</v>
      </c>
      <c r="H159" t="s">
        <v>8</v>
      </c>
      <c r="I159" t="s">
        <v>207</v>
      </c>
      <c r="J159" t="s">
        <v>98</v>
      </c>
      <c r="K159" t="str">
        <f>MID(J159,2,FIND(",",J159,2)-2)</f>
        <v>-3.3093150145976087</v>
      </c>
      <c r="L159" t="str">
        <f>MID(J159,FIND(" ",J159)+1,LEN(J159)-FIND(" ",J159)-1)</f>
        <v>1.1394885406000486</v>
      </c>
      <c r="M159">
        <f>K159*$G159</f>
        <v>-217.98375781204749</v>
      </c>
      <c r="N159">
        <f>L159*$G159</f>
        <v>75.057827063334372</v>
      </c>
      <c r="O159">
        <f t="shared" si="64"/>
        <v>-0.18165313151003956</v>
      </c>
      <c r="P159">
        <f t="shared" si="65"/>
        <v>6.2548189219445313E-2</v>
      </c>
      <c r="Q159">
        <f t="shared" si="66"/>
        <v>-0.18165313151003956</v>
      </c>
      <c r="R159">
        <f t="shared" si="67"/>
        <v>6.2548189219445313E-2</v>
      </c>
      <c r="S159" t="s">
        <v>252</v>
      </c>
      <c r="T159" t="s">
        <v>353</v>
      </c>
      <c r="U159" t="s">
        <v>615</v>
      </c>
      <c r="V159" t="s">
        <v>8</v>
      </c>
      <c r="W159" t="str">
        <f>MID(I159,2,LEN(I159)-2)</f>
        <v>55</v>
      </c>
      <c r="X159">
        <f t="shared" si="68"/>
        <v>72</v>
      </c>
      <c r="Y159" t="str">
        <f t="shared" si="69"/>
        <v>#ffffff</v>
      </c>
      <c r="Z159" t="str">
        <f>IF(T159&lt;&gt;"[]",MID(T159,2,FIND(",",T159,2)-2),"")</f>
        <v>21</v>
      </c>
      <c r="AA159">
        <f t="shared" si="70"/>
        <v>194.40000000000003</v>
      </c>
      <c r="AB159" t="str">
        <f t="shared" si="71"/>
        <v>#00ff00</v>
      </c>
      <c r="AC159" t="str">
        <f>IF(LEN(Z159)=1,MID(T159,5,FIND(",",T159,5)-5),IF(LEN(Z159)=2,MID(T159,6,FIND(",",T159,6)-6),""))</f>
        <v>96</v>
      </c>
      <c r="AD159">
        <f t="shared" si="72"/>
        <v>-75.599999999999994</v>
      </c>
      <c r="AE159" t="str">
        <f t="shared" si="73"/>
        <v>#00aaff</v>
      </c>
      <c r="AF159" t="str">
        <f>IF(SUM(LEN(Z159),LEN(AC159))=2,MID(T159,8,FIND(",",T159,8)-8),IF(SUM(LEN(Z159),LEN(AC159))=3,MID(T159,9,FIND(",",T159,9)-9),IF(SUM(LEN(Z159),LEN(AC159))=4,MID(T159,10,FIND(",",T159,10)-10),"")))</f>
        <v>70</v>
      </c>
      <c r="AG159">
        <f t="shared" si="74"/>
        <v>18</v>
      </c>
      <c r="AH159" t="str">
        <f t="shared" si="75"/>
        <v>#1e00b4</v>
      </c>
      <c r="AI159" t="str">
        <f>IF(SUM(LEN(Z159),LEN(AC159),LEN(AF159))=4,MID(T159,12,FIND("]",T159,12)-12),IF(SUM(LEN(Z159),LEN(AC159),LEN(AF159))=5,MID(T159,13,FIND("]",T159,13)-13),IF(SUM(LEN(Z159),LEN(AC159),LEN(AF159))=6,MID(T159,14,FIND("]",T159,14)-14),"")))</f>
        <v>94</v>
      </c>
      <c r="AJ159">
        <f t="shared" si="76"/>
        <v>-68.400000000000006</v>
      </c>
      <c r="AK159">
        <v>0.81111766222954995</v>
      </c>
      <c r="AL159">
        <v>-3.4047155737328798</v>
      </c>
      <c r="AM159">
        <f t="shared" si="77"/>
        <v>53.428118888832898</v>
      </c>
      <c r="AN159">
        <f t="shared" si="78"/>
        <v>-224.26776894001424</v>
      </c>
      <c r="AO159">
        <f t="shared" si="79"/>
        <v>4.4523432407360751E-2</v>
      </c>
      <c r="AP159">
        <f t="shared" si="80"/>
        <v>-0.18688980745001185</v>
      </c>
      <c r="AQ159">
        <v>3.4047155737328798</v>
      </c>
      <c r="AR159">
        <v>0.81111766222954995</v>
      </c>
      <c r="AS159">
        <f t="shared" si="81"/>
        <v>224.26776894001424</v>
      </c>
      <c r="AT159">
        <f t="shared" si="82"/>
        <v>53.428118888832898</v>
      </c>
      <c r="AU159">
        <f t="shared" si="83"/>
        <v>0.18688980745001185</v>
      </c>
      <c r="AV159">
        <f t="shared" si="84"/>
        <v>4.4523432407360751E-2</v>
      </c>
      <c r="AW159">
        <v>-1.02330096652957</v>
      </c>
      <c r="AX159">
        <v>3.34706664587062</v>
      </c>
      <c r="AY159">
        <f t="shared" si="85"/>
        <v>-67.404580426121655</v>
      </c>
      <c r="AZ159">
        <f t="shared" si="86"/>
        <v>220.47044838460647</v>
      </c>
      <c r="BA159">
        <f t="shared" si="87"/>
        <v>-5.6170483688434712E-2</v>
      </c>
      <c r="BB159">
        <f t="shared" si="88"/>
        <v>0.18372537365383873</v>
      </c>
      <c r="BC159">
        <v>3.2762083750864002</v>
      </c>
      <c r="BD159">
        <v>1.23144576941645</v>
      </c>
      <c r="BE159">
        <f t="shared" si="89"/>
        <v>215.80303169279117</v>
      </c>
      <c r="BF159">
        <f t="shared" si="90"/>
        <v>81.115026878692774</v>
      </c>
      <c r="BG159">
        <f t="shared" si="91"/>
        <v>0.17983585974399263</v>
      </c>
      <c r="BH159">
        <f t="shared" si="92"/>
        <v>6.7595855732243984E-2</v>
      </c>
    </row>
    <row r="160" spans="1:60" x14ac:dyDescent="0.3">
      <c r="A160">
        <v>1.5389999999999999</v>
      </c>
      <c r="B160">
        <v>158</v>
      </c>
      <c r="C160">
        <v>38</v>
      </c>
      <c r="D160">
        <v>3</v>
      </c>
      <c r="E160">
        <v>1</v>
      </c>
      <c r="F160">
        <f t="shared" si="62"/>
        <v>29.148432396077478</v>
      </c>
      <c r="G160">
        <f t="shared" si="63"/>
        <v>65.869751549945292</v>
      </c>
      <c r="H160" t="s">
        <v>8</v>
      </c>
      <c r="I160" t="s">
        <v>207</v>
      </c>
      <c r="J160" t="s">
        <v>98</v>
      </c>
      <c r="K160" t="str">
        <f>MID(J160,2,FIND(",",J160,2)-2)</f>
        <v>-3.3093150145976087</v>
      </c>
      <c r="L160" t="str">
        <f>MID(J160,FIND(" ",J160)+1,LEN(J160)-FIND(" ",J160)-1)</f>
        <v>1.1394885406000486</v>
      </c>
      <c r="M160">
        <f>K160*$G160</f>
        <v>-217.98375781204749</v>
      </c>
      <c r="N160">
        <f>L160*$G160</f>
        <v>75.057827063334372</v>
      </c>
      <c r="O160">
        <f t="shared" si="64"/>
        <v>-0.18165313151003956</v>
      </c>
      <c r="P160">
        <f t="shared" si="65"/>
        <v>6.2548189219445313E-2</v>
      </c>
      <c r="Q160">
        <f t="shared" si="66"/>
        <v>-0.18165313151003956</v>
      </c>
      <c r="R160">
        <f t="shared" si="67"/>
        <v>6.2548189219445313E-2</v>
      </c>
      <c r="S160" t="s">
        <v>222</v>
      </c>
      <c r="T160" t="s">
        <v>222</v>
      </c>
      <c r="U160" t="s">
        <v>222</v>
      </c>
      <c r="V160" t="s">
        <v>8</v>
      </c>
      <c r="W160" t="str">
        <f>MID(I160,2,LEN(I160)-2)</f>
        <v>55</v>
      </c>
      <c r="X160">
        <f t="shared" si="68"/>
        <v>72</v>
      </c>
      <c r="Y160" t="str">
        <f t="shared" si="69"/>
        <v>#808080</v>
      </c>
      <c r="Z160" t="str">
        <f>IF(T160&lt;&gt;"[]",MID(T160,2,FIND(",",T160,2)-2),"")</f>
        <v/>
      </c>
      <c r="AA160">
        <f t="shared" si="70"/>
        <v>72</v>
      </c>
      <c r="AB160" t="str">
        <f t="shared" si="71"/>
        <v>#808080</v>
      </c>
      <c r="AC160" t="str">
        <f>IF(LEN(Z160)=1,MID(T160,5,FIND(",",T160,5)-5),IF(LEN(Z160)=2,MID(T160,6,FIND(",",T160,6)-6),""))</f>
        <v/>
      </c>
      <c r="AD160">
        <f t="shared" si="72"/>
        <v>72</v>
      </c>
      <c r="AE160" t="str">
        <f t="shared" si="73"/>
        <v>#808080</v>
      </c>
      <c r="AF160" t="str">
        <f>IF(SUM(LEN(Z160),LEN(AC160))=2,MID(T160,8,FIND(",",T160,8)-8),IF(SUM(LEN(Z160),LEN(AC160))=3,MID(T160,9,FIND(",",T160,9)-9),IF(SUM(LEN(Z160),LEN(AC160))=4,MID(T160,10,FIND(",",T160,10)-10),"")))</f>
        <v/>
      </c>
      <c r="AG160">
        <f t="shared" si="74"/>
        <v>72</v>
      </c>
      <c r="AH160" t="str">
        <f t="shared" si="75"/>
        <v>#808080</v>
      </c>
      <c r="AI160" t="str">
        <f>IF(SUM(LEN(Z160),LEN(AC160),LEN(AF160))=4,MID(T160,12,FIND("]",T160,12)-12),IF(SUM(LEN(Z160),LEN(AC160),LEN(AF160))=5,MID(T160,13,FIND("]",T160,13)-13),IF(SUM(LEN(Z160),LEN(AC160),LEN(AF160))=6,MID(T160,14,FIND("]",T160,14)-14),"")))</f>
        <v/>
      </c>
      <c r="AJ160">
        <f t="shared" si="76"/>
        <v>72</v>
      </c>
      <c r="AM160" t="str">
        <f t="shared" si="77"/>
        <v/>
      </c>
      <c r="AN160" t="str">
        <f t="shared" si="78"/>
        <v/>
      </c>
      <c r="AO160">
        <f t="shared" si="79"/>
        <v>0.18165313151003956</v>
      </c>
      <c r="AP160">
        <f t="shared" si="80"/>
        <v>-6.2548189219445313E-2</v>
      </c>
      <c r="AS160" t="str">
        <f t="shared" si="81"/>
        <v/>
      </c>
      <c r="AT160" t="str">
        <f t="shared" si="82"/>
        <v/>
      </c>
      <c r="AU160">
        <f t="shared" si="83"/>
        <v>0.18165313151003956</v>
      </c>
      <c r="AV160">
        <f t="shared" si="84"/>
        <v>-6.2548189219445313E-2</v>
      </c>
      <c r="AY160" t="str">
        <f t="shared" si="85"/>
        <v/>
      </c>
      <c r="AZ160" t="str">
        <f t="shared" si="86"/>
        <v/>
      </c>
      <c r="BA160">
        <f t="shared" si="87"/>
        <v>0.18165313151003956</v>
      </c>
      <c r="BB160">
        <f t="shared" si="88"/>
        <v>-6.2548189219445313E-2</v>
      </c>
      <c r="BE160" t="str">
        <f t="shared" si="89"/>
        <v/>
      </c>
      <c r="BF160" t="str">
        <f t="shared" si="90"/>
        <v/>
      </c>
      <c r="BG160">
        <f t="shared" si="91"/>
        <v>0.18165313151003956</v>
      </c>
      <c r="BH160">
        <f t="shared" si="92"/>
        <v>-6.2548189219445313E-2</v>
      </c>
    </row>
    <row r="161" spans="1:60" x14ac:dyDescent="0.3">
      <c r="A161">
        <v>1.488</v>
      </c>
      <c r="B161">
        <v>159</v>
      </c>
      <c r="C161">
        <v>39</v>
      </c>
      <c r="D161">
        <v>3</v>
      </c>
      <c r="E161">
        <v>5</v>
      </c>
      <c r="F161">
        <f t="shared" si="62"/>
        <v>29.148432396077478</v>
      </c>
      <c r="G161">
        <f t="shared" si="63"/>
        <v>65.869751549945292</v>
      </c>
      <c r="H161" t="s">
        <v>9</v>
      </c>
      <c r="I161" t="s">
        <v>197</v>
      </c>
      <c r="J161" t="s">
        <v>88</v>
      </c>
      <c r="K161" t="str">
        <f>MID(J161,2,FIND(",",J161,2)-2)</f>
        <v>1.6323532411896193</v>
      </c>
      <c r="L161" t="str">
        <f>MID(J161,FIND(" ",J161)+1,LEN(J161)-FIND(" ",J161)-1)</f>
        <v>-3.096033413252794</v>
      </c>
      <c r="M161">
        <f>K161*$G161</f>
        <v>107.52270243890753</v>
      </c>
      <c r="N161">
        <f>L161*$G161</f>
        <v>-203.93495172129039</v>
      </c>
      <c r="O161">
        <f t="shared" si="64"/>
        <v>8.9602252032422947E-2</v>
      </c>
      <c r="P161">
        <f t="shared" si="65"/>
        <v>-0.16994579310107533</v>
      </c>
      <c r="Q161">
        <f t="shared" si="66"/>
        <v>8.9602252032422947E-2</v>
      </c>
      <c r="R161">
        <f t="shared" si="67"/>
        <v>-0.16994579310107533</v>
      </c>
      <c r="S161" t="s">
        <v>354</v>
      </c>
      <c r="T161" t="s">
        <v>355</v>
      </c>
      <c r="U161" t="s">
        <v>616</v>
      </c>
      <c r="V161" t="s">
        <v>9</v>
      </c>
      <c r="W161" t="str">
        <f>MID(I161,2,LEN(I161)-2)</f>
        <v>17</v>
      </c>
      <c r="X161">
        <f t="shared" si="68"/>
        <v>208.8</v>
      </c>
      <c r="Y161" t="str">
        <f t="shared" si="69"/>
        <v>#1e00b4</v>
      </c>
      <c r="Z161" t="str">
        <f>IF(T161&lt;&gt;"[]",MID(T161,2,FIND(",",T161,2)-2),"")</f>
        <v>0</v>
      </c>
      <c r="AA161">
        <f t="shared" si="70"/>
        <v>270</v>
      </c>
      <c r="AB161" t="str">
        <f t="shared" si="71"/>
        <v>#ffffff</v>
      </c>
      <c r="AC161" t="str">
        <f>IF(LEN(Z161)=1,MID(T161,5,FIND(",",T161,5)-5),IF(LEN(Z161)=2,MID(T161,6,FIND(",",T161,6)-6),""))</f>
        <v>5</v>
      </c>
      <c r="AD161">
        <f t="shared" si="72"/>
        <v>252</v>
      </c>
      <c r="AE161" t="str">
        <f t="shared" si="73"/>
        <v>#000000</v>
      </c>
      <c r="AF161" t="str">
        <f>IF(SUM(LEN(Z161),LEN(AC161))=2,MID(T161,8,FIND(",",T161,8)-8),IF(SUM(LEN(Z161),LEN(AC161))=3,MID(T161,9,FIND(",",T161,9)-9),IF(SUM(LEN(Z161),LEN(AC161))=4,MID(T161,10,FIND(",",T161,10)-10),"")))</f>
        <v>21</v>
      </c>
      <c r="AG161">
        <f t="shared" si="74"/>
        <v>194.40000000000003</v>
      </c>
      <c r="AH161" t="str">
        <f t="shared" si="75"/>
        <v>#00ff00</v>
      </c>
      <c r="AI161" t="str">
        <f>IF(SUM(LEN(Z161),LEN(AC161),LEN(AF161))=4,MID(T161,12,FIND("]",T161,12)-12),IF(SUM(LEN(Z161),LEN(AC161),LEN(AF161))=5,MID(T161,13,FIND("]",T161,13)-13),IF(SUM(LEN(Z161),LEN(AC161),LEN(AF161))=6,MID(T161,14,FIND("]",T161,14)-14),"")))</f>
        <v>79</v>
      </c>
      <c r="AJ161">
        <f t="shared" si="76"/>
        <v>-14.399999999999991</v>
      </c>
      <c r="AK161">
        <v>3.4994669330473598</v>
      </c>
      <c r="AL161">
        <v>-6.1083422530492197E-2</v>
      </c>
      <c r="AM161">
        <f t="shared" si="77"/>
        <v>230.50901743707863</v>
      </c>
      <c r="AN161">
        <f t="shared" si="78"/>
        <v>-4.0235498659038518</v>
      </c>
      <c r="AO161">
        <f t="shared" si="79"/>
        <v>0.19209084786423219</v>
      </c>
      <c r="AP161">
        <f t="shared" si="80"/>
        <v>-3.352958221586543E-3</v>
      </c>
      <c r="AQ161">
        <v>3.3093150145975998</v>
      </c>
      <c r="AR161">
        <v>-1.1394885406000399</v>
      </c>
      <c r="AS161">
        <f t="shared" si="81"/>
        <v>217.98375781204749</v>
      </c>
      <c r="AT161">
        <f t="shared" si="82"/>
        <v>-75.057827063334372</v>
      </c>
      <c r="AU161">
        <f t="shared" si="83"/>
        <v>0.18165313151003956</v>
      </c>
      <c r="AV161">
        <f t="shared" si="84"/>
        <v>-6.2548189219445313E-2</v>
      </c>
      <c r="AW161">
        <v>0.81111766222954995</v>
      </c>
      <c r="AX161">
        <v>-3.4047155737328798</v>
      </c>
      <c r="AY161">
        <f t="shared" si="85"/>
        <v>53.428118888832898</v>
      </c>
      <c r="AZ161">
        <f t="shared" si="86"/>
        <v>-224.26776894001424</v>
      </c>
      <c r="BA161">
        <f t="shared" si="87"/>
        <v>4.4523432407360751E-2</v>
      </c>
      <c r="BB161">
        <f t="shared" si="88"/>
        <v>-0.18688980745001185</v>
      </c>
      <c r="BC161">
        <v>0.92944641120382998</v>
      </c>
      <c r="BD161">
        <v>3.3743339148193798</v>
      </c>
      <c r="BE161">
        <f t="shared" si="89"/>
        <v>61.222404184984569</v>
      </c>
      <c r="BF161">
        <f t="shared" si="90"/>
        <v>222.2665366157068</v>
      </c>
      <c r="BG161">
        <f t="shared" si="91"/>
        <v>5.101867015415381E-2</v>
      </c>
      <c r="BH161">
        <f t="shared" si="92"/>
        <v>0.18522211384642234</v>
      </c>
    </row>
    <row r="162" spans="1:60" x14ac:dyDescent="0.3">
      <c r="A162">
        <v>1.474</v>
      </c>
      <c r="B162">
        <v>160</v>
      </c>
      <c r="C162">
        <v>0</v>
      </c>
      <c r="D162">
        <v>4</v>
      </c>
      <c r="E162">
        <v>1</v>
      </c>
      <c r="F162">
        <f t="shared" si="62"/>
        <v>29.148432396077478</v>
      </c>
      <c r="G162">
        <f t="shared" si="63"/>
        <v>65.869751549945292</v>
      </c>
      <c r="H162" t="s">
        <v>9</v>
      </c>
      <c r="I162" t="s">
        <v>151</v>
      </c>
      <c r="J162" t="s">
        <v>42</v>
      </c>
      <c r="K162" t="str">
        <f>MID(J162,2,FIND(",",J162,2)-2)</f>
        <v>2.4400778599909754</v>
      </c>
      <c r="L162" t="str">
        <f>MID(J162,FIND(" ",J162)+1,LEN(J162)-FIND(" ",J162)-1)</f>
        <v>2.5091871267766903</v>
      </c>
      <c r="M162">
        <f>K162*$G162</f>
        <v>160.72732240012738</v>
      </c>
      <c r="N162">
        <f>L162*$G162</f>
        <v>165.27953263310164</v>
      </c>
      <c r="O162">
        <f t="shared" si="64"/>
        <v>0.13393943533343949</v>
      </c>
      <c r="P162">
        <f t="shared" si="65"/>
        <v>0.13773294386091803</v>
      </c>
      <c r="Q162">
        <f t="shared" si="66"/>
        <v>0.13393943533343949</v>
      </c>
      <c r="R162">
        <f t="shared" si="67"/>
        <v>0.13773294386091803</v>
      </c>
      <c r="S162" t="s">
        <v>222</v>
      </c>
      <c r="T162" t="s">
        <v>222</v>
      </c>
      <c r="U162" t="s">
        <v>222</v>
      </c>
      <c r="V162" t="s">
        <v>9</v>
      </c>
      <c r="W162" t="str">
        <f>MID(I162,2,LEN(I162)-2)</f>
        <v>87</v>
      </c>
      <c r="X162">
        <f t="shared" si="68"/>
        <v>-43.199999999999996</v>
      </c>
      <c r="Y162" t="str">
        <f t="shared" si="69"/>
        <v>#808080</v>
      </c>
      <c r="Z162" t="str">
        <f>IF(T162&lt;&gt;"[]",MID(T162,2,FIND(",",T162,2)-2),"")</f>
        <v/>
      </c>
      <c r="AA162">
        <f t="shared" si="70"/>
        <v>-43.199999999999996</v>
      </c>
      <c r="AB162" t="str">
        <f t="shared" si="71"/>
        <v>#808080</v>
      </c>
      <c r="AC162" t="str">
        <f>IF(LEN(Z162)=1,MID(T162,5,FIND(",",T162,5)-5),IF(LEN(Z162)=2,MID(T162,6,FIND(",",T162,6)-6),""))</f>
        <v/>
      </c>
      <c r="AD162">
        <f t="shared" si="72"/>
        <v>-43.199999999999996</v>
      </c>
      <c r="AE162" t="str">
        <f t="shared" si="73"/>
        <v>#808080</v>
      </c>
      <c r="AF162" t="str">
        <f>IF(SUM(LEN(Z162),LEN(AC162))=2,MID(T162,8,FIND(",",T162,8)-8),IF(SUM(LEN(Z162),LEN(AC162))=3,MID(T162,9,FIND(",",T162,9)-9),IF(SUM(LEN(Z162),LEN(AC162))=4,MID(T162,10,FIND(",",T162,10)-10),"")))</f>
        <v/>
      </c>
      <c r="AG162">
        <f t="shared" si="74"/>
        <v>-43.199999999999996</v>
      </c>
      <c r="AH162" t="str">
        <f t="shared" si="75"/>
        <v>#808080</v>
      </c>
      <c r="AI162" t="str">
        <f>IF(SUM(LEN(Z162),LEN(AC162),LEN(AF162))=4,MID(T162,12,FIND("]",T162,12)-12),IF(SUM(LEN(Z162),LEN(AC162),LEN(AF162))=5,MID(T162,13,FIND("]",T162,13)-13),IF(SUM(LEN(Z162),LEN(AC162),LEN(AF162))=6,MID(T162,14,FIND("]",T162,14)-14),"")))</f>
        <v/>
      </c>
      <c r="AJ162">
        <f t="shared" si="76"/>
        <v>-43.199999999999996</v>
      </c>
      <c r="AM162" t="str">
        <f t="shared" si="77"/>
        <v/>
      </c>
      <c r="AN162" t="str">
        <f t="shared" si="78"/>
        <v/>
      </c>
      <c r="AO162">
        <f t="shared" si="79"/>
        <v>-0.13393943533343949</v>
      </c>
      <c r="AP162">
        <f t="shared" si="80"/>
        <v>-0.13773294386091803</v>
      </c>
      <c r="AS162" t="str">
        <f t="shared" si="81"/>
        <v/>
      </c>
      <c r="AT162" t="str">
        <f t="shared" si="82"/>
        <v/>
      </c>
      <c r="AU162">
        <f t="shared" si="83"/>
        <v>-0.13393943533343949</v>
      </c>
      <c r="AV162">
        <f t="shared" si="84"/>
        <v>-0.13773294386091803</v>
      </c>
      <c r="AY162" t="str">
        <f t="shared" si="85"/>
        <v/>
      </c>
      <c r="AZ162" t="str">
        <f t="shared" si="86"/>
        <v/>
      </c>
      <c r="BA162">
        <f t="shared" si="87"/>
        <v>-0.13393943533343949</v>
      </c>
      <c r="BB162">
        <f t="shared" si="88"/>
        <v>-0.13773294386091803</v>
      </c>
      <c r="BE162" t="str">
        <f t="shared" si="89"/>
        <v/>
      </c>
      <c r="BF162" t="str">
        <f t="shared" si="90"/>
        <v/>
      </c>
      <c r="BG162">
        <f t="shared" si="91"/>
        <v>-0.13393943533343949</v>
      </c>
      <c r="BH162">
        <f t="shared" si="92"/>
        <v>-0.13773294386091803</v>
      </c>
    </row>
    <row r="163" spans="1:60" x14ac:dyDescent="0.3">
      <c r="A163">
        <v>1.508</v>
      </c>
      <c r="B163">
        <v>161</v>
      </c>
      <c r="C163">
        <v>1</v>
      </c>
      <c r="D163">
        <v>4</v>
      </c>
      <c r="E163">
        <v>1</v>
      </c>
      <c r="F163">
        <f t="shared" si="62"/>
        <v>29.148432396077478</v>
      </c>
      <c r="G163">
        <f t="shared" si="63"/>
        <v>65.869751549945292</v>
      </c>
      <c r="H163" t="s">
        <v>9</v>
      </c>
      <c r="I163" t="s">
        <v>184</v>
      </c>
      <c r="J163" t="s">
        <v>75</v>
      </c>
      <c r="K163" t="str">
        <f>MID(J163,2,FIND(",",J163,2)-2)</f>
        <v>-3.140404293860149</v>
      </c>
      <c r="L163" t="str">
        <f>MID(J163,FIND(" ",J163)+1,LEN(J163)-FIND(" ",J163)-1)</f>
        <v>1.5452704847711092</v>
      </c>
      <c r="M163">
        <f>K163*$G163</f>
        <v>-206.85765060294881</v>
      </c>
      <c r="N163">
        <f>L163*$G163</f>
        <v>101.78658290933588</v>
      </c>
      <c r="O163">
        <f t="shared" si="64"/>
        <v>-0.17238137550245733</v>
      </c>
      <c r="P163">
        <f t="shared" si="65"/>
        <v>8.4822152424446559E-2</v>
      </c>
      <c r="Q163">
        <f t="shared" si="66"/>
        <v>-0.17238137550245733</v>
      </c>
      <c r="R163">
        <f t="shared" si="67"/>
        <v>8.4822152424446559E-2</v>
      </c>
      <c r="S163" t="s">
        <v>222</v>
      </c>
      <c r="T163" t="s">
        <v>222</v>
      </c>
      <c r="U163" t="s">
        <v>222</v>
      </c>
      <c r="V163" t="s">
        <v>9</v>
      </c>
      <c r="W163" t="str">
        <f>MID(I163,2,LEN(I163)-2)</f>
        <v>57</v>
      </c>
      <c r="X163">
        <f t="shared" si="68"/>
        <v>64.800000000000011</v>
      </c>
      <c r="Y163" t="str">
        <f t="shared" si="69"/>
        <v>#808080</v>
      </c>
      <c r="Z163" t="str">
        <f>IF(T163&lt;&gt;"[]",MID(T163,2,FIND(",",T163,2)-2),"")</f>
        <v/>
      </c>
      <c r="AA163">
        <f t="shared" si="70"/>
        <v>64.800000000000011</v>
      </c>
      <c r="AB163" t="str">
        <f t="shared" si="71"/>
        <v>#808080</v>
      </c>
      <c r="AC163" t="str">
        <f>IF(LEN(Z163)=1,MID(T163,5,FIND(",",T163,5)-5),IF(LEN(Z163)=2,MID(T163,6,FIND(",",T163,6)-6),""))</f>
        <v/>
      </c>
      <c r="AD163">
        <f t="shared" si="72"/>
        <v>64.800000000000011</v>
      </c>
      <c r="AE163" t="str">
        <f t="shared" si="73"/>
        <v>#808080</v>
      </c>
      <c r="AF163" t="str">
        <f>IF(SUM(LEN(Z163),LEN(AC163))=2,MID(T163,8,FIND(",",T163,8)-8),IF(SUM(LEN(Z163),LEN(AC163))=3,MID(T163,9,FIND(",",T163,9)-9),IF(SUM(LEN(Z163),LEN(AC163))=4,MID(T163,10,FIND(",",T163,10)-10),"")))</f>
        <v/>
      </c>
      <c r="AG163">
        <f t="shared" si="74"/>
        <v>64.800000000000011</v>
      </c>
      <c r="AH163" t="str">
        <f t="shared" si="75"/>
        <v>#808080</v>
      </c>
      <c r="AI163" t="str">
        <f>IF(SUM(LEN(Z163),LEN(AC163),LEN(AF163))=4,MID(T163,12,FIND("]",T163,12)-12),IF(SUM(LEN(Z163),LEN(AC163),LEN(AF163))=5,MID(T163,13,FIND("]",T163,13)-13),IF(SUM(LEN(Z163),LEN(AC163),LEN(AF163))=6,MID(T163,14,FIND("]",T163,14)-14),"")))</f>
        <v/>
      </c>
      <c r="AJ163">
        <f t="shared" si="76"/>
        <v>64.800000000000011</v>
      </c>
      <c r="AM163" t="str">
        <f t="shared" si="77"/>
        <v/>
      </c>
      <c r="AN163" t="str">
        <f t="shared" si="78"/>
        <v/>
      </c>
      <c r="AO163">
        <f t="shared" si="79"/>
        <v>0.17238137550245733</v>
      </c>
      <c r="AP163">
        <f t="shared" si="80"/>
        <v>-8.4822152424446559E-2</v>
      </c>
      <c r="AS163" t="str">
        <f t="shared" si="81"/>
        <v/>
      </c>
      <c r="AT163" t="str">
        <f t="shared" si="82"/>
        <v/>
      </c>
      <c r="AU163">
        <f t="shared" si="83"/>
        <v>0.17238137550245733</v>
      </c>
      <c r="AV163">
        <f t="shared" si="84"/>
        <v>-8.4822152424446559E-2</v>
      </c>
      <c r="AY163" t="str">
        <f t="shared" si="85"/>
        <v/>
      </c>
      <c r="AZ163" t="str">
        <f t="shared" si="86"/>
        <v/>
      </c>
      <c r="BA163">
        <f t="shared" si="87"/>
        <v>0.17238137550245733</v>
      </c>
      <c r="BB163">
        <f t="shared" si="88"/>
        <v>-8.4822152424446559E-2</v>
      </c>
      <c r="BE163" t="str">
        <f t="shared" si="89"/>
        <v/>
      </c>
      <c r="BF163" t="str">
        <f t="shared" si="90"/>
        <v/>
      </c>
      <c r="BG163">
        <f t="shared" si="91"/>
        <v>0.17238137550245733</v>
      </c>
      <c r="BH163">
        <f t="shared" si="92"/>
        <v>-8.4822152424446559E-2</v>
      </c>
    </row>
    <row r="164" spans="1:60" x14ac:dyDescent="0.3">
      <c r="A164">
        <v>1.5329999999999999</v>
      </c>
      <c r="B164">
        <v>162</v>
      </c>
      <c r="C164">
        <v>2</v>
      </c>
      <c r="D164">
        <v>4</v>
      </c>
      <c r="E164">
        <v>1</v>
      </c>
      <c r="F164">
        <f t="shared" si="62"/>
        <v>29.148432396077478</v>
      </c>
      <c r="G164">
        <f t="shared" si="63"/>
        <v>65.869751549945292</v>
      </c>
      <c r="H164" t="s">
        <v>8</v>
      </c>
      <c r="I164" t="s">
        <v>188</v>
      </c>
      <c r="J164" t="s">
        <v>79</v>
      </c>
      <c r="K164" t="str">
        <f>MID(J164,2,FIND(",",J164,2)-2)</f>
        <v>3.4994669330473696</v>
      </c>
      <c r="L164" t="str">
        <f>MID(J164,FIND(" ",J164)+1,LEN(J164)-FIND(" ",J164)-1)</f>
        <v>-0.06108342253049229</v>
      </c>
      <c r="M164">
        <f>K164*$G164</f>
        <v>230.50901743707863</v>
      </c>
      <c r="N164">
        <f>L164*$G164</f>
        <v>-4.0235498659038518</v>
      </c>
      <c r="O164">
        <f t="shared" si="64"/>
        <v>0.19209084786423219</v>
      </c>
      <c r="P164">
        <f t="shared" si="65"/>
        <v>-3.352958221586543E-3</v>
      </c>
      <c r="Q164">
        <f t="shared" si="66"/>
        <v>0.19209084786423219</v>
      </c>
      <c r="R164">
        <f t="shared" si="67"/>
        <v>-3.352958221586543E-3</v>
      </c>
      <c r="S164" t="s">
        <v>222</v>
      </c>
      <c r="T164" t="s">
        <v>222</v>
      </c>
      <c r="U164" t="s">
        <v>222</v>
      </c>
      <c r="V164" t="s">
        <v>8</v>
      </c>
      <c r="W164" t="str">
        <f>MID(I164,2,LEN(I164)-2)</f>
        <v>0</v>
      </c>
      <c r="X164">
        <f t="shared" si="68"/>
        <v>270</v>
      </c>
      <c r="Y164" t="str">
        <f t="shared" si="69"/>
        <v>#808080</v>
      </c>
      <c r="Z164" t="str">
        <f>IF(T164&lt;&gt;"[]",MID(T164,2,FIND(",",T164,2)-2),"")</f>
        <v/>
      </c>
      <c r="AA164">
        <f t="shared" si="70"/>
        <v>270</v>
      </c>
      <c r="AB164" t="str">
        <f t="shared" si="71"/>
        <v>#808080</v>
      </c>
      <c r="AC164" t="str">
        <f>IF(LEN(Z164)=1,MID(T164,5,FIND(",",T164,5)-5),IF(LEN(Z164)=2,MID(T164,6,FIND(",",T164,6)-6),""))</f>
        <v/>
      </c>
      <c r="AD164">
        <f t="shared" si="72"/>
        <v>270</v>
      </c>
      <c r="AE164" t="str">
        <f t="shared" si="73"/>
        <v>#808080</v>
      </c>
      <c r="AF164" t="str">
        <f>IF(SUM(LEN(Z164),LEN(AC164))=2,MID(T164,8,FIND(",",T164,8)-8),IF(SUM(LEN(Z164),LEN(AC164))=3,MID(T164,9,FIND(",",T164,9)-9),IF(SUM(LEN(Z164),LEN(AC164))=4,MID(T164,10,FIND(",",T164,10)-10),"")))</f>
        <v/>
      </c>
      <c r="AG164">
        <f t="shared" si="74"/>
        <v>270</v>
      </c>
      <c r="AH164" t="str">
        <f t="shared" si="75"/>
        <v>#808080</v>
      </c>
      <c r="AI164" t="str">
        <f>IF(SUM(LEN(Z164),LEN(AC164),LEN(AF164))=4,MID(T164,12,FIND("]",T164,12)-12),IF(SUM(LEN(Z164),LEN(AC164),LEN(AF164))=5,MID(T164,13,FIND("]",T164,13)-13),IF(SUM(LEN(Z164),LEN(AC164),LEN(AF164))=6,MID(T164,14,FIND("]",T164,14)-14),"")))</f>
        <v/>
      </c>
      <c r="AJ164">
        <f t="shared" si="76"/>
        <v>270</v>
      </c>
      <c r="AM164" t="str">
        <f t="shared" si="77"/>
        <v/>
      </c>
      <c r="AN164" t="str">
        <f t="shared" si="78"/>
        <v/>
      </c>
      <c r="AO164">
        <f t="shared" si="79"/>
        <v>-0.19209084786423219</v>
      </c>
      <c r="AP164">
        <f t="shared" si="80"/>
        <v>3.352958221586543E-3</v>
      </c>
      <c r="AS164" t="str">
        <f t="shared" si="81"/>
        <v/>
      </c>
      <c r="AT164" t="str">
        <f t="shared" si="82"/>
        <v/>
      </c>
      <c r="AU164">
        <f t="shared" si="83"/>
        <v>-0.19209084786423219</v>
      </c>
      <c r="AV164">
        <f t="shared" si="84"/>
        <v>3.352958221586543E-3</v>
      </c>
      <c r="AY164" t="str">
        <f t="shared" si="85"/>
        <v/>
      </c>
      <c r="AZ164" t="str">
        <f t="shared" si="86"/>
        <v/>
      </c>
      <c r="BA164">
        <f t="shared" si="87"/>
        <v>-0.19209084786423219</v>
      </c>
      <c r="BB164">
        <f t="shared" si="88"/>
        <v>3.352958221586543E-3</v>
      </c>
      <c r="BE164" t="str">
        <f t="shared" si="89"/>
        <v/>
      </c>
      <c r="BF164" t="str">
        <f t="shared" si="90"/>
        <v/>
      </c>
      <c r="BG164">
        <f t="shared" si="91"/>
        <v>-0.19209084786423219</v>
      </c>
      <c r="BH164">
        <f t="shared" si="92"/>
        <v>3.352958221586543E-3</v>
      </c>
    </row>
    <row r="165" spans="1:60" x14ac:dyDescent="0.3">
      <c r="A165">
        <v>1.456</v>
      </c>
      <c r="B165">
        <v>163</v>
      </c>
      <c r="C165">
        <v>3</v>
      </c>
      <c r="D165">
        <v>4</v>
      </c>
      <c r="E165">
        <v>1</v>
      </c>
      <c r="F165">
        <f t="shared" si="62"/>
        <v>29.148432396077478</v>
      </c>
      <c r="G165">
        <f t="shared" si="63"/>
        <v>65.869751549945292</v>
      </c>
      <c r="H165" t="s">
        <v>7</v>
      </c>
      <c r="I165" t="s">
        <v>208</v>
      </c>
      <c r="J165" t="s">
        <v>99</v>
      </c>
      <c r="K165" t="str">
        <f>MID(J165,2,FIND(",",J165,2)-2)</f>
        <v>-2.6574495756720835</v>
      </c>
      <c r="L165" t="str">
        <f>MID(J165,FIND(" ",J165)+1,LEN(J165)-FIND(" ",J165)-1)</f>
        <v>2.2777097604304775</v>
      </c>
      <c r="M165">
        <f>K165*$G165</f>
        <v>-175.04554330602744</v>
      </c>
      <c r="N165">
        <f>L165*$G165</f>
        <v>150.03217602244047</v>
      </c>
      <c r="O165">
        <f t="shared" si="64"/>
        <v>-0.1458712860883562</v>
      </c>
      <c r="P165">
        <f t="shared" si="65"/>
        <v>0.12502681335203372</v>
      </c>
      <c r="Q165">
        <f t="shared" si="66"/>
        <v>-0.1458712860883562</v>
      </c>
      <c r="R165">
        <f t="shared" si="67"/>
        <v>0.12502681335203372</v>
      </c>
      <c r="S165" t="s">
        <v>222</v>
      </c>
      <c r="T165" t="s">
        <v>222</v>
      </c>
      <c r="U165" t="s">
        <v>222</v>
      </c>
      <c r="V165" t="s">
        <v>7</v>
      </c>
      <c r="W165" t="str">
        <f>MID(I165,2,LEN(I165)-2)</f>
        <v>61</v>
      </c>
      <c r="X165">
        <f t="shared" si="68"/>
        <v>50.400000000000006</v>
      </c>
      <c r="Y165" t="str">
        <f t="shared" si="69"/>
        <v>#808080</v>
      </c>
      <c r="Z165" t="str">
        <f>IF(T165&lt;&gt;"[]",MID(T165,2,FIND(",",T165,2)-2),"")</f>
        <v/>
      </c>
      <c r="AA165">
        <f t="shared" si="70"/>
        <v>50.400000000000006</v>
      </c>
      <c r="AB165" t="str">
        <f t="shared" si="71"/>
        <v>#808080</v>
      </c>
      <c r="AC165" t="str">
        <f>IF(LEN(Z165)=1,MID(T165,5,FIND(",",T165,5)-5),IF(LEN(Z165)=2,MID(T165,6,FIND(",",T165,6)-6),""))</f>
        <v/>
      </c>
      <c r="AD165">
        <f t="shared" si="72"/>
        <v>50.400000000000006</v>
      </c>
      <c r="AE165" t="str">
        <f t="shared" si="73"/>
        <v>#808080</v>
      </c>
      <c r="AF165" t="str">
        <f>IF(SUM(LEN(Z165),LEN(AC165))=2,MID(T165,8,FIND(",",T165,8)-8),IF(SUM(LEN(Z165),LEN(AC165))=3,MID(T165,9,FIND(",",T165,9)-9),IF(SUM(LEN(Z165),LEN(AC165))=4,MID(T165,10,FIND(",",T165,10)-10),"")))</f>
        <v/>
      </c>
      <c r="AG165">
        <f t="shared" si="74"/>
        <v>50.400000000000006</v>
      </c>
      <c r="AH165" t="str">
        <f t="shared" si="75"/>
        <v>#808080</v>
      </c>
      <c r="AI165" t="str">
        <f>IF(SUM(LEN(Z165),LEN(AC165),LEN(AF165))=4,MID(T165,12,FIND("]",T165,12)-12),IF(SUM(LEN(Z165),LEN(AC165),LEN(AF165))=5,MID(T165,13,FIND("]",T165,13)-13),IF(SUM(LEN(Z165),LEN(AC165),LEN(AF165))=6,MID(T165,14,FIND("]",T165,14)-14),"")))</f>
        <v/>
      </c>
      <c r="AJ165">
        <f t="shared" si="76"/>
        <v>50.400000000000006</v>
      </c>
      <c r="AM165" t="str">
        <f t="shared" si="77"/>
        <v/>
      </c>
      <c r="AN165" t="str">
        <f t="shared" si="78"/>
        <v/>
      </c>
      <c r="AO165">
        <f t="shared" si="79"/>
        <v>0.1458712860883562</v>
      </c>
      <c r="AP165">
        <f t="shared" si="80"/>
        <v>-0.12502681335203372</v>
      </c>
      <c r="AS165" t="str">
        <f t="shared" si="81"/>
        <v/>
      </c>
      <c r="AT165" t="str">
        <f t="shared" si="82"/>
        <v/>
      </c>
      <c r="AU165">
        <f t="shared" si="83"/>
        <v>0.1458712860883562</v>
      </c>
      <c r="AV165">
        <f t="shared" si="84"/>
        <v>-0.12502681335203372</v>
      </c>
      <c r="AY165" t="str">
        <f t="shared" si="85"/>
        <v/>
      </c>
      <c r="AZ165" t="str">
        <f t="shared" si="86"/>
        <v/>
      </c>
      <c r="BA165">
        <f t="shared" si="87"/>
        <v>0.1458712860883562</v>
      </c>
      <c r="BB165">
        <f t="shared" si="88"/>
        <v>-0.12502681335203372</v>
      </c>
      <c r="BE165" t="str">
        <f t="shared" si="89"/>
        <v/>
      </c>
      <c r="BF165" t="str">
        <f t="shared" si="90"/>
        <v/>
      </c>
      <c r="BG165">
        <f t="shared" si="91"/>
        <v>0.1458712860883562</v>
      </c>
      <c r="BH165">
        <f t="shared" si="92"/>
        <v>-0.12502681335203372</v>
      </c>
    </row>
    <row r="166" spans="1:60" x14ac:dyDescent="0.3">
      <c r="A166">
        <v>1.5109999999999999</v>
      </c>
      <c r="B166">
        <v>164</v>
      </c>
      <c r="C166">
        <v>4</v>
      </c>
      <c r="D166">
        <v>4</v>
      </c>
      <c r="E166">
        <v>5</v>
      </c>
      <c r="F166">
        <f t="shared" si="62"/>
        <v>29.148432396077478</v>
      </c>
      <c r="G166">
        <f t="shared" si="63"/>
        <v>65.869751549945292</v>
      </c>
      <c r="H166" t="s">
        <v>9</v>
      </c>
      <c r="I166" t="s">
        <v>131</v>
      </c>
      <c r="J166" t="s">
        <v>22</v>
      </c>
      <c r="K166" t="str">
        <f>MID(J166,2,FIND(",",J166,2)-2)</f>
        <v>0.5957332470811142</v>
      </c>
      <c r="L166" t="str">
        <f>MID(J166,FIND(" ",J166)+1,LEN(J166)-FIND(" ",J166)-1)</f>
        <v>-3.4489276446922155</v>
      </c>
      <c r="M166">
        <f>K166*$G166</f>
        <v>39.24080097527515</v>
      </c>
      <c r="N166">
        <f>L166*$G166</f>
        <v>-227.18000706961388</v>
      </c>
      <c r="O166">
        <f t="shared" si="64"/>
        <v>3.2700667479395956E-2</v>
      </c>
      <c r="P166">
        <f t="shared" si="65"/>
        <v>-0.18931667255801157</v>
      </c>
      <c r="Q166">
        <f t="shared" si="66"/>
        <v>3.2700667479395956E-2</v>
      </c>
      <c r="R166">
        <f t="shared" si="67"/>
        <v>-0.18931667255801157</v>
      </c>
      <c r="S166" t="s">
        <v>245</v>
      </c>
      <c r="T166" t="s">
        <v>356</v>
      </c>
      <c r="U166" t="s">
        <v>617</v>
      </c>
      <c r="V166" t="s">
        <v>9</v>
      </c>
      <c r="W166" t="str">
        <f>MID(I166,2,LEN(I166)-2)</f>
        <v>22</v>
      </c>
      <c r="X166">
        <f t="shared" si="68"/>
        <v>190.8</v>
      </c>
      <c r="Y166" t="str">
        <f t="shared" si="69"/>
        <v>#ffffff</v>
      </c>
      <c r="Z166" t="str">
        <f>IF(T166&lt;&gt;"[]",MID(T166,2,FIND(",",T166,2)-2),"")</f>
        <v>36</v>
      </c>
      <c r="AA166">
        <f t="shared" si="70"/>
        <v>140.4</v>
      </c>
      <c r="AB166" t="str">
        <f t="shared" si="71"/>
        <v>#00ff00</v>
      </c>
      <c r="AC166" t="str">
        <f>IF(LEN(Z166)=1,MID(T166,5,FIND(",",T166,5)-5),IF(LEN(Z166)=2,MID(T166,6,FIND(",",T166,6)-6),""))</f>
        <v>33</v>
      </c>
      <c r="AD166">
        <f t="shared" si="72"/>
        <v>151.20000000000002</v>
      </c>
      <c r="AE166" t="str">
        <f t="shared" si="73"/>
        <v>#000000</v>
      </c>
      <c r="AF166" t="str">
        <f>IF(SUM(LEN(Z166),LEN(AC166))=2,MID(T166,8,FIND(",",T166,8)-8),IF(SUM(LEN(Z166),LEN(AC166))=3,MID(T166,9,FIND(",",T166,9)-9),IF(SUM(LEN(Z166),LEN(AC166))=4,MID(T166,10,FIND(",",T166,10)-10),"")))</f>
        <v>68</v>
      </c>
      <c r="AG166">
        <f t="shared" si="74"/>
        <v>25.200000000000003</v>
      </c>
      <c r="AH166" t="str">
        <f t="shared" si="75"/>
        <v>#1e00b4</v>
      </c>
      <c r="AI166" t="str">
        <f>IF(SUM(LEN(Z166),LEN(AC166),LEN(AF166))=4,MID(T166,12,FIND("]",T166,12)-12),IF(SUM(LEN(Z166),LEN(AC166),LEN(AF166))=5,MID(T166,13,FIND("]",T166,13)-13),IF(SUM(LEN(Z166),LEN(AC166),LEN(AF166))=6,MID(T166,14,FIND("]",T166,14)-14),"")))</f>
        <v>92</v>
      </c>
      <c r="AJ166">
        <f t="shared" si="76"/>
        <v>-61.2</v>
      </c>
      <c r="AK166">
        <v>-2.2777097604304699</v>
      </c>
      <c r="AL166">
        <v>-2.65744957567208</v>
      </c>
      <c r="AM166">
        <f t="shared" si="77"/>
        <v>-150.03217602244047</v>
      </c>
      <c r="AN166">
        <f t="shared" si="78"/>
        <v>-175.04554330602744</v>
      </c>
      <c r="AO166">
        <f t="shared" si="79"/>
        <v>-0.12502681335203372</v>
      </c>
      <c r="AP166">
        <f t="shared" si="80"/>
        <v>-0.1458712860883562</v>
      </c>
      <c r="AQ166">
        <v>-1.73940886359644</v>
      </c>
      <c r="AR166">
        <v>-3.03717908679124</v>
      </c>
      <c r="AS166">
        <f t="shared" si="81"/>
        <v>-114.57442968887018</v>
      </c>
      <c r="AT166">
        <f t="shared" si="82"/>
        <v>-200.05823185962871</v>
      </c>
      <c r="AU166">
        <f t="shared" si="83"/>
        <v>-9.5478691407391819E-2</v>
      </c>
      <c r="AV166">
        <f t="shared" si="84"/>
        <v>-0.16671519321635725</v>
      </c>
      <c r="AW166">
        <v>-1.4347306184455</v>
      </c>
      <c r="AX166">
        <v>3.1924204066029498</v>
      </c>
      <c r="AY166">
        <f t="shared" si="85"/>
        <v>-94.505349378104441</v>
      </c>
      <c r="AZ166">
        <f t="shared" si="86"/>
        <v>210.28393902591162</v>
      </c>
      <c r="BA166">
        <f t="shared" si="87"/>
        <v>-7.8754457815087039E-2</v>
      </c>
      <c r="BB166">
        <f t="shared" si="88"/>
        <v>0.17523661585492636</v>
      </c>
      <c r="BC166">
        <v>3.09603341325279</v>
      </c>
      <c r="BD166">
        <v>1.63235324118962</v>
      </c>
      <c r="BE166">
        <f t="shared" si="89"/>
        <v>203.93495172129039</v>
      </c>
      <c r="BF166">
        <f t="shared" si="90"/>
        <v>107.5227024389082</v>
      </c>
      <c r="BG166">
        <f t="shared" si="91"/>
        <v>0.16994579310107533</v>
      </c>
      <c r="BH166">
        <f t="shared" si="92"/>
        <v>8.9602252032423502E-2</v>
      </c>
    </row>
    <row r="167" spans="1:60" x14ac:dyDescent="0.3">
      <c r="A167">
        <v>1.516</v>
      </c>
      <c r="B167">
        <v>165</v>
      </c>
      <c r="C167">
        <v>5</v>
      </c>
      <c r="D167">
        <v>4</v>
      </c>
      <c r="E167">
        <v>5</v>
      </c>
      <c r="F167">
        <f t="shared" si="62"/>
        <v>29.148432396077478</v>
      </c>
      <c r="G167">
        <f t="shared" si="63"/>
        <v>65.869751549945292</v>
      </c>
      <c r="H167" t="s">
        <v>10</v>
      </c>
      <c r="I167" t="s">
        <v>187</v>
      </c>
      <c r="J167" t="s">
        <v>78</v>
      </c>
      <c r="K167" t="str">
        <f>MID(J167,2,FIND(",",J167,2)-2)</f>
        <v>2.7353216534658653</v>
      </c>
      <c r="L167" t="str">
        <f>MID(J167,FIND(" ",J167)+1,LEN(J167)-FIND(" ",J167)-1)</f>
        <v>2.1835785884828516</v>
      </c>
      <c r="M167">
        <f>K167*$G167</f>
        <v>180.17495772298176</v>
      </c>
      <c r="N167">
        <f>L167*$G167</f>
        <v>143.83177911314556</v>
      </c>
      <c r="O167">
        <f t="shared" si="64"/>
        <v>0.1501457981024848</v>
      </c>
      <c r="P167">
        <f t="shared" si="65"/>
        <v>0.11985981592762129</v>
      </c>
      <c r="Q167">
        <f t="shared" si="66"/>
        <v>0.1501457981024848</v>
      </c>
      <c r="R167">
        <f t="shared" si="67"/>
        <v>0.11985981592762129</v>
      </c>
      <c r="S167" t="s">
        <v>357</v>
      </c>
      <c r="T167" t="s">
        <v>358</v>
      </c>
      <c r="U167" t="s">
        <v>618</v>
      </c>
      <c r="V167" t="s">
        <v>10</v>
      </c>
      <c r="W167" t="str">
        <f>MID(I167,2,LEN(I167)-2)</f>
        <v>89</v>
      </c>
      <c r="X167">
        <f t="shared" si="68"/>
        <v>-50.4</v>
      </c>
      <c r="Y167" t="str">
        <f t="shared" si="69"/>
        <v>#000000</v>
      </c>
      <c r="Z167" t="str">
        <f>IF(T167&lt;&gt;"[]",MID(T167,2,FIND(",",T167,2)-2),"")</f>
        <v>11</v>
      </c>
      <c r="AA167">
        <f t="shared" si="70"/>
        <v>230.40000000000003</v>
      </c>
      <c r="AB167" t="str">
        <f t="shared" si="71"/>
        <v>#00aaff</v>
      </c>
      <c r="AC167" t="str">
        <f>IF(LEN(Z167)=1,MID(T167,5,FIND(",",T167,5)-5),IF(LEN(Z167)=2,MID(T167,6,FIND(",",T167,6)-6),""))</f>
        <v>14</v>
      </c>
      <c r="AD167">
        <f t="shared" si="72"/>
        <v>219.60000000000002</v>
      </c>
      <c r="AE167" t="str">
        <f t="shared" si="73"/>
        <v>#ffffff</v>
      </c>
      <c r="AF167" t="str">
        <f>IF(SUM(LEN(Z167),LEN(AC167))=2,MID(T167,8,FIND(",",T167,8)-8),IF(SUM(LEN(Z167),LEN(AC167))=3,MID(T167,9,FIND(",",T167,9)-9),IF(SUM(LEN(Z167),LEN(AC167))=4,MID(T167,10,FIND(",",T167,10)-10),"")))</f>
        <v>24</v>
      </c>
      <c r="AG167">
        <f t="shared" si="74"/>
        <v>183.60000000000002</v>
      </c>
      <c r="AH167" t="str">
        <f t="shared" si="75"/>
        <v>#1e00b4</v>
      </c>
      <c r="AI167" t="str">
        <f>IF(SUM(LEN(Z167),LEN(AC167),LEN(AF167))=4,MID(T167,12,FIND("]",T167,12)-12),IF(SUM(LEN(Z167),LEN(AC167),LEN(AF167))=5,MID(T167,13,FIND("]",T167,13)-13),IF(SUM(LEN(Z167),LEN(AC167),LEN(AF167))=6,MID(T167,14,FIND("]",T167,14)-14),"")))</f>
        <v>82</v>
      </c>
      <c r="AJ167">
        <f t="shared" si="76"/>
        <v>-25.200000000000003</v>
      </c>
      <c r="AK167">
        <v>2.65744957567208</v>
      </c>
      <c r="AL167">
        <v>-2.2777097604304699</v>
      </c>
      <c r="AM167">
        <f t="shared" si="77"/>
        <v>175.04554330602744</v>
      </c>
      <c r="AN167">
        <f t="shared" si="78"/>
        <v>-150.03217602244047</v>
      </c>
      <c r="AO167">
        <f t="shared" si="79"/>
        <v>0.1458712860883562</v>
      </c>
      <c r="AP167">
        <f t="shared" si="80"/>
        <v>-0.12502681335203372</v>
      </c>
      <c r="AQ167">
        <v>2.1835785884828498</v>
      </c>
      <c r="AR167">
        <v>-2.73532165346586</v>
      </c>
      <c r="AS167">
        <f t="shared" si="81"/>
        <v>143.83177911314556</v>
      </c>
      <c r="AT167">
        <f t="shared" si="82"/>
        <v>-180.17495772298176</v>
      </c>
      <c r="AU167">
        <f t="shared" si="83"/>
        <v>0.11985981592762129</v>
      </c>
      <c r="AV167">
        <f t="shared" si="84"/>
        <v>-0.1501457981024848</v>
      </c>
      <c r="AW167">
        <v>0.15877045845238699</v>
      </c>
      <c r="AX167">
        <v>-3.4963969942675002</v>
      </c>
      <c r="AY167">
        <f t="shared" si="85"/>
        <v>10.458170651729642</v>
      </c>
      <c r="AZ167">
        <f t="shared" si="86"/>
        <v>-230.30680133237573</v>
      </c>
      <c r="BA167">
        <f t="shared" si="87"/>
        <v>8.7151422097747015E-3</v>
      </c>
      <c r="BB167">
        <f t="shared" si="88"/>
        <v>-0.19192233444364645</v>
      </c>
      <c r="BC167">
        <v>1.5452704847711001</v>
      </c>
      <c r="BD167">
        <v>3.14040429386014</v>
      </c>
      <c r="BE167">
        <f t="shared" si="89"/>
        <v>101.78658290933588</v>
      </c>
      <c r="BF167">
        <f t="shared" si="90"/>
        <v>206.85765060294881</v>
      </c>
      <c r="BG167">
        <f t="shared" si="91"/>
        <v>8.4822152424446559E-2</v>
      </c>
      <c r="BH167">
        <f t="shared" si="92"/>
        <v>0.17238137550245733</v>
      </c>
    </row>
    <row r="168" spans="1:60" x14ac:dyDescent="0.3">
      <c r="A168">
        <v>1.5449999999999999</v>
      </c>
      <c r="B168">
        <v>166</v>
      </c>
      <c r="C168">
        <v>6</v>
      </c>
      <c r="D168">
        <v>4</v>
      </c>
      <c r="E168">
        <v>5</v>
      </c>
      <c r="F168">
        <f t="shared" si="62"/>
        <v>29.148432396077478</v>
      </c>
      <c r="G168">
        <f t="shared" si="63"/>
        <v>65.869751549945292</v>
      </c>
      <c r="H168" t="s">
        <v>7</v>
      </c>
      <c r="I168" t="s">
        <v>209</v>
      </c>
      <c r="J168" t="s">
        <v>100</v>
      </c>
      <c r="K168" t="str">
        <f>MID(J168,2,FIND(",",J168,2)-2)</f>
        <v>-1.823533711442017</v>
      </c>
      <c r="L168" t="str">
        <f>MID(J168,FIND(" ",J168)+1,LEN(J168)-FIND(" ",J168)-1)</f>
        <v>2.987427790463646</v>
      </c>
      <c r="M168">
        <f>K168*$G168</f>
        <v>-120.11571251563483</v>
      </c>
      <c r="N168">
        <f>L168*$G168</f>
        <v>196.78112633124201</v>
      </c>
      <c r="O168">
        <f t="shared" si="64"/>
        <v>-0.10009642709636235</v>
      </c>
      <c r="P168">
        <f t="shared" si="65"/>
        <v>0.16398427194270168</v>
      </c>
      <c r="Q168">
        <f t="shared" si="66"/>
        <v>-0.10009642709636235</v>
      </c>
      <c r="R168">
        <f t="shared" si="67"/>
        <v>0.16398427194270168</v>
      </c>
      <c r="S168" t="s">
        <v>283</v>
      </c>
      <c r="T168" t="s">
        <v>359</v>
      </c>
      <c r="U168" t="s">
        <v>619</v>
      </c>
      <c r="V168" t="s">
        <v>7</v>
      </c>
      <c r="W168" t="str">
        <f>MID(I168,2,LEN(I168)-2)</f>
        <v>66</v>
      </c>
      <c r="X168">
        <f t="shared" si="68"/>
        <v>32.400000000000006</v>
      </c>
      <c r="Y168" t="str">
        <f t="shared" si="69"/>
        <v>#ffffff</v>
      </c>
      <c r="Z168" t="str">
        <f>IF(T168&lt;&gt;"[]",MID(T168,2,FIND(",",T168,2)-2),"")</f>
        <v>33</v>
      </c>
      <c r="AA168">
        <f t="shared" si="70"/>
        <v>151.20000000000002</v>
      </c>
      <c r="AB168" t="str">
        <f t="shared" si="71"/>
        <v>#00ff00</v>
      </c>
      <c r="AC168" t="str">
        <f>IF(LEN(Z168)=1,MID(T168,5,FIND(",",T168,5)-5),IF(LEN(Z168)=2,MID(T168,6,FIND(",",T168,6)-6),""))</f>
        <v>89</v>
      </c>
      <c r="AD168">
        <f t="shared" si="72"/>
        <v>-50.4</v>
      </c>
      <c r="AE168" t="str">
        <f t="shared" si="73"/>
        <v>#000000</v>
      </c>
      <c r="AF168" t="str">
        <f>IF(SUM(LEN(Z168),LEN(AC168))=2,MID(T168,8,FIND(",",T168,8)-8),IF(SUM(LEN(Z168),LEN(AC168))=3,MID(T168,9,FIND(",",T168,9)-9),IF(SUM(LEN(Z168),LEN(AC168))=4,MID(T168,10,FIND(",",T168,10)-10),"")))</f>
        <v>64</v>
      </c>
      <c r="AG168">
        <f t="shared" si="74"/>
        <v>39.599999999999994</v>
      </c>
      <c r="AH168" t="str">
        <f t="shared" si="75"/>
        <v>#00aaff</v>
      </c>
      <c r="AI168" t="str">
        <f>IF(SUM(LEN(Z168),LEN(AC168),LEN(AF168))=4,MID(T168,12,FIND("]",T168,12)-12),IF(SUM(LEN(Z168),LEN(AC168),LEN(AF168))=5,MID(T168,13,FIND("]",T168,13)-13),IF(SUM(LEN(Z168),LEN(AC168),LEN(AF168))=6,MID(T168,14,FIND("]",T168,14)-14),"")))</f>
        <v>18</v>
      </c>
      <c r="AJ168">
        <f t="shared" si="76"/>
        <v>205.2</v>
      </c>
      <c r="AK168">
        <v>-1.73940886359644</v>
      </c>
      <c r="AL168">
        <v>-3.03717908679124</v>
      </c>
      <c r="AM168">
        <f t="shared" si="77"/>
        <v>-114.57442968887018</v>
      </c>
      <c r="AN168">
        <f t="shared" si="78"/>
        <v>-200.05823185962871</v>
      </c>
      <c r="AO168">
        <f t="shared" si="79"/>
        <v>-9.5478691407391819E-2</v>
      </c>
      <c r="AP168">
        <f t="shared" si="80"/>
        <v>-0.16671519321635725</v>
      </c>
      <c r="AQ168">
        <v>2.73532165346586</v>
      </c>
      <c r="AR168">
        <v>2.1835785884828498</v>
      </c>
      <c r="AS168">
        <f t="shared" si="81"/>
        <v>180.17495772298176</v>
      </c>
      <c r="AT168">
        <f t="shared" si="82"/>
        <v>143.83177911314556</v>
      </c>
      <c r="AU168">
        <f t="shared" si="83"/>
        <v>0.1501457981024848</v>
      </c>
      <c r="AV168">
        <f t="shared" si="84"/>
        <v>0.11985981592762129</v>
      </c>
      <c r="AW168">
        <v>-2.1835785884828498</v>
      </c>
      <c r="AX168">
        <v>2.73532165346586</v>
      </c>
      <c r="AY168">
        <f t="shared" si="85"/>
        <v>-143.83177911314556</v>
      </c>
      <c r="AZ168">
        <f t="shared" si="86"/>
        <v>180.17495772298176</v>
      </c>
      <c r="BA168">
        <f t="shared" si="87"/>
        <v>-0.11985981592762129</v>
      </c>
      <c r="BB168">
        <f t="shared" si="88"/>
        <v>0.1501457981024848</v>
      </c>
      <c r="BC168">
        <v>1.4347306184455</v>
      </c>
      <c r="BD168">
        <v>-3.1924204066029498</v>
      </c>
      <c r="BE168">
        <f t="shared" si="89"/>
        <v>94.505349378104441</v>
      </c>
      <c r="BF168">
        <f t="shared" si="90"/>
        <v>-210.28393902591162</v>
      </c>
      <c r="BG168">
        <f t="shared" si="91"/>
        <v>7.8754457815087039E-2</v>
      </c>
      <c r="BH168">
        <f t="shared" si="92"/>
        <v>-0.17523661585492636</v>
      </c>
    </row>
    <row r="169" spans="1:60" x14ac:dyDescent="0.3">
      <c r="A169">
        <v>1.4870000000000001</v>
      </c>
      <c r="B169">
        <v>167</v>
      </c>
      <c r="C169">
        <v>7</v>
      </c>
      <c r="D169">
        <v>4</v>
      </c>
      <c r="E169">
        <v>1</v>
      </c>
      <c r="F169">
        <f t="shared" si="62"/>
        <v>29.148432396077478</v>
      </c>
      <c r="G169">
        <f t="shared" si="63"/>
        <v>65.869751549945292</v>
      </c>
      <c r="H169" t="s">
        <v>7</v>
      </c>
      <c r="I169" t="s">
        <v>121</v>
      </c>
      <c r="J169" t="s">
        <v>12</v>
      </c>
      <c r="K169" t="str">
        <f>MID(J169,2,FIND(",",J169,2)-2)</f>
        <v>2.277709760430479</v>
      </c>
      <c r="L169" t="str">
        <f>MID(J169,FIND(" ",J169)+1,LEN(J169)-FIND(" ",J169)-1)</f>
        <v>2.657449575672082</v>
      </c>
      <c r="M169">
        <f>K169*$G169</f>
        <v>150.03217602244047</v>
      </c>
      <c r="N169">
        <f>L169*$G169</f>
        <v>175.04554330602744</v>
      </c>
      <c r="O169">
        <f t="shared" si="64"/>
        <v>0.12502681335203372</v>
      </c>
      <c r="P169">
        <f t="shared" si="65"/>
        <v>0.1458712860883562</v>
      </c>
      <c r="Q169">
        <f t="shared" si="66"/>
        <v>0.12502681335203372</v>
      </c>
      <c r="R169">
        <f t="shared" si="67"/>
        <v>0.1458712860883562</v>
      </c>
      <c r="S169" t="s">
        <v>222</v>
      </c>
      <c r="T169" t="s">
        <v>222</v>
      </c>
      <c r="U169" t="s">
        <v>222</v>
      </c>
      <c r="V169" t="s">
        <v>7</v>
      </c>
      <c r="W169" t="str">
        <f>MID(I169,2,LEN(I169)-2)</f>
        <v>86</v>
      </c>
      <c r="X169">
        <f t="shared" si="68"/>
        <v>-39.6</v>
      </c>
      <c r="Y169" t="str">
        <f t="shared" si="69"/>
        <v>#808080</v>
      </c>
      <c r="Z169" t="str">
        <f>IF(T169&lt;&gt;"[]",MID(T169,2,FIND(",",T169,2)-2),"")</f>
        <v/>
      </c>
      <c r="AA169">
        <f t="shared" si="70"/>
        <v>-39.6</v>
      </c>
      <c r="AB169" t="str">
        <f t="shared" si="71"/>
        <v>#808080</v>
      </c>
      <c r="AC169" t="str">
        <f>IF(LEN(Z169)=1,MID(T169,5,FIND(",",T169,5)-5),IF(LEN(Z169)=2,MID(T169,6,FIND(",",T169,6)-6),""))</f>
        <v/>
      </c>
      <c r="AD169">
        <f t="shared" si="72"/>
        <v>-39.6</v>
      </c>
      <c r="AE169" t="str">
        <f t="shared" si="73"/>
        <v>#808080</v>
      </c>
      <c r="AF169" t="str">
        <f>IF(SUM(LEN(Z169),LEN(AC169))=2,MID(T169,8,FIND(",",T169,8)-8),IF(SUM(LEN(Z169),LEN(AC169))=3,MID(T169,9,FIND(",",T169,9)-9),IF(SUM(LEN(Z169),LEN(AC169))=4,MID(T169,10,FIND(",",T169,10)-10),"")))</f>
        <v/>
      </c>
      <c r="AG169">
        <f t="shared" si="74"/>
        <v>-39.6</v>
      </c>
      <c r="AH169" t="str">
        <f t="shared" si="75"/>
        <v>#808080</v>
      </c>
      <c r="AI169" t="str">
        <f>IF(SUM(LEN(Z169),LEN(AC169),LEN(AF169))=4,MID(T169,12,FIND("]",T169,12)-12),IF(SUM(LEN(Z169),LEN(AC169),LEN(AF169))=5,MID(T169,13,FIND("]",T169,13)-13),IF(SUM(LEN(Z169),LEN(AC169),LEN(AF169))=6,MID(T169,14,FIND("]",T169,14)-14),"")))</f>
        <v/>
      </c>
      <c r="AJ169">
        <f t="shared" si="76"/>
        <v>-39.6</v>
      </c>
      <c r="AM169" t="str">
        <f t="shared" si="77"/>
        <v/>
      </c>
      <c r="AN169" t="str">
        <f t="shared" si="78"/>
        <v/>
      </c>
      <c r="AO169">
        <f t="shared" si="79"/>
        <v>-0.12502681335203372</v>
      </c>
      <c r="AP169">
        <f t="shared" si="80"/>
        <v>-0.1458712860883562</v>
      </c>
      <c r="AS169" t="str">
        <f t="shared" si="81"/>
        <v/>
      </c>
      <c r="AT169" t="str">
        <f t="shared" si="82"/>
        <v/>
      </c>
      <c r="AU169">
        <f t="shared" si="83"/>
        <v>-0.12502681335203372</v>
      </c>
      <c r="AV169">
        <f t="shared" si="84"/>
        <v>-0.1458712860883562</v>
      </c>
      <c r="AY169" t="str">
        <f t="shared" si="85"/>
        <v/>
      </c>
      <c r="AZ169" t="str">
        <f t="shared" si="86"/>
        <v/>
      </c>
      <c r="BA169">
        <f t="shared" si="87"/>
        <v>-0.12502681335203372</v>
      </c>
      <c r="BB169">
        <f t="shared" si="88"/>
        <v>-0.1458712860883562</v>
      </c>
      <c r="BE169" t="str">
        <f t="shared" si="89"/>
        <v/>
      </c>
      <c r="BF169" t="str">
        <f t="shared" si="90"/>
        <v/>
      </c>
      <c r="BG169">
        <f t="shared" si="91"/>
        <v>-0.12502681335203372</v>
      </c>
      <c r="BH169">
        <f t="shared" si="92"/>
        <v>-0.1458712860883562</v>
      </c>
    </row>
    <row r="170" spans="1:60" x14ac:dyDescent="0.3">
      <c r="A170">
        <v>1.536</v>
      </c>
      <c r="B170">
        <v>168</v>
      </c>
      <c r="C170">
        <v>8</v>
      </c>
      <c r="D170">
        <v>4</v>
      </c>
      <c r="E170">
        <v>5</v>
      </c>
      <c r="F170">
        <f t="shared" si="62"/>
        <v>29.148432396077478</v>
      </c>
      <c r="G170">
        <f t="shared" si="63"/>
        <v>65.869751549945292</v>
      </c>
      <c r="H170" t="s">
        <v>10</v>
      </c>
      <c r="I170" t="s">
        <v>202</v>
      </c>
      <c r="J170" t="s">
        <v>93</v>
      </c>
      <c r="K170" t="str">
        <f>MID(J170,2,FIND(",",J170,2)-2)</f>
        <v>3.3743339148193856</v>
      </c>
      <c r="L170" t="str">
        <f>MID(J170,FIND(" ",J170)+1,LEN(J170)-FIND(" ",J170)-1)</f>
        <v>-0.929446411203831</v>
      </c>
      <c r="M170">
        <f>K170*$G170</f>
        <v>222.2665366157068</v>
      </c>
      <c r="N170">
        <f>L170*$G170</f>
        <v>-61.222404184984633</v>
      </c>
      <c r="O170">
        <f t="shared" si="64"/>
        <v>0.18522211384642234</v>
      </c>
      <c r="P170">
        <f t="shared" si="65"/>
        <v>-5.1018670154153858E-2</v>
      </c>
      <c r="Q170">
        <f t="shared" si="66"/>
        <v>0.18522211384642234</v>
      </c>
      <c r="R170">
        <f t="shared" si="67"/>
        <v>-5.1018670154153858E-2</v>
      </c>
      <c r="S170" t="s">
        <v>360</v>
      </c>
      <c r="T170" t="s">
        <v>361</v>
      </c>
      <c r="U170" t="s">
        <v>620</v>
      </c>
      <c r="V170" t="s">
        <v>10</v>
      </c>
      <c r="W170" t="str">
        <f>MID(I170,2,LEN(I170)-2)</f>
        <v>4</v>
      </c>
      <c r="X170">
        <f t="shared" si="68"/>
        <v>255.60000000000002</v>
      </c>
      <c r="Y170" t="str">
        <f t="shared" si="69"/>
        <v>#1e00b4</v>
      </c>
      <c r="Z170" t="str">
        <f>IF(T170&lt;&gt;"[]",MID(T170,2,FIND(",",T170,2)-2),"")</f>
        <v>45</v>
      </c>
      <c r="AA170">
        <f t="shared" si="70"/>
        <v>108</v>
      </c>
      <c r="AB170" t="str">
        <f t="shared" si="71"/>
        <v>#ffffff</v>
      </c>
      <c r="AC170" t="str">
        <f>IF(LEN(Z170)=1,MID(T170,5,FIND(",",T170,5)-5),IF(LEN(Z170)=2,MID(T170,6,FIND(",",T170,6)-6),""))</f>
        <v>21</v>
      </c>
      <c r="AD170">
        <f t="shared" si="72"/>
        <v>194.40000000000003</v>
      </c>
      <c r="AE170" t="str">
        <f t="shared" si="73"/>
        <v>#00aaff</v>
      </c>
      <c r="AF170" t="str">
        <f>IF(SUM(LEN(Z170),LEN(AC170))=2,MID(T170,8,FIND(",",T170,8)-8),IF(SUM(LEN(Z170),LEN(AC170))=3,MID(T170,9,FIND(",",T170,9)-9),IF(SUM(LEN(Z170),LEN(AC170))=4,MID(T170,10,FIND(",",T170,10)-10),"")))</f>
        <v>61</v>
      </c>
      <c r="AG170">
        <f t="shared" si="74"/>
        <v>50.400000000000006</v>
      </c>
      <c r="AH170" t="str">
        <f t="shared" si="75"/>
        <v>#000000</v>
      </c>
      <c r="AI170" t="str">
        <f>IF(SUM(LEN(Z170),LEN(AC170),LEN(AF170))=4,MID(T170,12,FIND("]",T170,12)-12),IF(SUM(LEN(Z170),LEN(AC170),LEN(AF170))=5,MID(T170,13,FIND("]",T170,13)-13),IF(SUM(LEN(Z170),LEN(AC170),LEN(AF170))=6,MID(T170,14,FIND("]",T170,14)-14),"")))</f>
        <v>22</v>
      </c>
      <c r="AJ170">
        <f t="shared" si="76"/>
        <v>190.8</v>
      </c>
      <c r="AK170">
        <v>-3.34706664587062</v>
      </c>
      <c r="AL170">
        <v>-1.02330096652957</v>
      </c>
      <c r="AM170">
        <f t="shared" si="77"/>
        <v>-220.47044838460647</v>
      </c>
      <c r="AN170">
        <f t="shared" si="78"/>
        <v>-67.404580426121655</v>
      </c>
      <c r="AO170">
        <f t="shared" si="79"/>
        <v>-0.18372537365383873</v>
      </c>
      <c r="AP170">
        <f t="shared" si="80"/>
        <v>-5.6170483688434712E-2</v>
      </c>
      <c r="AQ170">
        <v>0.81111766222954995</v>
      </c>
      <c r="AR170">
        <v>-3.4047155737328798</v>
      </c>
      <c r="AS170">
        <f t="shared" si="81"/>
        <v>53.428118888832898</v>
      </c>
      <c r="AT170">
        <f t="shared" si="82"/>
        <v>-224.26776894001424</v>
      </c>
      <c r="AU170">
        <f t="shared" si="83"/>
        <v>4.4523432407360751E-2</v>
      </c>
      <c r="AV170">
        <f t="shared" si="84"/>
        <v>-0.18688980745001185</v>
      </c>
      <c r="AW170">
        <v>-2.65744957567208</v>
      </c>
      <c r="AX170">
        <v>2.2777097604304699</v>
      </c>
      <c r="AY170">
        <f t="shared" si="85"/>
        <v>-175.04554330602744</v>
      </c>
      <c r="AZ170">
        <f t="shared" si="86"/>
        <v>150.03217602244047</v>
      </c>
      <c r="BA170">
        <f t="shared" si="87"/>
        <v>-0.1458712860883562</v>
      </c>
      <c r="BB170">
        <f t="shared" si="88"/>
        <v>0.12502681335203372</v>
      </c>
      <c r="BC170">
        <v>0.59573324708111397</v>
      </c>
      <c r="BD170">
        <v>-3.4489276446922101</v>
      </c>
      <c r="BE170">
        <f t="shared" si="89"/>
        <v>39.24080097527515</v>
      </c>
      <c r="BF170">
        <f t="shared" si="90"/>
        <v>-227.18000706961388</v>
      </c>
      <c r="BG170">
        <f t="shared" si="91"/>
        <v>3.2700667479395956E-2</v>
      </c>
      <c r="BH170">
        <f t="shared" si="92"/>
        <v>-0.18931667255801157</v>
      </c>
    </row>
    <row r="171" spans="1:60" x14ac:dyDescent="0.3">
      <c r="A171">
        <v>1.5309999999999999</v>
      </c>
      <c r="B171">
        <v>169</v>
      </c>
      <c r="C171">
        <v>9</v>
      </c>
      <c r="D171">
        <v>4</v>
      </c>
      <c r="E171">
        <v>5</v>
      </c>
      <c r="F171">
        <f t="shared" si="62"/>
        <v>29.148432396077478</v>
      </c>
      <c r="G171">
        <f t="shared" si="63"/>
        <v>65.869751549945292</v>
      </c>
      <c r="H171" t="s">
        <v>10</v>
      </c>
      <c r="I171" t="s">
        <v>166</v>
      </c>
      <c r="J171" t="s">
        <v>57</v>
      </c>
      <c r="K171" t="str">
        <f>MID(J171,2,FIND(",",J171,2)-2)</f>
        <v>2.1835785884828516</v>
      </c>
      <c r="L171" t="str">
        <f>MID(J171,FIND(" ",J171)+1,LEN(J171)-FIND(" ",J171)-1)</f>
        <v>-2.7353216534658653</v>
      </c>
      <c r="M171">
        <f>K171*$G171</f>
        <v>143.83177911314556</v>
      </c>
      <c r="N171">
        <f>L171*$G171</f>
        <v>-180.17495772298176</v>
      </c>
      <c r="O171">
        <f t="shared" si="64"/>
        <v>0.11985981592762129</v>
      </c>
      <c r="P171">
        <f t="shared" si="65"/>
        <v>-0.1501457981024848</v>
      </c>
      <c r="Q171">
        <f t="shared" si="66"/>
        <v>0.11985981592762129</v>
      </c>
      <c r="R171">
        <f t="shared" si="67"/>
        <v>-0.1501457981024848</v>
      </c>
      <c r="S171" t="s">
        <v>362</v>
      </c>
      <c r="T171" t="s">
        <v>363</v>
      </c>
      <c r="U171" t="s">
        <v>621</v>
      </c>
      <c r="V171" t="s">
        <v>10</v>
      </c>
      <c r="W171" t="str">
        <f>MID(I171,2,LEN(I171)-2)</f>
        <v>14</v>
      </c>
      <c r="X171">
        <f t="shared" si="68"/>
        <v>219.60000000000002</v>
      </c>
      <c r="Y171" t="str">
        <f t="shared" si="69"/>
        <v>#000000</v>
      </c>
      <c r="Z171" t="str">
        <f>IF(T171&lt;&gt;"[]",MID(T171,2,FIND(",",T171,2)-2),"")</f>
        <v>72</v>
      </c>
      <c r="AA171">
        <f t="shared" si="70"/>
        <v>10.799999999999997</v>
      </c>
      <c r="AB171" t="str">
        <f t="shared" si="71"/>
        <v>#ffffff</v>
      </c>
      <c r="AC171" t="str">
        <f>IF(LEN(Z171)=1,MID(T171,5,FIND(",",T171,5)-5),IF(LEN(Z171)=2,MID(T171,6,FIND(",",T171,6)-6),""))</f>
        <v>57</v>
      </c>
      <c r="AD171">
        <f t="shared" si="72"/>
        <v>64.800000000000011</v>
      </c>
      <c r="AE171" t="str">
        <f t="shared" si="73"/>
        <v>#1e00b4</v>
      </c>
      <c r="AF171" t="str">
        <f>IF(SUM(LEN(Z171),LEN(AC171))=2,MID(T171,8,FIND(",",T171,8)-8),IF(SUM(LEN(Z171),LEN(AC171))=3,MID(T171,9,FIND(",",T171,9)-9),IF(SUM(LEN(Z171),LEN(AC171))=4,MID(T171,10,FIND(",",T171,10)-10),"")))</f>
        <v>38</v>
      </c>
      <c r="AG171">
        <f t="shared" si="74"/>
        <v>133.20000000000002</v>
      </c>
      <c r="AH171" t="str">
        <f t="shared" si="75"/>
        <v>#00aaff</v>
      </c>
      <c r="AI171" t="str">
        <f>IF(SUM(LEN(Z171),LEN(AC171),LEN(AF171))=4,MID(T171,12,FIND("]",T171,12)-12),IF(SUM(LEN(Z171),LEN(AC171),LEN(AF171))=5,MID(T171,13,FIND("]",T171,13)-13),IF(SUM(LEN(Z171),LEN(AC171),LEN(AF171))=6,MID(T171,14,FIND("]",T171,14)-14),"")))</f>
        <v>4</v>
      </c>
      <c r="AJ171">
        <f t="shared" si="76"/>
        <v>255.60000000000002</v>
      </c>
      <c r="AK171">
        <v>-0.59573324708111397</v>
      </c>
      <c r="AL171">
        <v>3.4489276446922101</v>
      </c>
      <c r="AM171">
        <f t="shared" si="77"/>
        <v>-39.24080097527515</v>
      </c>
      <c r="AN171">
        <f t="shared" si="78"/>
        <v>227.18000706961388</v>
      </c>
      <c r="AO171">
        <f t="shared" si="79"/>
        <v>-3.2700667479395956E-2</v>
      </c>
      <c r="AP171">
        <f t="shared" si="80"/>
        <v>0.18931667255801157</v>
      </c>
      <c r="AQ171">
        <v>-3.14040429386014</v>
      </c>
      <c r="AR171">
        <v>1.5452704847711001</v>
      </c>
      <c r="AS171">
        <f t="shared" si="81"/>
        <v>-206.85765060294881</v>
      </c>
      <c r="AT171">
        <f t="shared" si="82"/>
        <v>101.78658290933588</v>
      </c>
      <c r="AU171">
        <f t="shared" si="83"/>
        <v>-0.17238137550245733</v>
      </c>
      <c r="AV171">
        <f t="shared" si="84"/>
        <v>8.4822152424446559E-2</v>
      </c>
      <c r="AW171">
        <v>-2.5928160870036199</v>
      </c>
      <c r="AX171">
        <v>-2.3510220626304599</v>
      </c>
      <c r="AY171">
        <f t="shared" si="85"/>
        <v>-170.78815146562977</v>
      </c>
      <c r="AZ171">
        <f t="shared" si="86"/>
        <v>-154.86123915390831</v>
      </c>
      <c r="BA171">
        <f t="shared" si="87"/>
        <v>-0.14232345955469147</v>
      </c>
      <c r="BB171">
        <f t="shared" si="88"/>
        <v>-0.12905103262825693</v>
      </c>
      <c r="BC171">
        <v>3.3743339148193798</v>
      </c>
      <c r="BD171">
        <v>-0.92944641120383098</v>
      </c>
      <c r="BE171">
        <f t="shared" si="89"/>
        <v>222.2665366157068</v>
      </c>
      <c r="BF171">
        <f t="shared" si="90"/>
        <v>-61.222404184984633</v>
      </c>
      <c r="BG171">
        <f t="shared" si="91"/>
        <v>0.18522211384642234</v>
      </c>
      <c r="BH171">
        <f t="shared" si="92"/>
        <v>-5.1018670154153858E-2</v>
      </c>
    </row>
    <row r="172" spans="1:60" x14ac:dyDescent="0.3">
      <c r="A172">
        <v>1.5489999999999999</v>
      </c>
      <c r="B172">
        <v>170</v>
      </c>
      <c r="C172">
        <v>10</v>
      </c>
      <c r="D172">
        <v>4</v>
      </c>
      <c r="E172">
        <v>5</v>
      </c>
      <c r="F172">
        <f t="shared" si="62"/>
        <v>29.148432396077478</v>
      </c>
      <c r="G172">
        <f t="shared" si="63"/>
        <v>65.869751549945292</v>
      </c>
      <c r="H172" t="s">
        <v>6</v>
      </c>
      <c r="I172" t="s">
        <v>182</v>
      </c>
      <c r="J172" t="s">
        <v>73</v>
      </c>
      <c r="K172" t="str">
        <f>MID(J172,2,FIND(",",J172,2)-2)</f>
        <v>-2.5928160870036248</v>
      </c>
      <c r="L172" t="str">
        <f>MID(J172,FIND(" ",J172)+1,LEN(J172)-FIND(" ",J172)-1)</f>
        <v>-2.3510220626304656</v>
      </c>
      <c r="M172">
        <f>K172*$G172</f>
        <v>-170.78815146562977</v>
      </c>
      <c r="N172">
        <f>L172*$G172</f>
        <v>-154.86123915390831</v>
      </c>
      <c r="O172">
        <f t="shared" si="64"/>
        <v>-0.14232345955469147</v>
      </c>
      <c r="P172">
        <f t="shared" si="65"/>
        <v>-0.12905103262825693</v>
      </c>
      <c r="Q172">
        <f t="shared" si="66"/>
        <v>-0.14232345955469147</v>
      </c>
      <c r="R172">
        <f t="shared" si="67"/>
        <v>-0.12905103262825693</v>
      </c>
      <c r="S172" t="s">
        <v>364</v>
      </c>
      <c r="T172" t="s">
        <v>365</v>
      </c>
      <c r="U172" t="s">
        <v>622</v>
      </c>
      <c r="V172" t="s">
        <v>6</v>
      </c>
      <c r="W172" t="str">
        <f>MID(I172,2,LEN(I172)-2)</f>
        <v>38</v>
      </c>
      <c r="X172">
        <f t="shared" si="68"/>
        <v>133.20000000000002</v>
      </c>
      <c r="Y172" t="str">
        <f t="shared" si="69"/>
        <v>#00aaff</v>
      </c>
      <c r="Z172" t="str">
        <f>IF(T172&lt;&gt;"[]",MID(T172,2,FIND(",",T172,2)-2),"")</f>
        <v>95</v>
      </c>
      <c r="AA172">
        <f t="shared" si="70"/>
        <v>-72</v>
      </c>
      <c r="AB172" t="str">
        <f t="shared" si="71"/>
        <v>#1e00b4</v>
      </c>
      <c r="AC172" t="str">
        <f>IF(LEN(Z172)=1,MID(T172,5,FIND(",",T172,5)-5),IF(LEN(Z172)=2,MID(T172,6,FIND(",",T172,6)-6),""))</f>
        <v>26</v>
      </c>
      <c r="AD172">
        <f t="shared" si="72"/>
        <v>176.40000000000003</v>
      </c>
      <c r="AE172" t="str">
        <f t="shared" si="73"/>
        <v>#00ff00</v>
      </c>
      <c r="AF172" t="str">
        <f>IF(SUM(LEN(Z172),LEN(AC172))=2,MID(T172,8,FIND(",",T172,8)-8),IF(SUM(LEN(Z172),LEN(AC172))=3,MID(T172,9,FIND(",",T172,9)-9),IF(SUM(LEN(Z172),LEN(AC172))=4,MID(T172,10,FIND(",",T172,10)-10),"")))</f>
        <v>57</v>
      </c>
      <c r="AG172">
        <f t="shared" si="74"/>
        <v>64.800000000000011</v>
      </c>
      <c r="AH172" t="str">
        <f t="shared" si="75"/>
        <v>#000000</v>
      </c>
      <c r="AI172" t="str">
        <f>IF(SUM(LEN(Z172),LEN(AC172),LEN(AF172))=4,MID(T172,12,FIND("]",T172,12)-12),IF(SUM(LEN(Z172),LEN(AC172),LEN(AF172))=5,MID(T172,13,FIND("]",T172,13)-13),IF(SUM(LEN(Z172),LEN(AC172),LEN(AF172))=6,MID(T172,14,FIND("]",T172,14)-14),"")))</f>
        <v>71</v>
      </c>
      <c r="AJ172">
        <f t="shared" si="76"/>
        <v>14.400000000000006</v>
      </c>
      <c r="AK172">
        <v>3.34706664587062</v>
      </c>
      <c r="AL172">
        <v>1.02330096652957</v>
      </c>
      <c r="AM172">
        <f t="shared" si="77"/>
        <v>220.47044838460647</v>
      </c>
      <c r="AN172">
        <f t="shared" si="78"/>
        <v>67.404580426121655</v>
      </c>
      <c r="AO172">
        <f t="shared" si="79"/>
        <v>0.18372537365383873</v>
      </c>
      <c r="AP172">
        <f t="shared" si="80"/>
        <v>5.6170483688434712E-2</v>
      </c>
      <c r="AQ172">
        <v>-0.280696235151006</v>
      </c>
      <c r="AR172">
        <v>-3.48872607459686</v>
      </c>
      <c r="AS172">
        <f t="shared" si="81"/>
        <v>-18.489391270401786</v>
      </c>
      <c r="AT172">
        <f t="shared" si="82"/>
        <v>-229.80151975951108</v>
      </c>
      <c r="AU172">
        <f t="shared" si="83"/>
        <v>-1.5407826058668155E-2</v>
      </c>
      <c r="AV172">
        <f t="shared" si="84"/>
        <v>-0.19150126646625923</v>
      </c>
      <c r="AW172">
        <v>-3.14040429386014</v>
      </c>
      <c r="AX172">
        <v>1.5452704847711001</v>
      </c>
      <c r="AY172">
        <f t="shared" si="85"/>
        <v>-206.85765060294881</v>
      </c>
      <c r="AZ172">
        <f t="shared" si="86"/>
        <v>101.78658290933588</v>
      </c>
      <c r="BA172">
        <f t="shared" si="87"/>
        <v>-0.17238137550245733</v>
      </c>
      <c r="BB172">
        <f t="shared" si="88"/>
        <v>8.4822152424446559E-2</v>
      </c>
      <c r="BC172">
        <v>-0.81111766222954995</v>
      </c>
      <c r="BD172">
        <v>3.4047155737328798</v>
      </c>
      <c r="BE172">
        <f t="shared" si="89"/>
        <v>-53.428118888832898</v>
      </c>
      <c r="BF172">
        <f t="shared" si="90"/>
        <v>224.26776894001424</v>
      </c>
      <c r="BG172">
        <f t="shared" si="91"/>
        <v>-4.4523432407360751E-2</v>
      </c>
      <c r="BH172">
        <f t="shared" si="92"/>
        <v>0.18688980745001185</v>
      </c>
    </row>
    <row r="173" spans="1:60" x14ac:dyDescent="0.3">
      <c r="A173">
        <v>1.522</v>
      </c>
      <c r="B173">
        <v>171</v>
      </c>
      <c r="C173">
        <v>11</v>
      </c>
      <c r="D173">
        <v>4</v>
      </c>
      <c r="E173">
        <v>1</v>
      </c>
      <c r="F173">
        <f t="shared" si="62"/>
        <v>29.148432396077478</v>
      </c>
      <c r="G173">
        <f t="shared" si="63"/>
        <v>65.869751549945292</v>
      </c>
      <c r="H173" t="s">
        <v>10</v>
      </c>
      <c r="I173" t="s">
        <v>210</v>
      </c>
      <c r="J173" t="s">
        <v>101</v>
      </c>
      <c r="K173" t="str">
        <f>MID(J173,2,FIND(",",J173,2)-2)</f>
        <v>-2.1835785884828516</v>
      </c>
      <c r="L173" t="str">
        <f>MID(J173,FIND(" ",J173)+1,LEN(J173)-FIND(" ",J173)-1)</f>
        <v>2.7353216534658653</v>
      </c>
      <c r="M173">
        <f>K173*$G173</f>
        <v>-143.83177911314556</v>
      </c>
      <c r="N173">
        <f>L173*$G173</f>
        <v>180.17495772298176</v>
      </c>
      <c r="O173">
        <f t="shared" si="64"/>
        <v>-0.11985981592762129</v>
      </c>
      <c r="P173">
        <f t="shared" si="65"/>
        <v>0.1501457981024848</v>
      </c>
      <c r="Q173">
        <f t="shared" si="66"/>
        <v>-0.11985981592762129</v>
      </c>
      <c r="R173">
        <f t="shared" si="67"/>
        <v>0.1501457981024848</v>
      </c>
      <c r="S173" t="s">
        <v>222</v>
      </c>
      <c r="T173" t="s">
        <v>222</v>
      </c>
      <c r="U173" t="s">
        <v>222</v>
      </c>
      <c r="V173" t="s">
        <v>10</v>
      </c>
      <c r="W173" t="str">
        <f>MID(I173,2,LEN(I173)-2)</f>
        <v>64</v>
      </c>
      <c r="X173">
        <f t="shared" si="68"/>
        <v>39.599999999999994</v>
      </c>
      <c r="Y173" t="str">
        <f t="shared" si="69"/>
        <v>#808080</v>
      </c>
      <c r="Z173" t="str">
        <f>IF(T173&lt;&gt;"[]",MID(T173,2,FIND(",",T173,2)-2),"")</f>
        <v/>
      </c>
      <c r="AA173">
        <f t="shared" si="70"/>
        <v>39.599999999999994</v>
      </c>
      <c r="AB173" t="str">
        <f t="shared" si="71"/>
        <v>#808080</v>
      </c>
      <c r="AC173" t="str">
        <f>IF(LEN(Z173)=1,MID(T173,5,FIND(",",T173,5)-5),IF(LEN(Z173)=2,MID(T173,6,FIND(",",T173,6)-6),""))</f>
        <v/>
      </c>
      <c r="AD173">
        <f t="shared" si="72"/>
        <v>39.599999999999994</v>
      </c>
      <c r="AE173" t="str">
        <f t="shared" si="73"/>
        <v>#808080</v>
      </c>
      <c r="AF173" t="str">
        <f>IF(SUM(LEN(Z173),LEN(AC173))=2,MID(T173,8,FIND(",",T173,8)-8),IF(SUM(LEN(Z173),LEN(AC173))=3,MID(T173,9,FIND(",",T173,9)-9),IF(SUM(LEN(Z173),LEN(AC173))=4,MID(T173,10,FIND(",",T173,10)-10),"")))</f>
        <v/>
      </c>
      <c r="AG173">
        <f t="shared" si="74"/>
        <v>39.599999999999994</v>
      </c>
      <c r="AH173" t="str">
        <f t="shared" si="75"/>
        <v>#808080</v>
      </c>
      <c r="AI173" t="str">
        <f>IF(SUM(LEN(Z173),LEN(AC173),LEN(AF173))=4,MID(T173,12,FIND("]",T173,12)-12),IF(SUM(LEN(Z173),LEN(AC173),LEN(AF173))=5,MID(T173,13,FIND("]",T173,13)-13),IF(SUM(LEN(Z173),LEN(AC173),LEN(AF173))=6,MID(T173,14,FIND("]",T173,14)-14),"")))</f>
        <v/>
      </c>
      <c r="AJ173">
        <f t="shared" si="76"/>
        <v>39.599999999999994</v>
      </c>
      <c r="AM173" t="str">
        <f t="shared" si="77"/>
        <v/>
      </c>
      <c r="AN173" t="str">
        <f t="shared" si="78"/>
        <v/>
      </c>
      <c r="AO173">
        <f t="shared" si="79"/>
        <v>0.11985981592762129</v>
      </c>
      <c r="AP173">
        <f t="shared" si="80"/>
        <v>-0.1501457981024848</v>
      </c>
      <c r="AS173" t="str">
        <f t="shared" si="81"/>
        <v/>
      </c>
      <c r="AT173" t="str">
        <f t="shared" si="82"/>
        <v/>
      </c>
      <c r="AU173">
        <f t="shared" si="83"/>
        <v>0.11985981592762129</v>
      </c>
      <c r="AV173">
        <f t="shared" si="84"/>
        <v>-0.1501457981024848</v>
      </c>
      <c r="AY173" t="str">
        <f t="shared" si="85"/>
        <v/>
      </c>
      <c r="AZ173" t="str">
        <f t="shared" si="86"/>
        <v/>
      </c>
      <c r="BA173">
        <f t="shared" si="87"/>
        <v>0.11985981592762129</v>
      </c>
      <c r="BB173">
        <f t="shared" si="88"/>
        <v>-0.1501457981024848</v>
      </c>
      <c r="BE173" t="str">
        <f t="shared" si="89"/>
        <v/>
      </c>
      <c r="BF173" t="str">
        <f t="shared" si="90"/>
        <v/>
      </c>
      <c r="BG173">
        <f t="shared" si="91"/>
        <v>0.11985981592762129</v>
      </c>
      <c r="BH173">
        <f t="shared" si="92"/>
        <v>-0.1501457981024848</v>
      </c>
    </row>
    <row r="174" spans="1:60" x14ac:dyDescent="0.3">
      <c r="A174">
        <v>1.45</v>
      </c>
      <c r="B174">
        <v>172</v>
      </c>
      <c r="C174">
        <v>12</v>
      </c>
      <c r="D174">
        <v>4</v>
      </c>
      <c r="E174">
        <v>5</v>
      </c>
      <c r="F174">
        <f t="shared" si="62"/>
        <v>29.148432396077478</v>
      </c>
      <c r="G174">
        <f t="shared" si="63"/>
        <v>65.869751549945292</v>
      </c>
      <c r="H174" t="s">
        <v>6</v>
      </c>
      <c r="I174" t="s">
        <v>120</v>
      </c>
      <c r="J174" t="s">
        <v>11</v>
      </c>
      <c r="K174" t="str">
        <f>MID(J174,2,FIND(",",J174,2)-2)</f>
        <v>1.7394088635964418</v>
      </c>
      <c r="L174" t="str">
        <f>MID(J174,FIND(" ",J174)+1,LEN(J174)-FIND(" ",J174)-1)</f>
        <v>3.0371790867912507</v>
      </c>
      <c r="M174">
        <f>K174*$G174</f>
        <v>114.57442968887018</v>
      </c>
      <c r="N174">
        <f>L174*$G174</f>
        <v>200.05823185962936</v>
      </c>
      <c r="O174">
        <f t="shared" si="64"/>
        <v>9.5478691407391819E-2</v>
      </c>
      <c r="P174">
        <f t="shared" si="65"/>
        <v>0.1667151932163578</v>
      </c>
      <c r="Q174">
        <f t="shared" si="66"/>
        <v>9.5478691407391819E-2</v>
      </c>
      <c r="R174">
        <f t="shared" si="67"/>
        <v>0.1667151932163578</v>
      </c>
      <c r="S174" t="s">
        <v>277</v>
      </c>
      <c r="T174" t="s">
        <v>366</v>
      </c>
      <c r="U174" t="s">
        <v>623</v>
      </c>
      <c r="V174" t="s">
        <v>6</v>
      </c>
      <c r="W174" t="str">
        <f>MID(I174,2,LEN(I174)-2)</f>
        <v>83</v>
      </c>
      <c r="X174">
        <f t="shared" si="68"/>
        <v>-28.799999999999997</v>
      </c>
      <c r="Y174" t="str">
        <f t="shared" si="69"/>
        <v>#1e00b4</v>
      </c>
      <c r="Z174" t="str">
        <f>IF(T174&lt;&gt;"[]",MID(T174,2,FIND(",",T174,2)-2),"")</f>
        <v>16</v>
      </c>
      <c r="AA174">
        <f t="shared" si="70"/>
        <v>212.40000000000003</v>
      </c>
      <c r="AB174" t="str">
        <f t="shared" si="71"/>
        <v>#000000</v>
      </c>
      <c r="AC174" t="str">
        <f>IF(LEN(Z174)=1,MID(T174,5,FIND(",",T174,5)-5),IF(LEN(Z174)=2,MID(T174,6,FIND(",",T174,6)-6),""))</f>
        <v>2</v>
      </c>
      <c r="AD174">
        <f t="shared" si="72"/>
        <v>262.8</v>
      </c>
      <c r="AE174" t="str">
        <f t="shared" si="73"/>
        <v>#00ff00</v>
      </c>
      <c r="AF174" t="str">
        <f>IF(SUM(LEN(Z174),LEN(AC174))=2,MID(T174,8,FIND(",",T174,8)-8),IF(SUM(LEN(Z174),LEN(AC174))=3,MID(T174,9,FIND(",",T174,9)-9),IF(SUM(LEN(Z174),LEN(AC174))=4,MID(T174,10,FIND(",",T174,10)-10),"")))</f>
        <v>6</v>
      </c>
      <c r="AG174">
        <f t="shared" si="74"/>
        <v>248.40000000000003</v>
      </c>
      <c r="AH174" t="str">
        <f t="shared" si="75"/>
        <v>#00aaff</v>
      </c>
      <c r="AI174" t="str">
        <f>IF(SUM(LEN(Z174),LEN(AC174),LEN(AF174))=4,MID(T174,12,FIND("]",T174,12)-12),IF(SUM(LEN(Z174),LEN(AC174),LEN(AF174))=5,MID(T174,13,FIND("]",T174,13)-13),IF(SUM(LEN(Z174),LEN(AC174),LEN(AF174))=6,MID(T174,14,FIND("]",T174,14)-14),"")))</f>
        <v>4</v>
      </c>
      <c r="AJ174">
        <f t="shared" si="76"/>
        <v>255.60000000000002</v>
      </c>
      <c r="AK174">
        <v>1.82353371144201</v>
      </c>
      <c r="AL174">
        <v>-2.9874277904636402</v>
      </c>
      <c r="AM174">
        <f t="shared" si="77"/>
        <v>120.11571251563483</v>
      </c>
      <c r="AN174">
        <f t="shared" si="78"/>
        <v>-196.78112633124201</v>
      </c>
      <c r="AO174">
        <f t="shared" si="79"/>
        <v>0.10009642709636235</v>
      </c>
      <c r="AP174">
        <f t="shared" si="80"/>
        <v>-0.16398427194270168</v>
      </c>
      <c r="AQ174">
        <v>3.4642168081772602</v>
      </c>
      <c r="AR174">
        <v>-0.49920126796928999</v>
      </c>
      <c r="AS174">
        <f t="shared" si="81"/>
        <v>228.1871004697806</v>
      </c>
      <c r="AT174">
        <f t="shared" si="82"/>
        <v>-32.882263494554792</v>
      </c>
      <c r="AU174">
        <f t="shared" si="83"/>
        <v>0.19015591705815049</v>
      </c>
      <c r="AV174">
        <f t="shared" si="84"/>
        <v>-2.7401886245462328E-2</v>
      </c>
      <c r="AW174">
        <v>3.23123575989543</v>
      </c>
      <c r="AX174">
        <v>-1.3450336293093099</v>
      </c>
      <c r="AY174">
        <f t="shared" si="85"/>
        <v>212.84069670361066</v>
      </c>
      <c r="AZ174">
        <f t="shared" si="86"/>
        <v>-88.597030988925454</v>
      </c>
      <c r="BA174">
        <f t="shared" si="87"/>
        <v>0.1773672472530089</v>
      </c>
      <c r="BB174">
        <f t="shared" si="88"/>
        <v>-7.3830859157437881E-2</v>
      </c>
      <c r="BC174">
        <v>3.3743339148193798</v>
      </c>
      <c r="BD174">
        <v>-0.92944641120383098</v>
      </c>
      <c r="BE174">
        <f t="shared" si="89"/>
        <v>222.2665366157068</v>
      </c>
      <c r="BF174">
        <f t="shared" si="90"/>
        <v>-61.222404184984633</v>
      </c>
      <c r="BG174">
        <f t="shared" si="91"/>
        <v>0.18522211384642234</v>
      </c>
      <c r="BH174">
        <f t="shared" si="92"/>
        <v>-5.1018670154153858E-2</v>
      </c>
    </row>
    <row r="175" spans="1:60" x14ac:dyDescent="0.3">
      <c r="A175">
        <v>1.464</v>
      </c>
      <c r="B175">
        <v>173</v>
      </c>
      <c r="C175">
        <v>13</v>
      </c>
      <c r="D175">
        <v>4</v>
      </c>
      <c r="E175">
        <v>1</v>
      </c>
      <c r="F175">
        <f t="shared" si="62"/>
        <v>29.148432396077478</v>
      </c>
      <c r="G175">
        <f t="shared" si="63"/>
        <v>65.869751549945292</v>
      </c>
      <c r="H175" t="s">
        <v>9</v>
      </c>
      <c r="I175" t="s">
        <v>179</v>
      </c>
      <c r="J175" t="s">
        <v>70</v>
      </c>
      <c r="K175" t="str">
        <f>MID(J175,2,FIND(",",J175,2)-2)</f>
        <v>-3.4489276446922155</v>
      </c>
      <c r="L175" t="str">
        <f>MID(J175,FIND(" ",J175)+1,LEN(J175)-FIND(" ",J175)-1)</f>
        <v>-0.5957332470811129</v>
      </c>
      <c r="M175">
        <f>K175*$G175</f>
        <v>-227.18000706961388</v>
      </c>
      <c r="N175">
        <f>L175*$G175</f>
        <v>-39.240800975275015</v>
      </c>
      <c r="O175">
        <f t="shared" si="64"/>
        <v>-0.18931667255801157</v>
      </c>
      <c r="P175">
        <f t="shared" si="65"/>
        <v>-3.2700667479395845E-2</v>
      </c>
      <c r="Q175">
        <f t="shared" si="66"/>
        <v>-0.18931667255801157</v>
      </c>
      <c r="R175">
        <f t="shared" si="67"/>
        <v>-3.2700667479395845E-2</v>
      </c>
      <c r="S175" t="s">
        <v>222</v>
      </c>
      <c r="T175" t="s">
        <v>222</v>
      </c>
      <c r="U175" t="s">
        <v>222</v>
      </c>
      <c r="V175" t="s">
        <v>9</v>
      </c>
      <c r="W175" t="str">
        <f>MID(I175,2,LEN(I175)-2)</f>
        <v>47</v>
      </c>
      <c r="X175">
        <f t="shared" si="68"/>
        <v>100.80000000000001</v>
      </c>
      <c r="Y175" t="str">
        <f t="shared" si="69"/>
        <v>#808080</v>
      </c>
      <c r="Z175" t="str">
        <f>IF(T175&lt;&gt;"[]",MID(T175,2,FIND(",",T175,2)-2),"")</f>
        <v/>
      </c>
      <c r="AA175">
        <f t="shared" si="70"/>
        <v>100.80000000000001</v>
      </c>
      <c r="AB175" t="str">
        <f t="shared" si="71"/>
        <v>#808080</v>
      </c>
      <c r="AC175" t="str">
        <f>IF(LEN(Z175)=1,MID(T175,5,FIND(",",T175,5)-5),IF(LEN(Z175)=2,MID(T175,6,FIND(",",T175,6)-6),""))</f>
        <v/>
      </c>
      <c r="AD175">
        <f t="shared" si="72"/>
        <v>100.80000000000001</v>
      </c>
      <c r="AE175" t="str">
        <f t="shared" si="73"/>
        <v>#808080</v>
      </c>
      <c r="AF175" t="str">
        <f>IF(SUM(LEN(Z175),LEN(AC175))=2,MID(T175,8,FIND(",",T175,8)-8),IF(SUM(LEN(Z175),LEN(AC175))=3,MID(T175,9,FIND(",",T175,9)-9),IF(SUM(LEN(Z175),LEN(AC175))=4,MID(T175,10,FIND(",",T175,10)-10),"")))</f>
        <v/>
      </c>
      <c r="AG175">
        <f t="shared" si="74"/>
        <v>100.80000000000001</v>
      </c>
      <c r="AH175" t="str">
        <f t="shared" si="75"/>
        <v>#808080</v>
      </c>
      <c r="AI175" t="str">
        <f>IF(SUM(LEN(Z175),LEN(AC175),LEN(AF175))=4,MID(T175,12,FIND("]",T175,12)-12),IF(SUM(LEN(Z175),LEN(AC175),LEN(AF175))=5,MID(T175,13,FIND("]",T175,13)-13),IF(SUM(LEN(Z175),LEN(AC175),LEN(AF175))=6,MID(T175,14,FIND("]",T175,14)-14),"")))</f>
        <v/>
      </c>
      <c r="AJ175">
        <f t="shared" si="76"/>
        <v>100.80000000000001</v>
      </c>
      <c r="AM175" t="str">
        <f t="shared" si="77"/>
        <v/>
      </c>
      <c r="AN175" t="str">
        <f t="shared" si="78"/>
        <v/>
      </c>
      <c r="AO175">
        <f t="shared" si="79"/>
        <v>0.18931667255801157</v>
      </c>
      <c r="AP175">
        <f t="shared" si="80"/>
        <v>3.2700667479395845E-2</v>
      </c>
      <c r="AS175" t="str">
        <f t="shared" si="81"/>
        <v/>
      </c>
      <c r="AT175" t="str">
        <f t="shared" si="82"/>
        <v/>
      </c>
      <c r="AU175">
        <f t="shared" si="83"/>
        <v>0.18931667255801157</v>
      </c>
      <c r="AV175">
        <f t="shared" si="84"/>
        <v>3.2700667479395845E-2</v>
      </c>
      <c r="AY175" t="str">
        <f t="shared" si="85"/>
        <v/>
      </c>
      <c r="AZ175" t="str">
        <f t="shared" si="86"/>
        <v/>
      </c>
      <c r="BA175">
        <f t="shared" si="87"/>
        <v>0.18931667255801157</v>
      </c>
      <c r="BB175">
        <f t="shared" si="88"/>
        <v>3.2700667479395845E-2</v>
      </c>
      <c r="BE175" t="str">
        <f t="shared" si="89"/>
        <v/>
      </c>
      <c r="BF175" t="str">
        <f t="shared" si="90"/>
        <v/>
      </c>
      <c r="BG175">
        <f t="shared" si="91"/>
        <v>0.18931667255801157</v>
      </c>
      <c r="BH175">
        <f t="shared" si="92"/>
        <v>3.2700667479395845E-2</v>
      </c>
    </row>
    <row r="176" spans="1:60" x14ac:dyDescent="0.3">
      <c r="A176">
        <v>1.452</v>
      </c>
      <c r="B176">
        <v>174</v>
      </c>
      <c r="C176">
        <v>14</v>
      </c>
      <c r="D176">
        <v>4</v>
      </c>
      <c r="E176">
        <v>1</v>
      </c>
      <c r="F176">
        <f t="shared" si="62"/>
        <v>29.148432396077478</v>
      </c>
      <c r="G176">
        <f t="shared" si="63"/>
        <v>65.869751549945292</v>
      </c>
      <c r="H176" t="s">
        <v>10</v>
      </c>
      <c r="I176" t="s">
        <v>206</v>
      </c>
      <c r="J176" t="s">
        <v>97</v>
      </c>
      <c r="K176" t="str">
        <f>MID(J176,2,FIND(",",J176,2)-2)</f>
        <v>-3.4963969942675015</v>
      </c>
      <c r="L176" t="str">
        <f>MID(J176,FIND(" ",J176)+1,LEN(J176)-FIND(" ",J176)-1)</f>
        <v>-0.1587704584523881</v>
      </c>
      <c r="M176">
        <f>K176*$G176</f>
        <v>-230.30680133237573</v>
      </c>
      <c r="N176">
        <f>L176*$G176</f>
        <v>-10.458170651729709</v>
      </c>
      <c r="O176">
        <f t="shared" si="64"/>
        <v>-0.19192233444364645</v>
      </c>
      <c r="P176">
        <f t="shared" si="65"/>
        <v>-8.715142209774757E-3</v>
      </c>
      <c r="Q176">
        <f t="shared" si="66"/>
        <v>-0.19192233444364645</v>
      </c>
      <c r="R176">
        <f t="shared" si="67"/>
        <v>-8.715142209774757E-3</v>
      </c>
      <c r="S176" t="s">
        <v>222</v>
      </c>
      <c r="T176" t="s">
        <v>222</v>
      </c>
      <c r="U176" t="s">
        <v>222</v>
      </c>
      <c r="V176" t="s">
        <v>10</v>
      </c>
      <c r="W176" t="str">
        <f>MID(I176,2,LEN(I176)-2)</f>
        <v>49</v>
      </c>
      <c r="X176">
        <f t="shared" si="68"/>
        <v>93.6</v>
      </c>
      <c r="Y176" t="str">
        <f t="shared" si="69"/>
        <v>#808080</v>
      </c>
      <c r="Z176" t="str">
        <f>IF(T176&lt;&gt;"[]",MID(T176,2,FIND(",",T176,2)-2),"")</f>
        <v/>
      </c>
      <c r="AA176">
        <f t="shared" si="70"/>
        <v>93.6</v>
      </c>
      <c r="AB176" t="str">
        <f t="shared" si="71"/>
        <v>#808080</v>
      </c>
      <c r="AC176" t="str">
        <f>IF(LEN(Z176)=1,MID(T176,5,FIND(",",T176,5)-5),IF(LEN(Z176)=2,MID(T176,6,FIND(",",T176,6)-6),""))</f>
        <v/>
      </c>
      <c r="AD176">
        <f t="shared" si="72"/>
        <v>93.6</v>
      </c>
      <c r="AE176" t="str">
        <f t="shared" si="73"/>
        <v>#808080</v>
      </c>
      <c r="AF176" t="str">
        <f>IF(SUM(LEN(Z176),LEN(AC176))=2,MID(T176,8,FIND(",",T176,8)-8),IF(SUM(LEN(Z176),LEN(AC176))=3,MID(T176,9,FIND(",",T176,9)-9),IF(SUM(LEN(Z176),LEN(AC176))=4,MID(T176,10,FIND(",",T176,10)-10),"")))</f>
        <v/>
      </c>
      <c r="AG176">
        <f t="shared" si="74"/>
        <v>93.6</v>
      </c>
      <c r="AH176" t="str">
        <f t="shared" si="75"/>
        <v>#808080</v>
      </c>
      <c r="AI176" t="str">
        <f>IF(SUM(LEN(Z176),LEN(AC176),LEN(AF176))=4,MID(T176,12,FIND("]",T176,12)-12),IF(SUM(LEN(Z176),LEN(AC176),LEN(AF176))=5,MID(T176,13,FIND("]",T176,13)-13),IF(SUM(LEN(Z176),LEN(AC176),LEN(AF176))=6,MID(T176,14,FIND("]",T176,14)-14),"")))</f>
        <v/>
      </c>
      <c r="AJ176">
        <f t="shared" si="76"/>
        <v>93.6</v>
      </c>
      <c r="AM176" t="str">
        <f t="shared" si="77"/>
        <v/>
      </c>
      <c r="AN176" t="str">
        <f t="shared" si="78"/>
        <v/>
      </c>
      <c r="AO176">
        <f t="shared" si="79"/>
        <v>0.19192233444364645</v>
      </c>
      <c r="AP176">
        <f t="shared" si="80"/>
        <v>8.715142209774757E-3</v>
      </c>
      <c r="AS176" t="str">
        <f t="shared" si="81"/>
        <v/>
      </c>
      <c r="AT176" t="str">
        <f t="shared" si="82"/>
        <v/>
      </c>
      <c r="AU176">
        <f t="shared" si="83"/>
        <v>0.19192233444364645</v>
      </c>
      <c r="AV176">
        <f t="shared" si="84"/>
        <v>8.715142209774757E-3</v>
      </c>
      <c r="AY176" t="str">
        <f t="shared" si="85"/>
        <v/>
      </c>
      <c r="AZ176" t="str">
        <f t="shared" si="86"/>
        <v/>
      </c>
      <c r="BA176">
        <f t="shared" si="87"/>
        <v>0.19192233444364645</v>
      </c>
      <c r="BB176">
        <f t="shared" si="88"/>
        <v>8.715142209774757E-3</v>
      </c>
      <c r="BE176" t="str">
        <f t="shared" si="89"/>
        <v/>
      </c>
      <c r="BF176" t="str">
        <f t="shared" si="90"/>
        <v/>
      </c>
      <c r="BG176">
        <f t="shared" si="91"/>
        <v>0.19192233444364645</v>
      </c>
      <c r="BH176">
        <f t="shared" si="92"/>
        <v>8.715142209774757E-3</v>
      </c>
    </row>
    <row r="177" spans="1:60" x14ac:dyDescent="0.3">
      <c r="A177">
        <v>1.542</v>
      </c>
      <c r="B177">
        <v>175</v>
      </c>
      <c r="C177">
        <v>15</v>
      </c>
      <c r="D177">
        <v>4</v>
      </c>
      <c r="E177">
        <v>5</v>
      </c>
      <c r="F177">
        <f t="shared" si="62"/>
        <v>29.148432396077478</v>
      </c>
      <c r="G177">
        <f t="shared" si="63"/>
        <v>65.869751549945292</v>
      </c>
      <c r="H177" t="s">
        <v>7</v>
      </c>
      <c r="I177" t="s">
        <v>168</v>
      </c>
      <c r="J177" t="s">
        <v>59</v>
      </c>
      <c r="K177" t="str">
        <f>MID(J177,2,FIND(",",J177,2)-2)</f>
        <v>-0.2806962351510064</v>
      </c>
      <c r="L177" t="str">
        <f>MID(J177,FIND(" ",J177)+1,LEN(J177)-FIND(" ",J177)-1)</f>
        <v>-3.488726074596865</v>
      </c>
      <c r="M177">
        <f>K177*$G177</f>
        <v>-18.489391270401786</v>
      </c>
      <c r="N177">
        <f>L177*$G177</f>
        <v>-229.80151975951108</v>
      </c>
      <c r="O177">
        <f t="shared" si="64"/>
        <v>-1.5407826058668155E-2</v>
      </c>
      <c r="P177">
        <f t="shared" si="65"/>
        <v>-0.19150126646625923</v>
      </c>
      <c r="Q177">
        <f t="shared" si="66"/>
        <v>-1.5407826058668155E-2</v>
      </c>
      <c r="R177">
        <f t="shared" si="67"/>
        <v>-0.19150126646625923</v>
      </c>
      <c r="S177" t="s">
        <v>367</v>
      </c>
      <c r="T177" t="s">
        <v>368</v>
      </c>
      <c r="U177" t="s">
        <v>624</v>
      </c>
      <c r="V177" t="s">
        <v>7</v>
      </c>
      <c r="W177" t="str">
        <f>MID(I177,2,LEN(I177)-2)</f>
        <v>26</v>
      </c>
      <c r="X177">
        <f t="shared" si="68"/>
        <v>176.40000000000003</v>
      </c>
      <c r="Y177" t="str">
        <f t="shared" si="69"/>
        <v>#00aaff</v>
      </c>
      <c r="Z177" t="str">
        <f>IF(T177&lt;&gt;"[]",MID(T177,2,FIND(",",T177,2)-2),"")</f>
        <v>23</v>
      </c>
      <c r="AA177">
        <f t="shared" si="70"/>
        <v>187.2</v>
      </c>
      <c r="AB177" t="str">
        <f t="shared" si="71"/>
        <v>#000000</v>
      </c>
      <c r="AC177" t="str">
        <f>IF(LEN(Z177)=1,MID(T177,5,FIND(",",T177,5)-5),IF(LEN(Z177)=2,MID(T177,6,FIND(",",T177,6)-6),""))</f>
        <v>21</v>
      </c>
      <c r="AD177">
        <f t="shared" si="72"/>
        <v>194.40000000000003</v>
      </c>
      <c r="AE177" t="str">
        <f t="shared" si="73"/>
        <v>#ffffff</v>
      </c>
      <c r="AF177" t="str">
        <f>IF(SUM(LEN(Z177),LEN(AC177))=2,MID(T177,8,FIND(",",T177,8)-8),IF(SUM(LEN(Z177),LEN(AC177))=3,MID(T177,9,FIND(",",T177,9)-9),IF(SUM(LEN(Z177),LEN(AC177))=4,MID(T177,10,FIND(",",T177,10)-10),"")))</f>
        <v>22</v>
      </c>
      <c r="AG177">
        <f t="shared" si="74"/>
        <v>190.8</v>
      </c>
      <c r="AH177" t="str">
        <f t="shared" si="75"/>
        <v>#00ff00</v>
      </c>
      <c r="AI177" t="str">
        <f>IF(SUM(LEN(Z177),LEN(AC177),LEN(AF177))=4,MID(T177,12,FIND("]",T177,12)-12),IF(SUM(LEN(Z177),LEN(AC177),LEN(AF177))=5,MID(T177,13,FIND("]",T177,13)-13),IF(SUM(LEN(Z177),LEN(AC177),LEN(AF177))=6,MID(T177,14,FIND("]",T177,14)-14),"")))</f>
        <v>30</v>
      </c>
      <c r="AJ177">
        <f t="shared" si="76"/>
        <v>162</v>
      </c>
      <c r="AK177">
        <v>0.37799774497108002</v>
      </c>
      <c r="AL177">
        <v>-3.4795283739031002</v>
      </c>
      <c r="AM177">
        <f t="shared" si="77"/>
        <v>24.898617547684623</v>
      </c>
      <c r="AN177">
        <f t="shared" si="78"/>
        <v>-229.19566949998236</v>
      </c>
      <c r="AO177">
        <f t="shared" si="79"/>
        <v>2.0748847956403853E-2</v>
      </c>
      <c r="AP177">
        <f t="shared" si="80"/>
        <v>-0.1909963912499853</v>
      </c>
      <c r="AQ177">
        <v>0.81111766222954995</v>
      </c>
      <c r="AR177">
        <v>-3.4047155737328798</v>
      </c>
      <c r="AS177">
        <f t="shared" si="81"/>
        <v>53.428118888832898</v>
      </c>
      <c r="AT177">
        <f t="shared" si="82"/>
        <v>-224.26776894001424</v>
      </c>
      <c r="AU177">
        <f t="shared" si="83"/>
        <v>4.4523432407360751E-2</v>
      </c>
      <c r="AV177">
        <f t="shared" si="84"/>
        <v>-0.18688980745001185</v>
      </c>
      <c r="AW177">
        <v>0.59573324708111397</v>
      </c>
      <c r="AX177">
        <v>-3.4489276446922101</v>
      </c>
      <c r="AY177">
        <f t="shared" si="85"/>
        <v>39.24080097527515</v>
      </c>
      <c r="AZ177">
        <f t="shared" si="86"/>
        <v>-227.18000706961388</v>
      </c>
      <c r="BA177">
        <f t="shared" si="87"/>
        <v>3.2700667479395956E-2</v>
      </c>
      <c r="BB177">
        <f t="shared" si="88"/>
        <v>-0.18931667255801157</v>
      </c>
      <c r="BC177">
        <v>-1.1394885406000399</v>
      </c>
      <c r="BD177">
        <v>-3.3093150145975998</v>
      </c>
      <c r="BE177">
        <f t="shared" si="89"/>
        <v>-75.057827063334372</v>
      </c>
      <c r="BF177">
        <f t="shared" si="90"/>
        <v>-217.98375781204749</v>
      </c>
      <c r="BG177">
        <f t="shared" si="91"/>
        <v>-6.2548189219445313E-2</v>
      </c>
      <c r="BH177">
        <f t="shared" si="92"/>
        <v>-0.18165313151003956</v>
      </c>
    </row>
    <row r="178" spans="1:60" x14ac:dyDescent="0.3">
      <c r="A178">
        <v>1.548</v>
      </c>
      <c r="B178">
        <v>176</v>
      </c>
      <c r="C178">
        <v>16</v>
      </c>
      <c r="D178">
        <v>4</v>
      </c>
      <c r="E178">
        <v>1</v>
      </c>
      <c r="F178">
        <f t="shared" si="62"/>
        <v>29.148432396077478</v>
      </c>
      <c r="G178">
        <f t="shared" si="63"/>
        <v>65.869751549945292</v>
      </c>
      <c r="H178" t="s">
        <v>6</v>
      </c>
      <c r="I178" t="s">
        <v>146</v>
      </c>
      <c r="J178" t="s">
        <v>37</v>
      </c>
      <c r="K178" t="str">
        <f>MID(J178,2,FIND(",",J178,2)-2)</f>
        <v>2.5928160870036256</v>
      </c>
      <c r="L178" t="str">
        <f>MID(J178,FIND(" ",J178)+1,LEN(J178)-FIND(" ",J178)-1)</f>
        <v>2.3510220626304648</v>
      </c>
      <c r="M178">
        <f>K178*$G178</f>
        <v>170.78815146562977</v>
      </c>
      <c r="N178">
        <f>L178*$G178</f>
        <v>154.86123915390831</v>
      </c>
      <c r="O178">
        <f t="shared" si="64"/>
        <v>0.14232345955469147</v>
      </c>
      <c r="P178">
        <f t="shared" si="65"/>
        <v>0.12905103262825693</v>
      </c>
      <c r="Q178">
        <f t="shared" si="66"/>
        <v>0.14232345955469147</v>
      </c>
      <c r="R178">
        <f t="shared" si="67"/>
        <v>0.12905103262825693</v>
      </c>
      <c r="S178" t="s">
        <v>222</v>
      </c>
      <c r="T178" t="s">
        <v>222</v>
      </c>
      <c r="U178" t="s">
        <v>222</v>
      </c>
      <c r="V178" t="s">
        <v>6</v>
      </c>
      <c r="W178" t="str">
        <f>MID(I178,2,LEN(I178)-2)</f>
        <v>88</v>
      </c>
      <c r="X178">
        <f t="shared" si="68"/>
        <v>-46.8</v>
      </c>
      <c r="Y178" t="str">
        <f t="shared" si="69"/>
        <v>#808080</v>
      </c>
      <c r="Z178" t="str">
        <f>IF(T178&lt;&gt;"[]",MID(T178,2,FIND(",",T178,2)-2),"")</f>
        <v/>
      </c>
      <c r="AA178">
        <f t="shared" si="70"/>
        <v>-46.8</v>
      </c>
      <c r="AB178" t="str">
        <f t="shared" si="71"/>
        <v>#808080</v>
      </c>
      <c r="AC178" t="str">
        <f>IF(LEN(Z178)=1,MID(T178,5,FIND(",",T178,5)-5),IF(LEN(Z178)=2,MID(T178,6,FIND(",",T178,6)-6),""))</f>
        <v/>
      </c>
      <c r="AD178">
        <f t="shared" si="72"/>
        <v>-46.8</v>
      </c>
      <c r="AE178" t="str">
        <f t="shared" si="73"/>
        <v>#808080</v>
      </c>
      <c r="AF178" t="str">
        <f>IF(SUM(LEN(Z178),LEN(AC178))=2,MID(T178,8,FIND(",",T178,8)-8),IF(SUM(LEN(Z178),LEN(AC178))=3,MID(T178,9,FIND(",",T178,9)-9),IF(SUM(LEN(Z178),LEN(AC178))=4,MID(T178,10,FIND(",",T178,10)-10),"")))</f>
        <v/>
      </c>
      <c r="AG178">
        <f t="shared" si="74"/>
        <v>-46.8</v>
      </c>
      <c r="AH178" t="str">
        <f t="shared" si="75"/>
        <v>#808080</v>
      </c>
      <c r="AI178" t="str">
        <f>IF(SUM(LEN(Z178),LEN(AC178),LEN(AF178))=4,MID(T178,12,FIND("]",T178,12)-12),IF(SUM(LEN(Z178),LEN(AC178),LEN(AF178))=5,MID(T178,13,FIND("]",T178,13)-13),IF(SUM(LEN(Z178),LEN(AC178),LEN(AF178))=6,MID(T178,14,FIND("]",T178,14)-14),"")))</f>
        <v/>
      </c>
      <c r="AJ178">
        <f t="shared" si="76"/>
        <v>-46.8</v>
      </c>
      <c r="AM178" t="str">
        <f t="shared" si="77"/>
        <v/>
      </c>
      <c r="AN178" t="str">
        <f t="shared" si="78"/>
        <v/>
      </c>
      <c r="AO178">
        <f t="shared" si="79"/>
        <v>-0.14232345955469147</v>
      </c>
      <c r="AP178">
        <f t="shared" si="80"/>
        <v>-0.12905103262825693</v>
      </c>
      <c r="AS178" t="str">
        <f t="shared" si="81"/>
        <v/>
      </c>
      <c r="AT178" t="str">
        <f t="shared" si="82"/>
        <v/>
      </c>
      <c r="AU178">
        <f t="shared" si="83"/>
        <v>-0.14232345955469147</v>
      </c>
      <c r="AV178">
        <f t="shared" si="84"/>
        <v>-0.12905103262825693</v>
      </c>
      <c r="AY178" t="str">
        <f t="shared" si="85"/>
        <v/>
      </c>
      <c r="AZ178" t="str">
        <f t="shared" si="86"/>
        <v/>
      </c>
      <c r="BA178">
        <f t="shared" si="87"/>
        <v>-0.14232345955469147</v>
      </c>
      <c r="BB178">
        <f t="shared" si="88"/>
        <v>-0.12905103262825693</v>
      </c>
      <c r="BE178" t="str">
        <f t="shared" si="89"/>
        <v/>
      </c>
      <c r="BF178" t="str">
        <f t="shared" si="90"/>
        <v/>
      </c>
      <c r="BG178">
        <f t="shared" si="91"/>
        <v>-0.14232345955469147</v>
      </c>
      <c r="BH178">
        <f t="shared" si="92"/>
        <v>-0.12905103262825693</v>
      </c>
    </row>
    <row r="179" spans="1:60" x14ac:dyDescent="0.3">
      <c r="A179">
        <v>1.492</v>
      </c>
      <c r="B179">
        <v>177</v>
      </c>
      <c r="C179">
        <v>17</v>
      </c>
      <c r="D179">
        <v>4</v>
      </c>
      <c r="E179">
        <v>5</v>
      </c>
      <c r="F179">
        <f t="shared" si="62"/>
        <v>29.148432396077478</v>
      </c>
      <c r="G179">
        <f t="shared" si="63"/>
        <v>65.869751549945292</v>
      </c>
      <c r="H179" t="s">
        <v>7</v>
      </c>
      <c r="I179" t="s">
        <v>186</v>
      </c>
      <c r="J179" t="s">
        <v>77</v>
      </c>
      <c r="K179" t="str">
        <f>MID(J179,2,FIND(",",J179,2)-2)</f>
        <v>2.6574495756720826</v>
      </c>
      <c r="L179" t="str">
        <f>MID(J179,FIND(" ",J179)+1,LEN(J179)-FIND(" ",J179)-1)</f>
        <v>-2.277709760430479</v>
      </c>
      <c r="M179">
        <f>K179*$G179</f>
        <v>175.04554330602744</v>
      </c>
      <c r="N179">
        <f>L179*$G179</f>
        <v>-150.03217602244047</v>
      </c>
      <c r="O179">
        <f t="shared" si="64"/>
        <v>0.1458712860883562</v>
      </c>
      <c r="P179">
        <f t="shared" si="65"/>
        <v>-0.12502681335203372</v>
      </c>
      <c r="Q179">
        <f t="shared" si="66"/>
        <v>0.1458712860883562</v>
      </c>
      <c r="R179">
        <f t="shared" si="67"/>
        <v>-0.12502681335203372</v>
      </c>
      <c r="S179" t="s">
        <v>308</v>
      </c>
      <c r="T179" t="s">
        <v>369</v>
      </c>
      <c r="U179" t="s">
        <v>625</v>
      </c>
      <c r="V179" t="s">
        <v>7</v>
      </c>
      <c r="W179" t="str">
        <f>MID(I179,2,LEN(I179)-2)</f>
        <v>11</v>
      </c>
      <c r="X179">
        <f t="shared" si="68"/>
        <v>230.40000000000003</v>
      </c>
      <c r="Y179" t="str">
        <f t="shared" si="69"/>
        <v>#00ff00</v>
      </c>
      <c r="Z179" t="str">
        <f>IF(T179&lt;&gt;"[]",MID(T179,2,FIND(",",T179,2)-2),"")</f>
        <v>70</v>
      </c>
      <c r="AA179">
        <f t="shared" si="70"/>
        <v>18</v>
      </c>
      <c r="AB179" t="str">
        <f t="shared" si="71"/>
        <v>#ffffff</v>
      </c>
      <c r="AC179" t="str">
        <f>IF(LEN(Z179)=1,MID(T179,5,FIND(",",T179,5)-5),IF(LEN(Z179)=2,MID(T179,6,FIND(",",T179,6)-6),""))</f>
        <v>59</v>
      </c>
      <c r="AD179">
        <f t="shared" si="72"/>
        <v>57.599999999999994</v>
      </c>
      <c r="AE179" t="str">
        <f t="shared" si="73"/>
        <v>#00aaff</v>
      </c>
      <c r="AF179" t="str">
        <f>IF(SUM(LEN(Z179),LEN(AC179))=2,MID(T179,8,FIND(",",T179,8)-8),IF(SUM(LEN(Z179),LEN(AC179))=3,MID(T179,9,FIND(",",T179,9)-9),IF(SUM(LEN(Z179),LEN(AC179))=4,MID(T179,10,FIND(",",T179,10)-10),"")))</f>
        <v>83</v>
      </c>
      <c r="AG179">
        <f t="shared" si="74"/>
        <v>-28.799999999999997</v>
      </c>
      <c r="AH179" t="str">
        <f t="shared" si="75"/>
        <v>#000000</v>
      </c>
      <c r="AI179" t="str">
        <f>IF(SUM(LEN(Z179),LEN(AC179),LEN(AF179))=4,MID(T179,12,FIND("]",T179,12)-12),IF(SUM(LEN(Z179),LEN(AC179),LEN(AF179))=5,MID(T179,13,FIND("]",T179,13)-13),IF(SUM(LEN(Z179),LEN(AC179),LEN(AF179))=6,MID(T179,14,FIND("]",T179,14)-14),"")))</f>
        <v>86</v>
      </c>
      <c r="AJ179">
        <f t="shared" si="76"/>
        <v>-39.6</v>
      </c>
      <c r="AK179">
        <v>-1.02330096652957</v>
      </c>
      <c r="AL179">
        <v>3.34706664587062</v>
      </c>
      <c r="AM179">
        <f t="shared" si="77"/>
        <v>-67.404580426121655</v>
      </c>
      <c r="AN179">
        <f t="shared" si="78"/>
        <v>220.47044838460647</v>
      </c>
      <c r="AO179">
        <f t="shared" si="79"/>
        <v>-5.6170483688434712E-2</v>
      </c>
      <c r="AP179">
        <f t="shared" si="80"/>
        <v>0.18372537365383873</v>
      </c>
      <c r="AQ179">
        <v>-2.9219675214219198</v>
      </c>
      <c r="AR179">
        <v>1.92668259029748</v>
      </c>
      <c r="AS179">
        <f t="shared" si="81"/>
        <v>-192.46927467307131</v>
      </c>
      <c r="AT179">
        <f t="shared" si="82"/>
        <v>126.91010353850004</v>
      </c>
      <c r="AU179">
        <f t="shared" si="83"/>
        <v>-0.16039106222755942</v>
      </c>
      <c r="AV179">
        <f t="shared" si="84"/>
        <v>0.1057584196154167</v>
      </c>
      <c r="AW179">
        <v>1.73940886359644</v>
      </c>
      <c r="AX179">
        <v>3.0371790867912498</v>
      </c>
      <c r="AY179">
        <f t="shared" si="85"/>
        <v>114.57442968887018</v>
      </c>
      <c r="AZ179">
        <f t="shared" si="86"/>
        <v>200.05823185962936</v>
      </c>
      <c r="BA179">
        <f t="shared" si="87"/>
        <v>9.5478691407391819E-2</v>
      </c>
      <c r="BB179">
        <f t="shared" si="88"/>
        <v>0.1667151932163578</v>
      </c>
      <c r="BC179">
        <v>2.2777097604304699</v>
      </c>
      <c r="BD179">
        <v>2.65744957567208</v>
      </c>
      <c r="BE179">
        <f t="shared" si="89"/>
        <v>150.03217602244047</v>
      </c>
      <c r="BF179">
        <f t="shared" si="90"/>
        <v>175.04554330602744</v>
      </c>
      <c r="BG179">
        <f t="shared" si="91"/>
        <v>0.12502681335203372</v>
      </c>
      <c r="BH179">
        <f t="shared" si="92"/>
        <v>0.1458712860883562</v>
      </c>
    </row>
    <row r="180" spans="1:60" x14ac:dyDescent="0.3">
      <c r="A180">
        <v>1.462</v>
      </c>
      <c r="B180">
        <v>178</v>
      </c>
      <c r="C180">
        <v>18</v>
      </c>
      <c r="D180">
        <v>4</v>
      </c>
      <c r="E180">
        <v>5</v>
      </c>
      <c r="F180">
        <f t="shared" si="62"/>
        <v>29.148432396077478</v>
      </c>
      <c r="G180">
        <f t="shared" si="63"/>
        <v>65.869751549945292</v>
      </c>
      <c r="H180" t="s">
        <v>10</v>
      </c>
      <c r="I180" t="s">
        <v>169</v>
      </c>
      <c r="J180" t="s">
        <v>60</v>
      </c>
      <c r="K180" t="str">
        <f>MID(J180,2,FIND(",",J180,2)-2)</f>
        <v>3.2762083750864064</v>
      </c>
      <c r="L180" t="str">
        <f>MID(J180,FIND(" ",J180)+1,LEN(J180)-FIND(" ",J180)-1)</f>
        <v>1.2314457694164567</v>
      </c>
      <c r="M180">
        <f>K180*$G180</f>
        <v>215.80303169279117</v>
      </c>
      <c r="N180">
        <f>L180*$G180</f>
        <v>81.115026878692774</v>
      </c>
      <c r="O180">
        <f t="shared" si="64"/>
        <v>0.17983585974399263</v>
      </c>
      <c r="P180">
        <f t="shared" si="65"/>
        <v>6.7595855732243984E-2</v>
      </c>
      <c r="Q180">
        <f t="shared" si="66"/>
        <v>0.17983585974399263</v>
      </c>
      <c r="R180">
        <f t="shared" si="67"/>
        <v>6.7595855732243984E-2</v>
      </c>
      <c r="S180" t="s">
        <v>370</v>
      </c>
      <c r="T180" t="s">
        <v>371</v>
      </c>
      <c r="U180" t="s">
        <v>626</v>
      </c>
      <c r="V180" t="s">
        <v>10</v>
      </c>
      <c r="W180" t="str">
        <f>MID(I180,2,LEN(I180)-2)</f>
        <v>94</v>
      </c>
      <c r="X180">
        <f t="shared" si="68"/>
        <v>-68.400000000000006</v>
      </c>
      <c r="Y180" t="str">
        <f t="shared" si="69"/>
        <v>#1e00b4</v>
      </c>
      <c r="Z180" t="str">
        <f>IF(T180&lt;&gt;"[]",MID(T180,2,FIND(",",T180,2)-2),"")</f>
        <v>78</v>
      </c>
      <c r="AA180">
        <f t="shared" si="70"/>
        <v>-10.799999999999997</v>
      </c>
      <c r="AB180" t="str">
        <f t="shared" si="71"/>
        <v>#00aaff</v>
      </c>
      <c r="AC180" t="str">
        <f>IF(LEN(Z180)=1,MID(T180,5,FIND(",",T180,5)-5),IF(LEN(Z180)=2,MID(T180,6,FIND(",",T180,6)-6),""))</f>
        <v>8</v>
      </c>
      <c r="AD180">
        <f t="shared" si="72"/>
        <v>241.2</v>
      </c>
      <c r="AE180" t="str">
        <f t="shared" si="73"/>
        <v>#ffffff</v>
      </c>
      <c r="AF180" t="str">
        <f>IF(SUM(LEN(Z180),LEN(AC180))=2,MID(T180,8,FIND(",",T180,8)-8),IF(SUM(LEN(Z180),LEN(AC180))=3,MID(T180,9,FIND(",",T180,9)-9),IF(SUM(LEN(Z180),LEN(AC180))=4,MID(T180,10,FIND(",",T180,10)-10),"")))</f>
        <v>51</v>
      </c>
      <c r="AG180">
        <f t="shared" si="74"/>
        <v>86.4</v>
      </c>
      <c r="AH180" t="str">
        <f t="shared" si="75"/>
        <v>#000000</v>
      </c>
      <c r="AI180" t="str">
        <f>IF(SUM(LEN(Z180),LEN(AC180),LEN(AF180))=4,MID(T180,12,FIND("]",T180,12)-12),IF(SUM(LEN(Z180),LEN(AC180),LEN(AF180))=5,MID(T180,13,FIND("]",T180,13)-13),IF(SUM(LEN(Z180),LEN(AC180),LEN(AF180))=6,MID(T180,14,FIND("]",T180,14)-14),"")))</f>
        <v>61</v>
      </c>
      <c r="AJ180">
        <f t="shared" si="76"/>
        <v>50.400000000000006</v>
      </c>
      <c r="AK180">
        <v>0.71573618144626705</v>
      </c>
      <c r="AL180">
        <v>3.4260358606658898</v>
      </c>
      <c r="AM180">
        <f t="shared" si="77"/>
        <v>47.14536444717217</v>
      </c>
      <c r="AN180">
        <f t="shared" si="78"/>
        <v>225.67213094326516</v>
      </c>
      <c r="AO180">
        <f t="shared" si="79"/>
        <v>3.9287803705976808E-2</v>
      </c>
      <c r="AP180">
        <f t="shared" si="80"/>
        <v>0.18806010911938764</v>
      </c>
      <c r="AQ180">
        <v>3.03717908679124</v>
      </c>
      <c r="AR180">
        <v>-1.73940886359644</v>
      </c>
      <c r="AS180">
        <f t="shared" si="81"/>
        <v>200.05823185962871</v>
      </c>
      <c r="AT180">
        <f t="shared" si="82"/>
        <v>-114.57442968887018</v>
      </c>
      <c r="AU180">
        <f t="shared" si="83"/>
        <v>0.16671519321635725</v>
      </c>
      <c r="AV180">
        <f t="shared" si="84"/>
        <v>-9.5478691407391819E-2</v>
      </c>
      <c r="AW180">
        <v>-3.48872607459686</v>
      </c>
      <c r="AX180">
        <v>0.280696235151005</v>
      </c>
      <c r="AY180">
        <f t="shared" si="85"/>
        <v>-229.80151975951108</v>
      </c>
      <c r="AZ180">
        <f t="shared" si="86"/>
        <v>18.489391270401718</v>
      </c>
      <c r="BA180">
        <f t="shared" si="87"/>
        <v>-0.19150126646625923</v>
      </c>
      <c r="BB180">
        <f t="shared" si="88"/>
        <v>1.5407826058668099E-2</v>
      </c>
      <c r="BC180">
        <v>-2.65744957567208</v>
      </c>
      <c r="BD180">
        <v>2.2777097604304699</v>
      </c>
      <c r="BE180">
        <f t="shared" si="89"/>
        <v>-175.04554330602744</v>
      </c>
      <c r="BF180">
        <f t="shared" si="90"/>
        <v>150.03217602244047</v>
      </c>
      <c r="BG180">
        <f t="shared" si="91"/>
        <v>-0.1458712860883562</v>
      </c>
      <c r="BH180">
        <f t="shared" si="92"/>
        <v>0.12502681335203372</v>
      </c>
    </row>
    <row r="181" spans="1:60" x14ac:dyDescent="0.3">
      <c r="A181">
        <v>1.4890000000000001</v>
      </c>
      <c r="B181">
        <v>179</v>
      </c>
      <c r="C181">
        <v>19</v>
      </c>
      <c r="D181">
        <v>4</v>
      </c>
      <c r="E181">
        <v>5</v>
      </c>
      <c r="F181">
        <f t="shared" si="62"/>
        <v>29.148432396077478</v>
      </c>
      <c r="G181">
        <f t="shared" si="63"/>
        <v>65.869751549945292</v>
      </c>
      <c r="H181" t="s">
        <v>10</v>
      </c>
      <c r="I181" t="s">
        <v>200</v>
      </c>
      <c r="J181" t="s">
        <v>91</v>
      </c>
      <c r="K181" t="str">
        <f>MID(J181,2,FIND(",",J181,2)-2)</f>
        <v>1.926682590297487</v>
      </c>
      <c r="L181" t="str">
        <f>MID(J181,FIND(" ",J181)+1,LEN(J181)-FIND(" ",J181)-1)</f>
        <v>2.921967521421921</v>
      </c>
      <c r="M181">
        <f>K181*$G181</f>
        <v>126.91010353850004</v>
      </c>
      <c r="N181">
        <f>L181*$G181</f>
        <v>192.46927467307131</v>
      </c>
      <c r="O181">
        <f t="shared" si="64"/>
        <v>0.1057584196154167</v>
      </c>
      <c r="P181">
        <f t="shared" si="65"/>
        <v>0.16039106222755942</v>
      </c>
      <c r="Q181">
        <f t="shared" si="66"/>
        <v>0.1057584196154167</v>
      </c>
      <c r="R181">
        <f t="shared" si="67"/>
        <v>0.16039106222755942</v>
      </c>
      <c r="S181" t="s">
        <v>372</v>
      </c>
      <c r="T181" t="s">
        <v>373</v>
      </c>
      <c r="U181" t="s">
        <v>627</v>
      </c>
      <c r="V181" t="s">
        <v>10</v>
      </c>
      <c r="W181" t="str">
        <f>MID(I181,2,LEN(I181)-2)</f>
        <v>84</v>
      </c>
      <c r="X181">
        <f t="shared" si="68"/>
        <v>-32.4</v>
      </c>
      <c r="Y181" t="str">
        <f t="shared" si="69"/>
        <v>#1e00b4</v>
      </c>
      <c r="Z181" t="str">
        <f>IF(T181&lt;&gt;"[]",MID(T181,2,FIND(",",T181,2)-2),"")</f>
        <v>63</v>
      </c>
      <c r="AA181">
        <f t="shared" si="70"/>
        <v>43.200000000000017</v>
      </c>
      <c r="AB181" t="str">
        <f t="shared" si="71"/>
        <v>#000000</v>
      </c>
      <c r="AC181" t="str">
        <f>IF(LEN(Z181)=1,MID(T181,5,FIND(",",T181,5)-5),IF(LEN(Z181)=2,MID(T181,6,FIND(",",T181,6)-6),""))</f>
        <v>72</v>
      </c>
      <c r="AD181">
        <f t="shared" si="72"/>
        <v>10.799999999999997</v>
      </c>
      <c r="AE181" t="str">
        <f t="shared" si="73"/>
        <v>#00aaff</v>
      </c>
      <c r="AF181" t="str">
        <f>IF(SUM(LEN(Z181),LEN(AC181))=2,MID(T181,8,FIND(",",T181,8)-8),IF(SUM(LEN(Z181),LEN(AC181))=3,MID(T181,9,FIND(",",T181,9)-9),IF(SUM(LEN(Z181),LEN(AC181))=4,MID(T181,10,FIND(",",T181,10)-10),"")))</f>
        <v>69</v>
      </c>
      <c r="AG181">
        <f t="shared" si="74"/>
        <v>21.600000000000009</v>
      </c>
      <c r="AH181" t="str">
        <f t="shared" si="75"/>
        <v>#ffffff</v>
      </c>
      <c r="AI181" t="str">
        <f>IF(SUM(LEN(Z181),LEN(AC181),LEN(AF181))=4,MID(T181,12,FIND("]",T181,12)-12),IF(SUM(LEN(Z181),LEN(AC181),LEN(AF181))=5,MID(T181,13,FIND("]",T181,13)-13),IF(SUM(LEN(Z181),LEN(AC181),LEN(AF181))=6,MID(T181,14,FIND("]",T181,14)-14),"")))</f>
        <v>45</v>
      </c>
      <c r="AJ181">
        <f t="shared" si="76"/>
        <v>108</v>
      </c>
      <c r="AK181">
        <v>-2.3510220626304599</v>
      </c>
      <c r="AL181">
        <v>2.5928160870036199</v>
      </c>
      <c r="AM181">
        <f t="shared" si="77"/>
        <v>-154.86123915390831</v>
      </c>
      <c r="AN181">
        <f t="shared" si="78"/>
        <v>170.78815146562977</v>
      </c>
      <c r="AO181">
        <f t="shared" si="79"/>
        <v>-0.12905103262825693</v>
      </c>
      <c r="AP181">
        <f t="shared" si="80"/>
        <v>0.14232345955469147</v>
      </c>
      <c r="AQ181">
        <v>-0.59573324708111397</v>
      </c>
      <c r="AR181">
        <v>3.4489276446922101</v>
      </c>
      <c r="AS181">
        <f t="shared" si="81"/>
        <v>-39.24080097527515</v>
      </c>
      <c r="AT181">
        <f t="shared" si="82"/>
        <v>227.18000706961388</v>
      </c>
      <c r="AU181">
        <f t="shared" si="83"/>
        <v>-3.2700667479395956E-2</v>
      </c>
      <c r="AV181">
        <f t="shared" si="84"/>
        <v>0.18931667255801157</v>
      </c>
      <c r="AW181">
        <v>-1.23144576941645</v>
      </c>
      <c r="AX181">
        <v>3.2762083750864002</v>
      </c>
      <c r="AY181">
        <f t="shared" si="85"/>
        <v>-81.115026878692774</v>
      </c>
      <c r="AZ181">
        <f t="shared" si="86"/>
        <v>215.80303169279117</v>
      </c>
      <c r="BA181">
        <f t="shared" si="87"/>
        <v>-6.7595855732243984E-2</v>
      </c>
      <c r="BB181">
        <f t="shared" si="88"/>
        <v>0.17983585974399263</v>
      </c>
      <c r="BC181">
        <v>-3.34706664587062</v>
      </c>
      <c r="BD181">
        <v>-1.02330096652957</v>
      </c>
      <c r="BE181">
        <f t="shared" si="89"/>
        <v>-220.47044838460647</v>
      </c>
      <c r="BF181">
        <f t="shared" si="90"/>
        <v>-67.404580426121655</v>
      </c>
      <c r="BG181">
        <f t="shared" si="91"/>
        <v>-0.18372537365383873</v>
      </c>
      <c r="BH181">
        <f t="shared" si="92"/>
        <v>-5.6170483688434712E-2</v>
      </c>
    </row>
    <row r="182" spans="1:60" x14ac:dyDescent="0.3">
      <c r="A182">
        <v>1.5369999999999999</v>
      </c>
      <c r="B182">
        <v>180</v>
      </c>
      <c r="C182">
        <v>20</v>
      </c>
      <c r="D182">
        <v>4</v>
      </c>
      <c r="E182">
        <v>1</v>
      </c>
      <c r="F182">
        <f t="shared" si="62"/>
        <v>29.148432396077478</v>
      </c>
      <c r="G182">
        <f t="shared" si="63"/>
        <v>65.869751549945292</v>
      </c>
      <c r="H182" t="s">
        <v>9</v>
      </c>
      <c r="I182" t="s">
        <v>205</v>
      </c>
      <c r="J182" t="s">
        <v>96</v>
      </c>
      <c r="K182" t="str">
        <f>MID(J182,2,FIND(",",J182,2)-2)</f>
        <v>-2.4400778599909767</v>
      </c>
      <c r="L182" t="str">
        <f>MID(J182,FIND(" ",J182)+1,LEN(J182)-FIND(" ",J182)-1)</f>
        <v>-2.509187126776689</v>
      </c>
      <c r="M182">
        <f>K182*$G182</f>
        <v>-160.72732240012738</v>
      </c>
      <c r="N182">
        <f>L182*$G182</f>
        <v>-165.27953263310098</v>
      </c>
      <c r="O182">
        <f t="shared" si="64"/>
        <v>-0.13393943533343949</v>
      </c>
      <c r="P182">
        <f t="shared" si="65"/>
        <v>-0.1377329438609175</v>
      </c>
      <c r="Q182">
        <f t="shared" si="66"/>
        <v>-0.13393943533343949</v>
      </c>
      <c r="R182">
        <f t="shared" si="67"/>
        <v>-0.1377329438609175</v>
      </c>
      <c r="S182" t="s">
        <v>222</v>
      </c>
      <c r="T182" t="s">
        <v>222</v>
      </c>
      <c r="U182" t="s">
        <v>222</v>
      </c>
      <c r="V182" t="s">
        <v>9</v>
      </c>
      <c r="W182" t="str">
        <f>MID(I182,2,LEN(I182)-2)</f>
        <v>37</v>
      </c>
      <c r="X182">
        <f t="shared" si="68"/>
        <v>136.80000000000001</v>
      </c>
      <c r="Y182" t="str">
        <f t="shared" si="69"/>
        <v>#808080</v>
      </c>
      <c r="Z182" t="str">
        <f>IF(T182&lt;&gt;"[]",MID(T182,2,FIND(",",T182,2)-2),"")</f>
        <v/>
      </c>
      <c r="AA182">
        <f t="shared" si="70"/>
        <v>136.80000000000001</v>
      </c>
      <c r="AB182" t="str">
        <f t="shared" si="71"/>
        <v>#808080</v>
      </c>
      <c r="AC182" t="str">
        <f>IF(LEN(Z182)=1,MID(T182,5,FIND(",",T182,5)-5),IF(LEN(Z182)=2,MID(T182,6,FIND(",",T182,6)-6),""))</f>
        <v/>
      </c>
      <c r="AD182">
        <f t="shared" si="72"/>
        <v>136.80000000000001</v>
      </c>
      <c r="AE182" t="str">
        <f t="shared" si="73"/>
        <v>#808080</v>
      </c>
      <c r="AF182" t="str">
        <f>IF(SUM(LEN(Z182),LEN(AC182))=2,MID(T182,8,FIND(",",T182,8)-8),IF(SUM(LEN(Z182),LEN(AC182))=3,MID(T182,9,FIND(",",T182,9)-9),IF(SUM(LEN(Z182),LEN(AC182))=4,MID(T182,10,FIND(",",T182,10)-10),"")))</f>
        <v/>
      </c>
      <c r="AG182">
        <f t="shared" si="74"/>
        <v>136.80000000000001</v>
      </c>
      <c r="AH182" t="str">
        <f t="shared" si="75"/>
        <v>#808080</v>
      </c>
      <c r="AI182" t="str">
        <f>IF(SUM(LEN(Z182),LEN(AC182),LEN(AF182))=4,MID(T182,12,FIND("]",T182,12)-12),IF(SUM(LEN(Z182),LEN(AC182),LEN(AF182))=5,MID(T182,13,FIND("]",T182,13)-13),IF(SUM(LEN(Z182),LEN(AC182),LEN(AF182))=6,MID(T182,14,FIND("]",T182,14)-14),"")))</f>
        <v/>
      </c>
      <c r="AJ182">
        <f t="shared" si="76"/>
        <v>136.80000000000001</v>
      </c>
      <c r="AM182" t="str">
        <f t="shared" si="77"/>
        <v/>
      </c>
      <c r="AN182" t="str">
        <f t="shared" si="78"/>
        <v/>
      </c>
      <c r="AO182">
        <f t="shared" si="79"/>
        <v>0.13393943533343949</v>
      </c>
      <c r="AP182">
        <f t="shared" si="80"/>
        <v>0.1377329438609175</v>
      </c>
      <c r="AS182" t="str">
        <f t="shared" si="81"/>
        <v/>
      </c>
      <c r="AT182" t="str">
        <f t="shared" si="82"/>
        <v/>
      </c>
      <c r="AU182">
        <f t="shared" si="83"/>
        <v>0.13393943533343949</v>
      </c>
      <c r="AV182">
        <f t="shared" si="84"/>
        <v>0.1377329438609175</v>
      </c>
      <c r="AY182" t="str">
        <f t="shared" si="85"/>
        <v/>
      </c>
      <c r="AZ182" t="str">
        <f t="shared" si="86"/>
        <v/>
      </c>
      <c r="BA182">
        <f t="shared" si="87"/>
        <v>0.13393943533343949</v>
      </c>
      <c r="BB182">
        <f t="shared" si="88"/>
        <v>0.1377329438609175</v>
      </c>
      <c r="BE182" t="str">
        <f t="shared" si="89"/>
        <v/>
      </c>
      <c r="BF182" t="str">
        <f t="shared" si="90"/>
        <v/>
      </c>
      <c r="BG182">
        <f t="shared" si="91"/>
        <v>0.13393943533343949</v>
      </c>
      <c r="BH182">
        <f t="shared" si="92"/>
        <v>0.1377329438609175</v>
      </c>
    </row>
    <row r="183" spans="1:60" x14ac:dyDescent="0.3">
      <c r="A183">
        <v>1.5</v>
      </c>
      <c r="B183">
        <v>181</v>
      </c>
      <c r="C183">
        <v>21</v>
      </c>
      <c r="D183">
        <v>4</v>
      </c>
      <c r="E183">
        <v>1</v>
      </c>
      <c r="F183">
        <f t="shared" si="62"/>
        <v>29.148432396077478</v>
      </c>
      <c r="G183">
        <f t="shared" si="63"/>
        <v>65.869751549945292</v>
      </c>
      <c r="H183" t="s">
        <v>7</v>
      </c>
      <c r="I183" t="s">
        <v>186</v>
      </c>
      <c r="J183" t="s">
        <v>77</v>
      </c>
      <c r="K183" t="str">
        <f>MID(J183,2,FIND(",",J183,2)-2)</f>
        <v>2.6574495756720826</v>
      </c>
      <c r="L183" t="str">
        <f>MID(J183,FIND(" ",J183)+1,LEN(J183)-FIND(" ",J183)-1)</f>
        <v>-2.277709760430479</v>
      </c>
      <c r="M183">
        <f>K183*$G183</f>
        <v>175.04554330602744</v>
      </c>
      <c r="N183">
        <f>L183*$G183</f>
        <v>-150.03217602244047</v>
      </c>
      <c r="O183">
        <f t="shared" si="64"/>
        <v>0.1458712860883562</v>
      </c>
      <c r="P183">
        <f t="shared" si="65"/>
        <v>-0.12502681335203372</v>
      </c>
      <c r="Q183">
        <f t="shared" si="66"/>
        <v>0.1458712860883562</v>
      </c>
      <c r="R183">
        <f t="shared" si="67"/>
        <v>-0.12502681335203372</v>
      </c>
      <c r="S183" t="s">
        <v>222</v>
      </c>
      <c r="T183" t="s">
        <v>222</v>
      </c>
      <c r="U183" t="s">
        <v>222</v>
      </c>
      <c r="V183" t="s">
        <v>7</v>
      </c>
      <c r="W183" t="str">
        <f>MID(I183,2,LEN(I183)-2)</f>
        <v>11</v>
      </c>
      <c r="X183">
        <f t="shared" si="68"/>
        <v>230.40000000000003</v>
      </c>
      <c r="Y183" t="str">
        <f t="shared" si="69"/>
        <v>#808080</v>
      </c>
      <c r="Z183" t="str">
        <f>IF(T183&lt;&gt;"[]",MID(T183,2,FIND(",",T183,2)-2),"")</f>
        <v/>
      </c>
      <c r="AA183">
        <f t="shared" si="70"/>
        <v>230.40000000000003</v>
      </c>
      <c r="AB183" t="str">
        <f t="shared" si="71"/>
        <v>#808080</v>
      </c>
      <c r="AC183" t="str">
        <f>IF(LEN(Z183)=1,MID(T183,5,FIND(",",T183,5)-5),IF(LEN(Z183)=2,MID(T183,6,FIND(",",T183,6)-6),""))</f>
        <v/>
      </c>
      <c r="AD183">
        <f t="shared" si="72"/>
        <v>230.40000000000003</v>
      </c>
      <c r="AE183" t="str">
        <f t="shared" si="73"/>
        <v>#808080</v>
      </c>
      <c r="AF183" t="str">
        <f>IF(SUM(LEN(Z183),LEN(AC183))=2,MID(T183,8,FIND(",",T183,8)-8),IF(SUM(LEN(Z183),LEN(AC183))=3,MID(T183,9,FIND(",",T183,9)-9),IF(SUM(LEN(Z183),LEN(AC183))=4,MID(T183,10,FIND(",",T183,10)-10),"")))</f>
        <v/>
      </c>
      <c r="AG183">
        <f t="shared" si="74"/>
        <v>230.40000000000003</v>
      </c>
      <c r="AH183" t="str">
        <f t="shared" si="75"/>
        <v>#808080</v>
      </c>
      <c r="AI183" t="str">
        <f>IF(SUM(LEN(Z183),LEN(AC183),LEN(AF183))=4,MID(T183,12,FIND("]",T183,12)-12),IF(SUM(LEN(Z183),LEN(AC183),LEN(AF183))=5,MID(T183,13,FIND("]",T183,13)-13),IF(SUM(LEN(Z183),LEN(AC183),LEN(AF183))=6,MID(T183,14,FIND("]",T183,14)-14),"")))</f>
        <v/>
      </c>
      <c r="AJ183">
        <f t="shared" si="76"/>
        <v>230.40000000000003</v>
      </c>
      <c r="AM183" t="str">
        <f t="shared" si="77"/>
        <v/>
      </c>
      <c r="AN183" t="str">
        <f t="shared" si="78"/>
        <v/>
      </c>
      <c r="AO183">
        <f t="shared" si="79"/>
        <v>-0.1458712860883562</v>
      </c>
      <c r="AP183">
        <f t="shared" si="80"/>
        <v>0.12502681335203372</v>
      </c>
      <c r="AS183" t="str">
        <f t="shared" si="81"/>
        <v/>
      </c>
      <c r="AT183" t="str">
        <f t="shared" si="82"/>
        <v/>
      </c>
      <c r="AU183">
        <f t="shared" si="83"/>
        <v>-0.1458712860883562</v>
      </c>
      <c r="AV183">
        <f t="shared" si="84"/>
        <v>0.12502681335203372</v>
      </c>
      <c r="AY183" t="str">
        <f t="shared" si="85"/>
        <v/>
      </c>
      <c r="AZ183" t="str">
        <f t="shared" si="86"/>
        <v/>
      </c>
      <c r="BA183">
        <f t="shared" si="87"/>
        <v>-0.1458712860883562</v>
      </c>
      <c r="BB183">
        <f t="shared" si="88"/>
        <v>0.12502681335203372</v>
      </c>
      <c r="BE183" t="str">
        <f t="shared" si="89"/>
        <v/>
      </c>
      <c r="BF183" t="str">
        <f t="shared" si="90"/>
        <v/>
      </c>
      <c r="BG183">
        <f t="shared" si="91"/>
        <v>-0.1458712860883562</v>
      </c>
      <c r="BH183">
        <f t="shared" si="92"/>
        <v>0.12502681335203372</v>
      </c>
    </row>
    <row r="184" spans="1:60" x14ac:dyDescent="0.3">
      <c r="A184">
        <v>1.4550000000000001</v>
      </c>
      <c r="B184">
        <v>182</v>
      </c>
      <c r="C184">
        <v>22</v>
      </c>
      <c r="D184">
        <v>4</v>
      </c>
      <c r="E184">
        <v>1</v>
      </c>
      <c r="F184">
        <f t="shared" si="62"/>
        <v>29.148432396077478</v>
      </c>
      <c r="G184">
        <f t="shared" si="63"/>
        <v>65.869751549945292</v>
      </c>
      <c r="H184" t="s">
        <v>9</v>
      </c>
      <c r="I184" t="s">
        <v>163</v>
      </c>
      <c r="J184" t="s">
        <v>54</v>
      </c>
      <c r="K184" t="str">
        <f>MID(J184,2,FIND(",",J184,2)-2)</f>
        <v>-2.509187126776689</v>
      </c>
      <c r="L184" t="str">
        <f>MID(J184,FIND(" ",J184)+1,LEN(J184)-FIND(" ",J184)-1)</f>
        <v>2.4400778599909767</v>
      </c>
      <c r="M184">
        <f>K184*$G184</f>
        <v>-165.27953263310098</v>
      </c>
      <c r="N184">
        <f>L184*$G184</f>
        <v>160.72732240012738</v>
      </c>
      <c r="O184">
        <f t="shared" si="64"/>
        <v>-0.1377329438609175</v>
      </c>
      <c r="P184">
        <f t="shared" si="65"/>
        <v>0.13393943533343949</v>
      </c>
      <c r="Q184">
        <f t="shared" si="66"/>
        <v>-0.1377329438609175</v>
      </c>
      <c r="R184">
        <f t="shared" si="67"/>
        <v>0.13393943533343949</v>
      </c>
      <c r="S184" t="s">
        <v>222</v>
      </c>
      <c r="T184" t="s">
        <v>222</v>
      </c>
      <c r="U184" t="s">
        <v>222</v>
      </c>
      <c r="V184" t="s">
        <v>9</v>
      </c>
      <c r="W184" t="str">
        <f>MID(I184,2,LEN(I184)-2)</f>
        <v>62</v>
      </c>
      <c r="X184">
        <f t="shared" si="68"/>
        <v>46.800000000000011</v>
      </c>
      <c r="Y184" t="str">
        <f t="shared" si="69"/>
        <v>#808080</v>
      </c>
      <c r="Z184" t="str">
        <f>IF(T184&lt;&gt;"[]",MID(T184,2,FIND(",",T184,2)-2),"")</f>
        <v/>
      </c>
      <c r="AA184">
        <f t="shared" si="70"/>
        <v>46.800000000000011</v>
      </c>
      <c r="AB184" t="str">
        <f t="shared" si="71"/>
        <v>#808080</v>
      </c>
      <c r="AC184" t="str">
        <f>IF(LEN(Z184)=1,MID(T184,5,FIND(",",T184,5)-5),IF(LEN(Z184)=2,MID(T184,6,FIND(",",T184,6)-6),""))</f>
        <v/>
      </c>
      <c r="AD184">
        <f t="shared" si="72"/>
        <v>46.800000000000011</v>
      </c>
      <c r="AE184" t="str">
        <f t="shared" si="73"/>
        <v>#808080</v>
      </c>
      <c r="AF184" t="str">
        <f>IF(SUM(LEN(Z184),LEN(AC184))=2,MID(T184,8,FIND(",",T184,8)-8),IF(SUM(LEN(Z184),LEN(AC184))=3,MID(T184,9,FIND(",",T184,9)-9),IF(SUM(LEN(Z184),LEN(AC184))=4,MID(T184,10,FIND(",",T184,10)-10),"")))</f>
        <v/>
      </c>
      <c r="AG184">
        <f t="shared" si="74"/>
        <v>46.800000000000011</v>
      </c>
      <c r="AH184" t="str">
        <f t="shared" si="75"/>
        <v>#808080</v>
      </c>
      <c r="AI184" t="str">
        <f>IF(SUM(LEN(Z184),LEN(AC184),LEN(AF184))=4,MID(T184,12,FIND("]",T184,12)-12),IF(SUM(LEN(Z184),LEN(AC184),LEN(AF184))=5,MID(T184,13,FIND("]",T184,13)-13),IF(SUM(LEN(Z184),LEN(AC184),LEN(AF184))=6,MID(T184,14,FIND("]",T184,14)-14),"")))</f>
        <v/>
      </c>
      <c r="AJ184">
        <f t="shared" si="76"/>
        <v>46.800000000000011</v>
      </c>
      <c r="AM184" t="str">
        <f t="shared" si="77"/>
        <v/>
      </c>
      <c r="AN184" t="str">
        <f t="shared" si="78"/>
        <v/>
      </c>
      <c r="AO184">
        <f t="shared" si="79"/>
        <v>0.1377329438609175</v>
      </c>
      <c r="AP184">
        <f t="shared" si="80"/>
        <v>-0.13393943533343949</v>
      </c>
      <c r="AS184" t="str">
        <f t="shared" si="81"/>
        <v/>
      </c>
      <c r="AT184" t="str">
        <f t="shared" si="82"/>
        <v/>
      </c>
      <c r="AU184">
        <f t="shared" si="83"/>
        <v>0.1377329438609175</v>
      </c>
      <c r="AV184">
        <f t="shared" si="84"/>
        <v>-0.13393943533343949</v>
      </c>
      <c r="AY184" t="str">
        <f t="shared" si="85"/>
        <v/>
      </c>
      <c r="AZ184" t="str">
        <f t="shared" si="86"/>
        <v/>
      </c>
      <c r="BA184">
        <f t="shared" si="87"/>
        <v>0.1377329438609175</v>
      </c>
      <c r="BB184">
        <f t="shared" si="88"/>
        <v>-0.13393943533343949</v>
      </c>
      <c r="BE184" t="str">
        <f t="shared" si="89"/>
        <v/>
      </c>
      <c r="BF184" t="str">
        <f t="shared" si="90"/>
        <v/>
      </c>
      <c r="BG184">
        <f t="shared" si="91"/>
        <v>0.1377329438609175</v>
      </c>
      <c r="BH184">
        <f t="shared" si="92"/>
        <v>-0.13393943533343949</v>
      </c>
    </row>
    <row r="185" spans="1:60" x14ac:dyDescent="0.3">
      <c r="A185">
        <v>1.504</v>
      </c>
      <c r="B185">
        <v>183</v>
      </c>
      <c r="C185">
        <v>23</v>
      </c>
      <c r="D185">
        <v>4</v>
      </c>
      <c r="E185">
        <v>1</v>
      </c>
      <c r="F185">
        <f t="shared" si="62"/>
        <v>29.148432396077478</v>
      </c>
      <c r="G185">
        <f t="shared" si="63"/>
        <v>65.869751549945292</v>
      </c>
      <c r="H185" t="s">
        <v>9</v>
      </c>
      <c r="I185" t="s">
        <v>199</v>
      </c>
      <c r="J185" t="s">
        <v>90</v>
      </c>
      <c r="K185" t="str">
        <f>MID(J185,2,FIND(",",J185,2)-2)</f>
        <v>3.1404042938601497</v>
      </c>
      <c r="L185" t="str">
        <f>MID(J185,FIND(" ",J185)+1,LEN(J185)-FIND(" ",J185)-1)</f>
        <v>-1.545270484771108</v>
      </c>
      <c r="M185">
        <f>K185*$G185</f>
        <v>206.85765060294881</v>
      </c>
      <c r="N185">
        <f>L185*$G185</f>
        <v>-101.78658290933588</v>
      </c>
      <c r="O185">
        <f t="shared" si="64"/>
        <v>0.17238137550245733</v>
      </c>
      <c r="P185">
        <f t="shared" si="65"/>
        <v>-8.4822152424446559E-2</v>
      </c>
      <c r="Q185">
        <f t="shared" si="66"/>
        <v>0.17238137550245733</v>
      </c>
      <c r="R185">
        <f t="shared" si="67"/>
        <v>-8.4822152424446559E-2</v>
      </c>
      <c r="S185" t="s">
        <v>222</v>
      </c>
      <c r="T185" t="s">
        <v>222</v>
      </c>
      <c r="U185" t="s">
        <v>222</v>
      </c>
      <c r="V185" t="s">
        <v>9</v>
      </c>
      <c r="W185" t="str">
        <f>MID(I185,2,LEN(I185)-2)</f>
        <v>7</v>
      </c>
      <c r="X185">
        <f t="shared" si="68"/>
        <v>244.8</v>
      </c>
      <c r="Y185" t="str">
        <f t="shared" si="69"/>
        <v>#808080</v>
      </c>
      <c r="Z185" t="str">
        <f>IF(T185&lt;&gt;"[]",MID(T185,2,FIND(",",T185,2)-2),"")</f>
        <v/>
      </c>
      <c r="AA185">
        <f t="shared" si="70"/>
        <v>244.8</v>
      </c>
      <c r="AB185" t="str">
        <f t="shared" si="71"/>
        <v>#808080</v>
      </c>
      <c r="AC185" t="str">
        <f>IF(LEN(Z185)=1,MID(T185,5,FIND(",",T185,5)-5),IF(LEN(Z185)=2,MID(T185,6,FIND(",",T185,6)-6),""))</f>
        <v/>
      </c>
      <c r="AD185">
        <f t="shared" si="72"/>
        <v>244.8</v>
      </c>
      <c r="AE185" t="str">
        <f t="shared" si="73"/>
        <v>#808080</v>
      </c>
      <c r="AF185" t="str">
        <f>IF(SUM(LEN(Z185),LEN(AC185))=2,MID(T185,8,FIND(",",T185,8)-8),IF(SUM(LEN(Z185),LEN(AC185))=3,MID(T185,9,FIND(",",T185,9)-9),IF(SUM(LEN(Z185),LEN(AC185))=4,MID(T185,10,FIND(",",T185,10)-10),"")))</f>
        <v/>
      </c>
      <c r="AG185">
        <f t="shared" si="74"/>
        <v>244.8</v>
      </c>
      <c r="AH185" t="str">
        <f t="shared" si="75"/>
        <v>#808080</v>
      </c>
      <c r="AI185" t="str">
        <f>IF(SUM(LEN(Z185),LEN(AC185),LEN(AF185))=4,MID(T185,12,FIND("]",T185,12)-12),IF(SUM(LEN(Z185),LEN(AC185),LEN(AF185))=5,MID(T185,13,FIND("]",T185,13)-13),IF(SUM(LEN(Z185),LEN(AC185),LEN(AF185))=6,MID(T185,14,FIND("]",T185,14)-14),"")))</f>
        <v/>
      </c>
      <c r="AJ185">
        <f t="shared" si="76"/>
        <v>244.8</v>
      </c>
      <c r="AM185" t="str">
        <f t="shared" si="77"/>
        <v/>
      </c>
      <c r="AN185" t="str">
        <f t="shared" si="78"/>
        <v/>
      </c>
      <c r="AO185">
        <f t="shared" si="79"/>
        <v>-0.17238137550245733</v>
      </c>
      <c r="AP185">
        <f t="shared" si="80"/>
        <v>8.4822152424446559E-2</v>
      </c>
      <c r="AS185" t="str">
        <f t="shared" si="81"/>
        <v/>
      </c>
      <c r="AT185" t="str">
        <f t="shared" si="82"/>
        <v/>
      </c>
      <c r="AU185">
        <f t="shared" si="83"/>
        <v>-0.17238137550245733</v>
      </c>
      <c r="AV185">
        <f t="shared" si="84"/>
        <v>8.4822152424446559E-2</v>
      </c>
      <c r="AY185" t="str">
        <f t="shared" si="85"/>
        <v/>
      </c>
      <c r="AZ185" t="str">
        <f t="shared" si="86"/>
        <v/>
      </c>
      <c r="BA185">
        <f t="shared" si="87"/>
        <v>-0.17238137550245733</v>
      </c>
      <c r="BB185">
        <f t="shared" si="88"/>
        <v>8.4822152424446559E-2</v>
      </c>
      <c r="BE185" t="str">
        <f t="shared" si="89"/>
        <v/>
      </c>
      <c r="BF185" t="str">
        <f t="shared" si="90"/>
        <v/>
      </c>
      <c r="BG185">
        <f t="shared" si="91"/>
        <v>-0.17238137550245733</v>
      </c>
      <c r="BH185">
        <f t="shared" si="92"/>
        <v>8.4822152424446559E-2</v>
      </c>
    </row>
    <row r="186" spans="1:60" x14ac:dyDescent="0.3">
      <c r="A186">
        <v>1.5109999999999999</v>
      </c>
      <c r="B186">
        <v>184</v>
      </c>
      <c r="C186">
        <v>24</v>
      </c>
      <c r="D186">
        <v>4</v>
      </c>
      <c r="E186">
        <v>1</v>
      </c>
      <c r="F186">
        <f t="shared" si="62"/>
        <v>29.148432396077478</v>
      </c>
      <c r="G186">
        <f t="shared" si="63"/>
        <v>65.869751549945292</v>
      </c>
      <c r="H186" t="s">
        <v>8</v>
      </c>
      <c r="I186" t="s">
        <v>190</v>
      </c>
      <c r="J186" t="s">
        <v>81</v>
      </c>
      <c r="K186" t="str">
        <f>MID(J186,2,FIND(",",J186,2)-2)</f>
        <v>-2.1063525810321693</v>
      </c>
      <c r="L186" t="str">
        <f>MID(J186,FIND(" ",J186)+1,LEN(J186)-FIND(" ",J186)-1)</f>
        <v>-2.7952242851655247</v>
      </c>
      <c r="M186">
        <f>K186*$G186</f>
        <v>-138.74492118917439</v>
      </c>
      <c r="N186">
        <f>L186*$G186</f>
        <v>-184.12072919022623</v>
      </c>
      <c r="O186">
        <f t="shared" si="64"/>
        <v>-0.11562076765764533</v>
      </c>
      <c r="P186">
        <f t="shared" si="65"/>
        <v>-0.1534339409918552</v>
      </c>
      <c r="Q186">
        <f t="shared" si="66"/>
        <v>-0.11562076765764533</v>
      </c>
      <c r="R186">
        <f t="shared" si="67"/>
        <v>-0.1534339409918552</v>
      </c>
      <c r="S186" t="s">
        <v>222</v>
      </c>
      <c r="T186" t="s">
        <v>222</v>
      </c>
      <c r="U186" t="s">
        <v>222</v>
      </c>
      <c r="V186" t="s">
        <v>8</v>
      </c>
      <c r="W186" t="str">
        <f>MID(I186,2,LEN(I186)-2)</f>
        <v>35</v>
      </c>
      <c r="X186">
        <f t="shared" si="68"/>
        <v>144</v>
      </c>
      <c r="Y186" t="str">
        <f t="shared" si="69"/>
        <v>#808080</v>
      </c>
      <c r="Z186" t="str">
        <f>IF(T186&lt;&gt;"[]",MID(T186,2,FIND(",",T186,2)-2),"")</f>
        <v/>
      </c>
      <c r="AA186">
        <f t="shared" si="70"/>
        <v>144</v>
      </c>
      <c r="AB186" t="str">
        <f t="shared" si="71"/>
        <v>#808080</v>
      </c>
      <c r="AC186" t="str">
        <f>IF(LEN(Z186)=1,MID(T186,5,FIND(",",T186,5)-5),IF(LEN(Z186)=2,MID(T186,6,FIND(",",T186,6)-6),""))</f>
        <v/>
      </c>
      <c r="AD186">
        <f t="shared" si="72"/>
        <v>144</v>
      </c>
      <c r="AE186" t="str">
        <f t="shared" si="73"/>
        <v>#808080</v>
      </c>
      <c r="AF186" t="str">
        <f>IF(SUM(LEN(Z186),LEN(AC186))=2,MID(T186,8,FIND(",",T186,8)-8),IF(SUM(LEN(Z186),LEN(AC186))=3,MID(T186,9,FIND(",",T186,9)-9),IF(SUM(LEN(Z186),LEN(AC186))=4,MID(T186,10,FIND(",",T186,10)-10),"")))</f>
        <v/>
      </c>
      <c r="AG186">
        <f t="shared" si="74"/>
        <v>144</v>
      </c>
      <c r="AH186" t="str">
        <f t="shared" si="75"/>
        <v>#808080</v>
      </c>
      <c r="AI186" t="str">
        <f>IF(SUM(LEN(Z186),LEN(AC186),LEN(AF186))=4,MID(T186,12,FIND("]",T186,12)-12),IF(SUM(LEN(Z186),LEN(AC186),LEN(AF186))=5,MID(T186,13,FIND("]",T186,13)-13),IF(SUM(LEN(Z186),LEN(AC186),LEN(AF186))=6,MID(T186,14,FIND("]",T186,14)-14),"")))</f>
        <v/>
      </c>
      <c r="AJ186">
        <f t="shared" si="76"/>
        <v>144</v>
      </c>
      <c r="AM186" t="str">
        <f t="shared" si="77"/>
        <v/>
      </c>
      <c r="AN186" t="str">
        <f t="shared" si="78"/>
        <v/>
      </c>
      <c r="AO186">
        <f t="shared" si="79"/>
        <v>0.11562076765764533</v>
      </c>
      <c r="AP186">
        <f t="shared" si="80"/>
        <v>0.1534339409918552</v>
      </c>
      <c r="AS186" t="str">
        <f t="shared" si="81"/>
        <v/>
      </c>
      <c r="AT186" t="str">
        <f t="shared" si="82"/>
        <v/>
      </c>
      <c r="AU186">
        <f t="shared" si="83"/>
        <v>0.11562076765764533</v>
      </c>
      <c r="AV186">
        <f t="shared" si="84"/>
        <v>0.1534339409918552</v>
      </c>
      <c r="AY186" t="str">
        <f t="shared" si="85"/>
        <v/>
      </c>
      <c r="AZ186" t="str">
        <f t="shared" si="86"/>
        <v/>
      </c>
      <c r="BA186">
        <f t="shared" si="87"/>
        <v>0.11562076765764533</v>
      </c>
      <c r="BB186">
        <f t="shared" si="88"/>
        <v>0.1534339409918552</v>
      </c>
      <c r="BE186" t="str">
        <f t="shared" si="89"/>
        <v/>
      </c>
      <c r="BF186" t="str">
        <f t="shared" si="90"/>
        <v/>
      </c>
      <c r="BG186">
        <f t="shared" si="91"/>
        <v>0.11562076765764533</v>
      </c>
      <c r="BH186">
        <f t="shared" si="92"/>
        <v>0.1534339409918552</v>
      </c>
    </row>
    <row r="187" spans="1:60" x14ac:dyDescent="0.3">
      <c r="A187">
        <v>1.516</v>
      </c>
      <c r="B187">
        <v>185</v>
      </c>
      <c r="C187">
        <v>25</v>
      </c>
      <c r="D187">
        <v>4</v>
      </c>
      <c r="E187">
        <v>1</v>
      </c>
      <c r="F187">
        <f t="shared" si="62"/>
        <v>29.148432396077478</v>
      </c>
      <c r="G187">
        <f t="shared" si="63"/>
        <v>65.869751549945292</v>
      </c>
      <c r="H187" t="s">
        <v>9</v>
      </c>
      <c r="I187" t="s">
        <v>197</v>
      </c>
      <c r="J187" t="s">
        <v>88</v>
      </c>
      <c r="K187" t="str">
        <f>MID(J187,2,FIND(",",J187,2)-2)</f>
        <v>1.6323532411896193</v>
      </c>
      <c r="L187" t="str">
        <f>MID(J187,FIND(" ",J187)+1,LEN(J187)-FIND(" ",J187)-1)</f>
        <v>-3.096033413252794</v>
      </c>
      <c r="M187">
        <f>K187*$G187</f>
        <v>107.52270243890753</v>
      </c>
      <c r="N187">
        <f>L187*$G187</f>
        <v>-203.93495172129039</v>
      </c>
      <c r="O187">
        <f t="shared" si="64"/>
        <v>8.9602252032422947E-2</v>
      </c>
      <c r="P187">
        <f t="shared" si="65"/>
        <v>-0.16994579310107533</v>
      </c>
      <c r="Q187">
        <f t="shared" si="66"/>
        <v>8.9602252032422947E-2</v>
      </c>
      <c r="R187">
        <f t="shared" si="67"/>
        <v>-0.16994579310107533</v>
      </c>
      <c r="S187" t="s">
        <v>222</v>
      </c>
      <c r="T187" t="s">
        <v>222</v>
      </c>
      <c r="U187" t="s">
        <v>222</v>
      </c>
      <c r="V187" t="s">
        <v>9</v>
      </c>
      <c r="W187" t="str">
        <f>MID(I187,2,LEN(I187)-2)</f>
        <v>17</v>
      </c>
      <c r="X187">
        <f t="shared" si="68"/>
        <v>208.8</v>
      </c>
      <c r="Y187" t="str">
        <f t="shared" si="69"/>
        <v>#808080</v>
      </c>
      <c r="Z187" t="str">
        <f>IF(T187&lt;&gt;"[]",MID(T187,2,FIND(",",T187,2)-2),"")</f>
        <v/>
      </c>
      <c r="AA187">
        <f t="shared" si="70"/>
        <v>208.8</v>
      </c>
      <c r="AB187" t="str">
        <f t="shared" si="71"/>
        <v>#808080</v>
      </c>
      <c r="AC187" t="str">
        <f>IF(LEN(Z187)=1,MID(T187,5,FIND(",",T187,5)-5),IF(LEN(Z187)=2,MID(T187,6,FIND(",",T187,6)-6),""))</f>
        <v/>
      </c>
      <c r="AD187">
        <f t="shared" si="72"/>
        <v>208.8</v>
      </c>
      <c r="AE187" t="str">
        <f t="shared" si="73"/>
        <v>#808080</v>
      </c>
      <c r="AF187" t="str">
        <f>IF(SUM(LEN(Z187),LEN(AC187))=2,MID(T187,8,FIND(",",T187,8)-8),IF(SUM(LEN(Z187),LEN(AC187))=3,MID(T187,9,FIND(",",T187,9)-9),IF(SUM(LEN(Z187),LEN(AC187))=4,MID(T187,10,FIND(",",T187,10)-10),"")))</f>
        <v/>
      </c>
      <c r="AG187">
        <f t="shared" si="74"/>
        <v>208.8</v>
      </c>
      <c r="AH187" t="str">
        <f t="shared" si="75"/>
        <v>#808080</v>
      </c>
      <c r="AI187" t="str">
        <f>IF(SUM(LEN(Z187),LEN(AC187),LEN(AF187))=4,MID(T187,12,FIND("]",T187,12)-12),IF(SUM(LEN(Z187),LEN(AC187),LEN(AF187))=5,MID(T187,13,FIND("]",T187,13)-13),IF(SUM(LEN(Z187),LEN(AC187),LEN(AF187))=6,MID(T187,14,FIND("]",T187,14)-14),"")))</f>
        <v/>
      </c>
      <c r="AJ187">
        <f t="shared" si="76"/>
        <v>208.8</v>
      </c>
      <c r="AM187" t="str">
        <f t="shared" si="77"/>
        <v/>
      </c>
      <c r="AN187" t="str">
        <f t="shared" si="78"/>
        <v/>
      </c>
      <c r="AO187">
        <f t="shared" si="79"/>
        <v>-8.9602252032422947E-2</v>
      </c>
      <c r="AP187">
        <f t="shared" si="80"/>
        <v>0.16994579310107533</v>
      </c>
      <c r="AS187" t="str">
        <f t="shared" si="81"/>
        <v/>
      </c>
      <c r="AT187" t="str">
        <f t="shared" si="82"/>
        <v/>
      </c>
      <c r="AU187">
        <f t="shared" si="83"/>
        <v>-8.9602252032422947E-2</v>
      </c>
      <c r="AV187">
        <f t="shared" si="84"/>
        <v>0.16994579310107533</v>
      </c>
      <c r="AY187" t="str">
        <f t="shared" si="85"/>
        <v/>
      </c>
      <c r="AZ187" t="str">
        <f t="shared" si="86"/>
        <v/>
      </c>
      <c r="BA187">
        <f t="shared" si="87"/>
        <v>-8.9602252032422947E-2</v>
      </c>
      <c r="BB187">
        <f t="shared" si="88"/>
        <v>0.16994579310107533</v>
      </c>
      <c r="BE187" t="str">
        <f t="shared" si="89"/>
        <v/>
      </c>
      <c r="BF187" t="str">
        <f t="shared" si="90"/>
        <v/>
      </c>
      <c r="BG187">
        <f t="shared" si="91"/>
        <v>-8.9602252032422947E-2</v>
      </c>
      <c r="BH187">
        <f t="shared" si="92"/>
        <v>0.16994579310107533</v>
      </c>
    </row>
    <row r="188" spans="1:60" x14ac:dyDescent="0.3">
      <c r="A188">
        <v>1.53</v>
      </c>
      <c r="B188">
        <v>186</v>
      </c>
      <c r="C188">
        <v>26</v>
      </c>
      <c r="D188">
        <v>4</v>
      </c>
      <c r="E188">
        <v>1</v>
      </c>
      <c r="F188">
        <f t="shared" si="62"/>
        <v>29.148432396077478</v>
      </c>
      <c r="G188">
        <f t="shared" si="63"/>
        <v>65.869751549945292</v>
      </c>
      <c r="H188" t="s">
        <v>8</v>
      </c>
      <c r="I188" t="s">
        <v>174</v>
      </c>
      <c r="J188" t="s">
        <v>65</v>
      </c>
      <c r="K188" t="str">
        <f>MID(J188,2,FIND(",",J188,2)-2)</f>
        <v>1.0233009665295787</v>
      </c>
      <c r="L188" t="str">
        <f>MID(J188,FIND(" ",J188)+1,LEN(J188)-FIND(" ",J188)-1)</f>
        <v>-3.347066645870624</v>
      </c>
      <c r="M188">
        <f>K188*$G188</f>
        <v>67.404580426121655</v>
      </c>
      <c r="N188">
        <f>L188*$G188</f>
        <v>-220.47044838460647</v>
      </c>
      <c r="O188">
        <f t="shared" si="64"/>
        <v>5.6170483688434712E-2</v>
      </c>
      <c r="P188">
        <f t="shared" si="65"/>
        <v>-0.18372537365383873</v>
      </c>
      <c r="Q188">
        <f t="shared" si="66"/>
        <v>5.6170483688434712E-2</v>
      </c>
      <c r="R188">
        <f t="shared" si="67"/>
        <v>-0.18372537365383873</v>
      </c>
      <c r="S188" t="s">
        <v>222</v>
      </c>
      <c r="T188" t="s">
        <v>222</v>
      </c>
      <c r="U188" t="s">
        <v>222</v>
      </c>
      <c r="V188" t="s">
        <v>8</v>
      </c>
      <c r="W188" t="str">
        <f>MID(I188,2,LEN(I188)-2)</f>
        <v>20</v>
      </c>
      <c r="X188">
        <f t="shared" si="68"/>
        <v>198</v>
      </c>
      <c r="Y188" t="str">
        <f t="shared" si="69"/>
        <v>#808080</v>
      </c>
      <c r="Z188" t="str">
        <f>IF(T188&lt;&gt;"[]",MID(T188,2,FIND(",",T188,2)-2),"")</f>
        <v/>
      </c>
      <c r="AA188">
        <f t="shared" si="70"/>
        <v>198</v>
      </c>
      <c r="AB188" t="str">
        <f t="shared" si="71"/>
        <v>#808080</v>
      </c>
      <c r="AC188" t="str">
        <f>IF(LEN(Z188)=1,MID(T188,5,FIND(",",T188,5)-5),IF(LEN(Z188)=2,MID(T188,6,FIND(",",T188,6)-6),""))</f>
        <v/>
      </c>
      <c r="AD188">
        <f t="shared" si="72"/>
        <v>198</v>
      </c>
      <c r="AE188" t="str">
        <f t="shared" si="73"/>
        <v>#808080</v>
      </c>
      <c r="AF188" t="str">
        <f>IF(SUM(LEN(Z188),LEN(AC188))=2,MID(T188,8,FIND(",",T188,8)-8),IF(SUM(LEN(Z188),LEN(AC188))=3,MID(T188,9,FIND(",",T188,9)-9),IF(SUM(LEN(Z188),LEN(AC188))=4,MID(T188,10,FIND(",",T188,10)-10),"")))</f>
        <v/>
      </c>
      <c r="AG188">
        <f t="shared" si="74"/>
        <v>198</v>
      </c>
      <c r="AH188" t="str">
        <f t="shared" si="75"/>
        <v>#808080</v>
      </c>
      <c r="AI188" t="str">
        <f>IF(SUM(LEN(Z188),LEN(AC188),LEN(AF188))=4,MID(T188,12,FIND("]",T188,12)-12),IF(SUM(LEN(Z188),LEN(AC188),LEN(AF188))=5,MID(T188,13,FIND("]",T188,13)-13),IF(SUM(LEN(Z188),LEN(AC188),LEN(AF188))=6,MID(T188,14,FIND("]",T188,14)-14),"")))</f>
        <v/>
      </c>
      <c r="AJ188">
        <f t="shared" si="76"/>
        <v>198</v>
      </c>
      <c r="AM188" t="str">
        <f t="shared" si="77"/>
        <v/>
      </c>
      <c r="AN188" t="str">
        <f t="shared" si="78"/>
        <v/>
      </c>
      <c r="AO188">
        <f t="shared" si="79"/>
        <v>-5.6170483688434712E-2</v>
      </c>
      <c r="AP188">
        <f t="shared" si="80"/>
        <v>0.18372537365383873</v>
      </c>
      <c r="AS188" t="str">
        <f t="shared" si="81"/>
        <v/>
      </c>
      <c r="AT188" t="str">
        <f t="shared" si="82"/>
        <v/>
      </c>
      <c r="AU188">
        <f t="shared" si="83"/>
        <v>-5.6170483688434712E-2</v>
      </c>
      <c r="AV188">
        <f t="shared" si="84"/>
        <v>0.18372537365383873</v>
      </c>
      <c r="AY188" t="str">
        <f t="shared" si="85"/>
        <v/>
      </c>
      <c r="AZ188" t="str">
        <f t="shared" si="86"/>
        <v/>
      </c>
      <c r="BA188">
        <f t="shared" si="87"/>
        <v>-5.6170483688434712E-2</v>
      </c>
      <c r="BB188">
        <f t="shared" si="88"/>
        <v>0.18372537365383873</v>
      </c>
      <c r="BE188" t="str">
        <f t="shared" si="89"/>
        <v/>
      </c>
      <c r="BF188" t="str">
        <f t="shared" si="90"/>
        <v/>
      </c>
      <c r="BG188">
        <f t="shared" si="91"/>
        <v>-5.6170483688434712E-2</v>
      </c>
      <c r="BH188">
        <f t="shared" si="92"/>
        <v>0.18372537365383873</v>
      </c>
    </row>
    <row r="189" spans="1:60" x14ac:dyDescent="0.3">
      <c r="A189">
        <v>1.506</v>
      </c>
      <c r="B189">
        <v>187</v>
      </c>
      <c r="C189">
        <v>27</v>
      </c>
      <c r="D189">
        <v>4</v>
      </c>
      <c r="E189">
        <v>5</v>
      </c>
      <c r="F189">
        <f t="shared" si="62"/>
        <v>29.148432396077478</v>
      </c>
      <c r="G189">
        <f t="shared" si="63"/>
        <v>65.869751549945292</v>
      </c>
      <c r="H189" t="s">
        <v>8</v>
      </c>
      <c r="I189" t="s">
        <v>134</v>
      </c>
      <c r="J189" t="s">
        <v>25</v>
      </c>
      <c r="K189" t="str">
        <f>MID(J189,2,FIND(",",J189,2)-2)</f>
        <v>-3.347066645870624</v>
      </c>
      <c r="L189" t="str">
        <f>MID(J189,FIND(" ",J189)+1,LEN(J189)-FIND(" ",J189)-1)</f>
        <v>-1.0233009665295796</v>
      </c>
      <c r="M189">
        <f>K189*$G189</f>
        <v>-220.47044838460647</v>
      </c>
      <c r="N189">
        <f>L189*$G189</f>
        <v>-67.404580426121655</v>
      </c>
      <c r="O189">
        <f t="shared" si="64"/>
        <v>-0.18372537365383873</v>
      </c>
      <c r="P189">
        <f t="shared" si="65"/>
        <v>-5.6170483688434712E-2</v>
      </c>
      <c r="Q189">
        <f t="shared" si="66"/>
        <v>-0.18372537365383873</v>
      </c>
      <c r="R189">
        <f t="shared" si="67"/>
        <v>-5.6170483688434712E-2</v>
      </c>
      <c r="S189" t="s">
        <v>374</v>
      </c>
      <c r="T189" t="s">
        <v>375</v>
      </c>
      <c r="U189" t="s">
        <v>628</v>
      </c>
      <c r="V189" t="s">
        <v>8</v>
      </c>
      <c r="W189" t="str">
        <f>MID(I189,2,LEN(I189)-2)</f>
        <v>45</v>
      </c>
      <c r="X189">
        <f t="shared" si="68"/>
        <v>108</v>
      </c>
      <c r="Y189" t="str">
        <f t="shared" si="69"/>
        <v>#00ff00</v>
      </c>
      <c r="Z189" t="str">
        <f>IF(T189&lt;&gt;"[]",MID(T189,2,FIND(",",T189,2)-2),"")</f>
        <v>99</v>
      </c>
      <c r="AA189">
        <f t="shared" si="70"/>
        <v>-86.4</v>
      </c>
      <c r="AB189" t="str">
        <f t="shared" si="71"/>
        <v>#00aaff</v>
      </c>
      <c r="AC189" t="str">
        <f>IF(LEN(Z189)=1,MID(T189,5,FIND(",",T189,5)-5),IF(LEN(Z189)=2,MID(T189,6,FIND(",",T189,6)-6),""))</f>
        <v>6</v>
      </c>
      <c r="AD189">
        <f t="shared" si="72"/>
        <v>248.40000000000003</v>
      </c>
      <c r="AE189" t="str">
        <f t="shared" si="73"/>
        <v>#1e00b4</v>
      </c>
      <c r="AF189" t="str">
        <f>IF(SUM(LEN(Z189),LEN(AC189))=2,MID(T189,8,FIND(",",T189,8)-8),IF(SUM(LEN(Z189),LEN(AC189))=3,MID(T189,9,FIND(",",T189,9)-9),IF(SUM(LEN(Z189),LEN(AC189))=4,MID(T189,10,FIND(",",T189,10)-10),"")))</f>
        <v>63</v>
      </c>
      <c r="AG189">
        <f t="shared" si="74"/>
        <v>43.200000000000017</v>
      </c>
      <c r="AH189" t="str">
        <f t="shared" si="75"/>
        <v>#ffffff</v>
      </c>
      <c r="AI189" t="str">
        <f>IF(SUM(LEN(Z189),LEN(AC189),LEN(AF189))=4,MID(T189,12,FIND("]",T189,12)-12),IF(SUM(LEN(Z189),LEN(AC189),LEN(AF189))=5,MID(T189,13,FIND("]",T189,13)-13),IF(SUM(LEN(Z189),LEN(AC189),LEN(AF189))=6,MID(T189,14,FIND("]",T189,14)-14),"")))</f>
        <v>49</v>
      </c>
      <c r="AJ189">
        <f t="shared" si="76"/>
        <v>93.6</v>
      </c>
      <c r="AK189">
        <v>3.4963969942675002</v>
      </c>
      <c r="AL189">
        <v>0.15877045845238499</v>
      </c>
      <c r="AM189">
        <f t="shared" si="77"/>
        <v>230.30680133237573</v>
      </c>
      <c r="AN189">
        <f t="shared" si="78"/>
        <v>10.45817065172951</v>
      </c>
      <c r="AO189">
        <f t="shared" si="79"/>
        <v>0.19192233444364645</v>
      </c>
      <c r="AP189">
        <f t="shared" si="80"/>
        <v>8.7151422097745922E-3</v>
      </c>
      <c r="AQ189">
        <v>3.23123575989543</v>
      </c>
      <c r="AR189">
        <v>-1.3450336293093099</v>
      </c>
      <c r="AS189">
        <f t="shared" si="81"/>
        <v>212.84069670361066</v>
      </c>
      <c r="AT189">
        <f t="shared" si="82"/>
        <v>-88.597030988925454</v>
      </c>
      <c r="AU189">
        <f t="shared" si="83"/>
        <v>0.1773672472530089</v>
      </c>
      <c r="AV189">
        <f t="shared" si="84"/>
        <v>-7.3830859157437881E-2</v>
      </c>
      <c r="AW189">
        <v>-2.3510220626304599</v>
      </c>
      <c r="AX189">
        <v>2.5928160870036199</v>
      </c>
      <c r="AY189">
        <f t="shared" si="85"/>
        <v>-154.86123915390831</v>
      </c>
      <c r="AZ189">
        <f t="shared" si="86"/>
        <v>170.78815146562977</v>
      </c>
      <c r="BA189">
        <f t="shared" si="87"/>
        <v>-0.12905103262825693</v>
      </c>
      <c r="BB189">
        <f t="shared" si="88"/>
        <v>0.14232345955469147</v>
      </c>
      <c r="BC189">
        <v>-3.4963969942675002</v>
      </c>
      <c r="BD189">
        <v>-0.15877045845238799</v>
      </c>
      <c r="BE189">
        <f t="shared" si="89"/>
        <v>-230.30680133237573</v>
      </c>
      <c r="BF189">
        <f t="shared" si="90"/>
        <v>-10.458170651729709</v>
      </c>
      <c r="BG189">
        <f t="shared" si="91"/>
        <v>-0.19192233444364645</v>
      </c>
      <c r="BH189">
        <f t="shared" si="92"/>
        <v>-8.715142209774757E-3</v>
      </c>
    </row>
    <row r="190" spans="1:60" x14ac:dyDescent="0.3">
      <c r="A190">
        <v>1.464</v>
      </c>
      <c r="B190">
        <v>188</v>
      </c>
      <c r="C190">
        <v>28</v>
      </c>
      <c r="D190">
        <v>4</v>
      </c>
      <c r="E190">
        <v>1</v>
      </c>
      <c r="F190">
        <f t="shared" si="62"/>
        <v>29.148432396077478</v>
      </c>
      <c r="G190">
        <f t="shared" si="63"/>
        <v>65.869751549945292</v>
      </c>
      <c r="H190" t="s">
        <v>7</v>
      </c>
      <c r="I190" t="s">
        <v>209</v>
      </c>
      <c r="J190" t="s">
        <v>100</v>
      </c>
      <c r="K190" t="str">
        <f>MID(J190,2,FIND(",",J190,2)-2)</f>
        <v>-1.823533711442017</v>
      </c>
      <c r="L190" t="str">
        <f>MID(J190,FIND(" ",J190)+1,LEN(J190)-FIND(" ",J190)-1)</f>
        <v>2.987427790463646</v>
      </c>
      <c r="M190">
        <f>K190*$G190</f>
        <v>-120.11571251563483</v>
      </c>
      <c r="N190">
        <f>L190*$G190</f>
        <v>196.78112633124201</v>
      </c>
      <c r="O190">
        <f t="shared" si="64"/>
        <v>-0.10009642709636235</v>
      </c>
      <c r="P190">
        <f t="shared" si="65"/>
        <v>0.16398427194270168</v>
      </c>
      <c r="Q190">
        <f t="shared" si="66"/>
        <v>-0.10009642709636235</v>
      </c>
      <c r="R190">
        <f t="shared" si="67"/>
        <v>0.16398427194270168</v>
      </c>
      <c r="S190" t="s">
        <v>222</v>
      </c>
      <c r="T190" t="s">
        <v>222</v>
      </c>
      <c r="U190" t="s">
        <v>222</v>
      </c>
      <c r="V190" t="s">
        <v>7</v>
      </c>
      <c r="W190" t="str">
        <f>MID(I190,2,LEN(I190)-2)</f>
        <v>66</v>
      </c>
      <c r="X190">
        <f t="shared" si="68"/>
        <v>32.400000000000006</v>
      </c>
      <c r="Y190" t="str">
        <f t="shared" si="69"/>
        <v>#808080</v>
      </c>
      <c r="Z190" t="str">
        <f>IF(T190&lt;&gt;"[]",MID(T190,2,FIND(",",T190,2)-2),"")</f>
        <v/>
      </c>
      <c r="AA190">
        <f t="shared" si="70"/>
        <v>32.400000000000006</v>
      </c>
      <c r="AB190" t="str">
        <f t="shared" si="71"/>
        <v>#808080</v>
      </c>
      <c r="AC190" t="str">
        <f>IF(LEN(Z190)=1,MID(T190,5,FIND(",",T190,5)-5),IF(LEN(Z190)=2,MID(T190,6,FIND(",",T190,6)-6),""))</f>
        <v/>
      </c>
      <c r="AD190">
        <f t="shared" si="72"/>
        <v>32.400000000000006</v>
      </c>
      <c r="AE190" t="str">
        <f t="shared" si="73"/>
        <v>#808080</v>
      </c>
      <c r="AF190" t="str">
        <f>IF(SUM(LEN(Z190),LEN(AC190))=2,MID(T190,8,FIND(",",T190,8)-8),IF(SUM(LEN(Z190),LEN(AC190))=3,MID(T190,9,FIND(",",T190,9)-9),IF(SUM(LEN(Z190),LEN(AC190))=4,MID(T190,10,FIND(",",T190,10)-10),"")))</f>
        <v/>
      </c>
      <c r="AG190">
        <f t="shared" si="74"/>
        <v>32.400000000000006</v>
      </c>
      <c r="AH190" t="str">
        <f t="shared" si="75"/>
        <v>#808080</v>
      </c>
      <c r="AI190" t="str">
        <f>IF(SUM(LEN(Z190),LEN(AC190),LEN(AF190))=4,MID(T190,12,FIND("]",T190,12)-12),IF(SUM(LEN(Z190),LEN(AC190),LEN(AF190))=5,MID(T190,13,FIND("]",T190,13)-13),IF(SUM(LEN(Z190),LEN(AC190),LEN(AF190))=6,MID(T190,14,FIND("]",T190,14)-14),"")))</f>
        <v/>
      </c>
      <c r="AJ190">
        <f t="shared" si="76"/>
        <v>32.400000000000006</v>
      </c>
      <c r="AM190" t="str">
        <f t="shared" si="77"/>
        <v/>
      </c>
      <c r="AN190" t="str">
        <f t="shared" si="78"/>
        <v/>
      </c>
      <c r="AO190">
        <f t="shared" si="79"/>
        <v>0.10009642709636235</v>
      </c>
      <c r="AP190">
        <f t="shared" si="80"/>
        <v>-0.16398427194270168</v>
      </c>
      <c r="AS190" t="str">
        <f t="shared" si="81"/>
        <v/>
      </c>
      <c r="AT190" t="str">
        <f t="shared" si="82"/>
        <v/>
      </c>
      <c r="AU190">
        <f t="shared" si="83"/>
        <v>0.10009642709636235</v>
      </c>
      <c r="AV190">
        <f t="shared" si="84"/>
        <v>-0.16398427194270168</v>
      </c>
      <c r="AY190" t="str">
        <f t="shared" si="85"/>
        <v/>
      </c>
      <c r="AZ190" t="str">
        <f t="shared" si="86"/>
        <v/>
      </c>
      <c r="BA190">
        <f t="shared" si="87"/>
        <v>0.10009642709636235</v>
      </c>
      <c r="BB190">
        <f t="shared" si="88"/>
        <v>-0.16398427194270168</v>
      </c>
      <c r="BE190" t="str">
        <f t="shared" si="89"/>
        <v/>
      </c>
      <c r="BF190" t="str">
        <f t="shared" si="90"/>
        <v/>
      </c>
      <c r="BG190">
        <f t="shared" si="91"/>
        <v>0.10009642709636235</v>
      </c>
      <c r="BH190">
        <f t="shared" si="92"/>
        <v>-0.16398427194270168</v>
      </c>
    </row>
    <row r="191" spans="1:60" x14ac:dyDescent="0.3">
      <c r="A191">
        <v>1.514</v>
      </c>
      <c r="B191">
        <v>189</v>
      </c>
      <c r="C191">
        <v>29</v>
      </c>
      <c r="D191">
        <v>4</v>
      </c>
      <c r="E191">
        <v>5</v>
      </c>
      <c r="F191">
        <f t="shared" si="62"/>
        <v>29.148432396077478</v>
      </c>
      <c r="G191">
        <f t="shared" si="63"/>
        <v>65.869751549945292</v>
      </c>
      <c r="H191" t="s">
        <v>9</v>
      </c>
      <c r="I191" t="s">
        <v>197</v>
      </c>
      <c r="J191" t="s">
        <v>88</v>
      </c>
      <c r="K191" t="str">
        <f>MID(J191,2,FIND(",",J191,2)-2)</f>
        <v>1.6323532411896193</v>
      </c>
      <c r="L191" t="str">
        <f>MID(J191,FIND(" ",J191)+1,LEN(J191)-FIND(" ",J191)-1)</f>
        <v>-3.096033413252794</v>
      </c>
      <c r="M191">
        <f>K191*$G191</f>
        <v>107.52270243890753</v>
      </c>
      <c r="N191">
        <f>L191*$G191</f>
        <v>-203.93495172129039</v>
      </c>
      <c r="O191">
        <f t="shared" si="64"/>
        <v>8.9602252032422947E-2</v>
      </c>
      <c r="P191">
        <f t="shared" si="65"/>
        <v>-0.16994579310107533</v>
      </c>
      <c r="Q191">
        <f t="shared" si="66"/>
        <v>8.9602252032422947E-2</v>
      </c>
      <c r="R191">
        <f t="shared" si="67"/>
        <v>-0.16994579310107533</v>
      </c>
      <c r="S191" t="s">
        <v>376</v>
      </c>
      <c r="T191" t="s">
        <v>377</v>
      </c>
      <c r="U191" t="s">
        <v>629</v>
      </c>
      <c r="V191" t="s">
        <v>9</v>
      </c>
      <c r="W191" t="str">
        <f>MID(I191,2,LEN(I191)-2)</f>
        <v>17</v>
      </c>
      <c r="X191">
        <f t="shared" si="68"/>
        <v>208.8</v>
      </c>
      <c r="Y191" t="str">
        <f t="shared" si="69"/>
        <v>#00ff00</v>
      </c>
      <c r="Z191" t="str">
        <f>IF(T191&lt;&gt;"[]",MID(T191,2,FIND(",",T191,2)-2),"")</f>
        <v>68</v>
      </c>
      <c r="AA191">
        <f t="shared" si="70"/>
        <v>25.200000000000003</v>
      </c>
      <c r="AB191" t="str">
        <f t="shared" si="71"/>
        <v>#1e00b4</v>
      </c>
      <c r="AC191" t="str">
        <f>IF(LEN(Z191)=1,MID(T191,5,FIND(",",T191,5)-5),IF(LEN(Z191)=2,MID(T191,6,FIND(",",T191,6)-6),""))</f>
        <v>13</v>
      </c>
      <c r="AD191">
        <f t="shared" si="72"/>
        <v>223.2</v>
      </c>
      <c r="AE191" t="str">
        <f t="shared" si="73"/>
        <v>#ffffff</v>
      </c>
      <c r="AF191" t="str">
        <f>IF(SUM(LEN(Z191),LEN(AC191))=2,MID(T191,8,FIND(",",T191,8)-8),IF(SUM(LEN(Z191),LEN(AC191))=3,MID(T191,9,FIND(",",T191,9)-9),IF(SUM(LEN(Z191),LEN(AC191))=4,MID(T191,10,FIND(",",T191,10)-10),"")))</f>
        <v>56</v>
      </c>
      <c r="AG191">
        <f t="shared" si="74"/>
        <v>68.400000000000006</v>
      </c>
      <c r="AH191" t="str">
        <f t="shared" si="75"/>
        <v>#000000</v>
      </c>
      <c r="AI191" t="str">
        <f>IF(SUM(LEN(Z191),LEN(AC191),LEN(AF191))=4,MID(T191,12,FIND("]",T191,12)-12),IF(SUM(LEN(Z191),LEN(AC191),LEN(AF191))=5,MID(T191,13,FIND("]",T191,13)-13),IF(SUM(LEN(Z191),LEN(AC191),LEN(AF191))=6,MID(T191,14,FIND("]",T191,14)-14),"")))</f>
        <v>53</v>
      </c>
      <c r="AJ191">
        <f t="shared" si="76"/>
        <v>79.200000000000017</v>
      </c>
      <c r="AK191">
        <v>-1.4347306184455</v>
      </c>
      <c r="AL191">
        <v>3.1924204066029498</v>
      </c>
      <c r="AM191">
        <f t="shared" si="77"/>
        <v>-94.505349378104441</v>
      </c>
      <c r="AN191">
        <f t="shared" si="78"/>
        <v>210.28393902591162</v>
      </c>
      <c r="AO191">
        <f t="shared" si="79"/>
        <v>-7.8754457815087039E-2</v>
      </c>
      <c r="AP191">
        <f t="shared" si="80"/>
        <v>0.17523661585492636</v>
      </c>
      <c r="AQ191">
        <v>2.3510220626304599</v>
      </c>
      <c r="AR191">
        <v>-2.5928160870036199</v>
      </c>
      <c r="AS191">
        <f t="shared" si="81"/>
        <v>154.86123915390831</v>
      </c>
      <c r="AT191">
        <f t="shared" si="82"/>
        <v>-170.78815146562977</v>
      </c>
      <c r="AU191">
        <f t="shared" si="83"/>
        <v>0.12905103262825693</v>
      </c>
      <c r="AV191">
        <f t="shared" si="84"/>
        <v>-0.14232345955469147</v>
      </c>
      <c r="AW191">
        <v>-3.23123575989543</v>
      </c>
      <c r="AX191">
        <v>1.3450336293093099</v>
      </c>
      <c r="AY191">
        <f t="shared" si="85"/>
        <v>-212.84069670361066</v>
      </c>
      <c r="AZ191">
        <f t="shared" si="86"/>
        <v>88.597030988925454</v>
      </c>
      <c r="BA191">
        <f t="shared" si="87"/>
        <v>-0.1773672472530089</v>
      </c>
      <c r="BB191">
        <f t="shared" si="88"/>
        <v>7.3830859157437881E-2</v>
      </c>
      <c r="BC191">
        <v>-3.4260358606658898</v>
      </c>
      <c r="BD191">
        <v>0.71573618144626605</v>
      </c>
      <c r="BE191">
        <f t="shared" si="89"/>
        <v>-225.67213094326516</v>
      </c>
      <c r="BF191">
        <f t="shared" si="90"/>
        <v>47.145364447172106</v>
      </c>
      <c r="BG191">
        <f t="shared" si="91"/>
        <v>-0.18806010911938764</v>
      </c>
      <c r="BH191">
        <f t="shared" si="92"/>
        <v>3.9287803705976752E-2</v>
      </c>
    </row>
    <row r="192" spans="1:60" x14ac:dyDescent="0.3">
      <c r="A192">
        <v>1.49</v>
      </c>
      <c r="B192">
        <v>190</v>
      </c>
      <c r="C192">
        <v>30</v>
      </c>
      <c r="D192">
        <v>4</v>
      </c>
      <c r="E192">
        <v>5</v>
      </c>
      <c r="F192">
        <f t="shared" si="62"/>
        <v>29.148432396077478</v>
      </c>
      <c r="G192">
        <f t="shared" si="63"/>
        <v>65.869751549945292</v>
      </c>
      <c r="H192" t="s">
        <v>9</v>
      </c>
      <c r="I192" t="s">
        <v>205</v>
      </c>
      <c r="J192" t="s">
        <v>96</v>
      </c>
      <c r="K192" t="str">
        <f>MID(J192,2,FIND(",",J192,2)-2)</f>
        <v>-2.4400778599909767</v>
      </c>
      <c r="L192" t="str">
        <f>MID(J192,FIND(" ",J192)+1,LEN(J192)-FIND(" ",J192)-1)</f>
        <v>-2.509187126776689</v>
      </c>
      <c r="M192">
        <f>K192*$G192</f>
        <v>-160.72732240012738</v>
      </c>
      <c r="N192">
        <f>L192*$G192</f>
        <v>-165.27953263310098</v>
      </c>
      <c r="O192">
        <f t="shared" si="64"/>
        <v>-0.13393943533343949</v>
      </c>
      <c r="P192">
        <f t="shared" si="65"/>
        <v>-0.1377329438609175</v>
      </c>
      <c r="Q192">
        <f t="shared" si="66"/>
        <v>-0.13393943533343949</v>
      </c>
      <c r="R192">
        <f t="shared" si="67"/>
        <v>-0.1377329438609175</v>
      </c>
      <c r="S192" t="s">
        <v>378</v>
      </c>
      <c r="T192" t="s">
        <v>379</v>
      </c>
      <c r="U192" t="s">
        <v>630</v>
      </c>
      <c r="V192" t="s">
        <v>9</v>
      </c>
      <c r="W192" t="str">
        <f>MID(I192,2,LEN(I192)-2)</f>
        <v>37</v>
      </c>
      <c r="X192">
        <f t="shared" si="68"/>
        <v>136.80000000000001</v>
      </c>
      <c r="Y192" t="str">
        <f t="shared" si="69"/>
        <v>#1e00b4</v>
      </c>
      <c r="Z192" t="str">
        <f>IF(T192&lt;&gt;"[]",MID(T192,2,FIND(",",T192,2)-2),"")</f>
        <v>8</v>
      </c>
      <c r="AA192">
        <f t="shared" si="70"/>
        <v>241.2</v>
      </c>
      <c r="AB192" t="str">
        <f t="shared" si="71"/>
        <v>#00ff00</v>
      </c>
      <c r="AC192" t="str">
        <f>IF(LEN(Z192)=1,MID(T192,5,FIND(",",T192,5)-5),IF(LEN(Z192)=2,MID(T192,6,FIND(",",T192,6)-6),""))</f>
        <v>19</v>
      </c>
      <c r="AD192">
        <f t="shared" si="72"/>
        <v>201.60000000000002</v>
      </c>
      <c r="AE192" t="str">
        <f t="shared" si="73"/>
        <v>#ffffff</v>
      </c>
      <c r="AF192" t="str">
        <f>IF(SUM(LEN(Z192),LEN(AC192))=2,MID(T192,8,FIND(",",T192,8)-8),IF(SUM(LEN(Z192),LEN(AC192))=3,MID(T192,9,FIND(",",T192,9)-9),IF(SUM(LEN(Z192),LEN(AC192))=4,MID(T192,10,FIND(",",T192,10)-10),"")))</f>
        <v>39</v>
      </c>
      <c r="AG192">
        <f t="shared" si="74"/>
        <v>129.6</v>
      </c>
      <c r="AH192" t="str">
        <f t="shared" si="75"/>
        <v>#000000</v>
      </c>
      <c r="AI192" t="str">
        <f>IF(SUM(LEN(Z192),LEN(AC192),LEN(AF192))=4,MID(T192,12,FIND("]",T192,12)-12),IF(SUM(LEN(Z192),LEN(AC192),LEN(AF192))=5,MID(T192,13,FIND("]",T192,13)-13),IF(SUM(LEN(Z192),LEN(AC192),LEN(AF192))=6,MID(T192,14,FIND("]",T192,14)-14),"")))</f>
        <v>11</v>
      </c>
      <c r="AJ192">
        <f t="shared" si="76"/>
        <v>230.40000000000003</v>
      </c>
      <c r="AK192">
        <v>3.03717908679124</v>
      </c>
      <c r="AL192">
        <v>-1.73940886359644</v>
      </c>
      <c r="AM192">
        <f t="shared" si="77"/>
        <v>200.05823185962871</v>
      </c>
      <c r="AN192">
        <f t="shared" si="78"/>
        <v>-114.57442968887018</v>
      </c>
      <c r="AO192">
        <f t="shared" si="79"/>
        <v>0.16671519321635725</v>
      </c>
      <c r="AP192">
        <f t="shared" si="80"/>
        <v>-9.5478691407391819E-2</v>
      </c>
      <c r="AQ192">
        <v>1.23144576941645</v>
      </c>
      <c r="AR192">
        <v>-3.2762083750864002</v>
      </c>
      <c r="AS192">
        <f t="shared" si="81"/>
        <v>81.115026878692774</v>
      </c>
      <c r="AT192">
        <f t="shared" si="82"/>
        <v>-215.80303169279117</v>
      </c>
      <c r="AU192">
        <f t="shared" si="83"/>
        <v>6.7595855732243984E-2</v>
      </c>
      <c r="AV192">
        <f t="shared" si="84"/>
        <v>-0.17983585974399263</v>
      </c>
      <c r="AW192">
        <v>-2.73532165346586</v>
      </c>
      <c r="AX192">
        <v>-2.1835785884828498</v>
      </c>
      <c r="AY192">
        <f t="shared" si="85"/>
        <v>-180.17495772298176</v>
      </c>
      <c r="AZ192">
        <f t="shared" si="86"/>
        <v>-143.83177911314556</v>
      </c>
      <c r="BA192">
        <f t="shared" si="87"/>
        <v>-0.1501457981024848</v>
      </c>
      <c r="BB192">
        <f t="shared" si="88"/>
        <v>-0.11985981592762129</v>
      </c>
      <c r="BC192">
        <v>2.65744957567208</v>
      </c>
      <c r="BD192">
        <v>-2.2777097604304699</v>
      </c>
      <c r="BE192">
        <f t="shared" si="89"/>
        <v>175.04554330602744</v>
      </c>
      <c r="BF192">
        <f t="shared" si="90"/>
        <v>-150.03217602244047</v>
      </c>
      <c r="BG192">
        <f t="shared" si="91"/>
        <v>0.1458712860883562</v>
      </c>
      <c r="BH192">
        <f t="shared" si="92"/>
        <v>-0.12502681335203372</v>
      </c>
    </row>
    <row r="193" spans="1:60" x14ac:dyDescent="0.3">
      <c r="A193">
        <v>1.452</v>
      </c>
      <c r="B193">
        <v>191</v>
      </c>
      <c r="C193">
        <v>31</v>
      </c>
      <c r="D193">
        <v>4</v>
      </c>
      <c r="E193">
        <v>1</v>
      </c>
      <c r="F193">
        <f t="shared" si="62"/>
        <v>29.148432396077478</v>
      </c>
      <c r="G193">
        <f t="shared" si="63"/>
        <v>65.869751549945292</v>
      </c>
      <c r="H193" t="s">
        <v>8</v>
      </c>
      <c r="I193" t="s">
        <v>128</v>
      </c>
      <c r="J193" t="s">
        <v>19</v>
      </c>
      <c r="K193" t="str">
        <f>MID(J193,2,FIND(",",J193,2)-2)</f>
        <v>3.309315014597609</v>
      </c>
      <c r="L193" t="str">
        <f>MID(J193,FIND(" ",J193)+1,LEN(J193)-FIND(" ",J193)-1)</f>
        <v>-1.1394885406000483</v>
      </c>
      <c r="M193">
        <f>K193*$G193</f>
        <v>217.98375781204749</v>
      </c>
      <c r="N193">
        <f>L193*$G193</f>
        <v>-75.057827063334372</v>
      </c>
      <c r="O193">
        <f t="shared" si="64"/>
        <v>0.18165313151003956</v>
      </c>
      <c r="P193">
        <f t="shared" si="65"/>
        <v>-6.2548189219445313E-2</v>
      </c>
      <c r="Q193">
        <f t="shared" si="66"/>
        <v>0.18165313151003956</v>
      </c>
      <c r="R193">
        <f t="shared" si="67"/>
        <v>-6.2548189219445313E-2</v>
      </c>
      <c r="S193" t="s">
        <v>222</v>
      </c>
      <c r="T193" t="s">
        <v>222</v>
      </c>
      <c r="U193" t="s">
        <v>222</v>
      </c>
      <c r="V193" t="s">
        <v>8</v>
      </c>
      <c r="W193" t="str">
        <f>MID(I193,2,LEN(I193)-2)</f>
        <v>5</v>
      </c>
      <c r="X193">
        <f t="shared" si="68"/>
        <v>252</v>
      </c>
      <c r="Y193" t="str">
        <f t="shared" si="69"/>
        <v>#808080</v>
      </c>
      <c r="Z193" t="str">
        <f>IF(T193&lt;&gt;"[]",MID(T193,2,FIND(",",T193,2)-2),"")</f>
        <v/>
      </c>
      <c r="AA193">
        <f t="shared" si="70"/>
        <v>252</v>
      </c>
      <c r="AB193" t="str">
        <f t="shared" si="71"/>
        <v>#808080</v>
      </c>
      <c r="AC193" t="str">
        <f>IF(LEN(Z193)=1,MID(T193,5,FIND(",",T193,5)-5),IF(LEN(Z193)=2,MID(T193,6,FIND(",",T193,6)-6),""))</f>
        <v/>
      </c>
      <c r="AD193">
        <f t="shared" si="72"/>
        <v>252</v>
      </c>
      <c r="AE193" t="str">
        <f t="shared" si="73"/>
        <v>#808080</v>
      </c>
      <c r="AF193" t="str">
        <f>IF(SUM(LEN(Z193),LEN(AC193))=2,MID(T193,8,FIND(",",T193,8)-8),IF(SUM(LEN(Z193),LEN(AC193))=3,MID(T193,9,FIND(",",T193,9)-9),IF(SUM(LEN(Z193),LEN(AC193))=4,MID(T193,10,FIND(",",T193,10)-10),"")))</f>
        <v/>
      </c>
      <c r="AG193">
        <f t="shared" si="74"/>
        <v>252</v>
      </c>
      <c r="AH193" t="str">
        <f t="shared" si="75"/>
        <v>#808080</v>
      </c>
      <c r="AI193" t="str">
        <f>IF(SUM(LEN(Z193),LEN(AC193),LEN(AF193))=4,MID(T193,12,FIND("]",T193,12)-12),IF(SUM(LEN(Z193),LEN(AC193),LEN(AF193))=5,MID(T193,13,FIND("]",T193,13)-13),IF(SUM(LEN(Z193),LEN(AC193),LEN(AF193))=6,MID(T193,14,FIND("]",T193,14)-14),"")))</f>
        <v/>
      </c>
      <c r="AJ193">
        <f t="shared" si="76"/>
        <v>252</v>
      </c>
      <c r="AM193" t="str">
        <f t="shared" si="77"/>
        <v/>
      </c>
      <c r="AN193" t="str">
        <f t="shared" si="78"/>
        <v/>
      </c>
      <c r="AO193">
        <f t="shared" si="79"/>
        <v>-0.18165313151003956</v>
      </c>
      <c r="AP193">
        <f t="shared" si="80"/>
        <v>6.2548189219445313E-2</v>
      </c>
      <c r="AS193" t="str">
        <f t="shared" si="81"/>
        <v/>
      </c>
      <c r="AT193" t="str">
        <f t="shared" si="82"/>
        <v/>
      </c>
      <c r="AU193">
        <f t="shared" si="83"/>
        <v>-0.18165313151003956</v>
      </c>
      <c r="AV193">
        <f t="shared" si="84"/>
        <v>6.2548189219445313E-2</v>
      </c>
      <c r="AY193" t="str">
        <f t="shared" si="85"/>
        <v/>
      </c>
      <c r="AZ193" t="str">
        <f t="shared" si="86"/>
        <v/>
      </c>
      <c r="BA193">
        <f t="shared" si="87"/>
        <v>-0.18165313151003956</v>
      </c>
      <c r="BB193">
        <f t="shared" si="88"/>
        <v>6.2548189219445313E-2</v>
      </c>
      <c r="BE193" t="str">
        <f t="shared" si="89"/>
        <v/>
      </c>
      <c r="BF193" t="str">
        <f t="shared" si="90"/>
        <v/>
      </c>
      <c r="BG193">
        <f t="shared" si="91"/>
        <v>-0.18165313151003956</v>
      </c>
      <c r="BH193">
        <f t="shared" si="92"/>
        <v>6.2548189219445313E-2</v>
      </c>
    </row>
    <row r="194" spans="1:60" x14ac:dyDescent="0.3">
      <c r="A194">
        <v>1.512</v>
      </c>
      <c r="B194">
        <v>192</v>
      </c>
      <c r="C194">
        <v>32</v>
      </c>
      <c r="D194">
        <v>4</v>
      </c>
      <c r="E194">
        <v>5</v>
      </c>
      <c r="F194">
        <f t="shared" si="62"/>
        <v>29.148432396077478</v>
      </c>
      <c r="G194">
        <f t="shared" si="63"/>
        <v>65.869751549945292</v>
      </c>
      <c r="H194" t="s">
        <v>6</v>
      </c>
      <c r="I194" t="s">
        <v>211</v>
      </c>
      <c r="J194" t="s">
        <v>102</v>
      </c>
      <c r="K194" t="str">
        <f>MID(J194,2,FIND(",",J194,2)-2)</f>
        <v>0.7157361814462673</v>
      </c>
      <c r="L194" t="str">
        <f>MID(J194,FIND(" ",J194)+1,LEN(J194)-FIND(" ",J194)-1)</f>
        <v>3.4260358606658974</v>
      </c>
      <c r="M194">
        <f>K194*$G194</f>
        <v>47.14536444717217</v>
      </c>
      <c r="N194">
        <f>L194*$G194</f>
        <v>225.67213094326516</v>
      </c>
      <c r="O194">
        <f t="shared" si="64"/>
        <v>3.9287803705976808E-2</v>
      </c>
      <c r="P194">
        <f t="shared" si="65"/>
        <v>0.18806010911938764</v>
      </c>
      <c r="Q194">
        <f t="shared" si="66"/>
        <v>3.9287803705976808E-2</v>
      </c>
      <c r="R194">
        <f t="shared" si="67"/>
        <v>0.18806010911938764</v>
      </c>
      <c r="S194" t="s">
        <v>332</v>
      </c>
      <c r="T194" t="s">
        <v>380</v>
      </c>
      <c r="U194" t="s">
        <v>631</v>
      </c>
      <c r="V194" t="s">
        <v>6</v>
      </c>
      <c r="W194" t="str">
        <f>MID(I194,2,LEN(I194)-2)</f>
        <v>78</v>
      </c>
      <c r="X194">
        <f t="shared" si="68"/>
        <v>-10.799999999999997</v>
      </c>
      <c r="Y194" t="str">
        <f t="shared" si="69"/>
        <v>#00ff00</v>
      </c>
      <c r="Z194" t="str">
        <f>IF(T194&lt;&gt;"[]",MID(T194,2,FIND(",",T194,2)-2),"")</f>
        <v>72</v>
      </c>
      <c r="AA194">
        <f t="shared" si="70"/>
        <v>10.799999999999997</v>
      </c>
      <c r="AB194" t="str">
        <f t="shared" si="71"/>
        <v>#1e00b4</v>
      </c>
      <c r="AC194" t="str">
        <f>IF(LEN(Z194)=1,MID(T194,5,FIND(",",T194,5)-5),IF(LEN(Z194)=2,MID(T194,6,FIND(",",T194,6)-6),""))</f>
        <v>6</v>
      </c>
      <c r="AD194">
        <f t="shared" si="72"/>
        <v>248.40000000000003</v>
      </c>
      <c r="AE194" t="str">
        <f t="shared" si="73"/>
        <v>#000000</v>
      </c>
      <c r="AF194" t="str">
        <f>IF(SUM(LEN(Z194),LEN(AC194))=2,MID(T194,8,FIND(",",T194,8)-8),IF(SUM(LEN(Z194),LEN(AC194))=3,MID(T194,9,FIND(",",T194,9)-9),IF(SUM(LEN(Z194),LEN(AC194))=4,MID(T194,10,FIND(",",T194,10)-10),"")))</f>
        <v>61</v>
      </c>
      <c r="AG194">
        <f t="shared" si="74"/>
        <v>50.400000000000006</v>
      </c>
      <c r="AH194" t="str">
        <f t="shared" si="75"/>
        <v>#00aaff</v>
      </c>
      <c r="AI194" t="str">
        <f>IF(SUM(LEN(Z194),LEN(AC194),LEN(AF194))=4,MID(T194,12,FIND("]",T194,12)-12),IF(SUM(LEN(Z194),LEN(AC194),LEN(AF194))=5,MID(T194,13,FIND("]",T194,13)-13),IF(SUM(LEN(Z194),LEN(AC194),LEN(AF194))=6,MID(T194,14,FIND("]",T194,14)-14),"")))</f>
        <v>47</v>
      </c>
      <c r="AJ194">
        <f t="shared" si="76"/>
        <v>100.80000000000001</v>
      </c>
      <c r="AK194">
        <v>-0.59573324708111397</v>
      </c>
      <c r="AL194">
        <v>3.4489276446922101</v>
      </c>
      <c r="AM194">
        <f t="shared" si="77"/>
        <v>-39.24080097527515</v>
      </c>
      <c r="AN194">
        <f t="shared" si="78"/>
        <v>227.18000706961388</v>
      </c>
      <c r="AO194">
        <f t="shared" si="79"/>
        <v>-3.2700667479395956E-2</v>
      </c>
      <c r="AP194">
        <f t="shared" si="80"/>
        <v>0.18931667255801157</v>
      </c>
      <c r="AQ194">
        <v>3.23123575989543</v>
      </c>
      <c r="AR194">
        <v>-1.3450336293093099</v>
      </c>
      <c r="AS194">
        <f t="shared" si="81"/>
        <v>212.84069670361066</v>
      </c>
      <c r="AT194">
        <f t="shared" si="82"/>
        <v>-88.597030988925454</v>
      </c>
      <c r="AU194">
        <f t="shared" si="83"/>
        <v>0.1773672472530089</v>
      </c>
      <c r="AV194">
        <f t="shared" si="84"/>
        <v>-7.3830859157437881E-2</v>
      </c>
      <c r="AW194">
        <v>-2.65744957567208</v>
      </c>
      <c r="AX194">
        <v>2.2777097604304699</v>
      </c>
      <c r="AY194">
        <f t="shared" si="85"/>
        <v>-175.04554330602744</v>
      </c>
      <c r="AZ194">
        <f t="shared" si="86"/>
        <v>150.03217602244047</v>
      </c>
      <c r="BA194">
        <f t="shared" si="87"/>
        <v>-0.1458712860883562</v>
      </c>
      <c r="BB194">
        <f t="shared" si="88"/>
        <v>0.12502681335203372</v>
      </c>
      <c r="BC194">
        <v>-3.4489276446922101</v>
      </c>
      <c r="BD194">
        <v>-0.59573324708111197</v>
      </c>
      <c r="BE194">
        <f t="shared" si="89"/>
        <v>-227.18000706961388</v>
      </c>
      <c r="BF194">
        <f t="shared" si="90"/>
        <v>-39.240800975275015</v>
      </c>
      <c r="BG194">
        <f t="shared" si="91"/>
        <v>-0.18931667255801157</v>
      </c>
      <c r="BH194">
        <f t="shared" si="92"/>
        <v>-3.2700667479395845E-2</v>
      </c>
    </row>
    <row r="195" spans="1:60" x14ac:dyDescent="0.3">
      <c r="A195">
        <v>1.468</v>
      </c>
      <c r="B195">
        <v>193</v>
      </c>
      <c r="C195">
        <v>33</v>
      </c>
      <c r="D195">
        <v>4</v>
      </c>
      <c r="E195">
        <v>1</v>
      </c>
      <c r="F195">
        <f t="shared" ref="F195:F258" si="93">DEGREES(2*ATAN(520/(2*1000)))</f>
        <v>29.148432396077478</v>
      </c>
      <c r="G195">
        <f t="shared" ref="G195:G258" si="94">1920/F195</f>
        <v>65.869751549945292</v>
      </c>
      <c r="H195" t="s">
        <v>10</v>
      </c>
      <c r="I195" t="s">
        <v>202</v>
      </c>
      <c r="J195" t="s">
        <v>93</v>
      </c>
      <c r="K195" t="str">
        <f>MID(J195,2,FIND(",",J195,2)-2)</f>
        <v>3.3743339148193856</v>
      </c>
      <c r="L195" t="str">
        <f>MID(J195,FIND(" ",J195)+1,LEN(J195)-FIND(" ",J195)-1)</f>
        <v>-0.929446411203831</v>
      </c>
      <c r="M195">
        <f>K195*$G195</f>
        <v>222.2665366157068</v>
      </c>
      <c r="N195">
        <f>L195*$G195</f>
        <v>-61.222404184984633</v>
      </c>
      <c r="O195">
        <f t="shared" ref="O195:O258" si="95">M195/1200</f>
        <v>0.18522211384642234</v>
      </c>
      <c r="P195">
        <f t="shared" ref="P195:P258" si="96">N195/1200</f>
        <v>-5.1018670154153858E-2</v>
      </c>
      <c r="Q195">
        <f t="shared" ref="Q195:Q258" si="97">O195</f>
        <v>0.18522211384642234</v>
      </c>
      <c r="R195">
        <f t="shared" ref="R195:R258" si="98">P195</f>
        <v>-5.1018670154153858E-2</v>
      </c>
      <c r="S195" t="s">
        <v>222</v>
      </c>
      <c r="T195" t="s">
        <v>222</v>
      </c>
      <c r="U195" t="s">
        <v>222</v>
      </c>
      <c r="V195" t="s">
        <v>10</v>
      </c>
      <c r="W195" t="str">
        <f>MID(I195,2,LEN(I195)-2)</f>
        <v>4</v>
      </c>
      <c r="X195">
        <f t="shared" ref="X195:X258" si="99">(100-W195)*3.6-90</f>
        <v>255.60000000000002</v>
      </c>
      <c r="Y195" t="str">
        <f t="shared" ref="Y195:Y258" si="100">IF($S195&lt;&gt;"[]",MID($S195,3,7),"#808080")</f>
        <v>#808080</v>
      </c>
      <c r="Z195" t="str">
        <f>IF(T195&lt;&gt;"[]",MID(T195,2,FIND(",",T195,2)-2),"")</f>
        <v/>
      </c>
      <c r="AA195">
        <f t="shared" ref="AA195:AA258" si="101">IFERROR((100-Z195)*3.6-90,X195)</f>
        <v>255.60000000000002</v>
      </c>
      <c r="AB195" t="str">
        <f t="shared" ref="AB195:AB258" si="102">IF(S195&lt;&gt;"[]",MID(S195,14,7),"#808080")</f>
        <v>#808080</v>
      </c>
      <c r="AC195" t="str">
        <f>IF(LEN(Z195)=1,MID(T195,5,FIND(",",T195,5)-5),IF(LEN(Z195)=2,MID(T195,6,FIND(",",T195,6)-6),""))</f>
        <v/>
      </c>
      <c r="AD195">
        <f t="shared" ref="AD195:AD258" si="103">IFERROR((100-AC195)*3.6-90,AA195)</f>
        <v>255.60000000000002</v>
      </c>
      <c r="AE195" t="str">
        <f t="shared" ref="AE195:AE258" si="104">IF(S195&lt;&gt;"[]",MID(S195,25,7),"#808080")</f>
        <v>#808080</v>
      </c>
      <c r="AF195" t="str">
        <f>IF(SUM(LEN(Z195),LEN(AC195))=2,MID(T195,8,FIND(",",T195,8)-8),IF(SUM(LEN(Z195),LEN(AC195))=3,MID(T195,9,FIND(",",T195,9)-9),IF(SUM(LEN(Z195),LEN(AC195))=4,MID(T195,10,FIND(",",T195,10)-10),"")))</f>
        <v/>
      </c>
      <c r="AG195">
        <f t="shared" ref="AG195:AG258" si="105">IFERROR((100-AF195)*3.6-90,AD195)</f>
        <v>255.60000000000002</v>
      </c>
      <c r="AH195" t="str">
        <f t="shared" ref="AH195:AH258" si="106">IF(S195&lt;&gt;"[]",MID(S195,36,7),"#808080")</f>
        <v>#808080</v>
      </c>
      <c r="AI195" t="str">
        <f>IF(SUM(LEN(Z195),LEN(AC195),LEN(AF195))=4,MID(T195,12,FIND("]",T195,12)-12),IF(SUM(LEN(Z195),LEN(AC195),LEN(AF195))=5,MID(T195,13,FIND("]",T195,13)-13),IF(SUM(LEN(Z195),LEN(AC195),LEN(AF195))=6,MID(T195,14,FIND("]",T195,14)-14),"")))</f>
        <v/>
      </c>
      <c r="AJ195">
        <f t="shared" ref="AJ195:AJ258" si="107">IFERROR((100-AI195)*3.6-90,AG195)</f>
        <v>255.60000000000002</v>
      </c>
      <c r="AM195" t="str">
        <f t="shared" ref="AM195:AM258" si="108">IF($U195&lt;&gt;"[]",AK195*$G195,"")</f>
        <v/>
      </c>
      <c r="AN195" t="str">
        <f t="shared" ref="AN195:AN258" si="109">IF($U195&lt;&gt;"[]",AL195*$G195,"")</f>
        <v/>
      </c>
      <c r="AO195">
        <f t="shared" ref="AO195:AO258" si="110">IF($U195&lt;&gt;"[]",AM195/1200,-$Q195)</f>
        <v>-0.18522211384642234</v>
      </c>
      <c r="AP195">
        <f t="shared" ref="AP195:AP258" si="111">IF($U195&lt;&gt;"[]",AN195/1200,-$R195)</f>
        <v>5.1018670154153858E-2</v>
      </c>
      <c r="AS195" t="str">
        <f t="shared" ref="AS195:AS258" si="112">IF($U195&lt;&gt;"[]",AQ195*$G195,"")</f>
        <v/>
      </c>
      <c r="AT195" t="str">
        <f t="shared" ref="AT195:AT258" si="113">IF($U195&lt;&gt;"[]",AR195*$G195,"")</f>
        <v/>
      </c>
      <c r="AU195">
        <f t="shared" ref="AU195:AU258" si="114">IF($U195&lt;&gt;"[]",AS195/1200,-$Q195)</f>
        <v>-0.18522211384642234</v>
      </c>
      <c r="AV195">
        <f t="shared" ref="AV195:AV258" si="115">IF($U195&lt;&gt;"[]",AT195/1200,-$R195)</f>
        <v>5.1018670154153858E-2</v>
      </c>
      <c r="AY195" t="str">
        <f t="shared" ref="AY195:AY258" si="116">IF($U195&lt;&gt;"[]",AW195*$G195,"")</f>
        <v/>
      </c>
      <c r="AZ195" t="str">
        <f t="shared" ref="AZ195:AZ258" si="117">IF($U195&lt;&gt;"[]",AX195*$G195,"")</f>
        <v/>
      </c>
      <c r="BA195">
        <f t="shared" ref="BA195:BA258" si="118">IF($U195&lt;&gt;"[]",AY195/1200,-$Q195)</f>
        <v>-0.18522211384642234</v>
      </c>
      <c r="BB195">
        <f t="shared" ref="BB195:BB258" si="119">IF($U195&lt;&gt;"[]",AZ195/1200,-$R195)</f>
        <v>5.1018670154153858E-2</v>
      </c>
      <c r="BE195" t="str">
        <f t="shared" ref="BE195:BE258" si="120">IF($U195&lt;&gt;"[]",BC195*$G195,"")</f>
        <v/>
      </c>
      <c r="BF195" t="str">
        <f t="shared" ref="BF195:BF258" si="121">IF($U195&lt;&gt;"[]",BD195*$G195,"")</f>
        <v/>
      </c>
      <c r="BG195">
        <f t="shared" ref="BG195:BG258" si="122">IF($U195&lt;&gt;"[]",BE195/1200,-$Q195)</f>
        <v>-0.18522211384642234</v>
      </c>
      <c r="BH195">
        <f t="shared" ref="BH195:BH258" si="123">IF($U195&lt;&gt;"[]",BF195/1200,-$R195)</f>
        <v>5.1018670154153858E-2</v>
      </c>
    </row>
    <row r="196" spans="1:60" x14ac:dyDescent="0.3">
      <c r="A196">
        <v>1.512</v>
      </c>
      <c r="B196">
        <v>194</v>
      </c>
      <c r="C196">
        <v>34</v>
      </c>
      <c r="D196">
        <v>4</v>
      </c>
      <c r="E196">
        <v>1</v>
      </c>
      <c r="F196">
        <f t="shared" si="93"/>
        <v>29.148432396077478</v>
      </c>
      <c r="G196">
        <f t="shared" si="94"/>
        <v>65.869751549945292</v>
      </c>
      <c r="H196" t="s">
        <v>8</v>
      </c>
      <c r="I196" t="s">
        <v>207</v>
      </c>
      <c r="J196" t="s">
        <v>98</v>
      </c>
      <c r="K196" t="str">
        <f>MID(J196,2,FIND(",",J196,2)-2)</f>
        <v>-3.3093150145976087</v>
      </c>
      <c r="L196" t="str">
        <f>MID(J196,FIND(" ",J196)+1,LEN(J196)-FIND(" ",J196)-1)</f>
        <v>1.1394885406000486</v>
      </c>
      <c r="M196">
        <f>K196*$G196</f>
        <v>-217.98375781204749</v>
      </c>
      <c r="N196">
        <f>L196*$G196</f>
        <v>75.057827063334372</v>
      </c>
      <c r="O196">
        <f t="shared" si="95"/>
        <v>-0.18165313151003956</v>
      </c>
      <c r="P196">
        <f t="shared" si="96"/>
        <v>6.2548189219445313E-2</v>
      </c>
      <c r="Q196">
        <f t="shared" si="97"/>
        <v>-0.18165313151003956</v>
      </c>
      <c r="R196">
        <f t="shared" si="98"/>
        <v>6.2548189219445313E-2</v>
      </c>
      <c r="S196" t="s">
        <v>222</v>
      </c>
      <c r="T196" t="s">
        <v>222</v>
      </c>
      <c r="U196" t="s">
        <v>222</v>
      </c>
      <c r="V196" t="s">
        <v>8</v>
      </c>
      <c r="W196" t="str">
        <f>MID(I196,2,LEN(I196)-2)</f>
        <v>55</v>
      </c>
      <c r="X196">
        <f t="shared" si="99"/>
        <v>72</v>
      </c>
      <c r="Y196" t="str">
        <f t="shared" si="100"/>
        <v>#808080</v>
      </c>
      <c r="Z196" t="str">
        <f>IF(T196&lt;&gt;"[]",MID(T196,2,FIND(",",T196,2)-2),"")</f>
        <v/>
      </c>
      <c r="AA196">
        <f t="shared" si="101"/>
        <v>72</v>
      </c>
      <c r="AB196" t="str">
        <f t="shared" si="102"/>
        <v>#808080</v>
      </c>
      <c r="AC196" t="str">
        <f>IF(LEN(Z196)=1,MID(T196,5,FIND(",",T196,5)-5),IF(LEN(Z196)=2,MID(T196,6,FIND(",",T196,6)-6),""))</f>
        <v/>
      </c>
      <c r="AD196">
        <f t="shared" si="103"/>
        <v>72</v>
      </c>
      <c r="AE196" t="str">
        <f t="shared" si="104"/>
        <v>#808080</v>
      </c>
      <c r="AF196" t="str">
        <f>IF(SUM(LEN(Z196),LEN(AC196))=2,MID(T196,8,FIND(",",T196,8)-8),IF(SUM(LEN(Z196),LEN(AC196))=3,MID(T196,9,FIND(",",T196,9)-9),IF(SUM(LEN(Z196),LEN(AC196))=4,MID(T196,10,FIND(",",T196,10)-10),"")))</f>
        <v/>
      </c>
      <c r="AG196">
        <f t="shared" si="105"/>
        <v>72</v>
      </c>
      <c r="AH196" t="str">
        <f t="shared" si="106"/>
        <v>#808080</v>
      </c>
      <c r="AI196" t="str">
        <f>IF(SUM(LEN(Z196),LEN(AC196),LEN(AF196))=4,MID(T196,12,FIND("]",T196,12)-12),IF(SUM(LEN(Z196),LEN(AC196),LEN(AF196))=5,MID(T196,13,FIND("]",T196,13)-13),IF(SUM(LEN(Z196),LEN(AC196),LEN(AF196))=6,MID(T196,14,FIND("]",T196,14)-14),"")))</f>
        <v/>
      </c>
      <c r="AJ196">
        <f t="shared" si="107"/>
        <v>72</v>
      </c>
      <c r="AM196" t="str">
        <f t="shared" si="108"/>
        <v/>
      </c>
      <c r="AN196" t="str">
        <f t="shared" si="109"/>
        <v/>
      </c>
      <c r="AO196">
        <f t="shared" si="110"/>
        <v>0.18165313151003956</v>
      </c>
      <c r="AP196">
        <f t="shared" si="111"/>
        <v>-6.2548189219445313E-2</v>
      </c>
      <c r="AS196" t="str">
        <f t="shared" si="112"/>
        <v/>
      </c>
      <c r="AT196" t="str">
        <f t="shared" si="113"/>
        <v/>
      </c>
      <c r="AU196">
        <f t="shared" si="114"/>
        <v>0.18165313151003956</v>
      </c>
      <c r="AV196">
        <f t="shared" si="115"/>
        <v>-6.2548189219445313E-2</v>
      </c>
      <c r="AY196" t="str">
        <f t="shared" si="116"/>
        <v/>
      </c>
      <c r="AZ196" t="str">
        <f t="shared" si="117"/>
        <v/>
      </c>
      <c r="BA196">
        <f t="shared" si="118"/>
        <v>0.18165313151003956</v>
      </c>
      <c r="BB196">
        <f t="shared" si="119"/>
        <v>-6.2548189219445313E-2</v>
      </c>
      <c r="BE196" t="str">
        <f t="shared" si="120"/>
        <v/>
      </c>
      <c r="BF196" t="str">
        <f t="shared" si="121"/>
        <v/>
      </c>
      <c r="BG196">
        <f t="shared" si="122"/>
        <v>0.18165313151003956</v>
      </c>
      <c r="BH196">
        <f t="shared" si="123"/>
        <v>-6.2548189219445313E-2</v>
      </c>
    </row>
    <row r="197" spans="1:60" x14ac:dyDescent="0.3">
      <c r="A197">
        <v>1.496</v>
      </c>
      <c r="B197">
        <v>195</v>
      </c>
      <c r="C197">
        <v>35</v>
      </c>
      <c r="D197">
        <v>4</v>
      </c>
      <c r="E197">
        <v>1</v>
      </c>
      <c r="F197">
        <f t="shared" si="93"/>
        <v>29.148432396077478</v>
      </c>
      <c r="G197">
        <f t="shared" si="94"/>
        <v>65.869751549945292</v>
      </c>
      <c r="H197" t="s">
        <v>9</v>
      </c>
      <c r="I197" t="s">
        <v>131</v>
      </c>
      <c r="J197" t="s">
        <v>22</v>
      </c>
      <c r="K197" t="str">
        <f>MID(J197,2,FIND(",",J197,2)-2)</f>
        <v>0.5957332470811142</v>
      </c>
      <c r="L197" t="str">
        <f>MID(J197,FIND(" ",J197)+1,LEN(J197)-FIND(" ",J197)-1)</f>
        <v>-3.4489276446922155</v>
      </c>
      <c r="M197">
        <f>K197*$G197</f>
        <v>39.24080097527515</v>
      </c>
      <c r="N197">
        <f>L197*$G197</f>
        <v>-227.18000706961388</v>
      </c>
      <c r="O197">
        <f t="shared" si="95"/>
        <v>3.2700667479395956E-2</v>
      </c>
      <c r="P197">
        <f t="shared" si="96"/>
        <v>-0.18931667255801157</v>
      </c>
      <c r="Q197">
        <f t="shared" si="97"/>
        <v>3.2700667479395956E-2</v>
      </c>
      <c r="R197">
        <f t="shared" si="98"/>
        <v>-0.18931667255801157</v>
      </c>
      <c r="S197" t="s">
        <v>222</v>
      </c>
      <c r="T197" t="s">
        <v>222</v>
      </c>
      <c r="U197" t="s">
        <v>222</v>
      </c>
      <c r="V197" t="s">
        <v>9</v>
      </c>
      <c r="W197" t="str">
        <f>MID(I197,2,LEN(I197)-2)</f>
        <v>22</v>
      </c>
      <c r="X197">
        <f t="shared" si="99"/>
        <v>190.8</v>
      </c>
      <c r="Y197" t="str">
        <f t="shared" si="100"/>
        <v>#808080</v>
      </c>
      <c r="Z197" t="str">
        <f>IF(T197&lt;&gt;"[]",MID(T197,2,FIND(",",T197,2)-2),"")</f>
        <v/>
      </c>
      <c r="AA197">
        <f t="shared" si="101"/>
        <v>190.8</v>
      </c>
      <c r="AB197" t="str">
        <f t="shared" si="102"/>
        <v>#808080</v>
      </c>
      <c r="AC197" t="str">
        <f>IF(LEN(Z197)=1,MID(T197,5,FIND(",",T197,5)-5),IF(LEN(Z197)=2,MID(T197,6,FIND(",",T197,6)-6),""))</f>
        <v/>
      </c>
      <c r="AD197">
        <f t="shared" si="103"/>
        <v>190.8</v>
      </c>
      <c r="AE197" t="str">
        <f t="shared" si="104"/>
        <v>#808080</v>
      </c>
      <c r="AF197" t="str">
        <f>IF(SUM(LEN(Z197),LEN(AC197))=2,MID(T197,8,FIND(",",T197,8)-8),IF(SUM(LEN(Z197),LEN(AC197))=3,MID(T197,9,FIND(",",T197,9)-9),IF(SUM(LEN(Z197),LEN(AC197))=4,MID(T197,10,FIND(",",T197,10)-10),"")))</f>
        <v/>
      </c>
      <c r="AG197">
        <f t="shared" si="105"/>
        <v>190.8</v>
      </c>
      <c r="AH197" t="str">
        <f t="shared" si="106"/>
        <v>#808080</v>
      </c>
      <c r="AI197" t="str">
        <f>IF(SUM(LEN(Z197),LEN(AC197),LEN(AF197))=4,MID(T197,12,FIND("]",T197,12)-12),IF(SUM(LEN(Z197),LEN(AC197),LEN(AF197))=5,MID(T197,13,FIND("]",T197,13)-13),IF(SUM(LEN(Z197),LEN(AC197),LEN(AF197))=6,MID(T197,14,FIND("]",T197,14)-14),"")))</f>
        <v/>
      </c>
      <c r="AJ197">
        <f t="shared" si="107"/>
        <v>190.8</v>
      </c>
      <c r="AM197" t="str">
        <f t="shared" si="108"/>
        <v/>
      </c>
      <c r="AN197" t="str">
        <f t="shared" si="109"/>
        <v/>
      </c>
      <c r="AO197">
        <f t="shared" si="110"/>
        <v>-3.2700667479395956E-2</v>
      </c>
      <c r="AP197">
        <f t="shared" si="111"/>
        <v>0.18931667255801157</v>
      </c>
      <c r="AS197" t="str">
        <f t="shared" si="112"/>
        <v/>
      </c>
      <c r="AT197" t="str">
        <f t="shared" si="113"/>
        <v/>
      </c>
      <c r="AU197">
        <f t="shared" si="114"/>
        <v>-3.2700667479395956E-2</v>
      </c>
      <c r="AV197">
        <f t="shared" si="115"/>
        <v>0.18931667255801157</v>
      </c>
      <c r="AY197" t="str">
        <f t="shared" si="116"/>
        <v/>
      </c>
      <c r="AZ197" t="str">
        <f t="shared" si="117"/>
        <v/>
      </c>
      <c r="BA197">
        <f t="shared" si="118"/>
        <v>-3.2700667479395956E-2</v>
      </c>
      <c r="BB197">
        <f t="shared" si="119"/>
        <v>0.18931667255801157</v>
      </c>
      <c r="BE197" t="str">
        <f t="shared" si="120"/>
        <v/>
      </c>
      <c r="BF197" t="str">
        <f t="shared" si="121"/>
        <v/>
      </c>
      <c r="BG197">
        <f t="shared" si="122"/>
        <v>-3.2700667479395956E-2</v>
      </c>
      <c r="BH197">
        <f t="shared" si="123"/>
        <v>0.18931667255801157</v>
      </c>
    </row>
    <row r="198" spans="1:60" x14ac:dyDescent="0.3">
      <c r="A198">
        <v>1.496</v>
      </c>
      <c r="B198">
        <v>196</v>
      </c>
      <c r="C198">
        <v>36</v>
      </c>
      <c r="D198">
        <v>4</v>
      </c>
      <c r="E198">
        <v>1</v>
      </c>
      <c r="F198">
        <f t="shared" si="93"/>
        <v>29.148432396077478</v>
      </c>
      <c r="G198">
        <f t="shared" si="94"/>
        <v>65.869751549945292</v>
      </c>
      <c r="H198" t="s">
        <v>10</v>
      </c>
      <c r="I198" t="s">
        <v>212</v>
      </c>
      <c r="J198" t="s">
        <v>103</v>
      </c>
      <c r="K198" t="str">
        <f>MID(J198,2,FIND(",",J198,2)-2)</f>
        <v>-2.921967521421923</v>
      </c>
      <c r="L198" t="str">
        <f>MID(J198,FIND(" ",J198)+1,LEN(J198)-FIND(" ",J198)-1)</f>
        <v>1.9266825902974847</v>
      </c>
      <c r="M198">
        <f>K198*$G198</f>
        <v>-192.46927467307131</v>
      </c>
      <c r="N198">
        <f>L198*$G198</f>
        <v>126.91010353850004</v>
      </c>
      <c r="O198">
        <f t="shared" si="95"/>
        <v>-0.16039106222755942</v>
      </c>
      <c r="P198">
        <f t="shared" si="96"/>
        <v>0.1057584196154167</v>
      </c>
      <c r="Q198">
        <f t="shared" si="97"/>
        <v>-0.16039106222755942</v>
      </c>
      <c r="R198">
        <f t="shared" si="98"/>
        <v>0.1057584196154167</v>
      </c>
      <c r="S198" t="s">
        <v>222</v>
      </c>
      <c r="T198" t="s">
        <v>222</v>
      </c>
      <c r="U198" t="s">
        <v>222</v>
      </c>
      <c r="V198" t="s">
        <v>10</v>
      </c>
      <c r="W198" t="str">
        <f>MID(I198,2,LEN(I198)-2)</f>
        <v>59</v>
      </c>
      <c r="X198">
        <f t="shared" si="99"/>
        <v>57.599999999999994</v>
      </c>
      <c r="Y198" t="str">
        <f t="shared" si="100"/>
        <v>#808080</v>
      </c>
      <c r="Z198" t="str">
        <f>IF(T198&lt;&gt;"[]",MID(T198,2,FIND(",",T198,2)-2),"")</f>
        <v/>
      </c>
      <c r="AA198">
        <f t="shared" si="101"/>
        <v>57.599999999999994</v>
      </c>
      <c r="AB198" t="str">
        <f t="shared" si="102"/>
        <v>#808080</v>
      </c>
      <c r="AC198" t="str">
        <f>IF(LEN(Z198)=1,MID(T198,5,FIND(",",T198,5)-5),IF(LEN(Z198)=2,MID(T198,6,FIND(",",T198,6)-6),""))</f>
        <v/>
      </c>
      <c r="AD198">
        <f t="shared" si="103"/>
        <v>57.599999999999994</v>
      </c>
      <c r="AE198" t="str">
        <f t="shared" si="104"/>
        <v>#808080</v>
      </c>
      <c r="AF198" t="str">
        <f>IF(SUM(LEN(Z198),LEN(AC198))=2,MID(T198,8,FIND(",",T198,8)-8),IF(SUM(LEN(Z198),LEN(AC198))=3,MID(T198,9,FIND(",",T198,9)-9),IF(SUM(LEN(Z198),LEN(AC198))=4,MID(T198,10,FIND(",",T198,10)-10),"")))</f>
        <v/>
      </c>
      <c r="AG198">
        <f t="shared" si="105"/>
        <v>57.599999999999994</v>
      </c>
      <c r="AH198" t="str">
        <f t="shared" si="106"/>
        <v>#808080</v>
      </c>
      <c r="AI198" t="str">
        <f>IF(SUM(LEN(Z198),LEN(AC198),LEN(AF198))=4,MID(T198,12,FIND("]",T198,12)-12),IF(SUM(LEN(Z198),LEN(AC198),LEN(AF198))=5,MID(T198,13,FIND("]",T198,13)-13),IF(SUM(LEN(Z198),LEN(AC198),LEN(AF198))=6,MID(T198,14,FIND("]",T198,14)-14),"")))</f>
        <v/>
      </c>
      <c r="AJ198">
        <f t="shared" si="107"/>
        <v>57.599999999999994</v>
      </c>
      <c r="AM198" t="str">
        <f t="shared" si="108"/>
        <v/>
      </c>
      <c r="AN198" t="str">
        <f t="shared" si="109"/>
        <v/>
      </c>
      <c r="AO198">
        <f t="shared" si="110"/>
        <v>0.16039106222755942</v>
      </c>
      <c r="AP198">
        <f t="shared" si="111"/>
        <v>-0.1057584196154167</v>
      </c>
      <c r="AS198" t="str">
        <f t="shared" si="112"/>
        <v/>
      </c>
      <c r="AT198" t="str">
        <f t="shared" si="113"/>
        <v/>
      </c>
      <c r="AU198">
        <f t="shared" si="114"/>
        <v>0.16039106222755942</v>
      </c>
      <c r="AV198">
        <f t="shared" si="115"/>
        <v>-0.1057584196154167</v>
      </c>
      <c r="AY198" t="str">
        <f t="shared" si="116"/>
        <v/>
      </c>
      <c r="AZ198" t="str">
        <f t="shared" si="117"/>
        <v/>
      </c>
      <c r="BA198">
        <f t="shared" si="118"/>
        <v>0.16039106222755942</v>
      </c>
      <c r="BB198">
        <f t="shared" si="119"/>
        <v>-0.1057584196154167</v>
      </c>
      <c r="BE198" t="str">
        <f t="shared" si="120"/>
        <v/>
      </c>
      <c r="BF198" t="str">
        <f t="shared" si="121"/>
        <v/>
      </c>
      <c r="BG198">
        <f t="shared" si="122"/>
        <v>0.16039106222755942</v>
      </c>
      <c r="BH198">
        <f t="shared" si="123"/>
        <v>-0.1057584196154167</v>
      </c>
    </row>
    <row r="199" spans="1:60" x14ac:dyDescent="0.3">
      <c r="A199">
        <v>1.5069999999999999</v>
      </c>
      <c r="B199">
        <v>197</v>
      </c>
      <c r="C199">
        <v>37</v>
      </c>
      <c r="D199">
        <v>4</v>
      </c>
      <c r="E199">
        <v>1</v>
      </c>
      <c r="F199">
        <f t="shared" si="93"/>
        <v>29.148432396077478</v>
      </c>
      <c r="G199">
        <f t="shared" si="94"/>
        <v>65.869751549945292</v>
      </c>
      <c r="H199" t="s">
        <v>10</v>
      </c>
      <c r="I199" t="s">
        <v>126</v>
      </c>
      <c r="J199" t="s">
        <v>17</v>
      </c>
      <c r="K199" t="str">
        <f>MID(J199,2,FIND(",",J199,2)-2)</f>
        <v>1.231445769416456</v>
      </c>
      <c r="L199" t="str">
        <f>MID(J199,FIND(" ",J199)+1,LEN(J199)-FIND(" ",J199)-1)</f>
        <v>-3.2762083750864064</v>
      </c>
      <c r="M199">
        <f>K199*$G199</f>
        <v>81.115026878692774</v>
      </c>
      <c r="N199">
        <f>L199*$G199</f>
        <v>-215.80303169279117</v>
      </c>
      <c r="O199">
        <f t="shared" si="95"/>
        <v>6.7595855732243984E-2</v>
      </c>
      <c r="P199">
        <f t="shared" si="96"/>
        <v>-0.17983585974399263</v>
      </c>
      <c r="Q199">
        <f t="shared" si="97"/>
        <v>6.7595855732243984E-2</v>
      </c>
      <c r="R199">
        <f t="shared" si="98"/>
        <v>-0.17983585974399263</v>
      </c>
      <c r="S199" t="s">
        <v>222</v>
      </c>
      <c r="T199" t="s">
        <v>222</v>
      </c>
      <c r="U199" t="s">
        <v>222</v>
      </c>
      <c r="V199" t="s">
        <v>10</v>
      </c>
      <c r="W199" t="str">
        <f>MID(I199,2,LEN(I199)-2)</f>
        <v>19</v>
      </c>
      <c r="X199">
        <f t="shared" si="99"/>
        <v>201.60000000000002</v>
      </c>
      <c r="Y199" t="str">
        <f t="shared" si="100"/>
        <v>#808080</v>
      </c>
      <c r="Z199" t="str">
        <f>IF(T199&lt;&gt;"[]",MID(T199,2,FIND(",",T199,2)-2),"")</f>
        <v/>
      </c>
      <c r="AA199">
        <f t="shared" si="101"/>
        <v>201.60000000000002</v>
      </c>
      <c r="AB199" t="str">
        <f t="shared" si="102"/>
        <v>#808080</v>
      </c>
      <c r="AC199" t="str">
        <f>IF(LEN(Z199)=1,MID(T199,5,FIND(",",T199,5)-5),IF(LEN(Z199)=2,MID(T199,6,FIND(",",T199,6)-6),""))</f>
        <v/>
      </c>
      <c r="AD199">
        <f t="shared" si="103"/>
        <v>201.60000000000002</v>
      </c>
      <c r="AE199" t="str">
        <f t="shared" si="104"/>
        <v>#808080</v>
      </c>
      <c r="AF199" t="str">
        <f>IF(SUM(LEN(Z199),LEN(AC199))=2,MID(T199,8,FIND(",",T199,8)-8),IF(SUM(LEN(Z199),LEN(AC199))=3,MID(T199,9,FIND(",",T199,9)-9),IF(SUM(LEN(Z199),LEN(AC199))=4,MID(T199,10,FIND(",",T199,10)-10),"")))</f>
        <v/>
      </c>
      <c r="AG199">
        <f t="shared" si="105"/>
        <v>201.60000000000002</v>
      </c>
      <c r="AH199" t="str">
        <f t="shared" si="106"/>
        <v>#808080</v>
      </c>
      <c r="AI199" t="str">
        <f>IF(SUM(LEN(Z199),LEN(AC199),LEN(AF199))=4,MID(T199,12,FIND("]",T199,12)-12),IF(SUM(LEN(Z199),LEN(AC199),LEN(AF199))=5,MID(T199,13,FIND("]",T199,13)-13),IF(SUM(LEN(Z199),LEN(AC199),LEN(AF199))=6,MID(T199,14,FIND("]",T199,14)-14),"")))</f>
        <v/>
      </c>
      <c r="AJ199">
        <f t="shared" si="107"/>
        <v>201.60000000000002</v>
      </c>
      <c r="AM199" t="str">
        <f t="shared" si="108"/>
        <v/>
      </c>
      <c r="AN199" t="str">
        <f t="shared" si="109"/>
        <v/>
      </c>
      <c r="AO199">
        <f t="shared" si="110"/>
        <v>-6.7595855732243984E-2</v>
      </c>
      <c r="AP199">
        <f t="shared" si="111"/>
        <v>0.17983585974399263</v>
      </c>
      <c r="AS199" t="str">
        <f t="shared" si="112"/>
        <v/>
      </c>
      <c r="AT199" t="str">
        <f t="shared" si="113"/>
        <v/>
      </c>
      <c r="AU199">
        <f t="shared" si="114"/>
        <v>-6.7595855732243984E-2</v>
      </c>
      <c r="AV199">
        <f t="shared" si="115"/>
        <v>0.17983585974399263</v>
      </c>
      <c r="AY199" t="str">
        <f t="shared" si="116"/>
        <v/>
      </c>
      <c r="AZ199" t="str">
        <f t="shared" si="117"/>
        <v/>
      </c>
      <c r="BA199">
        <f t="shared" si="118"/>
        <v>-6.7595855732243984E-2</v>
      </c>
      <c r="BB199">
        <f t="shared" si="119"/>
        <v>0.17983585974399263</v>
      </c>
      <c r="BE199" t="str">
        <f t="shared" si="120"/>
        <v/>
      </c>
      <c r="BF199" t="str">
        <f t="shared" si="121"/>
        <v/>
      </c>
      <c r="BG199">
        <f t="shared" si="122"/>
        <v>-6.7595855732243984E-2</v>
      </c>
      <c r="BH199">
        <f t="shared" si="123"/>
        <v>0.17983585974399263</v>
      </c>
    </row>
    <row r="200" spans="1:60" x14ac:dyDescent="0.3">
      <c r="A200">
        <v>1.458</v>
      </c>
      <c r="B200">
        <v>198</v>
      </c>
      <c r="C200">
        <v>38</v>
      </c>
      <c r="D200">
        <v>4</v>
      </c>
      <c r="E200">
        <v>5</v>
      </c>
      <c r="F200">
        <f t="shared" si="93"/>
        <v>29.148432396077478</v>
      </c>
      <c r="G200">
        <f t="shared" si="94"/>
        <v>65.869751549945292</v>
      </c>
      <c r="H200" t="s">
        <v>8</v>
      </c>
      <c r="I200" t="s">
        <v>127</v>
      </c>
      <c r="J200" t="s">
        <v>18</v>
      </c>
      <c r="K200" t="str">
        <f>MID(J200,2,FIND(",",J200,2)-2)</f>
        <v>-2.0075175272286625</v>
      </c>
      <c r="L200" t="str">
        <f>MID(J200,FIND(" ",J200)+1,LEN(J200)-FIND(" ",J200)-1)</f>
        <v>2.8670321550114704</v>
      </c>
      <c r="M200">
        <f>K200*$G200</f>
        <v>-132.23468075071236</v>
      </c>
      <c r="N200">
        <f>L200*$G200</f>
        <v>188.85069573630977</v>
      </c>
      <c r="O200">
        <f t="shared" si="95"/>
        <v>-0.11019556729226029</v>
      </c>
      <c r="P200">
        <f t="shared" si="96"/>
        <v>0.15737557978025815</v>
      </c>
      <c r="Q200">
        <f t="shared" si="97"/>
        <v>-0.11019556729226029</v>
      </c>
      <c r="R200">
        <f t="shared" si="98"/>
        <v>0.15737557978025815</v>
      </c>
      <c r="S200" t="s">
        <v>374</v>
      </c>
      <c r="T200" t="s">
        <v>381</v>
      </c>
      <c r="U200" t="s">
        <v>632</v>
      </c>
      <c r="V200" t="s">
        <v>8</v>
      </c>
      <c r="W200" t="str">
        <f>MID(I200,2,LEN(I200)-2)</f>
        <v>65</v>
      </c>
      <c r="X200">
        <f t="shared" si="99"/>
        <v>36</v>
      </c>
      <c r="Y200" t="str">
        <f t="shared" si="100"/>
        <v>#00ff00</v>
      </c>
      <c r="Z200" t="str">
        <f>IF(T200&lt;&gt;"[]",MID(T200,2,FIND(",",T200,2)-2),"")</f>
        <v>60</v>
      </c>
      <c r="AA200">
        <f t="shared" si="101"/>
        <v>54</v>
      </c>
      <c r="AB200" t="str">
        <f t="shared" si="102"/>
        <v>#00aaff</v>
      </c>
      <c r="AC200" t="str">
        <f>IF(LEN(Z200)=1,MID(T200,5,FIND(",",T200,5)-5),IF(LEN(Z200)=2,MID(T200,6,FIND(",",T200,6)-6),""))</f>
        <v>88</v>
      </c>
      <c r="AD200">
        <f t="shared" si="103"/>
        <v>-46.8</v>
      </c>
      <c r="AE200" t="str">
        <f t="shared" si="104"/>
        <v>#1e00b4</v>
      </c>
      <c r="AF200" t="str">
        <f>IF(SUM(LEN(Z200),LEN(AC200))=2,MID(T200,8,FIND(",",T200,8)-8),IF(SUM(LEN(Z200),LEN(AC200))=3,MID(T200,9,FIND(",",T200,9)-9),IF(SUM(LEN(Z200),LEN(AC200))=4,MID(T200,10,FIND(",",T200,10)-10),"")))</f>
        <v>9</v>
      </c>
      <c r="AG200">
        <f t="shared" si="105"/>
        <v>237.60000000000002</v>
      </c>
      <c r="AH200" t="str">
        <f t="shared" si="106"/>
        <v>#ffffff</v>
      </c>
      <c r="AI200" t="str">
        <f>IF(SUM(LEN(Z200),LEN(AC200),LEN(AF200))=4,MID(T200,12,FIND("]",T200,12)-12),IF(SUM(LEN(Z200),LEN(AC200),LEN(AF200))=5,MID(T200,13,FIND("]",T200,13)-13),IF(SUM(LEN(Z200),LEN(AC200),LEN(AF200))=6,MID(T200,14,FIND("]",T200,14)-14),"")))</f>
        <v>74</v>
      </c>
      <c r="AJ200">
        <f t="shared" si="107"/>
        <v>3.6000000000000085</v>
      </c>
      <c r="AK200">
        <v>-2.7952242851655198</v>
      </c>
      <c r="AL200">
        <v>2.1063525810321599</v>
      </c>
      <c r="AM200">
        <f t="shared" si="108"/>
        <v>-184.12072919022623</v>
      </c>
      <c r="AN200">
        <f t="shared" si="109"/>
        <v>138.74492118917439</v>
      </c>
      <c r="AO200">
        <f t="shared" si="110"/>
        <v>-0.1534339409918552</v>
      </c>
      <c r="AP200">
        <f t="shared" si="111"/>
        <v>0.11562076765764533</v>
      </c>
      <c r="AQ200">
        <v>2.5928160870036199</v>
      </c>
      <c r="AR200">
        <v>2.3510220626304599</v>
      </c>
      <c r="AS200">
        <f t="shared" si="112"/>
        <v>170.78815146562977</v>
      </c>
      <c r="AT200">
        <f t="shared" si="113"/>
        <v>154.86123915390831</v>
      </c>
      <c r="AU200">
        <f t="shared" si="114"/>
        <v>0.14232345955469147</v>
      </c>
      <c r="AV200">
        <f t="shared" si="115"/>
        <v>0.12905103262825693</v>
      </c>
      <c r="AW200">
        <v>2.9219675214219198</v>
      </c>
      <c r="AX200">
        <v>-1.92668259029748</v>
      </c>
      <c r="AY200">
        <f t="shared" si="116"/>
        <v>192.46927467307131</v>
      </c>
      <c r="AZ200">
        <f t="shared" si="117"/>
        <v>-126.91010353850004</v>
      </c>
      <c r="BA200">
        <f t="shared" si="118"/>
        <v>0.16039106222755942</v>
      </c>
      <c r="BB200">
        <f t="shared" si="119"/>
        <v>-0.1057584196154167</v>
      </c>
      <c r="BC200">
        <v>-0.15877045845238799</v>
      </c>
      <c r="BD200">
        <v>3.4963969942675002</v>
      </c>
      <c r="BE200">
        <f t="shared" si="120"/>
        <v>-10.458170651729709</v>
      </c>
      <c r="BF200">
        <f t="shared" si="121"/>
        <v>230.30680133237573</v>
      </c>
      <c r="BG200">
        <f t="shared" si="122"/>
        <v>-8.715142209774757E-3</v>
      </c>
      <c r="BH200">
        <f t="shared" si="123"/>
        <v>0.19192233444364645</v>
      </c>
    </row>
    <row r="201" spans="1:60" x14ac:dyDescent="0.3">
      <c r="A201">
        <v>1.522</v>
      </c>
      <c r="B201">
        <v>199</v>
      </c>
      <c r="C201">
        <v>39</v>
      </c>
      <c r="D201">
        <v>4</v>
      </c>
      <c r="E201">
        <v>1</v>
      </c>
      <c r="F201">
        <f t="shared" si="93"/>
        <v>29.148432396077478</v>
      </c>
      <c r="G201">
        <f t="shared" si="94"/>
        <v>65.869751549945292</v>
      </c>
      <c r="H201" t="s">
        <v>7</v>
      </c>
      <c r="I201" t="s">
        <v>213</v>
      </c>
      <c r="J201" t="s">
        <v>104</v>
      </c>
      <c r="K201" t="str">
        <f>MID(J201,2,FIND(",",J201,2)-2)</f>
        <v>-2.277709760430478</v>
      </c>
      <c r="L201" t="str">
        <f>MID(J201,FIND(" ",J201)+1,LEN(J201)-FIND(" ",J201)-1)</f>
        <v>-2.657449575672083</v>
      </c>
      <c r="M201">
        <f>K201*$G201</f>
        <v>-150.03217602244047</v>
      </c>
      <c r="N201">
        <f>L201*$G201</f>
        <v>-175.04554330602744</v>
      </c>
      <c r="O201">
        <f t="shared" si="95"/>
        <v>-0.12502681335203372</v>
      </c>
      <c r="P201">
        <f t="shared" si="96"/>
        <v>-0.1458712860883562</v>
      </c>
      <c r="Q201">
        <f t="shared" si="97"/>
        <v>-0.12502681335203372</v>
      </c>
      <c r="R201">
        <f t="shared" si="98"/>
        <v>-0.1458712860883562</v>
      </c>
      <c r="S201" t="s">
        <v>222</v>
      </c>
      <c r="T201" t="s">
        <v>222</v>
      </c>
      <c r="U201" t="s">
        <v>222</v>
      </c>
      <c r="V201" t="s">
        <v>7</v>
      </c>
      <c r="W201" t="str">
        <f>MID(I201,2,LEN(I201)-2)</f>
        <v>36</v>
      </c>
      <c r="X201">
        <f t="shared" si="99"/>
        <v>140.4</v>
      </c>
      <c r="Y201" t="str">
        <f t="shared" si="100"/>
        <v>#808080</v>
      </c>
      <c r="Z201" t="str">
        <f>IF(T201&lt;&gt;"[]",MID(T201,2,FIND(",",T201,2)-2),"")</f>
        <v/>
      </c>
      <c r="AA201">
        <f t="shared" si="101"/>
        <v>140.4</v>
      </c>
      <c r="AB201" t="str">
        <f t="shared" si="102"/>
        <v>#808080</v>
      </c>
      <c r="AC201" t="str">
        <f>IF(LEN(Z201)=1,MID(T201,5,FIND(",",T201,5)-5),IF(LEN(Z201)=2,MID(T201,6,FIND(",",T201,6)-6),""))</f>
        <v/>
      </c>
      <c r="AD201">
        <f t="shared" si="103"/>
        <v>140.4</v>
      </c>
      <c r="AE201" t="str">
        <f t="shared" si="104"/>
        <v>#808080</v>
      </c>
      <c r="AF201" t="str">
        <f>IF(SUM(LEN(Z201),LEN(AC201))=2,MID(T201,8,FIND(",",T201,8)-8),IF(SUM(LEN(Z201),LEN(AC201))=3,MID(T201,9,FIND(",",T201,9)-9),IF(SUM(LEN(Z201),LEN(AC201))=4,MID(T201,10,FIND(",",T201,10)-10),"")))</f>
        <v/>
      </c>
      <c r="AG201">
        <f t="shared" si="105"/>
        <v>140.4</v>
      </c>
      <c r="AH201" t="str">
        <f t="shared" si="106"/>
        <v>#808080</v>
      </c>
      <c r="AI201" t="str">
        <f>IF(SUM(LEN(Z201),LEN(AC201),LEN(AF201))=4,MID(T201,12,FIND("]",T201,12)-12),IF(SUM(LEN(Z201),LEN(AC201),LEN(AF201))=5,MID(T201,13,FIND("]",T201,13)-13),IF(SUM(LEN(Z201),LEN(AC201),LEN(AF201))=6,MID(T201,14,FIND("]",T201,14)-14),"")))</f>
        <v/>
      </c>
      <c r="AJ201">
        <f t="shared" si="107"/>
        <v>140.4</v>
      </c>
      <c r="AM201" t="str">
        <f t="shared" si="108"/>
        <v/>
      </c>
      <c r="AN201" t="str">
        <f t="shared" si="109"/>
        <v/>
      </c>
      <c r="AO201">
        <f t="shared" si="110"/>
        <v>0.12502681335203372</v>
      </c>
      <c r="AP201">
        <f t="shared" si="111"/>
        <v>0.1458712860883562</v>
      </c>
      <c r="AS201" t="str">
        <f t="shared" si="112"/>
        <v/>
      </c>
      <c r="AT201" t="str">
        <f t="shared" si="113"/>
        <v/>
      </c>
      <c r="AU201">
        <f t="shared" si="114"/>
        <v>0.12502681335203372</v>
      </c>
      <c r="AV201">
        <f t="shared" si="115"/>
        <v>0.1458712860883562</v>
      </c>
      <c r="AY201" t="str">
        <f t="shared" si="116"/>
        <v/>
      </c>
      <c r="AZ201" t="str">
        <f t="shared" si="117"/>
        <v/>
      </c>
      <c r="BA201">
        <f t="shared" si="118"/>
        <v>0.12502681335203372</v>
      </c>
      <c r="BB201">
        <f t="shared" si="119"/>
        <v>0.1458712860883562</v>
      </c>
      <c r="BE201" t="str">
        <f t="shared" si="120"/>
        <v/>
      </c>
      <c r="BF201" t="str">
        <f t="shared" si="121"/>
        <v/>
      </c>
      <c r="BG201">
        <f t="shared" si="122"/>
        <v>0.12502681335203372</v>
      </c>
      <c r="BH201">
        <f t="shared" si="123"/>
        <v>0.1458712860883562</v>
      </c>
    </row>
    <row r="202" spans="1:60" x14ac:dyDescent="0.3">
      <c r="A202">
        <v>1.466</v>
      </c>
      <c r="B202">
        <v>200</v>
      </c>
      <c r="C202">
        <v>0</v>
      </c>
      <c r="D202">
        <v>5</v>
      </c>
      <c r="E202">
        <v>5</v>
      </c>
      <c r="F202">
        <f t="shared" si="93"/>
        <v>29.148432396077478</v>
      </c>
      <c r="G202">
        <f t="shared" si="94"/>
        <v>65.869751549945292</v>
      </c>
      <c r="H202" t="s">
        <v>9</v>
      </c>
      <c r="I202" t="s">
        <v>184</v>
      </c>
      <c r="J202" t="s">
        <v>75</v>
      </c>
      <c r="K202" t="str">
        <f>MID(J202,2,FIND(",",J202,2)-2)</f>
        <v>-3.140404293860149</v>
      </c>
      <c r="L202" t="str">
        <f>MID(J202,FIND(" ",J202)+1,LEN(J202)-FIND(" ",J202)-1)</f>
        <v>1.5452704847711092</v>
      </c>
      <c r="M202">
        <f>K202*$G202</f>
        <v>-206.85765060294881</v>
      </c>
      <c r="N202">
        <f>L202*$G202</f>
        <v>101.78658290933588</v>
      </c>
      <c r="O202">
        <f t="shared" si="95"/>
        <v>-0.17238137550245733</v>
      </c>
      <c r="P202">
        <f t="shared" si="96"/>
        <v>8.4822152424446559E-2</v>
      </c>
      <c r="Q202">
        <f t="shared" si="97"/>
        <v>-0.17238137550245733</v>
      </c>
      <c r="R202">
        <f t="shared" si="98"/>
        <v>8.4822152424446559E-2</v>
      </c>
      <c r="S202" t="s">
        <v>225</v>
      </c>
      <c r="T202" t="s">
        <v>382</v>
      </c>
      <c r="U202" t="s">
        <v>633</v>
      </c>
      <c r="V202" t="s">
        <v>9</v>
      </c>
      <c r="W202" t="str">
        <f>MID(I202,2,LEN(I202)-2)</f>
        <v>57</v>
      </c>
      <c r="X202">
        <f t="shared" si="99"/>
        <v>64.800000000000011</v>
      </c>
      <c r="Y202" t="str">
        <f t="shared" si="100"/>
        <v>#1e00b4</v>
      </c>
      <c r="Z202" t="str">
        <f>IF(T202&lt;&gt;"[]",MID(T202,2,FIND(",",T202,2)-2),"")</f>
        <v>52</v>
      </c>
      <c r="AA202">
        <f t="shared" si="101"/>
        <v>82.800000000000011</v>
      </c>
      <c r="AB202" t="str">
        <f t="shared" si="102"/>
        <v>#000000</v>
      </c>
      <c r="AC202" t="str">
        <f>IF(LEN(Z202)=1,MID(T202,5,FIND(",",T202,5)-5),IF(LEN(Z202)=2,MID(T202,6,FIND(",",T202,6)-6),""))</f>
        <v>28</v>
      </c>
      <c r="AD202">
        <f t="shared" si="103"/>
        <v>169.2</v>
      </c>
      <c r="AE202" t="str">
        <f t="shared" si="104"/>
        <v>#ffffff</v>
      </c>
      <c r="AF202" t="str">
        <f>IF(SUM(LEN(Z202),LEN(AC202))=2,MID(T202,8,FIND(",",T202,8)-8),IF(SUM(LEN(Z202),LEN(AC202))=3,MID(T202,9,FIND(",",T202,9)-9),IF(SUM(LEN(Z202),LEN(AC202))=4,MID(T202,10,FIND(",",T202,10)-10),"")))</f>
        <v>95</v>
      </c>
      <c r="AG202">
        <f t="shared" si="105"/>
        <v>-72</v>
      </c>
      <c r="AH202" t="str">
        <f t="shared" si="106"/>
        <v>#00ff00</v>
      </c>
      <c r="AI202" t="str">
        <f>IF(SUM(LEN(Z202),LEN(AC202),LEN(AF202))=4,MID(T202,12,FIND("]",T202,12)-12),IF(SUM(LEN(Z202),LEN(AC202),LEN(AF202))=5,MID(T202,13,FIND("]",T202,13)-13),IF(SUM(LEN(Z202),LEN(AC202),LEN(AF202))=6,MID(T202,14,FIND("]",T202,14)-14),"")))</f>
        <v>86</v>
      </c>
      <c r="AJ202">
        <f t="shared" si="107"/>
        <v>-39.6</v>
      </c>
      <c r="AK202">
        <v>-3.4642168081772602</v>
      </c>
      <c r="AL202">
        <v>0.49920126796928999</v>
      </c>
      <c r="AM202">
        <f t="shared" si="108"/>
        <v>-228.1871004697806</v>
      </c>
      <c r="AN202">
        <f t="shared" si="109"/>
        <v>32.882263494554792</v>
      </c>
      <c r="AO202">
        <f t="shared" si="110"/>
        <v>-0.19015591705815049</v>
      </c>
      <c r="AP202">
        <f t="shared" si="111"/>
        <v>2.7401886245462328E-2</v>
      </c>
      <c r="AQ202">
        <v>-0.71573618144626605</v>
      </c>
      <c r="AR202">
        <v>-3.4260358606658898</v>
      </c>
      <c r="AS202">
        <f t="shared" si="112"/>
        <v>-47.145364447172106</v>
      </c>
      <c r="AT202">
        <f t="shared" si="113"/>
        <v>-225.67213094326516</v>
      </c>
      <c r="AU202">
        <f t="shared" si="114"/>
        <v>-3.9287803705976752E-2</v>
      </c>
      <c r="AV202">
        <f t="shared" si="115"/>
        <v>-0.18806010911938764</v>
      </c>
      <c r="AW202">
        <v>3.34706664587062</v>
      </c>
      <c r="AX202">
        <v>1.02330096652957</v>
      </c>
      <c r="AY202">
        <f t="shared" si="116"/>
        <v>220.47044838460647</v>
      </c>
      <c r="AZ202">
        <f t="shared" si="117"/>
        <v>67.404580426121655</v>
      </c>
      <c r="BA202">
        <f t="shared" si="118"/>
        <v>0.18372537365383873</v>
      </c>
      <c r="BB202">
        <f t="shared" si="119"/>
        <v>5.6170483688434712E-2</v>
      </c>
      <c r="BC202">
        <v>2.2777097604304699</v>
      </c>
      <c r="BD202">
        <v>2.65744957567208</v>
      </c>
      <c r="BE202">
        <f t="shared" si="120"/>
        <v>150.03217602244047</v>
      </c>
      <c r="BF202">
        <f t="shared" si="121"/>
        <v>175.04554330602744</v>
      </c>
      <c r="BG202">
        <f t="shared" si="122"/>
        <v>0.12502681335203372</v>
      </c>
      <c r="BH202">
        <f t="shared" si="123"/>
        <v>0.1458712860883562</v>
      </c>
    </row>
    <row r="203" spans="1:60" x14ac:dyDescent="0.3">
      <c r="A203">
        <v>1.502</v>
      </c>
      <c r="B203">
        <v>201</v>
      </c>
      <c r="C203">
        <v>1</v>
      </c>
      <c r="D203">
        <v>5</v>
      </c>
      <c r="E203">
        <v>5</v>
      </c>
      <c r="F203">
        <f t="shared" si="93"/>
        <v>29.148432396077478</v>
      </c>
      <c r="G203">
        <f t="shared" si="94"/>
        <v>65.869751549945292</v>
      </c>
      <c r="H203" t="s">
        <v>8</v>
      </c>
      <c r="I203" t="s">
        <v>137</v>
      </c>
      <c r="J203" t="s">
        <v>28</v>
      </c>
      <c r="K203" t="str">
        <f>MID(J203,2,FIND(",",J203,2)-2)</f>
        <v>-0.06108342253049217</v>
      </c>
      <c r="L203" t="str">
        <f>MID(J203,FIND(" ",J203)+1,LEN(J203)-FIND(" ",J203)-1)</f>
        <v>-3.4994669330473696</v>
      </c>
      <c r="M203">
        <f>K203*$G203</f>
        <v>-4.0235498659038456</v>
      </c>
      <c r="N203">
        <f>L203*$G203</f>
        <v>-230.50901743707863</v>
      </c>
      <c r="O203">
        <f t="shared" si="95"/>
        <v>-3.3529582215865378E-3</v>
      </c>
      <c r="P203">
        <f t="shared" si="96"/>
        <v>-0.19209084786423219</v>
      </c>
      <c r="Q203">
        <f t="shared" si="97"/>
        <v>-3.3529582215865378E-3</v>
      </c>
      <c r="R203">
        <f t="shared" si="98"/>
        <v>-0.19209084786423219</v>
      </c>
      <c r="S203" t="s">
        <v>383</v>
      </c>
      <c r="T203" t="s">
        <v>384</v>
      </c>
      <c r="U203" t="s">
        <v>634</v>
      </c>
      <c r="V203" t="s">
        <v>8</v>
      </c>
      <c r="W203" t="str">
        <f>MID(I203,2,LEN(I203)-2)</f>
        <v>25</v>
      </c>
      <c r="X203">
        <f t="shared" si="99"/>
        <v>180</v>
      </c>
      <c r="Y203" t="str">
        <f t="shared" si="100"/>
        <v>#ffffff</v>
      </c>
      <c r="Z203" t="str">
        <f>IF(T203&lt;&gt;"[]",MID(T203,2,FIND(",",T203,2)-2),"")</f>
        <v>20</v>
      </c>
      <c r="AA203">
        <f t="shared" si="101"/>
        <v>198</v>
      </c>
      <c r="AB203" t="str">
        <f t="shared" si="102"/>
        <v>#00aaff</v>
      </c>
      <c r="AC203" t="str">
        <f>IF(LEN(Z203)=1,MID(T203,5,FIND(",",T203,5)-5),IF(LEN(Z203)=2,MID(T203,6,FIND(",",T203,6)-6),""))</f>
        <v>77</v>
      </c>
      <c r="AD203">
        <f t="shared" si="103"/>
        <v>-7.2000000000000028</v>
      </c>
      <c r="AE203" t="str">
        <f t="shared" si="104"/>
        <v>#00ff00</v>
      </c>
      <c r="AF203" t="str">
        <f>IF(SUM(LEN(Z203),LEN(AC203))=2,MID(T203,8,FIND(",",T203,8)-8),IF(SUM(LEN(Z203),LEN(AC203))=3,MID(T203,9,FIND(",",T203,9)-9),IF(SUM(LEN(Z203),LEN(AC203))=4,MID(T203,10,FIND(",",T203,10)-10),"")))</f>
        <v>98</v>
      </c>
      <c r="AG203">
        <f t="shared" si="105"/>
        <v>-82.8</v>
      </c>
      <c r="AH203" t="str">
        <f t="shared" si="106"/>
        <v>#1e00b4</v>
      </c>
      <c r="AI203" t="str">
        <f>IF(SUM(LEN(Z203),LEN(AC203),LEN(AF203))=4,MID(T203,12,FIND("]",T203,12)-12),IF(SUM(LEN(Z203),LEN(AC203),LEN(AF203))=5,MID(T203,13,FIND("]",T203,13)-13),IF(SUM(LEN(Z203),LEN(AC203),LEN(AF203))=6,MID(T203,14,FIND("]",T203,14)-14),"")))</f>
        <v>85</v>
      </c>
      <c r="AJ203">
        <f t="shared" si="107"/>
        <v>-36</v>
      </c>
      <c r="AK203">
        <v>1.02330096652957</v>
      </c>
      <c r="AL203">
        <v>-3.34706664587062</v>
      </c>
      <c r="AM203">
        <f t="shared" si="108"/>
        <v>67.404580426121655</v>
      </c>
      <c r="AN203">
        <f t="shared" si="109"/>
        <v>-220.47044838460647</v>
      </c>
      <c r="AO203">
        <f t="shared" si="110"/>
        <v>5.6170483688434712E-2</v>
      </c>
      <c r="AP203">
        <f t="shared" si="111"/>
        <v>-0.18372537365383873</v>
      </c>
      <c r="AQ203">
        <v>0.49920126796928999</v>
      </c>
      <c r="AR203">
        <v>3.4642168081772602</v>
      </c>
      <c r="AS203">
        <f t="shared" si="112"/>
        <v>32.882263494554792</v>
      </c>
      <c r="AT203">
        <f t="shared" si="113"/>
        <v>228.1871004697806</v>
      </c>
      <c r="AU203">
        <f t="shared" si="114"/>
        <v>2.7401886245462328E-2</v>
      </c>
      <c r="AV203">
        <f t="shared" si="115"/>
        <v>0.19015591705815049</v>
      </c>
      <c r="AW203">
        <v>3.4795283739031002</v>
      </c>
      <c r="AX203">
        <v>0.37799774497107902</v>
      </c>
      <c r="AY203">
        <f t="shared" si="116"/>
        <v>229.19566949998236</v>
      </c>
      <c r="AZ203">
        <f t="shared" si="117"/>
        <v>24.898617547684559</v>
      </c>
      <c r="BA203">
        <f t="shared" si="118"/>
        <v>0.1909963912499853</v>
      </c>
      <c r="BB203">
        <f t="shared" si="119"/>
        <v>2.0748847956403801E-2</v>
      </c>
      <c r="BC203">
        <v>2.1063525810321599</v>
      </c>
      <c r="BD203">
        <v>2.7952242851655198</v>
      </c>
      <c r="BE203">
        <f t="shared" si="120"/>
        <v>138.74492118917439</v>
      </c>
      <c r="BF203">
        <f t="shared" si="121"/>
        <v>184.12072919022623</v>
      </c>
      <c r="BG203">
        <f t="shared" si="122"/>
        <v>0.11562076765764533</v>
      </c>
      <c r="BH203">
        <f t="shared" si="123"/>
        <v>0.1534339409918552</v>
      </c>
    </row>
    <row r="204" spans="1:60" x14ac:dyDescent="0.3">
      <c r="A204">
        <v>1.54</v>
      </c>
      <c r="B204">
        <v>202</v>
      </c>
      <c r="C204">
        <v>2</v>
      </c>
      <c r="D204">
        <v>5</v>
      </c>
      <c r="E204">
        <v>5</v>
      </c>
      <c r="F204">
        <f t="shared" si="93"/>
        <v>29.148432396077478</v>
      </c>
      <c r="G204">
        <f t="shared" si="94"/>
        <v>65.869751549945292</v>
      </c>
      <c r="H204" t="s">
        <v>6</v>
      </c>
      <c r="I204" t="s">
        <v>129</v>
      </c>
      <c r="J204" t="s">
        <v>20</v>
      </c>
      <c r="K204" t="str">
        <f>MID(J204,2,FIND(",",J204,2)-2)</f>
        <v>-3.4795283739031038</v>
      </c>
      <c r="L204" t="str">
        <f>MID(J204,FIND(" ",J204)+1,LEN(J204)-FIND(" ",J204)-1)</f>
        <v>-0.37799774497108013</v>
      </c>
      <c r="M204">
        <f>K204*$G204</f>
        <v>-229.19566949998236</v>
      </c>
      <c r="N204">
        <f>L204*$G204</f>
        <v>-24.898617547684623</v>
      </c>
      <c r="O204">
        <f t="shared" si="95"/>
        <v>-0.1909963912499853</v>
      </c>
      <c r="P204">
        <f t="shared" si="96"/>
        <v>-2.0748847956403853E-2</v>
      </c>
      <c r="Q204">
        <f t="shared" si="97"/>
        <v>-0.1909963912499853</v>
      </c>
      <c r="R204">
        <f t="shared" si="98"/>
        <v>-2.0748847956403853E-2</v>
      </c>
      <c r="S204" t="s">
        <v>314</v>
      </c>
      <c r="T204" t="s">
        <v>385</v>
      </c>
      <c r="U204" t="s">
        <v>635</v>
      </c>
      <c r="V204" t="s">
        <v>6</v>
      </c>
      <c r="W204" t="str">
        <f>MID(I204,2,LEN(I204)-2)</f>
        <v>48</v>
      </c>
      <c r="X204">
        <f t="shared" si="99"/>
        <v>97.200000000000017</v>
      </c>
      <c r="Y204" t="str">
        <f t="shared" si="100"/>
        <v>#00aaff</v>
      </c>
      <c r="Z204" t="str">
        <f>IF(T204&lt;&gt;"[]",MID(T204,2,FIND(",",T204,2)-2),"")</f>
        <v>52</v>
      </c>
      <c r="AA204">
        <f t="shared" si="101"/>
        <v>82.800000000000011</v>
      </c>
      <c r="AB204" t="str">
        <f t="shared" si="102"/>
        <v>#000000</v>
      </c>
      <c r="AC204" t="str">
        <f>IF(LEN(Z204)=1,MID(T204,5,FIND(",",T204,5)-5),IF(LEN(Z204)=2,MID(T204,6,FIND(",",T204,6)-6),""))</f>
        <v>40</v>
      </c>
      <c r="AD204">
        <f t="shared" si="103"/>
        <v>126</v>
      </c>
      <c r="AE204" t="str">
        <f t="shared" si="104"/>
        <v>#1e00b4</v>
      </c>
      <c r="AF204" t="str">
        <f>IF(SUM(LEN(Z204),LEN(AC204))=2,MID(T204,8,FIND(",",T204,8)-8),IF(SUM(LEN(Z204),LEN(AC204))=3,MID(T204,9,FIND(",",T204,9)-9),IF(SUM(LEN(Z204),LEN(AC204))=4,MID(T204,10,FIND(",",T204,10)-10),"")))</f>
        <v>91</v>
      </c>
      <c r="AG204">
        <f t="shared" si="105"/>
        <v>-57.6</v>
      </c>
      <c r="AH204" t="str">
        <f t="shared" si="106"/>
        <v>#00ff00</v>
      </c>
      <c r="AI204" t="str">
        <f>IF(SUM(LEN(Z204),LEN(AC204),LEN(AF204))=4,MID(T204,12,FIND("]",T204,12)-12),IF(SUM(LEN(Z204),LEN(AC204),LEN(AF204))=5,MID(T204,13,FIND("]",T204,13)-13),IF(SUM(LEN(Z204),LEN(AC204),LEN(AF204))=6,MID(T204,14,FIND("]",T204,14)-14),"")))</f>
        <v>3</v>
      </c>
      <c r="AJ204">
        <f t="shared" si="107"/>
        <v>259.2</v>
      </c>
      <c r="AK204">
        <v>-3.4642168081772602</v>
      </c>
      <c r="AL204">
        <v>0.49920126796928999</v>
      </c>
      <c r="AM204">
        <f t="shared" si="108"/>
        <v>-228.1871004697806</v>
      </c>
      <c r="AN204">
        <f t="shared" si="109"/>
        <v>32.882263494554792</v>
      </c>
      <c r="AO204">
        <f t="shared" si="110"/>
        <v>-0.19015591705815049</v>
      </c>
      <c r="AP204">
        <f t="shared" si="111"/>
        <v>2.7401886245462328E-2</v>
      </c>
      <c r="AQ204">
        <v>-2.8670321550114699</v>
      </c>
      <c r="AR204">
        <v>-2.0075175272286598</v>
      </c>
      <c r="AS204">
        <f t="shared" si="112"/>
        <v>-188.85069573630977</v>
      </c>
      <c r="AT204">
        <f t="shared" si="113"/>
        <v>-132.23468075071236</v>
      </c>
      <c r="AU204">
        <f t="shared" si="114"/>
        <v>-0.15737557978025815</v>
      </c>
      <c r="AV204">
        <f t="shared" si="115"/>
        <v>-0.11019556729226029</v>
      </c>
      <c r="AW204">
        <v>2.9874277904636402</v>
      </c>
      <c r="AX204">
        <v>1.82353371144201</v>
      </c>
      <c r="AY204">
        <f t="shared" si="116"/>
        <v>196.78112633124201</v>
      </c>
      <c r="AZ204">
        <f t="shared" si="117"/>
        <v>120.11571251563483</v>
      </c>
      <c r="BA204">
        <f t="shared" si="118"/>
        <v>0.16398427194270168</v>
      </c>
      <c r="BB204">
        <f t="shared" si="119"/>
        <v>0.10009642709636235</v>
      </c>
      <c r="BC204">
        <v>3.4260358606658898</v>
      </c>
      <c r="BD204">
        <v>-0.71573618144626605</v>
      </c>
      <c r="BE204">
        <f t="shared" si="120"/>
        <v>225.67213094326516</v>
      </c>
      <c r="BF204">
        <f t="shared" si="121"/>
        <v>-47.145364447172106</v>
      </c>
      <c r="BG204">
        <f t="shared" si="122"/>
        <v>0.18806010911938764</v>
      </c>
      <c r="BH204">
        <f t="shared" si="123"/>
        <v>-3.9287803705976752E-2</v>
      </c>
    </row>
    <row r="205" spans="1:60" x14ac:dyDescent="0.3">
      <c r="A205">
        <v>1.454</v>
      </c>
      <c r="B205">
        <v>203</v>
      </c>
      <c r="C205">
        <v>3</v>
      </c>
      <c r="D205">
        <v>5</v>
      </c>
      <c r="E205">
        <v>5</v>
      </c>
      <c r="F205">
        <f t="shared" si="93"/>
        <v>29.148432396077478</v>
      </c>
      <c r="G205">
        <f t="shared" si="94"/>
        <v>65.869751549945292</v>
      </c>
      <c r="H205" t="s">
        <v>9</v>
      </c>
      <c r="I205" t="s">
        <v>214</v>
      </c>
      <c r="J205" t="s">
        <v>105</v>
      </c>
      <c r="K205" t="str">
        <f>MID(J205,2,FIND(",",J205,2)-2)</f>
        <v>0.49920126796929004</v>
      </c>
      <c r="L205" t="str">
        <f>MID(J205,FIND(" ",J205)+1,LEN(J205)-FIND(" ",J205)-1)</f>
        <v>3.4642168081772615</v>
      </c>
      <c r="M205">
        <f>K205*$G205</f>
        <v>32.882263494554792</v>
      </c>
      <c r="N205">
        <f>L205*$G205</f>
        <v>228.1871004697806</v>
      </c>
      <c r="O205">
        <f t="shared" si="95"/>
        <v>2.7401886245462328E-2</v>
      </c>
      <c r="P205">
        <f t="shared" si="96"/>
        <v>0.19015591705815049</v>
      </c>
      <c r="Q205">
        <f t="shared" si="97"/>
        <v>2.7401886245462328E-2</v>
      </c>
      <c r="R205">
        <f t="shared" si="98"/>
        <v>0.19015591705815049</v>
      </c>
      <c r="S205" t="s">
        <v>225</v>
      </c>
      <c r="T205" t="s">
        <v>386</v>
      </c>
      <c r="U205" t="s">
        <v>636</v>
      </c>
      <c r="V205" t="s">
        <v>9</v>
      </c>
      <c r="W205" t="str">
        <f>MID(I205,2,LEN(I205)-2)</f>
        <v>77</v>
      </c>
      <c r="X205">
        <f t="shared" si="99"/>
        <v>-7.2000000000000028</v>
      </c>
      <c r="Y205" t="str">
        <f t="shared" si="100"/>
        <v>#1e00b4</v>
      </c>
      <c r="Z205" t="str">
        <f>IF(T205&lt;&gt;"[]",MID(T205,2,FIND(",",T205,2)-2),"")</f>
        <v>2</v>
      </c>
      <c r="AA205">
        <f t="shared" si="101"/>
        <v>262.8</v>
      </c>
      <c r="AB205" t="str">
        <f t="shared" si="102"/>
        <v>#000000</v>
      </c>
      <c r="AC205" t="str">
        <f>IF(LEN(Z205)=1,MID(T205,5,FIND(",",T205,5)-5),IF(LEN(Z205)=2,MID(T205,6,FIND(",",T205,6)-6),""))</f>
        <v>15</v>
      </c>
      <c r="AD205">
        <f t="shared" si="103"/>
        <v>216</v>
      </c>
      <c r="AE205" t="str">
        <f t="shared" si="104"/>
        <v>#ffffff</v>
      </c>
      <c r="AF205" t="str">
        <f>IF(SUM(LEN(Z205),LEN(AC205))=2,MID(T205,8,FIND(",",T205,8)-8),IF(SUM(LEN(Z205),LEN(AC205))=3,MID(T205,9,FIND(",",T205,9)-9),IF(SUM(LEN(Z205),LEN(AC205))=4,MID(T205,10,FIND(",",T205,10)-10),"")))</f>
        <v>88</v>
      </c>
      <c r="AG205">
        <f t="shared" si="105"/>
        <v>-46.8</v>
      </c>
      <c r="AH205" t="str">
        <f t="shared" si="106"/>
        <v>#00ff00</v>
      </c>
      <c r="AI205" t="str">
        <f>IF(SUM(LEN(Z205),LEN(AC205),LEN(AF205))=4,MID(T205,12,FIND("]",T205,12)-12),IF(SUM(LEN(Z205),LEN(AC205),LEN(AF205))=5,MID(T205,13,FIND("]",T205,13)-13),IF(SUM(LEN(Z205),LEN(AC205),LEN(AF205))=6,MID(T205,14,FIND("]",T205,14)-14),"")))</f>
        <v>65</v>
      </c>
      <c r="AJ205">
        <f t="shared" si="107"/>
        <v>36</v>
      </c>
      <c r="AK205">
        <v>3.4642168081772602</v>
      </c>
      <c r="AL205">
        <v>-0.49920126796928999</v>
      </c>
      <c r="AM205">
        <f t="shared" si="108"/>
        <v>228.1871004697806</v>
      </c>
      <c r="AN205">
        <f t="shared" si="109"/>
        <v>-32.882263494554792</v>
      </c>
      <c r="AO205">
        <f t="shared" si="110"/>
        <v>0.19015591705815049</v>
      </c>
      <c r="AP205">
        <f t="shared" si="111"/>
        <v>-2.7401886245462328E-2</v>
      </c>
      <c r="AQ205">
        <v>2.0075175272286598</v>
      </c>
      <c r="AR205">
        <v>-2.8670321550114699</v>
      </c>
      <c r="AS205">
        <f t="shared" si="112"/>
        <v>132.23468075071236</v>
      </c>
      <c r="AT205">
        <f t="shared" si="113"/>
        <v>-188.85069573630977</v>
      </c>
      <c r="AU205">
        <f t="shared" si="114"/>
        <v>0.11019556729226029</v>
      </c>
      <c r="AV205">
        <f t="shared" si="115"/>
        <v>-0.15737557978025815</v>
      </c>
      <c r="AW205">
        <v>2.5928160870036199</v>
      </c>
      <c r="AX205">
        <v>2.3510220626304599</v>
      </c>
      <c r="AY205">
        <f t="shared" si="116"/>
        <v>170.78815146562977</v>
      </c>
      <c r="AZ205">
        <f t="shared" si="117"/>
        <v>154.86123915390831</v>
      </c>
      <c r="BA205">
        <f t="shared" si="118"/>
        <v>0.14232345955469147</v>
      </c>
      <c r="BB205">
        <f t="shared" si="119"/>
        <v>0.12905103262825693</v>
      </c>
      <c r="BC205">
        <v>-2.0075175272286598</v>
      </c>
      <c r="BD205">
        <v>2.8670321550114699</v>
      </c>
      <c r="BE205">
        <f t="shared" si="120"/>
        <v>-132.23468075071236</v>
      </c>
      <c r="BF205">
        <f t="shared" si="121"/>
        <v>188.85069573630977</v>
      </c>
      <c r="BG205">
        <f t="shared" si="122"/>
        <v>-0.11019556729226029</v>
      </c>
      <c r="BH205">
        <f t="shared" si="123"/>
        <v>0.15737557978025815</v>
      </c>
    </row>
    <row r="206" spans="1:60" x14ac:dyDescent="0.3">
      <c r="A206">
        <v>1.5109999999999999</v>
      </c>
      <c r="B206">
        <v>204</v>
      </c>
      <c r="C206">
        <v>4</v>
      </c>
      <c r="D206">
        <v>5</v>
      </c>
      <c r="E206">
        <v>1</v>
      </c>
      <c r="F206">
        <f t="shared" si="93"/>
        <v>29.148432396077478</v>
      </c>
      <c r="G206">
        <f t="shared" si="94"/>
        <v>65.869751549945292</v>
      </c>
      <c r="H206" t="s">
        <v>8</v>
      </c>
      <c r="I206" t="s">
        <v>174</v>
      </c>
      <c r="J206" t="s">
        <v>65</v>
      </c>
      <c r="K206" t="str">
        <f>MID(J206,2,FIND(",",J206,2)-2)</f>
        <v>1.0233009665295787</v>
      </c>
      <c r="L206" t="str">
        <f>MID(J206,FIND(" ",J206)+1,LEN(J206)-FIND(" ",J206)-1)</f>
        <v>-3.347066645870624</v>
      </c>
      <c r="M206">
        <f>K206*$G206</f>
        <v>67.404580426121655</v>
      </c>
      <c r="N206">
        <f>L206*$G206</f>
        <v>-220.47044838460647</v>
      </c>
      <c r="O206">
        <f t="shared" si="95"/>
        <v>5.6170483688434712E-2</v>
      </c>
      <c r="P206">
        <f t="shared" si="96"/>
        <v>-0.18372537365383873</v>
      </c>
      <c r="Q206">
        <f t="shared" si="97"/>
        <v>5.6170483688434712E-2</v>
      </c>
      <c r="R206">
        <f t="shared" si="98"/>
        <v>-0.18372537365383873</v>
      </c>
      <c r="S206" t="s">
        <v>222</v>
      </c>
      <c r="T206" t="s">
        <v>222</v>
      </c>
      <c r="U206" t="s">
        <v>222</v>
      </c>
      <c r="V206" t="s">
        <v>8</v>
      </c>
      <c r="W206" t="str">
        <f>MID(I206,2,LEN(I206)-2)</f>
        <v>20</v>
      </c>
      <c r="X206">
        <f t="shared" si="99"/>
        <v>198</v>
      </c>
      <c r="Y206" t="str">
        <f t="shared" si="100"/>
        <v>#808080</v>
      </c>
      <c r="Z206" t="str">
        <f>IF(T206&lt;&gt;"[]",MID(T206,2,FIND(",",T206,2)-2),"")</f>
        <v/>
      </c>
      <c r="AA206">
        <f t="shared" si="101"/>
        <v>198</v>
      </c>
      <c r="AB206" t="str">
        <f t="shared" si="102"/>
        <v>#808080</v>
      </c>
      <c r="AC206" t="str">
        <f>IF(LEN(Z206)=1,MID(T206,5,FIND(",",T206,5)-5),IF(LEN(Z206)=2,MID(T206,6,FIND(",",T206,6)-6),""))</f>
        <v/>
      </c>
      <c r="AD206">
        <f t="shared" si="103"/>
        <v>198</v>
      </c>
      <c r="AE206" t="str">
        <f t="shared" si="104"/>
        <v>#808080</v>
      </c>
      <c r="AF206" t="str">
        <f>IF(SUM(LEN(Z206),LEN(AC206))=2,MID(T206,8,FIND(",",T206,8)-8),IF(SUM(LEN(Z206),LEN(AC206))=3,MID(T206,9,FIND(",",T206,9)-9),IF(SUM(LEN(Z206),LEN(AC206))=4,MID(T206,10,FIND(",",T206,10)-10),"")))</f>
        <v/>
      </c>
      <c r="AG206">
        <f t="shared" si="105"/>
        <v>198</v>
      </c>
      <c r="AH206" t="str">
        <f t="shared" si="106"/>
        <v>#808080</v>
      </c>
      <c r="AI206" t="str">
        <f>IF(SUM(LEN(Z206),LEN(AC206),LEN(AF206))=4,MID(T206,12,FIND("]",T206,12)-12),IF(SUM(LEN(Z206),LEN(AC206),LEN(AF206))=5,MID(T206,13,FIND("]",T206,13)-13),IF(SUM(LEN(Z206),LEN(AC206),LEN(AF206))=6,MID(T206,14,FIND("]",T206,14)-14),"")))</f>
        <v/>
      </c>
      <c r="AJ206">
        <f t="shared" si="107"/>
        <v>198</v>
      </c>
      <c r="AM206" t="str">
        <f t="shared" si="108"/>
        <v/>
      </c>
      <c r="AN206" t="str">
        <f t="shared" si="109"/>
        <v/>
      </c>
      <c r="AO206">
        <f t="shared" si="110"/>
        <v>-5.6170483688434712E-2</v>
      </c>
      <c r="AP206">
        <f t="shared" si="111"/>
        <v>0.18372537365383873</v>
      </c>
      <c r="AS206" t="str">
        <f t="shared" si="112"/>
        <v/>
      </c>
      <c r="AT206" t="str">
        <f t="shared" si="113"/>
        <v/>
      </c>
      <c r="AU206">
        <f t="shared" si="114"/>
        <v>-5.6170483688434712E-2</v>
      </c>
      <c r="AV206">
        <f t="shared" si="115"/>
        <v>0.18372537365383873</v>
      </c>
      <c r="AY206" t="str">
        <f t="shared" si="116"/>
        <v/>
      </c>
      <c r="AZ206" t="str">
        <f t="shared" si="117"/>
        <v/>
      </c>
      <c r="BA206">
        <f t="shared" si="118"/>
        <v>-5.6170483688434712E-2</v>
      </c>
      <c r="BB206">
        <f t="shared" si="119"/>
        <v>0.18372537365383873</v>
      </c>
      <c r="BE206" t="str">
        <f t="shared" si="120"/>
        <v/>
      </c>
      <c r="BF206" t="str">
        <f t="shared" si="121"/>
        <v/>
      </c>
      <c r="BG206">
        <f t="shared" si="122"/>
        <v>-5.6170483688434712E-2</v>
      </c>
      <c r="BH206">
        <f t="shared" si="123"/>
        <v>0.18372537365383873</v>
      </c>
    </row>
    <row r="207" spans="1:60" x14ac:dyDescent="0.3">
      <c r="A207">
        <v>1.534</v>
      </c>
      <c r="B207">
        <v>205</v>
      </c>
      <c r="C207">
        <v>5</v>
      </c>
      <c r="D207">
        <v>5</v>
      </c>
      <c r="E207">
        <v>5</v>
      </c>
      <c r="F207">
        <f t="shared" si="93"/>
        <v>29.148432396077478</v>
      </c>
      <c r="G207">
        <f t="shared" si="94"/>
        <v>65.869751549945292</v>
      </c>
      <c r="H207" t="s">
        <v>6</v>
      </c>
      <c r="I207" t="s">
        <v>161</v>
      </c>
      <c r="J207" t="s">
        <v>52</v>
      </c>
      <c r="K207" t="str">
        <f>MID(J207,2,FIND(",",J207,2)-2)</f>
        <v>-0.37799774497107885</v>
      </c>
      <c r="L207" t="str">
        <f>MID(J207,FIND(" ",J207)+1,LEN(J207)-FIND(" ",J207)-1)</f>
        <v>3.4795283739031038</v>
      </c>
      <c r="M207">
        <f>K207*$G207</f>
        <v>-24.898617547684491</v>
      </c>
      <c r="N207">
        <f>L207*$G207</f>
        <v>229.19566949998236</v>
      </c>
      <c r="O207">
        <f t="shared" si="95"/>
        <v>-2.0748847956403742E-2</v>
      </c>
      <c r="P207">
        <f t="shared" si="96"/>
        <v>0.1909963912499853</v>
      </c>
      <c r="Q207">
        <f t="shared" si="97"/>
        <v>-2.0748847956403742E-2</v>
      </c>
      <c r="R207">
        <f t="shared" si="98"/>
        <v>0.1909963912499853</v>
      </c>
      <c r="S207" t="s">
        <v>387</v>
      </c>
      <c r="T207" t="s">
        <v>388</v>
      </c>
      <c r="U207" t="s">
        <v>637</v>
      </c>
      <c r="V207" t="s">
        <v>6</v>
      </c>
      <c r="W207" t="str">
        <f>MID(I207,2,LEN(I207)-2)</f>
        <v>73</v>
      </c>
      <c r="X207">
        <f t="shared" si="99"/>
        <v>7.2000000000000028</v>
      </c>
      <c r="Y207" t="str">
        <f t="shared" si="100"/>
        <v>#00aaff</v>
      </c>
      <c r="Z207" t="str">
        <f>IF(T207&lt;&gt;"[]",MID(T207,2,FIND(",",T207,2)-2),"")</f>
        <v>14</v>
      </c>
      <c r="AA207">
        <f t="shared" si="101"/>
        <v>219.60000000000002</v>
      </c>
      <c r="AB207" t="str">
        <f t="shared" si="102"/>
        <v>#00ff00</v>
      </c>
      <c r="AC207" t="str">
        <f>IF(LEN(Z207)=1,MID(T207,5,FIND(",",T207,5)-5),IF(LEN(Z207)=2,MID(T207,6,FIND(",",T207,6)-6),""))</f>
        <v>26</v>
      </c>
      <c r="AD207">
        <f t="shared" si="103"/>
        <v>176.40000000000003</v>
      </c>
      <c r="AE207" t="str">
        <f t="shared" si="104"/>
        <v>#1e00b4</v>
      </c>
      <c r="AF207" t="str">
        <f>IF(SUM(LEN(Z207),LEN(AC207))=2,MID(T207,8,FIND(",",T207,8)-8),IF(SUM(LEN(Z207),LEN(AC207))=3,MID(T207,9,FIND(",",T207,9)-9),IF(SUM(LEN(Z207),LEN(AC207))=4,MID(T207,10,FIND(",",T207,10)-10),"")))</f>
        <v>77</v>
      </c>
      <c r="AG207">
        <f t="shared" si="105"/>
        <v>-7.2000000000000028</v>
      </c>
      <c r="AH207" t="str">
        <f t="shared" si="106"/>
        <v>#000000</v>
      </c>
      <c r="AI207" t="str">
        <f>IF(SUM(LEN(Z207),LEN(AC207),LEN(AF207))=4,MID(T207,12,FIND("]",T207,12)-12),IF(SUM(LEN(Z207),LEN(AC207),LEN(AF207))=5,MID(T207,13,FIND("]",T207,13)-13),IF(SUM(LEN(Z207),LEN(AC207),LEN(AF207))=6,MID(T207,14,FIND("]",T207,14)-14),"")))</f>
        <v>86</v>
      </c>
      <c r="AJ207">
        <f t="shared" si="107"/>
        <v>-39.6</v>
      </c>
      <c r="AK207">
        <v>2.1835785884828498</v>
      </c>
      <c r="AL207">
        <v>-2.73532165346586</v>
      </c>
      <c r="AM207">
        <f t="shared" si="108"/>
        <v>143.83177911314556</v>
      </c>
      <c r="AN207">
        <f t="shared" si="109"/>
        <v>-180.17495772298176</v>
      </c>
      <c r="AO207">
        <f t="shared" si="110"/>
        <v>0.11985981592762129</v>
      </c>
      <c r="AP207">
        <f t="shared" si="111"/>
        <v>-0.1501457981024848</v>
      </c>
      <c r="AQ207">
        <v>-0.280696235151006</v>
      </c>
      <c r="AR207">
        <v>-3.48872607459686</v>
      </c>
      <c r="AS207">
        <f t="shared" si="112"/>
        <v>-18.489391270401786</v>
      </c>
      <c r="AT207">
        <f t="shared" si="113"/>
        <v>-229.80151975951108</v>
      </c>
      <c r="AU207">
        <f t="shared" si="114"/>
        <v>-1.5407826058668155E-2</v>
      </c>
      <c r="AV207">
        <f t="shared" si="115"/>
        <v>-0.19150126646625923</v>
      </c>
      <c r="AW207">
        <v>0.49920126796928999</v>
      </c>
      <c r="AX207">
        <v>3.4642168081772602</v>
      </c>
      <c r="AY207">
        <f t="shared" si="116"/>
        <v>32.882263494554792</v>
      </c>
      <c r="AZ207">
        <f t="shared" si="117"/>
        <v>228.1871004697806</v>
      </c>
      <c r="BA207">
        <f t="shared" si="118"/>
        <v>2.7401886245462328E-2</v>
      </c>
      <c r="BB207">
        <f t="shared" si="119"/>
        <v>0.19015591705815049</v>
      </c>
      <c r="BC207">
        <v>2.2777097604304699</v>
      </c>
      <c r="BD207">
        <v>2.65744957567208</v>
      </c>
      <c r="BE207">
        <f t="shared" si="120"/>
        <v>150.03217602244047</v>
      </c>
      <c r="BF207">
        <f t="shared" si="121"/>
        <v>175.04554330602744</v>
      </c>
      <c r="BG207">
        <f t="shared" si="122"/>
        <v>0.12502681335203372</v>
      </c>
      <c r="BH207">
        <f t="shared" si="123"/>
        <v>0.1458712860883562</v>
      </c>
    </row>
    <row r="208" spans="1:60" x14ac:dyDescent="0.3">
      <c r="A208">
        <v>1.4730000000000001</v>
      </c>
      <c r="B208">
        <v>206</v>
      </c>
      <c r="C208">
        <v>6</v>
      </c>
      <c r="D208">
        <v>5</v>
      </c>
      <c r="E208">
        <v>5</v>
      </c>
      <c r="F208">
        <f t="shared" si="93"/>
        <v>29.148432396077478</v>
      </c>
      <c r="G208">
        <f t="shared" si="94"/>
        <v>65.869751549945292</v>
      </c>
      <c r="H208" t="s">
        <v>10</v>
      </c>
      <c r="I208" t="s">
        <v>138</v>
      </c>
      <c r="J208" t="s">
        <v>29</v>
      </c>
      <c r="K208" t="str">
        <f>MID(J208,2,FIND(",",J208,2)-2)</f>
        <v>-0.1587704584523883</v>
      </c>
      <c r="L208" t="str">
        <f>MID(J208,FIND(" ",J208)+1,LEN(J208)-FIND(" ",J208)-1)</f>
        <v>3.4963969942675015</v>
      </c>
      <c r="M208">
        <f>K208*$G208</f>
        <v>-10.458170651729709</v>
      </c>
      <c r="N208">
        <f>L208*$G208</f>
        <v>230.30680133237573</v>
      </c>
      <c r="O208">
        <f t="shared" si="95"/>
        <v>-8.715142209774757E-3</v>
      </c>
      <c r="P208">
        <f t="shared" si="96"/>
        <v>0.19192233444364645</v>
      </c>
      <c r="Q208">
        <f t="shared" si="97"/>
        <v>-8.715142209774757E-3</v>
      </c>
      <c r="R208">
        <f t="shared" si="98"/>
        <v>0.19192233444364645</v>
      </c>
      <c r="S208" t="s">
        <v>360</v>
      </c>
      <c r="T208" t="s">
        <v>389</v>
      </c>
      <c r="U208" t="s">
        <v>638</v>
      </c>
      <c r="V208" t="s">
        <v>10</v>
      </c>
      <c r="W208" t="str">
        <f>MID(I208,2,LEN(I208)-2)</f>
        <v>74</v>
      </c>
      <c r="X208">
        <f t="shared" si="99"/>
        <v>3.6000000000000085</v>
      </c>
      <c r="Y208" t="str">
        <f t="shared" si="100"/>
        <v>#1e00b4</v>
      </c>
      <c r="Z208" t="str">
        <f>IF(T208&lt;&gt;"[]",MID(T208,2,FIND(",",T208,2)-2),"")</f>
        <v>24</v>
      </c>
      <c r="AA208">
        <f t="shared" si="101"/>
        <v>183.60000000000002</v>
      </c>
      <c r="AB208" t="str">
        <f t="shared" si="102"/>
        <v>#ffffff</v>
      </c>
      <c r="AC208" t="str">
        <f>IF(LEN(Z208)=1,MID(T208,5,FIND(",",T208,5)-5),IF(LEN(Z208)=2,MID(T208,6,FIND(",",T208,6)-6),""))</f>
        <v>16</v>
      </c>
      <c r="AD208">
        <f t="shared" si="103"/>
        <v>212.40000000000003</v>
      </c>
      <c r="AE208" t="str">
        <f t="shared" si="104"/>
        <v>#00aaff</v>
      </c>
      <c r="AF208" t="str">
        <f>IF(SUM(LEN(Z208),LEN(AC208))=2,MID(T208,8,FIND(",",T208,8)-8),IF(SUM(LEN(Z208),LEN(AC208))=3,MID(T208,9,FIND(",",T208,9)-9),IF(SUM(LEN(Z208),LEN(AC208))=4,MID(T208,10,FIND(",",T208,10)-10),"")))</f>
        <v>32</v>
      </c>
      <c r="AG208">
        <f t="shared" si="105"/>
        <v>154.80000000000001</v>
      </c>
      <c r="AH208" t="str">
        <f t="shared" si="106"/>
        <v>#000000</v>
      </c>
      <c r="AI208" t="str">
        <f>IF(SUM(LEN(Z208),LEN(AC208),LEN(AF208))=4,MID(T208,12,FIND("]",T208,12)-12),IF(SUM(LEN(Z208),LEN(AC208),LEN(AF208))=5,MID(T208,13,FIND("]",T208,13)-13),IF(SUM(LEN(Z208),LEN(AC208),LEN(AF208))=6,MID(T208,14,FIND("]",T208,14)-14),"")))</f>
        <v>81</v>
      </c>
      <c r="AJ208">
        <f t="shared" si="107"/>
        <v>-21.599999999999994</v>
      </c>
      <c r="AK208">
        <v>0.15877045845238699</v>
      </c>
      <c r="AL208">
        <v>-3.4963969942675002</v>
      </c>
      <c r="AM208">
        <f t="shared" si="108"/>
        <v>10.458170651729642</v>
      </c>
      <c r="AN208">
        <f t="shared" si="109"/>
        <v>-230.30680133237573</v>
      </c>
      <c r="AO208">
        <f t="shared" si="110"/>
        <v>8.7151422097747015E-3</v>
      </c>
      <c r="AP208">
        <f t="shared" si="111"/>
        <v>-0.19192233444364645</v>
      </c>
      <c r="AQ208">
        <v>1.82353371144201</v>
      </c>
      <c r="AR208">
        <v>-2.9874277904636402</v>
      </c>
      <c r="AS208">
        <f t="shared" si="112"/>
        <v>120.11571251563483</v>
      </c>
      <c r="AT208">
        <f t="shared" si="113"/>
        <v>-196.78112633124201</v>
      </c>
      <c r="AU208">
        <f t="shared" si="114"/>
        <v>0.10009642709636235</v>
      </c>
      <c r="AV208">
        <f t="shared" si="115"/>
        <v>-0.16398427194270168</v>
      </c>
      <c r="AW208">
        <v>-1.5452704847711001</v>
      </c>
      <c r="AX208">
        <v>-3.14040429386014</v>
      </c>
      <c r="AY208">
        <f t="shared" si="116"/>
        <v>-101.78658290933588</v>
      </c>
      <c r="AZ208">
        <f t="shared" si="117"/>
        <v>-206.85765060294881</v>
      </c>
      <c r="BA208">
        <f t="shared" si="118"/>
        <v>-8.4822152424446559E-2</v>
      </c>
      <c r="BB208">
        <f t="shared" si="119"/>
        <v>-0.17238137550245733</v>
      </c>
      <c r="BC208">
        <v>1.3450336293093099</v>
      </c>
      <c r="BD208">
        <v>3.23123575989543</v>
      </c>
      <c r="BE208">
        <f t="shared" si="120"/>
        <v>88.597030988925454</v>
      </c>
      <c r="BF208">
        <f t="shared" si="121"/>
        <v>212.84069670361066</v>
      </c>
      <c r="BG208">
        <f t="shared" si="122"/>
        <v>7.3830859157437881E-2</v>
      </c>
      <c r="BH208">
        <f t="shared" si="123"/>
        <v>0.1773672472530089</v>
      </c>
    </row>
    <row r="209" spans="1:60" x14ac:dyDescent="0.3">
      <c r="A209">
        <v>1.4790000000000001</v>
      </c>
      <c r="B209">
        <v>207</v>
      </c>
      <c r="C209">
        <v>7</v>
      </c>
      <c r="D209">
        <v>5</v>
      </c>
      <c r="E209">
        <v>5</v>
      </c>
      <c r="F209">
        <f t="shared" si="93"/>
        <v>29.148432396077478</v>
      </c>
      <c r="G209">
        <f t="shared" si="94"/>
        <v>65.869751549945292</v>
      </c>
      <c r="H209" t="s">
        <v>10</v>
      </c>
      <c r="I209" t="s">
        <v>167</v>
      </c>
      <c r="J209" t="s">
        <v>58</v>
      </c>
      <c r="K209" t="str">
        <f>MID(J209,2,FIND(",",J209,2)-2)</f>
        <v>2.9219675214219234</v>
      </c>
      <c r="L209" t="str">
        <f>MID(J209,FIND(" ",J209)+1,LEN(J209)-FIND(" ",J209)-1)</f>
        <v>-1.9266825902974842</v>
      </c>
      <c r="M209">
        <f>K209*$G209</f>
        <v>192.46927467307131</v>
      </c>
      <c r="N209">
        <f>L209*$G209</f>
        <v>-126.91010353850004</v>
      </c>
      <c r="O209">
        <f t="shared" si="95"/>
        <v>0.16039106222755942</v>
      </c>
      <c r="P209">
        <f t="shared" si="96"/>
        <v>-0.1057584196154167</v>
      </c>
      <c r="Q209">
        <f t="shared" si="97"/>
        <v>0.16039106222755942</v>
      </c>
      <c r="R209">
        <f t="shared" si="98"/>
        <v>-0.1057584196154167</v>
      </c>
      <c r="S209" t="s">
        <v>390</v>
      </c>
      <c r="T209" t="s">
        <v>391</v>
      </c>
      <c r="U209" t="s">
        <v>639</v>
      </c>
      <c r="V209" t="s">
        <v>10</v>
      </c>
      <c r="W209" t="str">
        <f>MID(I209,2,LEN(I209)-2)</f>
        <v>9</v>
      </c>
      <c r="X209">
        <f t="shared" si="99"/>
        <v>237.60000000000002</v>
      </c>
      <c r="Y209" t="str">
        <f t="shared" si="100"/>
        <v>#00aaff</v>
      </c>
      <c r="Z209" t="str">
        <f>IF(T209&lt;&gt;"[]",MID(T209,2,FIND(",",T209,2)-2),"")</f>
        <v>86</v>
      </c>
      <c r="AA209">
        <f t="shared" si="101"/>
        <v>-39.6</v>
      </c>
      <c r="AB209" t="str">
        <f t="shared" si="102"/>
        <v>#ffffff</v>
      </c>
      <c r="AC209" t="str">
        <f>IF(LEN(Z209)=1,MID(T209,5,FIND(",",T209,5)-5),IF(LEN(Z209)=2,MID(T209,6,FIND(",",T209,6)-6),""))</f>
        <v>38</v>
      </c>
      <c r="AD209">
        <f t="shared" si="103"/>
        <v>133.20000000000002</v>
      </c>
      <c r="AE209" t="str">
        <f t="shared" si="104"/>
        <v>#1e00b4</v>
      </c>
      <c r="AF209" t="str">
        <f>IF(SUM(LEN(Z209),LEN(AC209))=2,MID(T209,8,FIND(",",T209,8)-8),IF(SUM(LEN(Z209),LEN(AC209))=3,MID(T209,9,FIND(",",T209,9)-9),IF(SUM(LEN(Z209),LEN(AC209))=4,MID(T209,10,FIND(",",T209,10)-10),"")))</f>
        <v>89</v>
      </c>
      <c r="AG209">
        <f t="shared" si="105"/>
        <v>-50.4</v>
      </c>
      <c r="AH209" t="str">
        <f t="shared" si="106"/>
        <v>#000000</v>
      </c>
      <c r="AI209" t="str">
        <f>IF(SUM(LEN(Z209),LEN(AC209),LEN(AF209))=4,MID(T209,12,FIND("]",T209,12)-12),IF(SUM(LEN(Z209),LEN(AC209),LEN(AF209))=5,MID(T209,13,FIND("]",T209,13)-13),IF(SUM(LEN(Z209),LEN(AC209),LEN(AF209))=6,MID(T209,14,FIND("]",T209,14)-14),"")))</f>
        <v>31</v>
      </c>
      <c r="AJ209">
        <f t="shared" si="107"/>
        <v>158.4</v>
      </c>
      <c r="AK209">
        <v>2.2777097604304699</v>
      </c>
      <c r="AL209">
        <v>2.65744957567208</v>
      </c>
      <c r="AM209">
        <f t="shared" si="108"/>
        <v>150.03217602244047</v>
      </c>
      <c r="AN209">
        <f t="shared" si="109"/>
        <v>175.04554330602744</v>
      </c>
      <c r="AO209">
        <f t="shared" si="110"/>
        <v>0.12502681335203372</v>
      </c>
      <c r="AP209">
        <f t="shared" si="111"/>
        <v>0.1458712860883562</v>
      </c>
      <c r="AQ209">
        <v>-2.5928160870036199</v>
      </c>
      <c r="AR209">
        <v>-2.3510220626304599</v>
      </c>
      <c r="AS209">
        <f t="shared" si="112"/>
        <v>-170.78815146562977</v>
      </c>
      <c r="AT209">
        <f t="shared" si="113"/>
        <v>-154.86123915390831</v>
      </c>
      <c r="AU209">
        <f t="shared" si="114"/>
        <v>-0.14232345955469147</v>
      </c>
      <c r="AV209">
        <f t="shared" si="115"/>
        <v>-0.12905103262825693</v>
      </c>
      <c r="AW209">
        <v>2.73532165346586</v>
      </c>
      <c r="AX209">
        <v>2.1835785884828498</v>
      </c>
      <c r="AY209">
        <f t="shared" si="116"/>
        <v>180.17495772298176</v>
      </c>
      <c r="AZ209">
        <f t="shared" si="117"/>
        <v>143.83177911314556</v>
      </c>
      <c r="BA209">
        <f t="shared" si="118"/>
        <v>0.1501457981024848</v>
      </c>
      <c r="BB209">
        <f t="shared" si="119"/>
        <v>0.11985981592762129</v>
      </c>
      <c r="BC209">
        <v>-1.3450336293093099</v>
      </c>
      <c r="BD209">
        <v>-3.23123575989543</v>
      </c>
      <c r="BE209">
        <f t="shared" si="120"/>
        <v>-88.597030988925454</v>
      </c>
      <c r="BF209">
        <f t="shared" si="121"/>
        <v>-212.84069670361066</v>
      </c>
      <c r="BG209">
        <f t="shared" si="122"/>
        <v>-7.3830859157437881E-2</v>
      </c>
      <c r="BH209">
        <f t="shared" si="123"/>
        <v>-0.1773672472530089</v>
      </c>
    </row>
    <row r="210" spans="1:60" x14ac:dyDescent="0.3">
      <c r="A210">
        <v>1.516</v>
      </c>
      <c r="B210">
        <v>208</v>
      </c>
      <c r="C210">
        <v>8</v>
      </c>
      <c r="D210">
        <v>5</v>
      </c>
      <c r="E210">
        <v>1</v>
      </c>
      <c r="F210">
        <f t="shared" si="93"/>
        <v>29.148432396077478</v>
      </c>
      <c r="G210">
        <f t="shared" si="94"/>
        <v>65.869751549945292</v>
      </c>
      <c r="H210" t="s">
        <v>8</v>
      </c>
      <c r="I210" t="s">
        <v>181</v>
      </c>
      <c r="J210" t="s">
        <v>72</v>
      </c>
      <c r="K210" t="str">
        <f>MID(J210,2,FIND(",",J210,2)-2)</f>
        <v>-1.0233009665295798</v>
      </c>
      <c r="L210" t="str">
        <f>MID(J210,FIND(" ",J210)+1,LEN(J210)-FIND(" ",J210)-1)</f>
        <v>3.3470666458706235</v>
      </c>
      <c r="M210">
        <f>K210*$G210</f>
        <v>-67.404580426121655</v>
      </c>
      <c r="N210">
        <f>L210*$G210</f>
        <v>220.47044838460647</v>
      </c>
      <c r="O210">
        <f t="shared" si="95"/>
        <v>-5.6170483688434712E-2</v>
      </c>
      <c r="P210">
        <f t="shared" si="96"/>
        <v>0.18372537365383873</v>
      </c>
      <c r="Q210">
        <f t="shared" si="97"/>
        <v>-5.6170483688434712E-2</v>
      </c>
      <c r="R210">
        <f t="shared" si="98"/>
        <v>0.18372537365383873</v>
      </c>
      <c r="S210" t="s">
        <v>222</v>
      </c>
      <c r="T210" t="s">
        <v>222</v>
      </c>
      <c r="U210" t="s">
        <v>222</v>
      </c>
      <c r="V210" t="s">
        <v>8</v>
      </c>
      <c r="W210" t="str">
        <f>MID(I210,2,LEN(I210)-2)</f>
        <v>70</v>
      </c>
      <c r="X210">
        <f t="shared" si="99"/>
        <v>18</v>
      </c>
      <c r="Y210" t="str">
        <f t="shared" si="100"/>
        <v>#808080</v>
      </c>
      <c r="Z210" t="str">
        <f>IF(T210&lt;&gt;"[]",MID(T210,2,FIND(",",T210,2)-2),"")</f>
        <v/>
      </c>
      <c r="AA210">
        <f t="shared" si="101"/>
        <v>18</v>
      </c>
      <c r="AB210" t="str">
        <f t="shared" si="102"/>
        <v>#808080</v>
      </c>
      <c r="AC210" t="str">
        <f>IF(LEN(Z210)=1,MID(T210,5,FIND(",",T210,5)-5),IF(LEN(Z210)=2,MID(T210,6,FIND(",",T210,6)-6),""))</f>
        <v/>
      </c>
      <c r="AD210">
        <f t="shared" si="103"/>
        <v>18</v>
      </c>
      <c r="AE210" t="str">
        <f t="shared" si="104"/>
        <v>#808080</v>
      </c>
      <c r="AF210" t="str">
        <f>IF(SUM(LEN(Z210),LEN(AC210))=2,MID(T210,8,FIND(",",T210,8)-8),IF(SUM(LEN(Z210),LEN(AC210))=3,MID(T210,9,FIND(",",T210,9)-9),IF(SUM(LEN(Z210),LEN(AC210))=4,MID(T210,10,FIND(",",T210,10)-10),"")))</f>
        <v/>
      </c>
      <c r="AG210">
        <f t="shared" si="105"/>
        <v>18</v>
      </c>
      <c r="AH210" t="str">
        <f t="shared" si="106"/>
        <v>#808080</v>
      </c>
      <c r="AI210" t="str">
        <f>IF(SUM(LEN(Z210),LEN(AC210),LEN(AF210))=4,MID(T210,12,FIND("]",T210,12)-12),IF(SUM(LEN(Z210),LEN(AC210),LEN(AF210))=5,MID(T210,13,FIND("]",T210,13)-13),IF(SUM(LEN(Z210),LEN(AC210),LEN(AF210))=6,MID(T210,14,FIND("]",T210,14)-14),"")))</f>
        <v/>
      </c>
      <c r="AJ210">
        <f t="shared" si="107"/>
        <v>18</v>
      </c>
      <c r="AM210" t="str">
        <f t="shared" si="108"/>
        <v/>
      </c>
      <c r="AN210" t="str">
        <f t="shared" si="109"/>
        <v/>
      </c>
      <c r="AO210">
        <f t="shared" si="110"/>
        <v>5.6170483688434712E-2</v>
      </c>
      <c r="AP210">
        <f t="shared" si="111"/>
        <v>-0.18372537365383873</v>
      </c>
      <c r="AS210" t="str">
        <f t="shared" si="112"/>
        <v/>
      </c>
      <c r="AT210" t="str">
        <f t="shared" si="113"/>
        <v/>
      </c>
      <c r="AU210">
        <f t="shared" si="114"/>
        <v>5.6170483688434712E-2</v>
      </c>
      <c r="AV210">
        <f t="shared" si="115"/>
        <v>-0.18372537365383873</v>
      </c>
      <c r="AY210" t="str">
        <f t="shared" si="116"/>
        <v/>
      </c>
      <c r="AZ210" t="str">
        <f t="shared" si="117"/>
        <v/>
      </c>
      <c r="BA210">
        <f t="shared" si="118"/>
        <v>5.6170483688434712E-2</v>
      </c>
      <c r="BB210">
        <f t="shared" si="119"/>
        <v>-0.18372537365383873</v>
      </c>
      <c r="BE210" t="str">
        <f t="shared" si="120"/>
        <v/>
      </c>
      <c r="BF210" t="str">
        <f t="shared" si="121"/>
        <v/>
      </c>
      <c r="BG210">
        <f t="shared" si="122"/>
        <v>5.6170483688434712E-2</v>
      </c>
      <c r="BH210">
        <f t="shared" si="123"/>
        <v>-0.18372537365383873</v>
      </c>
    </row>
    <row r="211" spans="1:60" x14ac:dyDescent="0.3">
      <c r="A211">
        <v>1.47</v>
      </c>
      <c r="B211">
        <v>209</v>
      </c>
      <c r="C211">
        <v>9</v>
      </c>
      <c r="D211">
        <v>5</v>
      </c>
      <c r="E211">
        <v>1</v>
      </c>
      <c r="F211">
        <f t="shared" si="93"/>
        <v>29.148432396077478</v>
      </c>
      <c r="G211">
        <f t="shared" si="94"/>
        <v>65.869751549945292</v>
      </c>
      <c r="H211" t="s">
        <v>10</v>
      </c>
      <c r="I211" t="s">
        <v>166</v>
      </c>
      <c r="J211" t="s">
        <v>57</v>
      </c>
      <c r="K211" t="str">
        <f>MID(J211,2,FIND(",",J211,2)-2)</f>
        <v>2.1835785884828516</v>
      </c>
      <c r="L211" t="str">
        <f>MID(J211,FIND(" ",J211)+1,LEN(J211)-FIND(" ",J211)-1)</f>
        <v>-2.7353216534658653</v>
      </c>
      <c r="M211">
        <f>K211*$G211</f>
        <v>143.83177911314556</v>
      </c>
      <c r="N211">
        <f>L211*$G211</f>
        <v>-180.17495772298176</v>
      </c>
      <c r="O211">
        <f t="shared" si="95"/>
        <v>0.11985981592762129</v>
      </c>
      <c r="P211">
        <f t="shared" si="96"/>
        <v>-0.1501457981024848</v>
      </c>
      <c r="Q211">
        <f t="shared" si="97"/>
        <v>0.11985981592762129</v>
      </c>
      <c r="R211">
        <f t="shared" si="98"/>
        <v>-0.1501457981024848</v>
      </c>
      <c r="S211" t="s">
        <v>222</v>
      </c>
      <c r="T211" t="s">
        <v>222</v>
      </c>
      <c r="U211" t="s">
        <v>222</v>
      </c>
      <c r="V211" t="s">
        <v>10</v>
      </c>
      <c r="W211" t="str">
        <f>MID(I211,2,LEN(I211)-2)</f>
        <v>14</v>
      </c>
      <c r="X211">
        <f t="shared" si="99"/>
        <v>219.60000000000002</v>
      </c>
      <c r="Y211" t="str">
        <f t="shared" si="100"/>
        <v>#808080</v>
      </c>
      <c r="Z211" t="str">
        <f>IF(T211&lt;&gt;"[]",MID(T211,2,FIND(",",T211,2)-2),"")</f>
        <v/>
      </c>
      <c r="AA211">
        <f t="shared" si="101"/>
        <v>219.60000000000002</v>
      </c>
      <c r="AB211" t="str">
        <f t="shared" si="102"/>
        <v>#808080</v>
      </c>
      <c r="AC211" t="str">
        <f>IF(LEN(Z211)=1,MID(T211,5,FIND(",",T211,5)-5),IF(LEN(Z211)=2,MID(T211,6,FIND(",",T211,6)-6),""))</f>
        <v/>
      </c>
      <c r="AD211">
        <f t="shared" si="103"/>
        <v>219.60000000000002</v>
      </c>
      <c r="AE211" t="str">
        <f t="shared" si="104"/>
        <v>#808080</v>
      </c>
      <c r="AF211" t="str">
        <f>IF(SUM(LEN(Z211),LEN(AC211))=2,MID(T211,8,FIND(",",T211,8)-8),IF(SUM(LEN(Z211),LEN(AC211))=3,MID(T211,9,FIND(",",T211,9)-9),IF(SUM(LEN(Z211),LEN(AC211))=4,MID(T211,10,FIND(",",T211,10)-10),"")))</f>
        <v/>
      </c>
      <c r="AG211">
        <f t="shared" si="105"/>
        <v>219.60000000000002</v>
      </c>
      <c r="AH211" t="str">
        <f t="shared" si="106"/>
        <v>#808080</v>
      </c>
      <c r="AI211" t="str">
        <f>IF(SUM(LEN(Z211),LEN(AC211),LEN(AF211))=4,MID(T211,12,FIND("]",T211,12)-12),IF(SUM(LEN(Z211),LEN(AC211),LEN(AF211))=5,MID(T211,13,FIND("]",T211,13)-13),IF(SUM(LEN(Z211),LEN(AC211),LEN(AF211))=6,MID(T211,14,FIND("]",T211,14)-14),"")))</f>
        <v/>
      </c>
      <c r="AJ211">
        <f t="shared" si="107"/>
        <v>219.60000000000002</v>
      </c>
      <c r="AM211" t="str">
        <f t="shared" si="108"/>
        <v/>
      </c>
      <c r="AN211" t="str">
        <f t="shared" si="109"/>
        <v/>
      </c>
      <c r="AO211">
        <f t="shared" si="110"/>
        <v>-0.11985981592762129</v>
      </c>
      <c r="AP211">
        <f t="shared" si="111"/>
        <v>0.1501457981024848</v>
      </c>
      <c r="AS211" t="str">
        <f t="shared" si="112"/>
        <v/>
      </c>
      <c r="AT211" t="str">
        <f t="shared" si="113"/>
        <v/>
      </c>
      <c r="AU211">
        <f t="shared" si="114"/>
        <v>-0.11985981592762129</v>
      </c>
      <c r="AV211">
        <f t="shared" si="115"/>
        <v>0.1501457981024848</v>
      </c>
      <c r="AY211" t="str">
        <f t="shared" si="116"/>
        <v/>
      </c>
      <c r="AZ211" t="str">
        <f t="shared" si="117"/>
        <v/>
      </c>
      <c r="BA211">
        <f t="shared" si="118"/>
        <v>-0.11985981592762129</v>
      </c>
      <c r="BB211">
        <f t="shared" si="119"/>
        <v>0.1501457981024848</v>
      </c>
      <c r="BE211" t="str">
        <f t="shared" si="120"/>
        <v/>
      </c>
      <c r="BF211" t="str">
        <f t="shared" si="121"/>
        <v/>
      </c>
      <c r="BG211">
        <f t="shared" si="122"/>
        <v>-0.11985981592762129</v>
      </c>
      <c r="BH211">
        <f t="shared" si="123"/>
        <v>0.1501457981024848</v>
      </c>
    </row>
    <row r="212" spans="1:60" x14ac:dyDescent="0.3">
      <c r="A212">
        <v>1.524</v>
      </c>
      <c r="B212">
        <v>210</v>
      </c>
      <c r="C212">
        <v>10</v>
      </c>
      <c r="D212">
        <v>5</v>
      </c>
      <c r="E212">
        <v>1</v>
      </c>
      <c r="F212">
        <f t="shared" si="93"/>
        <v>29.148432396077478</v>
      </c>
      <c r="G212">
        <f t="shared" si="94"/>
        <v>65.869751549945292</v>
      </c>
      <c r="H212" t="s">
        <v>6</v>
      </c>
      <c r="I212" t="s">
        <v>215</v>
      </c>
      <c r="J212" t="s">
        <v>106</v>
      </c>
      <c r="K212" t="str">
        <f>MID(J212,2,FIND(",",J212,2)-2)</f>
        <v>3.4795283739031038</v>
      </c>
      <c r="L212" t="str">
        <f>MID(J212,FIND(" ",J212)+1,LEN(J212)-FIND(" ",J212)-1)</f>
        <v>0.377997744971079</v>
      </c>
      <c r="M212">
        <f>K212*$G212</f>
        <v>229.19566949998236</v>
      </c>
      <c r="N212">
        <f>L212*$G212</f>
        <v>24.898617547684559</v>
      </c>
      <c r="O212">
        <f t="shared" si="95"/>
        <v>0.1909963912499853</v>
      </c>
      <c r="P212">
        <f t="shared" si="96"/>
        <v>2.0748847956403801E-2</v>
      </c>
      <c r="Q212">
        <f t="shared" si="97"/>
        <v>0.1909963912499853</v>
      </c>
      <c r="R212">
        <f t="shared" si="98"/>
        <v>2.0748847956403801E-2</v>
      </c>
      <c r="S212" t="s">
        <v>222</v>
      </c>
      <c r="T212" t="s">
        <v>222</v>
      </c>
      <c r="U212" t="s">
        <v>222</v>
      </c>
      <c r="V212" t="s">
        <v>6</v>
      </c>
      <c r="W212" t="str">
        <f>MID(I212,2,LEN(I212)-2)</f>
        <v>98</v>
      </c>
      <c r="X212">
        <f t="shared" si="99"/>
        <v>-82.8</v>
      </c>
      <c r="Y212" t="str">
        <f t="shared" si="100"/>
        <v>#808080</v>
      </c>
      <c r="Z212" t="str">
        <f>IF(T212&lt;&gt;"[]",MID(T212,2,FIND(",",T212,2)-2),"")</f>
        <v/>
      </c>
      <c r="AA212">
        <f t="shared" si="101"/>
        <v>-82.8</v>
      </c>
      <c r="AB212" t="str">
        <f t="shared" si="102"/>
        <v>#808080</v>
      </c>
      <c r="AC212" t="str">
        <f>IF(LEN(Z212)=1,MID(T212,5,FIND(",",T212,5)-5),IF(LEN(Z212)=2,MID(T212,6,FIND(",",T212,6)-6),""))</f>
        <v/>
      </c>
      <c r="AD212">
        <f t="shared" si="103"/>
        <v>-82.8</v>
      </c>
      <c r="AE212" t="str">
        <f t="shared" si="104"/>
        <v>#808080</v>
      </c>
      <c r="AF212" t="str">
        <f>IF(SUM(LEN(Z212),LEN(AC212))=2,MID(T212,8,FIND(",",T212,8)-8),IF(SUM(LEN(Z212),LEN(AC212))=3,MID(T212,9,FIND(",",T212,9)-9),IF(SUM(LEN(Z212),LEN(AC212))=4,MID(T212,10,FIND(",",T212,10)-10),"")))</f>
        <v/>
      </c>
      <c r="AG212">
        <f t="shared" si="105"/>
        <v>-82.8</v>
      </c>
      <c r="AH212" t="str">
        <f t="shared" si="106"/>
        <v>#808080</v>
      </c>
      <c r="AI212" t="str">
        <f>IF(SUM(LEN(Z212),LEN(AC212),LEN(AF212))=4,MID(T212,12,FIND("]",T212,12)-12),IF(SUM(LEN(Z212),LEN(AC212),LEN(AF212))=5,MID(T212,13,FIND("]",T212,13)-13),IF(SUM(LEN(Z212),LEN(AC212),LEN(AF212))=6,MID(T212,14,FIND("]",T212,14)-14),"")))</f>
        <v/>
      </c>
      <c r="AJ212">
        <f t="shared" si="107"/>
        <v>-82.8</v>
      </c>
      <c r="AM212" t="str">
        <f t="shared" si="108"/>
        <v/>
      </c>
      <c r="AN212" t="str">
        <f t="shared" si="109"/>
        <v/>
      </c>
      <c r="AO212">
        <f t="shared" si="110"/>
        <v>-0.1909963912499853</v>
      </c>
      <c r="AP212">
        <f t="shared" si="111"/>
        <v>-2.0748847956403801E-2</v>
      </c>
      <c r="AS212" t="str">
        <f t="shared" si="112"/>
        <v/>
      </c>
      <c r="AT212" t="str">
        <f t="shared" si="113"/>
        <v/>
      </c>
      <c r="AU212">
        <f t="shared" si="114"/>
        <v>-0.1909963912499853</v>
      </c>
      <c r="AV212">
        <f t="shared" si="115"/>
        <v>-2.0748847956403801E-2</v>
      </c>
      <c r="AY212" t="str">
        <f t="shared" si="116"/>
        <v/>
      </c>
      <c r="AZ212" t="str">
        <f t="shared" si="117"/>
        <v/>
      </c>
      <c r="BA212">
        <f t="shared" si="118"/>
        <v>-0.1909963912499853</v>
      </c>
      <c r="BB212">
        <f t="shared" si="119"/>
        <v>-2.0748847956403801E-2</v>
      </c>
      <c r="BE212" t="str">
        <f t="shared" si="120"/>
        <v/>
      </c>
      <c r="BF212" t="str">
        <f t="shared" si="121"/>
        <v/>
      </c>
      <c r="BG212">
        <f t="shared" si="122"/>
        <v>-0.1909963912499853</v>
      </c>
      <c r="BH212">
        <f t="shared" si="123"/>
        <v>-2.0748847956403801E-2</v>
      </c>
    </row>
    <row r="213" spans="1:60" x14ac:dyDescent="0.3">
      <c r="A213">
        <v>1.5249999999999999</v>
      </c>
      <c r="B213">
        <v>211</v>
      </c>
      <c r="C213">
        <v>11</v>
      </c>
      <c r="D213">
        <v>5</v>
      </c>
      <c r="E213">
        <v>5</v>
      </c>
      <c r="F213">
        <f t="shared" si="93"/>
        <v>29.148432396077478</v>
      </c>
      <c r="G213">
        <f t="shared" si="94"/>
        <v>65.869751549945292</v>
      </c>
      <c r="H213" t="s">
        <v>9</v>
      </c>
      <c r="I213" t="s">
        <v>184</v>
      </c>
      <c r="J213" t="s">
        <v>75</v>
      </c>
      <c r="K213" t="str">
        <f>MID(J213,2,FIND(",",J213,2)-2)</f>
        <v>-3.140404293860149</v>
      </c>
      <c r="L213" t="str">
        <f>MID(J213,FIND(" ",J213)+1,LEN(J213)-FIND(" ",J213)-1)</f>
        <v>1.5452704847711092</v>
      </c>
      <c r="M213">
        <f>K213*$G213</f>
        <v>-206.85765060294881</v>
      </c>
      <c r="N213">
        <f>L213*$G213</f>
        <v>101.78658290933588</v>
      </c>
      <c r="O213">
        <f t="shared" si="95"/>
        <v>-0.17238137550245733</v>
      </c>
      <c r="P213">
        <f t="shared" si="96"/>
        <v>8.4822152424446559E-2</v>
      </c>
      <c r="Q213">
        <f t="shared" si="97"/>
        <v>-0.17238137550245733</v>
      </c>
      <c r="R213">
        <f t="shared" si="98"/>
        <v>8.4822152424446559E-2</v>
      </c>
      <c r="S213" t="s">
        <v>287</v>
      </c>
      <c r="T213" t="s">
        <v>392</v>
      </c>
      <c r="U213" t="s">
        <v>640</v>
      </c>
      <c r="V213" t="s">
        <v>9</v>
      </c>
      <c r="W213" t="str">
        <f>MID(I213,2,LEN(I213)-2)</f>
        <v>57</v>
      </c>
      <c r="X213">
        <f t="shared" si="99"/>
        <v>64.800000000000011</v>
      </c>
      <c r="Y213" t="str">
        <f t="shared" si="100"/>
        <v>#ffffff</v>
      </c>
      <c r="Z213" t="str">
        <f>IF(T213&lt;&gt;"[]",MID(T213,2,FIND(",",T213,2)-2),"")</f>
        <v>69</v>
      </c>
      <c r="AA213">
        <f t="shared" si="101"/>
        <v>21.600000000000009</v>
      </c>
      <c r="AB213" t="str">
        <f t="shared" si="102"/>
        <v>#1e00b4</v>
      </c>
      <c r="AC213" t="str">
        <f>IF(LEN(Z213)=1,MID(T213,5,FIND(",",T213,5)-5),IF(LEN(Z213)=2,MID(T213,6,FIND(",",T213,6)-6),""))</f>
        <v>65</v>
      </c>
      <c r="AD213">
        <f t="shared" si="103"/>
        <v>36</v>
      </c>
      <c r="AE213" t="str">
        <f t="shared" si="104"/>
        <v>#00ff00</v>
      </c>
      <c r="AF213" t="str">
        <f>IF(SUM(LEN(Z213),LEN(AC213))=2,MID(T213,8,FIND(",",T213,8)-8),IF(SUM(LEN(Z213),LEN(AC213))=3,MID(T213,9,FIND(",",T213,9)-9),IF(SUM(LEN(Z213),LEN(AC213))=4,MID(T213,10,FIND(",",T213,10)-10),"")))</f>
        <v>81</v>
      </c>
      <c r="AG213">
        <f t="shared" si="105"/>
        <v>-21.599999999999994</v>
      </c>
      <c r="AH213" t="str">
        <f t="shared" si="106"/>
        <v>#000000</v>
      </c>
      <c r="AI213" t="str">
        <f>IF(SUM(LEN(Z213),LEN(AC213),LEN(AF213))=4,MID(T213,12,FIND("]",T213,12)-12),IF(SUM(LEN(Z213),LEN(AC213),LEN(AF213))=5,MID(T213,13,FIND("]",T213,13)-13),IF(SUM(LEN(Z213),LEN(AC213),LEN(AF213))=6,MID(T213,14,FIND("]",T213,14)-14),"")))</f>
        <v>21</v>
      </c>
      <c r="AJ213">
        <f t="shared" si="107"/>
        <v>194.40000000000003</v>
      </c>
      <c r="AK213">
        <v>-1.23144576941645</v>
      </c>
      <c r="AL213">
        <v>3.2762083750864002</v>
      </c>
      <c r="AM213">
        <f t="shared" si="108"/>
        <v>-81.115026878692774</v>
      </c>
      <c r="AN213">
        <f t="shared" si="109"/>
        <v>215.80303169279117</v>
      </c>
      <c r="AO213">
        <f t="shared" si="110"/>
        <v>-6.7595855732243984E-2</v>
      </c>
      <c r="AP213">
        <f t="shared" si="111"/>
        <v>0.17983585974399263</v>
      </c>
      <c r="AQ213">
        <v>-2.0075175272286598</v>
      </c>
      <c r="AR213">
        <v>2.8670321550114699</v>
      </c>
      <c r="AS213">
        <f t="shared" si="112"/>
        <v>-132.23468075071236</v>
      </c>
      <c r="AT213">
        <f t="shared" si="113"/>
        <v>188.85069573630977</v>
      </c>
      <c r="AU213">
        <f t="shared" si="114"/>
        <v>-0.11019556729226029</v>
      </c>
      <c r="AV213">
        <f t="shared" si="115"/>
        <v>0.15737557978025815</v>
      </c>
      <c r="AW213">
        <v>1.3450336293093099</v>
      </c>
      <c r="AX213">
        <v>3.23123575989543</v>
      </c>
      <c r="AY213">
        <f t="shared" si="116"/>
        <v>88.597030988925454</v>
      </c>
      <c r="AZ213">
        <f t="shared" si="117"/>
        <v>212.84069670361066</v>
      </c>
      <c r="BA213">
        <f t="shared" si="118"/>
        <v>7.3830859157437881E-2</v>
      </c>
      <c r="BB213">
        <f t="shared" si="119"/>
        <v>0.1773672472530089</v>
      </c>
      <c r="BC213">
        <v>0.81111766222954995</v>
      </c>
      <c r="BD213">
        <v>-3.4047155737328798</v>
      </c>
      <c r="BE213">
        <f t="shared" si="120"/>
        <v>53.428118888832898</v>
      </c>
      <c r="BF213">
        <f t="shared" si="121"/>
        <v>-224.26776894001424</v>
      </c>
      <c r="BG213">
        <f t="shared" si="122"/>
        <v>4.4523432407360751E-2</v>
      </c>
      <c r="BH213">
        <f t="shared" si="123"/>
        <v>-0.18688980745001185</v>
      </c>
    </row>
    <row r="214" spans="1:60" x14ac:dyDescent="0.3">
      <c r="A214">
        <v>1.4570000000000001</v>
      </c>
      <c r="B214">
        <v>212</v>
      </c>
      <c r="C214">
        <v>12</v>
      </c>
      <c r="D214">
        <v>5</v>
      </c>
      <c r="E214">
        <v>1</v>
      </c>
      <c r="F214">
        <f t="shared" si="93"/>
        <v>29.148432396077478</v>
      </c>
      <c r="G214">
        <f t="shared" si="94"/>
        <v>65.869751549945292</v>
      </c>
      <c r="H214" t="s">
        <v>8</v>
      </c>
      <c r="I214" t="s">
        <v>140</v>
      </c>
      <c r="J214" t="s">
        <v>31</v>
      </c>
      <c r="K214" t="str">
        <f>MID(J214,2,FIND(",",J214,2)-2)</f>
        <v>0.061083422530490955</v>
      </c>
      <c r="L214" t="str">
        <f>MID(J214,FIND(" ",J214)+1,LEN(J214)-FIND(" ",J214)-1)</f>
        <v>3.4994669330473696</v>
      </c>
      <c r="M214">
        <f>K214*$G214</f>
        <v>4.0235498659037665</v>
      </c>
      <c r="N214">
        <f>L214*$G214</f>
        <v>230.50901743707863</v>
      </c>
      <c r="O214">
        <f t="shared" si="95"/>
        <v>3.3529582215864719E-3</v>
      </c>
      <c r="P214">
        <f t="shared" si="96"/>
        <v>0.19209084786423219</v>
      </c>
      <c r="Q214">
        <f t="shared" si="97"/>
        <v>3.3529582215864719E-3</v>
      </c>
      <c r="R214">
        <f t="shared" si="98"/>
        <v>0.19209084786423219</v>
      </c>
      <c r="S214" t="s">
        <v>222</v>
      </c>
      <c r="T214" t="s">
        <v>222</v>
      </c>
      <c r="U214" t="s">
        <v>222</v>
      </c>
      <c r="V214" t="s">
        <v>8</v>
      </c>
      <c r="W214" t="str">
        <f>MID(I214,2,LEN(I214)-2)</f>
        <v>75</v>
      </c>
      <c r="X214">
        <f t="shared" si="99"/>
        <v>0</v>
      </c>
      <c r="Y214" t="str">
        <f t="shared" si="100"/>
        <v>#808080</v>
      </c>
      <c r="Z214" t="str">
        <f>IF(T214&lt;&gt;"[]",MID(T214,2,FIND(",",T214,2)-2),"")</f>
        <v/>
      </c>
      <c r="AA214">
        <f t="shared" si="101"/>
        <v>0</v>
      </c>
      <c r="AB214" t="str">
        <f t="shared" si="102"/>
        <v>#808080</v>
      </c>
      <c r="AC214" t="str">
        <f>IF(LEN(Z214)=1,MID(T214,5,FIND(",",T214,5)-5),IF(LEN(Z214)=2,MID(T214,6,FIND(",",T214,6)-6),""))</f>
        <v/>
      </c>
      <c r="AD214">
        <f t="shared" si="103"/>
        <v>0</v>
      </c>
      <c r="AE214" t="str">
        <f t="shared" si="104"/>
        <v>#808080</v>
      </c>
      <c r="AF214" t="str">
        <f>IF(SUM(LEN(Z214),LEN(AC214))=2,MID(T214,8,FIND(",",T214,8)-8),IF(SUM(LEN(Z214),LEN(AC214))=3,MID(T214,9,FIND(",",T214,9)-9),IF(SUM(LEN(Z214),LEN(AC214))=4,MID(T214,10,FIND(",",T214,10)-10),"")))</f>
        <v/>
      </c>
      <c r="AG214">
        <f t="shared" si="105"/>
        <v>0</v>
      </c>
      <c r="AH214" t="str">
        <f t="shared" si="106"/>
        <v>#808080</v>
      </c>
      <c r="AI214" t="str">
        <f>IF(SUM(LEN(Z214),LEN(AC214),LEN(AF214))=4,MID(T214,12,FIND("]",T214,12)-12),IF(SUM(LEN(Z214),LEN(AC214),LEN(AF214))=5,MID(T214,13,FIND("]",T214,13)-13),IF(SUM(LEN(Z214),LEN(AC214),LEN(AF214))=6,MID(T214,14,FIND("]",T214,14)-14),"")))</f>
        <v/>
      </c>
      <c r="AJ214">
        <f t="shared" si="107"/>
        <v>0</v>
      </c>
      <c r="AM214" t="str">
        <f t="shared" si="108"/>
        <v/>
      </c>
      <c r="AN214" t="str">
        <f t="shared" si="109"/>
        <v/>
      </c>
      <c r="AO214">
        <f t="shared" si="110"/>
        <v>-3.3529582215864719E-3</v>
      </c>
      <c r="AP214">
        <f t="shared" si="111"/>
        <v>-0.19209084786423219</v>
      </c>
      <c r="AS214" t="str">
        <f t="shared" si="112"/>
        <v/>
      </c>
      <c r="AT214" t="str">
        <f t="shared" si="113"/>
        <v/>
      </c>
      <c r="AU214">
        <f t="shared" si="114"/>
        <v>-3.3529582215864719E-3</v>
      </c>
      <c r="AV214">
        <f t="shared" si="115"/>
        <v>-0.19209084786423219</v>
      </c>
      <c r="AY214" t="str">
        <f t="shared" si="116"/>
        <v/>
      </c>
      <c r="AZ214" t="str">
        <f t="shared" si="117"/>
        <v/>
      </c>
      <c r="BA214">
        <f t="shared" si="118"/>
        <v>-3.3529582215864719E-3</v>
      </c>
      <c r="BB214">
        <f t="shared" si="119"/>
        <v>-0.19209084786423219</v>
      </c>
      <c r="BE214" t="str">
        <f t="shared" si="120"/>
        <v/>
      </c>
      <c r="BF214" t="str">
        <f t="shared" si="121"/>
        <v/>
      </c>
      <c r="BG214">
        <f t="shared" si="122"/>
        <v>-3.3529582215864719E-3</v>
      </c>
      <c r="BH214">
        <f t="shared" si="123"/>
        <v>-0.19209084786423219</v>
      </c>
    </row>
    <row r="215" spans="1:60" x14ac:dyDescent="0.3">
      <c r="A215">
        <v>1.4870000000000001</v>
      </c>
      <c r="B215">
        <v>213</v>
      </c>
      <c r="C215">
        <v>13</v>
      </c>
      <c r="D215">
        <v>5</v>
      </c>
      <c r="E215">
        <v>5</v>
      </c>
      <c r="F215">
        <f t="shared" si="93"/>
        <v>29.148432396077478</v>
      </c>
      <c r="G215">
        <f t="shared" si="94"/>
        <v>65.869751549945292</v>
      </c>
      <c r="H215" t="s">
        <v>8</v>
      </c>
      <c r="I215" t="s">
        <v>189</v>
      </c>
      <c r="J215" t="s">
        <v>80</v>
      </c>
      <c r="K215" t="str">
        <f>MID(J215,2,FIND(",",J215,2)-2)</f>
        <v>2.795224285165525</v>
      </c>
      <c r="L215" t="str">
        <f>MID(J215,FIND(" ",J215)+1,LEN(J215)-FIND(" ",J215)-1)</f>
        <v>-2.106352581032169</v>
      </c>
      <c r="M215">
        <f>K215*$G215</f>
        <v>184.12072919022623</v>
      </c>
      <c r="N215">
        <f>L215*$G215</f>
        <v>-138.74492118917439</v>
      </c>
      <c r="O215">
        <f t="shared" si="95"/>
        <v>0.1534339409918552</v>
      </c>
      <c r="P215">
        <f t="shared" si="96"/>
        <v>-0.11562076765764533</v>
      </c>
      <c r="Q215">
        <f t="shared" si="97"/>
        <v>0.1534339409918552</v>
      </c>
      <c r="R215">
        <f t="shared" si="98"/>
        <v>-0.11562076765764533</v>
      </c>
      <c r="S215" t="s">
        <v>291</v>
      </c>
      <c r="T215" t="s">
        <v>393</v>
      </c>
      <c r="U215" t="s">
        <v>641</v>
      </c>
      <c r="V215" t="s">
        <v>8</v>
      </c>
      <c r="W215" t="str">
        <f>MID(I215,2,LEN(I215)-2)</f>
        <v>10</v>
      </c>
      <c r="X215">
        <f t="shared" si="99"/>
        <v>234</v>
      </c>
      <c r="Y215" t="str">
        <f t="shared" si="100"/>
        <v>#00ff00</v>
      </c>
      <c r="Z215" t="str">
        <f>IF(T215&lt;&gt;"[]",MID(T215,2,FIND(",",T215,2)-2),"")</f>
        <v>56</v>
      </c>
      <c r="AA215">
        <f t="shared" si="101"/>
        <v>68.400000000000006</v>
      </c>
      <c r="AB215" t="str">
        <f t="shared" si="102"/>
        <v>#1e00b4</v>
      </c>
      <c r="AC215" t="str">
        <f>IF(LEN(Z215)=1,MID(T215,5,FIND(",",T215,5)-5),IF(LEN(Z215)=2,MID(T215,6,FIND(",",T215,6)-6),""))</f>
        <v>72</v>
      </c>
      <c r="AD215">
        <f t="shared" si="103"/>
        <v>10.799999999999997</v>
      </c>
      <c r="AE215" t="str">
        <f t="shared" si="104"/>
        <v>#00aaff</v>
      </c>
      <c r="AF215" t="str">
        <f>IF(SUM(LEN(Z215),LEN(AC215))=2,MID(T215,8,FIND(",",T215,8)-8),IF(SUM(LEN(Z215),LEN(AC215))=3,MID(T215,9,FIND(",",T215,9)-9),IF(SUM(LEN(Z215),LEN(AC215))=4,MID(T215,10,FIND(",",T215,10)-10),"")))</f>
        <v>31</v>
      </c>
      <c r="AG215">
        <f t="shared" si="105"/>
        <v>158.4</v>
      </c>
      <c r="AH215" t="str">
        <f t="shared" si="106"/>
        <v>#ffffff</v>
      </c>
      <c r="AI215" t="str">
        <f>IF(SUM(LEN(Z215),LEN(AC215),LEN(AF215))=4,MID(T215,12,FIND("]",T215,12)-12),IF(SUM(LEN(Z215),LEN(AC215),LEN(AF215))=5,MID(T215,13,FIND("]",T215,13)-13),IF(SUM(LEN(Z215),LEN(AC215),LEN(AF215))=6,MID(T215,14,FIND("]",T215,14)-14),"")))</f>
        <v>40</v>
      </c>
      <c r="AJ215">
        <f t="shared" si="107"/>
        <v>126</v>
      </c>
      <c r="AK215">
        <v>-3.23123575989543</v>
      </c>
      <c r="AL215">
        <v>1.3450336293093099</v>
      </c>
      <c r="AM215">
        <f t="shared" si="108"/>
        <v>-212.84069670361066</v>
      </c>
      <c r="AN215">
        <f t="shared" si="109"/>
        <v>88.597030988925454</v>
      </c>
      <c r="AO215">
        <f t="shared" si="110"/>
        <v>-0.1773672472530089</v>
      </c>
      <c r="AP215">
        <f t="shared" si="111"/>
        <v>7.3830859157437881E-2</v>
      </c>
      <c r="AQ215">
        <v>-0.59573324708111397</v>
      </c>
      <c r="AR215">
        <v>3.4489276446922101</v>
      </c>
      <c r="AS215">
        <f t="shared" si="112"/>
        <v>-39.24080097527515</v>
      </c>
      <c r="AT215">
        <f t="shared" si="113"/>
        <v>227.18000706961388</v>
      </c>
      <c r="AU215">
        <f t="shared" si="114"/>
        <v>-3.2700667479395956E-2</v>
      </c>
      <c r="AV215">
        <f t="shared" si="115"/>
        <v>0.18931667255801157</v>
      </c>
      <c r="AW215">
        <v>-1.3450336293093099</v>
      </c>
      <c r="AX215">
        <v>-3.23123575989543</v>
      </c>
      <c r="AY215">
        <f t="shared" si="116"/>
        <v>-88.597030988925454</v>
      </c>
      <c r="AZ215">
        <f t="shared" si="117"/>
        <v>-212.84069670361066</v>
      </c>
      <c r="BA215">
        <f t="shared" si="118"/>
        <v>-7.3830859157437881E-2</v>
      </c>
      <c r="BB215">
        <f t="shared" si="119"/>
        <v>-0.1773672472530089</v>
      </c>
      <c r="BC215">
        <v>-2.8670321550114699</v>
      </c>
      <c r="BD215">
        <v>-2.0075175272286598</v>
      </c>
      <c r="BE215">
        <f t="shared" si="120"/>
        <v>-188.85069573630977</v>
      </c>
      <c r="BF215">
        <f t="shared" si="121"/>
        <v>-132.23468075071236</v>
      </c>
      <c r="BG215">
        <f t="shared" si="122"/>
        <v>-0.15737557978025815</v>
      </c>
      <c r="BH215">
        <f t="shared" si="123"/>
        <v>-0.11019556729226029</v>
      </c>
    </row>
    <row r="216" spans="1:60" x14ac:dyDescent="0.3">
      <c r="A216">
        <v>1.45</v>
      </c>
      <c r="B216">
        <v>214</v>
      </c>
      <c r="C216">
        <v>14</v>
      </c>
      <c r="D216">
        <v>5</v>
      </c>
      <c r="E216">
        <v>1</v>
      </c>
      <c r="F216">
        <f t="shared" si="93"/>
        <v>29.148432396077478</v>
      </c>
      <c r="G216">
        <f t="shared" si="94"/>
        <v>65.869751549945292</v>
      </c>
      <c r="H216" t="s">
        <v>7</v>
      </c>
      <c r="I216" t="s">
        <v>170</v>
      </c>
      <c r="J216" t="s">
        <v>61</v>
      </c>
      <c r="K216" t="str">
        <f>MID(J216,2,FIND(",",J216,2)-2)</f>
        <v>-2.987427790463646</v>
      </c>
      <c r="L216" t="str">
        <f>MID(J216,FIND(" ",J216)+1,LEN(J216)-FIND(" ",J216)-1)</f>
        <v>-1.823533711442018</v>
      </c>
      <c r="M216">
        <f>K216*$G216</f>
        <v>-196.78112633124201</v>
      </c>
      <c r="N216">
        <f>L216*$G216</f>
        <v>-120.11571251563483</v>
      </c>
      <c r="O216">
        <f t="shared" si="95"/>
        <v>-0.16398427194270168</v>
      </c>
      <c r="P216">
        <f t="shared" si="96"/>
        <v>-0.10009642709636235</v>
      </c>
      <c r="Q216">
        <f t="shared" si="97"/>
        <v>-0.16398427194270168</v>
      </c>
      <c r="R216">
        <f t="shared" si="98"/>
        <v>-0.10009642709636235</v>
      </c>
      <c r="S216" t="s">
        <v>222</v>
      </c>
      <c r="T216" t="s">
        <v>222</v>
      </c>
      <c r="U216" t="s">
        <v>222</v>
      </c>
      <c r="V216" t="s">
        <v>7</v>
      </c>
      <c r="W216" t="str">
        <f>MID(I216,2,LEN(I216)-2)</f>
        <v>41</v>
      </c>
      <c r="X216">
        <f t="shared" si="99"/>
        <v>122.4</v>
      </c>
      <c r="Y216" t="str">
        <f t="shared" si="100"/>
        <v>#808080</v>
      </c>
      <c r="Z216" t="str">
        <f>IF(T216&lt;&gt;"[]",MID(T216,2,FIND(",",T216,2)-2),"")</f>
        <v/>
      </c>
      <c r="AA216">
        <f t="shared" si="101"/>
        <v>122.4</v>
      </c>
      <c r="AB216" t="str">
        <f t="shared" si="102"/>
        <v>#808080</v>
      </c>
      <c r="AC216" t="str">
        <f>IF(LEN(Z216)=1,MID(T216,5,FIND(",",T216,5)-5),IF(LEN(Z216)=2,MID(T216,6,FIND(",",T216,6)-6),""))</f>
        <v/>
      </c>
      <c r="AD216">
        <f t="shared" si="103"/>
        <v>122.4</v>
      </c>
      <c r="AE216" t="str">
        <f t="shared" si="104"/>
        <v>#808080</v>
      </c>
      <c r="AF216" t="str">
        <f>IF(SUM(LEN(Z216),LEN(AC216))=2,MID(T216,8,FIND(",",T216,8)-8),IF(SUM(LEN(Z216),LEN(AC216))=3,MID(T216,9,FIND(",",T216,9)-9),IF(SUM(LEN(Z216),LEN(AC216))=4,MID(T216,10,FIND(",",T216,10)-10),"")))</f>
        <v/>
      </c>
      <c r="AG216">
        <f t="shared" si="105"/>
        <v>122.4</v>
      </c>
      <c r="AH216" t="str">
        <f t="shared" si="106"/>
        <v>#808080</v>
      </c>
      <c r="AI216" t="str">
        <f>IF(SUM(LEN(Z216),LEN(AC216),LEN(AF216))=4,MID(T216,12,FIND("]",T216,12)-12),IF(SUM(LEN(Z216),LEN(AC216),LEN(AF216))=5,MID(T216,13,FIND("]",T216,13)-13),IF(SUM(LEN(Z216),LEN(AC216),LEN(AF216))=6,MID(T216,14,FIND("]",T216,14)-14),"")))</f>
        <v/>
      </c>
      <c r="AJ216">
        <f t="shared" si="107"/>
        <v>122.4</v>
      </c>
      <c r="AM216" t="str">
        <f t="shared" si="108"/>
        <v/>
      </c>
      <c r="AN216" t="str">
        <f t="shared" si="109"/>
        <v/>
      </c>
      <c r="AO216">
        <f t="shared" si="110"/>
        <v>0.16398427194270168</v>
      </c>
      <c r="AP216">
        <f t="shared" si="111"/>
        <v>0.10009642709636235</v>
      </c>
      <c r="AS216" t="str">
        <f t="shared" si="112"/>
        <v/>
      </c>
      <c r="AT216" t="str">
        <f t="shared" si="113"/>
        <v/>
      </c>
      <c r="AU216">
        <f t="shared" si="114"/>
        <v>0.16398427194270168</v>
      </c>
      <c r="AV216">
        <f t="shared" si="115"/>
        <v>0.10009642709636235</v>
      </c>
      <c r="AY216" t="str">
        <f t="shared" si="116"/>
        <v/>
      </c>
      <c r="AZ216" t="str">
        <f t="shared" si="117"/>
        <v/>
      </c>
      <c r="BA216">
        <f t="shared" si="118"/>
        <v>0.16398427194270168</v>
      </c>
      <c r="BB216">
        <f t="shared" si="119"/>
        <v>0.10009642709636235</v>
      </c>
      <c r="BE216" t="str">
        <f t="shared" si="120"/>
        <v/>
      </c>
      <c r="BF216" t="str">
        <f t="shared" si="121"/>
        <v/>
      </c>
      <c r="BG216">
        <f t="shared" si="122"/>
        <v>0.16398427194270168</v>
      </c>
      <c r="BH216">
        <f t="shared" si="123"/>
        <v>0.10009642709636235</v>
      </c>
    </row>
    <row r="217" spans="1:60" x14ac:dyDescent="0.3">
      <c r="A217">
        <v>1.5</v>
      </c>
      <c r="B217">
        <v>215</v>
      </c>
      <c r="C217">
        <v>15</v>
      </c>
      <c r="D217">
        <v>5</v>
      </c>
      <c r="E217">
        <v>5</v>
      </c>
      <c r="F217">
        <f t="shared" si="93"/>
        <v>29.148432396077478</v>
      </c>
      <c r="G217">
        <f t="shared" si="94"/>
        <v>65.869751549945292</v>
      </c>
      <c r="H217" t="s">
        <v>7</v>
      </c>
      <c r="I217" t="s">
        <v>196</v>
      </c>
      <c r="J217" t="s">
        <v>87</v>
      </c>
      <c r="K217" t="str">
        <f>MID(J217,2,FIND(",",J217,2)-2)</f>
        <v>0.2806962351510067</v>
      </c>
      <c r="L217" t="str">
        <f>MID(J217,FIND(" ",J217)+1,LEN(J217)-FIND(" ",J217)-1)</f>
        <v>3.488726074596865</v>
      </c>
      <c r="M217">
        <f>K217*$G217</f>
        <v>18.489391270401786</v>
      </c>
      <c r="N217">
        <f>L217*$G217</f>
        <v>229.80151975951108</v>
      </c>
      <c r="O217">
        <f t="shared" si="95"/>
        <v>1.5407826058668155E-2</v>
      </c>
      <c r="P217">
        <f t="shared" si="96"/>
        <v>0.19150126646625923</v>
      </c>
      <c r="Q217">
        <f t="shared" si="97"/>
        <v>1.5407826058668155E-2</v>
      </c>
      <c r="R217">
        <f t="shared" si="98"/>
        <v>0.19150126646625923</v>
      </c>
      <c r="S217" t="s">
        <v>394</v>
      </c>
      <c r="T217" t="s">
        <v>395</v>
      </c>
      <c r="U217" t="s">
        <v>642</v>
      </c>
      <c r="V217" t="s">
        <v>7</v>
      </c>
      <c r="W217" t="str">
        <f>MID(I217,2,LEN(I217)-2)</f>
        <v>76</v>
      </c>
      <c r="X217">
        <f t="shared" si="99"/>
        <v>-3.5999999999999943</v>
      </c>
      <c r="Y217" t="str">
        <f t="shared" si="100"/>
        <v>#00aaff</v>
      </c>
      <c r="Z217" t="str">
        <f>IF(T217&lt;&gt;"[]",MID(T217,2,FIND(",",T217,2)-2),"")</f>
        <v>83</v>
      </c>
      <c r="AA217">
        <f t="shared" si="101"/>
        <v>-28.799999999999997</v>
      </c>
      <c r="AB217" t="str">
        <f t="shared" si="102"/>
        <v>#000000</v>
      </c>
      <c r="AC217" t="str">
        <f>IF(LEN(Z217)=1,MID(T217,5,FIND(",",T217,5)-5),IF(LEN(Z217)=2,MID(T217,6,FIND(",",T217,6)-6),""))</f>
        <v>44</v>
      </c>
      <c r="AD217">
        <f t="shared" si="103"/>
        <v>111.6</v>
      </c>
      <c r="AE217" t="str">
        <f t="shared" si="104"/>
        <v>#00ff00</v>
      </c>
      <c r="AF217" t="str">
        <f>IF(SUM(LEN(Z217),LEN(AC217))=2,MID(T217,8,FIND(",",T217,8)-8),IF(SUM(LEN(Z217),LEN(AC217))=3,MID(T217,9,FIND(",",T217,9)-9),IF(SUM(LEN(Z217),LEN(AC217))=4,MID(T217,10,FIND(",",T217,10)-10),"")))</f>
        <v>29</v>
      </c>
      <c r="AG217">
        <f t="shared" si="105"/>
        <v>165.6</v>
      </c>
      <c r="AH217" t="str">
        <f t="shared" si="106"/>
        <v>#ffffff</v>
      </c>
      <c r="AI217" t="str">
        <f>IF(SUM(LEN(Z217),LEN(AC217),LEN(AF217))=4,MID(T217,12,FIND("]",T217,12)-12),IF(SUM(LEN(Z217),LEN(AC217),LEN(AF217))=5,MID(T217,13,FIND("]",T217,13)-13),IF(SUM(LEN(Z217),LEN(AC217),LEN(AF217))=6,MID(T217,14,FIND("]",T217,14)-14),"")))</f>
        <v>97</v>
      </c>
      <c r="AJ217">
        <f t="shared" si="107"/>
        <v>-79.2</v>
      </c>
      <c r="AK217">
        <v>1.73940886359644</v>
      </c>
      <c r="AL217">
        <v>3.0371790867912498</v>
      </c>
      <c r="AM217">
        <f t="shared" si="108"/>
        <v>114.57442968887018</v>
      </c>
      <c r="AN217">
        <f t="shared" si="109"/>
        <v>200.05823185962936</v>
      </c>
      <c r="AO217">
        <f t="shared" si="110"/>
        <v>9.5478691407391819E-2</v>
      </c>
      <c r="AP217">
        <f t="shared" si="111"/>
        <v>0.1667151932163578</v>
      </c>
      <c r="AQ217">
        <v>-3.2762083750864002</v>
      </c>
      <c r="AR217">
        <v>-1.23144576941645</v>
      </c>
      <c r="AS217">
        <f t="shared" si="112"/>
        <v>-215.80303169279117</v>
      </c>
      <c r="AT217">
        <f t="shared" si="113"/>
        <v>-81.115026878692774</v>
      </c>
      <c r="AU217">
        <f t="shared" si="114"/>
        <v>-0.17983585974399263</v>
      </c>
      <c r="AV217">
        <f t="shared" si="115"/>
        <v>-6.7595855732243984E-2</v>
      </c>
      <c r="AW217">
        <v>-0.92944641120383098</v>
      </c>
      <c r="AX217">
        <v>-3.3743339148193798</v>
      </c>
      <c r="AY217">
        <f t="shared" si="116"/>
        <v>-61.222404184984633</v>
      </c>
      <c r="AZ217">
        <f t="shared" si="117"/>
        <v>-222.2665366157068</v>
      </c>
      <c r="BA217">
        <f t="shared" si="118"/>
        <v>-5.1018670154153858E-2</v>
      </c>
      <c r="BB217">
        <f t="shared" si="119"/>
        <v>-0.18522211384642234</v>
      </c>
      <c r="BC217">
        <v>3.4489276446922101</v>
      </c>
      <c r="BD217">
        <v>0.59573324708111697</v>
      </c>
      <c r="BE217">
        <f t="shared" si="120"/>
        <v>227.18000706961388</v>
      </c>
      <c r="BF217">
        <f t="shared" si="121"/>
        <v>39.240800975275349</v>
      </c>
      <c r="BG217">
        <f t="shared" si="122"/>
        <v>0.18931667255801157</v>
      </c>
      <c r="BH217">
        <f t="shared" si="123"/>
        <v>3.2700667479396123E-2</v>
      </c>
    </row>
    <row r="218" spans="1:60" x14ac:dyDescent="0.3">
      <c r="A218">
        <v>1.5029999999999999</v>
      </c>
      <c r="B218">
        <v>216</v>
      </c>
      <c r="C218">
        <v>16</v>
      </c>
      <c r="D218">
        <v>5</v>
      </c>
      <c r="E218">
        <v>5</v>
      </c>
      <c r="F218">
        <f t="shared" si="93"/>
        <v>29.148432396077478</v>
      </c>
      <c r="G218">
        <f t="shared" si="94"/>
        <v>65.869751549945292</v>
      </c>
      <c r="H218" t="s">
        <v>7</v>
      </c>
      <c r="I218" t="s">
        <v>216</v>
      </c>
      <c r="J218" t="s">
        <v>107</v>
      </c>
      <c r="K218" t="str">
        <f>MID(J218,2,FIND(",",J218,2)-2)</f>
        <v>-3.404715573732888</v>
      </c>
      <c r="L218" t="str">
        <f>MID(J218,FIND(" ",J218)+1,LEN(J218)-FIND(" ",J218)-1)</f>
        <v>-0.8111176622295514</v>
      </c>
      <c r="M218">
        <f>K218*$G218</f>
        <v>-224.26776894001424</v>
      </c>
      <c r="N218">
        <f>L218*$G218</f>
        <v>-53.428118888832962</v>
      </c>
      <c r="O218">
        <f t="shared" si="95"/>
        <v>-0.18688980745001185</v>
      </c>
      <c r="P218">
        <f t="shared" si="96"/>
        <v>-4.45234324073608E-2</v>
      </c>
      <c r="Q218">
        <f t="shared" si="97"/>
        <v>-0.18688980745001185</v>
      </c>
      <c r="R218">
        <f t="shared" si="98"/>
        <v>-4.45234324073608E-2</v>
      </c>
      <c r="S218" t="s">
        <v>394</v>
      </c>
      <c r="T218" t="s">
        <v>396</v>
      </c>
      <c r="U218" t="s">
        <v>643</v>
      </c>
      <c r="V218" t="s">
        <v>7</v>
      </c>
      <c r="W218" t="str">
        <f>MID(I218,2,LEN(I218)-2)</f>
        <v>46</v>
      </c>
      <c r="X218">
        <f t="shared" si="99"/>
        <v>104.4</v>
      </c>
      <c r="Y218" t="str">
        <f t="shared" si="100"/>
        <v>#00aaff</v>
      </c>
      <c r="Z218" t="str">
        <f>IF(T218&lt;&gt;"[]",MID(T218,2,FIND(",",T218,2)-2),"")</f>
        <v>89</v>
      </c>
      <c r="AA218">
        <f t="shared" si="101"/>
        <v>-50.4</v>
      </c>
      <c r="AB218" t="str">
        <f t="shared" si="102"/>
        <v>#000000</v>
      </c>
      <c r="AC218" t="str">
        <f>IF(LEN(Z218)=1,MID(T218,5,FIND(",",T218,5)-5),IF(LEN(Z218)=2,MID(T218,6,FIND(",",T218,6)-6),""))</f>
        <v>84</v>
      </c>
      <c r="AD218">
        <f t="shared" si="103"/>
        <v>-32.4</v>
      </c>
      <c r="AE218" t="str">
        <f t="shared" si="104"/>
        <v>#00ff00</v>
      </c>
      <c r="AF218" t="str">
        <f>IF(SUM(LEN(Z218),LEN(AC218))=2,MID(T218,8,FIND(",",T218,8)-8),IF(SUM(LEN(Z218),LEN(AC218))=3,MID(T218,9,FIND(",",T218,9)-9),IF(SUM(LEN(Z218),LEN(AC218))=4,MID(T218,10,FIND(",",T218,10)-10),"")))</f>
        <v>17</v>
      </c>
      <c r="AG218">
        <f t="shared" si="105"/>
        <v>208.8</v>
      </c>
      <c r="AH218" t="str">
        <f t="shared" si="106"/>
        <v>#ffffff</v>
      </c>
      <c r="AI218" t="str">
        <f>IF(SUM(LEN(Z218),LEN(AC218),LEN(AF218))=4,MID(T218,12,FIND("]",T218,12)-12),IF(SUM(LEN(Z218),LEN(AC218),LEN(AF218))=5,MID(T218,13,FIND("]",T218,13)-13),IF(SUM(LEN(Z218),LEN(AC218),LEN(AF218))=6,MID(T218,14,FIND("]",T218,14)-14),"")))</f>
        <v>86</v>
      </c>
      <c r="AJ218">
        <f t="shared" si="107"/>
        <v>-39.6</v>
      </c>
      <c r="AK218">
        <v>2.73532165346586</v>
      </c>
      <c r="AL218">
        <v>2.1835785884828498</v>
      </c>
      <c r="AM218">
        <f t="shared" si="108"/>
        <v>180.17495772298176</v>
      </c>
      <c r="AN218">
        <f t="shared" si="109"/>
        <v>143.83177911314556</v>
      </c>
      <c r="AO218">
        <f t="shared" si="110"/>
        <v>0.1501457981024848</v>
      </c>
      <c r="AP218">
        <f t="shared" si="111"/>
        <v>0.11985981592762129</v>
      </c>
      <c r="AQ218">
        <v>1.92668259029748</v>
      </c>
      <c r="AR218">
        <v>2.9219675214219198</v>
      </c>
      <c r="AS218">
        <f t="shared" si="112"/>
        <v>126.91010353850004</v>
      </c>
      <c r="AT218">
        <f t="shared" si="113"/>
        <v>192.46927467307131</v>
      </c>
      <c r="AU218">
        <f t="shared" si="114"/>
        <v>0.1057584196154167</v>
      </c>
      <c r="AV218">
        <f t="shared" si="115"/>
        <v>0.16039106222755942</v>
      </c>
      <c r="AW218">
        <v>1.63235324118961</v>
      </c>
      <c r="AX218">
        <v>-3.09603341325279</v>
      </c>
      <c r="AY218">
        <f t="shared" si="116"/>
        <v>107.52270243890753</v>
      </c>
      <c r="AZ218">
        <f t="shared" si="117"/>
        <v>-203.93495172129039</v>
      </c>
      <c r="BA218">
        <f t="shared" si="118"/>
        <v>8.9602252032422947E-2</v>
      </c>
      <c r="BB218">
        <f t="shared" si="119"/>
        <v>-0.16994579310107533</v>
      </c>
      <c r="BC218">
        <v>2.2777097604304699</v>
      </c>
      <c r="BD218">
        <v>2.65744957567208</v>
      </c>
      <c r="BE218">
        <f t="shared" si="120"/>
        <v>150.03217602244047</v>
      </c>
      <c r="BF218">
        <f t="shared" si="121"/>
        <v>175.04554330602744</v>
      </c>
      <c r="BG218">
        <f t="shared" si="122"/>
        <v>0.12502681335203372</v>
      </c>
      <c r="BH218">
        <f t="shared" si="123"/>
        <v>0.1458712860883562</v>
      </c>
    </row>
    <row r="219" spans="1:60" x14ac:dyDescent="0.3">
      <c r="A219">
        <v>1.522</v>
      </c>
      <c r="B219">
        <v>217</v>
      </c>
      <c r="C219">
        <v>17</v>
      </c>
      <c r="D219">
        <v>5</v>
      </c>
      <c r="E219">
        <v>5</v>
      </c>
      <c r="F219">
        <f t="shared" si="93"/>
        <v>29.148432396077478</v>
      </c>
      <c r="G219">
        <f t="shared" si="94"/>
        <v>65.869751549945292</v>
      </c>
      <c r="H219" t="s">
        <v>6</v>
      </c>
      <c r="I219" t="s">
        <v>204</v>
      </c>
      <c r="J219" t="s">
        <v>95</v>
      </c>
      <c r="K219" t="str">
        <f>MID(J219,2,FIND(",",J219,2)-2)</f>
        <v>-3.037179086791249</v>
      </c>
      <c r="L219" t="str">
        <f>MID(J219,FIND(" ",J219)+1,LEN(J219)-FIND(" ",J219)-1)</f>
        <v>1.7394088635964446</v>
      </c>
      <c r="M219">
        <f>K219*$G219</f>
        <v>-200.05823185962871</v>
      </c>
      <c r="N219">
        <f>L219*$G219</f>
        <v>114.57442968887018</v>
      </c>
      <c r="O219">
        <f t="shared" si="95"/>
        <v>-0.16671519321635725</v>
      </c>
      <c r="P219">
        <f t="shared" si="96"/>
        <v>9.5478691407391819E-2</v>
      </c>
      <c r="Q219">
        <f t="shared" si="97"/>
        <v>-0.16671519321635725</v>
      </c>
      <c r="R219">
        <f t="shared" si="98"/>
        <v>9.5478691407391819E-2</v>
      </c>
      <c r="S219" t="s">
        <v>397</v>
      </c>
      <c r="T219" t="s">
        <v>398</v>
      </c>
      <c r="U219" t="s">
        <v>644</v>
      </c>
      <c r="V219" t="s">
        <v>6</v>
      </c>
      <c r="W219" t="str">
        <f>MID(I219,2,LEN(I219)-2)</f>
        <v>58</v>
      </c>
      <c r="X219">
        <f t="shared" si="99"/>
        <v>61.200000000000017</v>
      </c>
      <c r="Y219" t="str">
        <f t="shared" si="100"/>
        <v>#000000</v>
      </c>
      <c r="Z219" t="str">
        <f>IF(T219&lt;&gt;"[]",MID(T219,2,FIND(",",T219,2)-2),"")</f>
        <v>90</v>
      </c>
      <c r="AA219">
        <f t="shared" si="101"/>
        <v>-54</v>
      </c>
      <c r="AB219" t="str">
        <f t="shared" si="102"/>
        <v>#00ff00</v>
      </c>
      <c r="AC219" t="str">
        <f>IF(LEN(Z219)=1,MID(T219,5,FIND(",",T219,5)-5),IF(LEN(Z219)=2,MID(T219,6,FIND(",",T219,6)-6),""))</f>
        <v>3</v>
      </c>
      <c r="AD219">
        <f t="shared" si="103"/>
        <v>259.2</v>
      </c>
      <c r="AE219" t="str">
        <f t="shared" si="104"/>
        <v>#1e00b4</v>
      </c>
      <c r="AF219" t="str">
        <f>IF(SUM(LEN(Z219),LEN(AC219))=2,MID(T219,8,FIND(",",T219,8)-8),IF(SUM(LEN(Z219),LEN(AC219))=3,MID(T219,9,FIND(",",T219,9)-9),IF(SUM(LEN(Z219),LEN(AC219))=4,MID(T219,10,FIND(",",T219,10)-10),"")))</f>
        <v>68</v>
      </c>
      <c r="AG219">
        <f t="shared" si="105"/>
        <v>25.200000000000003</v>
      </c>
      <c r="AH219" t="str">
        <f t="shared" si="106"/>
        <v>#00aaff</v>
      </c>
      <c r="AI219" t="str">
        <f>IF(SUM(LEN(Z219),LEN(AC219),LEN(AF219))=4,MID(T219,12,FIND("]",T219,12)-12),IF(SUM(LEN(Z219),LEN(AC219),LEN(AF219))=5,MID(T219,13,FIND("]",T219,13)-13),IF(SUM(LEN(Z219),LEN(AC219),LEN(AF219))=6,MID(T219,14,FIND("]",T219,14)-14),"")))</f>
        <v>39</v>
      </c>
      <c r="AJ219">
        <f t="shared" si="107"/>
        <v>129.6</v>
      </c>
      <c r="AK219">
        <v>2.8670321550114699</v>
      </c>
      <c r="AL219">
        <v>2.0075175272286598</v>
      </c>
      <c r="AM219">
        <f t="shared" si="108"/>
        <v>188.85069573630977</v>
      </c>
      <c r="AN219">
        <f t="shared" si="109"/>
        <v>132.23468075071236</v>
      </c>
      <c r="AO219">
        <f t="shared" si="110"/>
        <v>0.15737557978025815</v>
      </c>
      <c r="AP219">
        <f t="shared" si="111"/>
        <v>0.11019556729226029</v>
      </c>
      <c r="AQ219">
        <v>3.4260358606658898</v>
      </c>
      <c r="AR219">
        <v>-0.71573618144626605</v>
      </c>
      <c r="AS219">
        <f t="shared" si="112"/>
        <v>225.67213094326516</v>
      </c>
      <c r="AT219">
        <f t="shared" si="113"/>
        <v>-47.145364447172106</v>
      </c>
      <c r="AU219">
        <f t="shared" si="114"/>
        <v>0.18806010911938764</v>
      </c>
      <c r="AV219">
        <f t="shared" si="115"/>
        <v>-3.9287803705976752E-2</v>
      </c>
      <c r="AW219">
        <v>-1.4347306184455</v>
      </c>
      <c r="AX219">
        <v>3.1924204066029498</v>
      </c>
      <c r="AY219">
        <f t="shared" si="116"/>
        <v>-94.505349378104441</v>
      </c>
      <c r="AZ219">
        <f t="shared" si="117"/>
        <v>210.28393902591162</v>
      </c>
      <c r="BA219">
        <f t="shared" si="118"/>
        <v>-7.8754457815087039E-2</v>
      </c>
      <c r="BB219">
        <f t="shared" si="119"/>
        <v>0.17523661585492636</v>
      </c>
      <c r="BC219">
        <v>-2.73532165346586</v>
      </c>
      <c r="BD219">
        <v>-2.1835785884828498</v>
      </c>
      <c r="BE219">
        <f t="shared" si="120"/>
        <v>-180.17495772298176</v>
      </c>
      <c r="BF219">
        <f t="shared" si="121"/>
        <v>-143.83177911314556</v>
      </c>
      <c r="BG219">
        <f t="shared" si="122"/>
        <v>-0.1501457981024848</v>
      </c>
      <c r="BH219">
        <f t="shared" si="123"/>
        <v>-0.11985981592762129</v>
      </c>
    </row>
    <row r="220" spans="1:60" x14ac:dyDescent="0.3">
      <c r="A220">
        <v>1.45</v>
      </c>
      <c r="B220">
        <v>218</v>
      </c>
      <c r="C220">
        <v>18</v>
      </c>
      <c r="D220">
        <v>5</v>
      </c>
      <c r="E220">
        <v>1</v>
      </c>
      <c r="F220">
        <f t="shared" si="93"/>
        <v>29.148432396077478</v>
      </c>
      <c r="G220">
        <f t="shared" si="94"/>
        <v>65.869751549945292</v>
      </c>
      <c r="H220" t="s">
        <v>9</v>
      </c>
      <c r="I220" t="s">
        <v>157</v>
      </c>
      <c r="J220" t="s">
        <v>48</v>
      </c>
      <c r="K220" t="str">
        <f>MID(J220,2,FIND(",",J220,2)-2)</f>
        <v>-1.6323532411896198</v>
      </c>
      <c r="L220" t="str">
        <f>MID(J220,FIND(" ",J220)+1,LEN(J220)-FIND(" ",J220)-1)</f>
        <v>3.0960334132527936</v>
      </c>
      <c r="M220">
        <f>K220*$G220</f>
        <v>-107.52270243890753</v>
      </c>
      <c r="N220">
        <f>L220*$G220</f>
        <v>203.93495172129039</v>
      </c>
      <c r="O220">
        <f t="shared" si="95"/>
        <v>-8.9602252032422947E-2</v>
      </c>
      <c r="P220">
        <f t="shared" si="96"/>
        <v>0.16994579310107533</v>
      </c>
      <c r="Q220">
        <f t="shared" si="97"/>
        <v>-8.9602252032422947E-2</v>
      </c>
      <c r="R220">
        <f t="shared" si="98"/>
        <v>0.16994579310107533</v>
      </c>
      <c r="S220" t="s">
        <v>222</v>
      </c>
      <c r="T220" t="s">
        <v>222</v>
      </c>
      <c r="U220" t="s">
        <v>222</v>
      </c>
      <c r="V220" t="s">
        <v>9</v>
      </c>
      <c r="W220" t="str">
        <f>MID(I220,2,LEN(I220)-2)</f>
        <v>67</v>
      </c>
      <c r="X220">
        <f t="shared" si="99"/>
        <v>28.799999999999997</v>
      </c>
      <c r="Y220" t="str">
        <f t="shared" si="100"/>
        <v>#808080</v>
      </c>
      <c r="Z220" t="str">
        <f>IF(T220&lt;&gt;"[]",MID(T220,2,FIND(",",T220,2)-2),"")</f>
        <v/>
      </c>
      <c r="AA220">
        <f t="shared" si="101"/>
        <v>28.799999999999997</v>
      </c>
      <c r="AB220" t="str">
        <f t="shared" si="102"/>
        <v>#808080</v>
      </c>
      <c r="AC220" t="str">
        <f>IF(LEN(Z220)=1,MID(T220,5,FIND(",",T220,5)-5),IF(LEN(Z220)=2,MID(T220,6,FIND(",",T220,6)-6),""))</f>
        <v/>
      </c>
      <c r="AD220">
        <f t="shared" si="103"/>
        <v>28.799999999999997</v>
      </c>
      <c r="AE220" t="str">
        <f t="shared" si="104"/>
        <v>#808080</v>
      </c>
      <c r="AF220" t="str">
        <f>IF(SUM(LEN(Z220),LEN(AC220))=2,MID(T220,8,FIND(",",T220,8)-8),IF(SUM(LEN(Z220),LEN(AC220))=3,MID(T220,9,FIND(",",T220,9)-9),IF(SUM(LEN(Z220),LEN(AC220))=4,MID(T220,10,FIND(",",T220,10)-10),"")))</f>
        <v/>
      </c>
      <c r="AG220">
        <f t="shared" si="105"/>
        <v>28.799999999999997</v>
      </c>
      <c r="AH220" t="str">
        <f t="shared" si="106"/>
        <v>#808080</v>
      </c>
      <c r="AI220" t="str">
        <f>IF(SUM(LEN(Z220),LEN(AC220),LEN(AF220))=4,MID(T220,12,FIND("]",T220,12)-12),IF(SUM(LEN(Z220),LEN(AC220),LEN(AF220))=5,MID(T220,13,FIND("]",T220,13)-13),IF(SUM(LEN(Z220),LEN(AC220),LEN(AF220))=6,MID(T220,14,FIND("]",T220,14)-14),"")))</f>
        <v/>
      </c>
      <c r="AJ220">
        <f t="shared" si="107"/>
        <v>28.799999999999997</v>
      </c>
      <c r="AM220" t="str">
        <f t="shared" si="108"/>
        <v/>
      </c>
      <c r="AN220" t="str">
        <f t="shared" si="109"/>
        <v/>
      </c>
      <c r="AO220">
        <f t="shared" si="110"/>
        <v>8.9602252032422947E-2</v>
      </c>
      <c r="AP220">
        <f t="shared" si="111"/>
        <v>-0.16994579310107533</v>
      </c>
      <c r="AS220" t="str">
        <f t="shared" si="112"/>
        <v/>
      </c>
      <c r="AT220" t="str">
        <f t="shared" si="113"/>
        <v/>
      </c>
      <c r="AU220">
        <f t="shared" si="114"/>
        <v>8.9602252032422947E-2</v>
      </c>
      <c r="AV220">
        <f t="shared" si="115"/>
        <v>-0.16994579310107533</v>
      </c>
      <c r="AY220" t="str">
        <f t="shared" si="116"/>
        <v/>
      </c>
      <c r="AZ220" t="str">
        <f t="shared" si="117"/>
        <v/>
      </c>
      <c r="BA220">
        <f t="shared" si="118"/>
        <v>8.9602252032422947E-2</v>
      </c>
      <c r="BB220">
        <f t="shared" si="119"/>
        <v>-0.16994579310107533</v>
      </c>
      <c r="BE220" t="str">
        <f t="shared" si="120"/>
        <v/>
      </c>
      <c r="BF220" t="str">
        <f t="shared" si="121"/>
        <v/>
      </c>
      <c r="BG220">
        <f t="shared" si="122"/>
        <v>8.9602252032422947E-2</v>
      </c>
      <c r="BH220">
        <f t="shared" si="123"/>
        <v>-0.16994579310107533</v>
      </c>
    </row>
    <row r="221" spans="1:60" x14ac:dyDescent="0.3">
      <c r="A221">
        <v>1.4650000000000001</v>
      </c>
      <c r="B221">
        <v>219</v>
      </c>
      <c r="C221">
        <v>19</v>
      </c>
      <c r="D221">
        <v>5</v>
      </c>
      <c r="E221">
        <v>1</v>
      </c>
      <c r="F221">
        <f t="shared" si="93"/>
        <v>29.148432396077478</v>
      </c>
      <c r="G221">
        <f t="shared" si="94"/>
        <v>65.869751549945292</v>
      </c>
      <c r="H221" t="s">
        <v>6</v>
      </c>
      <c r="I221" t="s">
        <v>180</v>
      </c>
      <c r="J221" t="s">
        <v>71</v>
      </c>
      <c r="K221" t="str">
        <f>MID(J221,2,FIND(",",J221,2)-2)</f>
        <v>0.37799774497108074</v>
      </c>
      <c r="L221" t="str">
        <f>MID(J221,FIND(" ",J221)+1,LEN(J221)-FIND(" ",J221)-1)</f>
        <v>-3.4795283739031038</v>
      </c>
      <c r="M221">
        <f>K221*$G221</f>
        <v>24.898617547684623</v>
      </c>
      <c r="N221">
        <f>L221*$G221</f>
        <v>-229.19566949998236</v>
      </c>
      <c r="O221">
        <f t="shared" si="95"/>
        <v>2.0748847956403853E-2</v>
      </c>
      <c r="P221">
        <f t="shared" si="96"/>
        <v>-0.1909963912499853</v>
      </c>
      <c r="Q221">
        <f t="shared" si="97"/>
        <v>2.0748847956403853E-2</v>
      </c>
      <c r="R221">
        <f t="shared" si="98"/>
        <v>-0.1909963912499853</v>
      </c>
      <c r="S221" t="s">
        <v>222</v>
      </c>
      <c r="T221" t="s">
        <v>222</v>
      </c>
      <c r="U221" t="s">
        <v>222</v>
      </c>
      <c r="V221" t="s">
        <v>6</v>
      </c>
      <c r="W221" t="str">
        <f>MID(I221,2,LEN(I221)-2)</f>
        <v>23</v>
      </c>
      <c r="X221">
        <f t="shared" si="99"/>
        <v>187.2</v>
      </c>
      <c r="Y221" t="str">
        <f t="shared" si="100"/>
        <v>#808080</v>
      </c>
      <c r="Z221" t="str">
        <f>IF(T221&lt;&gt;"[]",MID(T221,2,FIND(",",T221,2)-2),"")</f>
        <v/>
      </c>
      <c r="AA221">
        <f t="shared" si="101"/>
        <v>187.2</v>
      </c>
      <c r="AB221" t="str">
        <f t="shared" si="102"/>
        <v>#808080</v>
      </c>
      <c r="AC221" t="str">
        <f>IF(LEN(Z221)=1,MID(T221,5,FIND(",",T221,5)-5),IF(LEN(Z221)=2,MID(T221,6,FIND(",",T221,6)-6),""))</f>
        <v/>
      </c>
      <c r="AD221">
        <f t="shared" si="103"/>
        <v>187.2</v>
      </c>
      <c r="AE221" t="str">
        <f t="shared" si="104"/>
        <v>#808080</v>
      </c>
      <c r="AF221" t="str">
        <f>IF(SUM(LEN(Z221),LEN(AC221))=2,MID(T221,8,FIND(",",T221,8)-8),IF(SUM(LEN(Z221),LEN(AC221))=3,MID(T221,9,FIND(",",T221,9)-9),IF(SUM(LEN(Z221),LEN(AC221))=4,MID(T221,10,FIND(",",T221,10)-10),"")))</f>
        <v/>
      </c>
      <c r="AG221">
        <f t="shared" si="105"/>
        <v>187.2</v>
      </c>
      <c r="AH221" t="str">
        <f t="shared" si="106"/>
        <v>#808080</v>
      </c>
      <c r="AI221" t="str">
        <f>IF(SUM(LEN(Z221),LEN(AC221),LEN(AF221))=4,MID(T221,12,FIND("]",T221,12)-12),IF(SUM(LEN(Z221),LEN(AC221),LEN(AF221))=5,MID(T221,13,FIND("]",T221,13)-13),IF(SUM(LEN(Z221),LEN(AC221),LEN(AF221))=6,MID(T221,14,FIND("]",T221,14)-14),"")))</f>
        <v/>
      </c>
      <c r="AJ221">
        <f t="shared" si="107"/>
        <v>187.2</v>
      </c>
      <c r="AM221" t="str">
        <f t="shared" si="108"/>
        <v/>
      </c>
      <c r="AN221" t="str">
        <f t="shared" si="109"/>
        <v/>
      </c>
      <c r="AO221">
        <f t="shared" si="110"/>
        <v>-2.0748847956403853E-2</v>
      </c>
      <c r="AP221">
        <f t="shared" si="111"/>
        <v>0.1909963912499853</v>
      </c>
      <c r="AS221" t="str">
        <f t="shared" si="112"/>
        <v/>
      </c>
      <c r="AT221" t="str">
        <f t="shared" si="113"/>
        <v/>
      </c>
      <c r="AU221">
        <f t="shared" si="114"/>
        <v>-2.0748847956403853E-2</v>
      </c>
      <c r="AV221">
        <f t="shared" si="115"/>
        <v>0.1909963912499853</v>
      </c>
      <c r="AY221" t="str">
        <f t="shared" si="116"/>
        <v/>
      </c>
      <c r="AZ221" t="str">
        <f t="shared" si="117"/>
        <v/>
      </c>
      <c r="BA221">
        <f t="shared" si="118"/>
        <v>-2.0748847956403853E-2</v>
      </c>
      <c r="BB221">
        <f t="shared" si="119"/>
        <v>0.1909963912499853</v>
      </c>
      <c r="BE221" t="str">
        <f t="shared" si="120"/>
        <v/>
      </c>
      <c r="BF221" t="str">
        <f t="shared" si="121"/>
        <v/>
      </c>
      <c r="BG221">
        <f t="shared" si="122"/>
        <v>-2.0748847956403853E-2</v>
      </c>
      <c r="BH221">
        <f t="shared" si="123"/>
        <v>0.1909963912499853</v>
      </c>
    </row>
    <row r="222" spans="1:60" x14ac:dyDescent="0.3">
      <c r="A222">
        <v>1.5329999999999999</v>
      </c>
      <c r="B222">
        <v>220</v>
      </c>
      <c r="C222">
        <v>20</v>
      </c>
      <c r="D222">
        <v>5</v>
      </c>
      <c r="E222">
        <v>5</v>
      </c>
      <c r="F222">
        <f t="shared" si="93"/>
        <v>29.148432396077478</v>
      </c>
      <c r="G222">
        <f t="shared" si="94"/>
        <v>65.869751549945292</v>
      </c>
      <c r="H222" t="s">
        <v>8</v>
      </c>
      <c r="I222" t="s">
        <v>173</v>
      </c>
      <c r="J222" t="s">
        <v>64</v>
      </c>
      <c r="K222" t="str">
        <f>MID(J222,2,FIND(",",J222,2)-2)</f>
        <v>2.0075175272286616</v>
      </c>
      <c r="L222" t="str">
        <f>MID(J222,FIND(" ",J222)+1,LEN(J222)-FIND(" ",J222)-1)</f>
        <v>-2.8670321550114712</v>
      </c>
      <c r="M222">
        <f>K222*$G222</f>
        <v>132.23468075071236</v>
      </c>
      <c r="N222">
        <f>L222*$G222</f>
        <v>-188.85069573630977</v>
      </c>
      <c r="O222">
        <f t="shared" si="95"/>
        <v>0.11019556729226029</v>
      </c>
      <c r="P222">
        <f t="shared" si="96"/>
        <v>-0.15737557978025815</v>
      </c>
      <c r="Q222">
        <f t="shared" si="97"/>
        <v>0.11019556729226029</v>
      </c>
      <c r="R222">
        <f t="shared" si="98"/>
        <v>-0.15737557978025815</v>
      </c>
      <c r="S222" t="s">
        <v>383</v>
      </c>
      <c r="T222" t="s">
        <v>399</v>
      </c>
      <c r="U222" t="s">
        <v>645</v>
      </c>
      <c r="V222" t="s">
        <v>8</v>
      </c>
      <c r="W222" t="str">
        <f>MID(I222,2,LEN(I222)-2)</f>
        <v>15</v>
      </c>
      <c r="X222">
        <f t="shared" si="99"/>
        <v>216</v>
      </c>
      <c r="Y222" t="str">
        <f t="shared" si="100"/>
        <v>#ffffff</v>
      </c>
      <c r="Z222" t="str">
        <f>IF(T222&lt;&gt;"[]",MID(T222,2,FIND(",",T222,2)-2),"")</f>
        <v>54</v>
      </c>
      <c r="AA222">
        <f t="shared" si="101"/>
        <v>75.599999999999994</v>
      </c>
      <c r="AB222" t="str">
        <f t="shared" si="102"/>
        <v>#00aaff</v>
      </c>
      <c r="AC222" t="str">
        <f>IF(LEN(Z222)=1,MID(T222,5,FIND(",",T222,5)-5),IF(LEN(Z222)=2,MID(T222,6,FIND(",",T222,6)-6),""))</f>
        <v>20</v>
      </c>
      <c r="AD222">
        <f t="shared" si="103"/>
        <v>198</v>
      </c>
      <c r="AE222" t="str">
        <f t="shared" si="104"/>
        <v>#00ff00</v>
      </c>
      <c r="AF222" t="str">
        <f>IF(SUM(LEN(Z222),LEN(AC222))=2,MID(T222,8,FIND(",",T222,8)-8),IF(SUM(LEN(Z222),LEN(AC222))=3,MID(T222,9,FIND(",",T222,9)-9),IF(SUM(LEN(Z222),LEN(AC222))=4,MID(T222,10,FIND(",",T222,10)-10),"")))</f>
        <v>49</v>
      </c>
      <c r="AG222">
        <f t="shared" si="105"/>
        <v>93.6</v>
      </c>
      <c r="AH222" t="str">
        <f t="shared" si="106"/>
        <v>#1e00b4</v>
      </c>
      <c r="AI222" t="str">
        <f>IF(SUM(LEN(Z222),LEN(AC222),LEN(AF222))=4,MID(T222,12,FIND("]",T222,12)-12),IF(SUM(LEN(Z222),LEN(AC222),LEN(AF222))=5,MID(T222,13,FIND("]",T222,13)-13),IF(SUM(LEN(Z222),LEN(AC222),LEN(AF222))=6,MID(T222,14,FIND("]",T222,14)-14),"")))</f>
        <v>93</v>
      </c>
      <c r="AJ222">
        <f t="shared" si="107"/>
        <v>-64.8</v>
      </c>
      <c r="AK222">
        <v>-3.3743339148193798</v>
      </c>
      <c r="AL222">
        <v>0.92944641120383098</v>
      </c>
      <c r="AM222">
        <f t="shared" si="108"/>
        <v>-222.2665366157068</v>
      </c>
      <c r="AN222">
        <f t="shared" si="109"/>
        <v>61.222404184984633</v>
      </c>
      <c r="AO222">
        <f t="shared" si="110"/>
        <v>-0.18522211384642234</v>
      </c>
      <c r="AP222">
        <f t="shared" si="111"/>
        <v>5.1018670154153858E-2</v>
      </c>
      <c r="AQ222">
        <v>1.02330096652957</v>
      </c>
      <c r="AR222">
        <v>-3.34706664587062</v>
      </c>
      <c r="AS222">
        <f t="shared" si="112"/>
        <v>67.404580426121655</v>
      </c>
      <c r="AT222">
        <f t="shared" si="113"/>
        <v>-220.47044838460647</v>
      </c>
      <c r="AU222">
        <f t="shared" si="114"/>
        <v>5.6170483688434712E-2</v>
      </c>
      <c r="AV222">
        <f t="shared" si="115"/>
        <v>-0.18372537365383873</v>
      </c>
      <c r="AW222">
        <v>-3.4963969942675002</v>
      </c>
      <c r="AX222">
        <v>-0.15877045845238799</v>
      </c>
      <c r="AY222">
        <f t="shared" si="116"/>
        <v>-230.30680133237573</v>
      </c>
      <c r="AZ222">
        <f t="shared" si="117"/>
        <v>-10.458170651729709</v>
      </c>
      <c r="BA222">
        <f t="shared" si="118"/>
        <v>-0.19192233444364645</v>
      </c>
      <c r="BB222">
        <f t="shared" si="119"/>
        <v>-8.715142209774757E-3</v>
      </c>
      <c r="BC222">
        <v>3.1924204066029498</v>
      </c>
      <c r="BD222">
        <v>1.4347306184455</v>
      </c>
      <c r="BE222">
        <f t="shared" si="120"/>
        <v>210.28393902591162</v>
      </c>
      <c r="BF222">
        <f t="shared" si="121"/>
        <v>94.505349378104441</v>
      </c>
      <c r="BG222">
        <f t="shared" si="122"/>
        <v>0.17523661585492636</v>
      </c>
      <c r="BH222">
        <f t="shared" si="123"/>
        <v>7.8754457815087039E-2</v>
      </c>
    </row>
    <row r="223" spans="1:60" x14ac:dyDescent="0.3">
      <c r="A223">
        <v>1.522</v>
      </c>
      <c r="B223">
        <v>221</v>
      </c>
      <c r="C223">
        <v>21</v>
      </c>
      <c r="D223">
        <v>5</v>
      </c>
      <c r="E223">
        <v>1</v>
      </c>
      <c r="F223">
        <f t="shared" si="93"/>
        <v>29.148432396077478</v>
      </c>
      <c r="G223">
        <f t="shared" si="94"/>
        <v>65.869751549945292</v>
      </c>
      <c r="H223" t="s">
        <v>10</v>
      </c>
      <c r="I223" t="s">
        <v>210</v>
      </c>
      <c r="J223" t="s">
        <v>101</v>
      </c>
      <c r="K223" t="str">
        <f>MID(J223,2,FIND(",",J223,2)-2)</f>
        <v>-2.1835785884828516</v>
      </c>
      <c r="L223" t="str">
        <f>MID(J223,FIND(" ",J223)+1,LEN(J223)-FIND(" ",J223)-1)</f>
        <v>2.7353216534658653</v>
      </c>
      <c r="M223">
        <f>K223*$G223</f>
        <v>-143.83177911314556</v>
      </c>
      <c r="N223">
        <f>L223*$G223</f>
        <v>180.17495772298176</v>
      </c>
      <c r="O223">
        <f t="shared" si="95"/>
        <v>-0.11985981592762129</v>
      </c>
      <c r="P223">
        <f t="shared" si="96"/>
        <v>0.1501457981024848</v>
      </c>
      <c r="Q223">
        <f t="shared" si="97"/>
        <v>-0.11985981592762129</v>
      </c>
      <c r="R223">
        <f t="shared" si="98"/>
        <v>0.1501457981024848</v>
      </c>
      <c r="S223" t="s">
        <v>222</v>
      </c>
      <c r="T223" t="s">
        <v>222</v>
      </c>
      <c r="U223" t="s">
        <v>222</v>
      </c>
      <c r="V223" t="s">
        <v>10</v>
      </c>
      <c r="W223" t="str">
        <f>MID(I223,2,LEN(I223)-2)</f>
        <v>64</v>
      </c>
      <c r="X223">
        <f t="shared" si="99"/>
        <v>39.599999999999994</v>
      </c>
      <c r="Y223" t="str">
        <f t="shared" si="100"/>
        <v>#808080</v>
      </c>
      <c r="Z223" t="str">
        <f>IF(T223&lt;&gt;"[]",MID(T223,2,FIND(",",T223,2)-2),"")</f>
        <v/>
      </c>
      <c r="AA223">
        <f t="shared" si="101"/>
        <v>39.599999999999994</v>
      </c>
      <c r="AB223" t="str">
        <f t="shared" si="102"/>
        <v>#808080</v>
      </c>
      <c r="AC223" t="str">
        <f>IF(LEN(Z223)=1,MID(T223,5,FIND(",",T223,5)-5),IF(LEN(Z223)=2,MID(T223,6,FIND(",",T223,6)-6),""))</f>
        <v/>
      </c>
      <c r="AD223">
        <f t="shared" si="103"/>
        <v>39.599999999999994</v>
      </c>
      <c r="AE223" t="str">
        <f t="shared" si="104"/>
        <v>#808080</v>
      </c>
      <c r="AF223" t="str">
        <f>IF(SUM(LEN(Z223),LEN(AC223))=2,MID(T223,8,FIND(",",T223,8)-8),IF(SUM(LEN(Z223),LEN(AC223))=3,MID(T223,9,FIND(",",T223,9)-9),IF(SUM(LEN(Z223),LEN(AC223))=4,MID(T223,10,FIND(",",T223,10)-10),"")))</f>
        <v/>
      </c>
      <c r="AG223">
        <f t="shared" si="105"/>
        <v>39.599999999999994</v>
      </c>
      <c r="AH223" t="str">
        <f t="shared" si="106"/>
        <v>#808080</v>
      </c>
      <c r="AI223" t="str">
        <f>IF(SUM(LEN(Z223),LEN(AC223),LEN(AF223))=4,MID(T223,12,FIND("]",T223,12)-12),IF(SUM(LEN(Z223),LEN(AC223),LEN(AF223))=5,MID(T223,13,FIND("]",T223,13)-13),IF(SUM(LEN(Z223),LEN(AC223),LEN(AF223))=6,MID(T223,14,FIND("]",T223,14)-14),"")))</f>
        <v/>
      </c>
      <c r="AJ223">
        <f t="shared" si="107"/>
        <v>39.599999999999994</v>
      </c>
      <c r="AM223" t="str">
        <f t="shared" si="108"/>
        <v/>
      </c>
      <c r="AN223" t="str">
        <f t="shared" si="109"/>
        <v/>
      </c>
      <c r="AO223">
        <f t="shared" si="110"/>
        <v>0.11985981592762129</v>
      </c>
      <c r="AP223">
        <f t="shared" si="111"/>
        <v>-0.1501457981024848</v>
      </c>
      <c r="AS223" t="str">
        <f t="shared" si="112"/>
        <v/>
      </c>
      <c r="AT223" t="str">
        <f t="shared" si="113"/>
        <v/>
      </c>
      <c r="AU223">
        <f t="shared" si="114"/>
        <v>0.11985981592762129</v>
      </c>
      <c r="AV223">
        <f t="shared" si="115"/>
        <v>-0.1501457981024848</v>
      </c>
      <c r="AY223" t="str">
        <f t="shared" si="116"/>
        <v/>
      </c>
      <c r="AZ223" t="str">
        <f t="shared" si="117"/>
        <v/>
      </c>
      <c r="BA223">
        <f t="shared" si="118"/>
        <v>0.11985981592762129</v>
      </c>
      <c r="BB223">
        <f t="shared" si="119"/>
        <v>-0.1501457981024848</v>
      </c>
      <c r="BE223" t="str">
        <f t="shared" si="120"/>
        <v/>
      </c>
      <c r="BF223" t="str">
        <f t="shared" si="121"/>
        <v/>
      </c>
      <c r="BG223">
        <f t="shared" si="122"/>
        <v>0.11985981592762129</v>
      </c>
      <c r="BH223">
        <f t="shared" si="123"/>
        <v>-0.1501457981024848</v>
      </c>
    </row>
    <row r="224" spans="1:60" x14ac:dyDescent="0.3">
      <c r="A224">
        <v>1.506</v>
      </c>
      <c r="B224">
        <v>222</v>
      </c>
      <c r="C224">
        <v>22</v>
      </c>
      <c r="D224">
        <v>5</v>
      </c>
      <c r="E224">
        <v>1</v>
      </c>
      <c r="F224">
        <f t="shared" si="93"/>
        <v>29.148432396077478</v>
      </c>
      <c r="G224">
        <f t="shared" si="94"/>
        <v>65.869751549945292</v>
      </c>
      <c r="H224" t="s">
        <v>9</v>
      </c>
      <c r="I224" t="s">
        <v>165</v>
      </c>
      <c r="J224" t="s">
        <v>56</v>
      </c>
      <c r="K224" t="str">
        <f>MID(J224,2,FIND(",",J224,2)-2)</f>
        <v>3.448927644692215</v>
      </c>
      <c r="L224" t="str">
        <f>MID(J224,FIND(" ",J224)+1,LEN(J224)-FIND(" ",J224)-1)</f>
        <v>0.5957332470811179</v>
      </c>
      <c r="M224">
        <f>K224*$G224</f>
        <v>227.18000706961388</v>
      </c>
      <c r="N224">
        <f>L224*$G224</f>
        <v>39.240800975275349</v>
      </c>
      <c r="O224">
        <f t="shared" si="95"/>
        <v>0.18931667255801157</v>
      </c>
      <c r="P224">
        <f t="shared" si="96"/>
        <v>3.2700667479396123E-2</v>
      </c>
      <c r="Q224">
        <f t="shared" si="97"/>
        <v>0.18931667255801157</v>
      </c>
      <c r="R224">
        <f t="shared" si="98"/>
        <v>3.2700667479396123E-2</v>
      </c>
      <c r="S224" t="s">
        <v>222</v>
      </c>
      <c r="T224" t="s">
        <v>222</v>
      </c>
      <c r="U224" t="s">
        <v>222</v>
      </c>
      <c r="V224" t="s">
        <v>9</v>
      </c>
      <c r="W224" t="str">
        <f>MID(I224,2,LEN(I224)-2)</f>
        <v>97</v>
      </c>
      <c r="X224">
        <f t="shared" si="99"/>
        <v>-79.2</v>
      </c>
      <c r="Y224" t="str">
        <f t="shared" si="100"/>
        <v>#808080</v>
      </c>
      <c r="Z224" t="str">
        <f>IF(T224&lt;&gt;"[]",MID(T224,2,FIND(",",T224,2)-2),"")</f>
        <v/>
      </c>
      <c r="AA224">
        <f t="shared" si="101"/>
        <v>-79.2</v>
      </c>
      <c r="AB224" t="str">
        <f t="shared" si="102"/>
        <v>#808080</v>
      </c>
      <c r="AC224" t="str">
        <f>IF(LEN(Z224)=1,MID(T224,5,FIND(",",T224,5)-5),IF(LEN(Z224)=2,MID(T224,6,FIND(",",T224,6)-6),""))</f>
        <v/>
      </c>
      <c r="AD224">
        <f t="shared" si="103"/>
        <v>-79.2</v>
      </c>
      <c r="AE224" t="str">
        <f t="shared" si="104"/>
        <v>#808080</v>
      </c>
      <c r="AF224" t="str">
        <f>IF(SUM(LEN(Z224),LEN(AC224))=2,MID(T224,8,FIND(",",T224,8)-8),IF(SUM(LEN(Z224),LEN(AC224))=3,MID(T224,9,FIND(",",T224,9)-9),IF(SUM(LEN(Z224),LEN(AC224))=4,MID(T224,10,FIND(",",T224,10)-10),"")))</f>
        <v/>
      </c>
      <c r="AG224">
        <f t="shared" si="105"/>
        <v>-79.2</v>
      </c>
      <c r="AH224" t="str">
        <f t="shared" si="106"/>
        <v>#808080</v>
      </c>
      <c r="AI224" t="str">
        <f>IF(SUM(LEN(Z224),LEN(AC224),LEN(AF224))=4,MID(T224,12,FIND("]",T224,12)-12),IF(SUM(LEN(Z224),LEN(AC224),LEN(AF224))=5,MID(T224,13,FIND("]",T224,13)-13),IF(SUM(LEN(Z224),LEN(AC224),LEN(AF224))=6,MID(T224,14,FIND("]",T224,14)-14),"")))</f>
        <v/>
      </c>
      <c r="AJ224">
        <f t="shared" si="107"/>
        <v>-79.2</v>
      </c>
      <c r="AM224" t="str">
        <f t="shared" si="108"/>
        <v/>
      </c>
      <c r="AN224" t="str">
        <f t="shared" si="109"/>
        <v/>
      </c>
      <c r="AO224">
        <f t="shared" si="110"/>
        <v>-0.18931667255801157</v>
      </c>
      <c r="AP224">
        <f t="shared" si="111"/>
        <v>-3.2700667479396123E-2</v>
      </c>
      <c r="AS224" t="str">
        <f t="shared" si="112"/>
        <v/>
      </c>
      <c r="AT224" t="str">
        <f t="shared" si="113"/>
        <v/>
      </c>
      <c r="AU224">
        <f t="shared" si="114"/>
        <v>-0.18931667255801157</v>
      </c>
      <c r="AV224">
        <f t="shared" si="115"/>
        <v>-3.2700667479396123E-2</v>
      </c>
      <c r="AY224" t="str">
        <f t="shared" si="116"/>
        <v/>
      </c>
      <c r="AZ224" t="str">
        <f t="shared" si="117"/>
        <v/>
      </c>
      <c r="BA224">
        <f t="shared" si="118"/>
        <v>-0.18931667255801157</v>
      </c>
      <c r="BB224">
        <f t="shared" si="119"/>
        <v>-3.2700667479396123E-2</v>
      </c>
      <c r="BE224" t="str">
        <f t="shared" si="120"/>
        <v/>
      </c>
      <c r="BF224" t="str">
        <f t="shared" si="121"/>
        <v/>
      </c>
      <c r="BG224">
        <f t="shared" si="122"/>
        <v>-0.18931667255801157</v>
      </c>
      <c r="BH224">
        <f t="shared" si="123"/>
        <v>-3.2700667479396123E-2</v>
      </c>
    </row>
    <row r="225" spans="1:60" x14ac:dyDescent="0.3">
      <c r="A225">
        <v>1.538</v>
      </c>
      <c r="B225">
        <v>223</v>
      </c>
      <c r="C225">
        <v>23</v>
      </c>
      <c r="D225">
        <v>5</v>
      </c>
      <c r="E225">
        <v>1</v>
      </c>
      <c r="F225">
        <f t="shared" si="93"/>
        <v>29.148432396077478</v>
      </c>
      <c r="G225">
        <f t="shared" si="94"/>
        <v>65.869751549945292</v>
      </c>
      <c r="H225" t="s">
        <v>6</v>
      </c>
      <c r="I225" t="s">
        <v>217</v>
      </c>
      <c r="J225" t="s">
        <v>108</v>
      </c>
      <c r="K225" t="str">
        <f>MID(J225,2,FIND(",",J225,2)-2)</f>
        <v>-1.7394088635964435</v>
      </c>
      <c r="L225" t="str">
        <f>MID(J225,FIND(" ",J225)+1,LEN(J225)-FIND(" ",J225)-1)</f>
        <v>-3.0371790867912494</v>
      </c>
      <c r="M225">
        <f>K225*$G225</f>
        <v>-114.57442968887018</v>
      </c>
      <c r="N225">
        <f>L225*$G225</f>
        <v>-200.05823185962871</v>
      </c>
      <c r="O225">
        <f t="shared" si="95"/>
        <v>-9.5478691407391819E-2</v>
      </c>
      <c r="P225">
        <f t="shared" si="96"/>
        <v>-0.16671519321635725</v>
      </c>
      <c r="Q225">
        <f t="shared" si="97"/>
        <v>-9.5478691407391819E-2</v>
      </c>
      <c r="R225">
        <f t="shared" si="98"/>
        <v>-0.16671519321635725</v>
      </c>
      <c r="S225" t="s">
        <v>222</v>
      </c>
      <c r="T225" t="s">
        <v>222</v>
      </c>
      <c r="U225" t="s">
        <v>222</v>
      </c>
      <c r="V225" t="s">
        <v>6</v>
      </c>
      <c r="W225" t="str">
        <f>MID(I225,2,LEN(I225)-2)</f>
        <v>33</v>
      </c>
      <c r="X225">
        <f t="shared" si="99"/>
        <v>151.20000000000002</v>
      </c>
      <c r="Y225" t="str">
        <f t="shared" si="100"/>
        <v>#808080</v>
      </c>
      <c r="Z225" t="str">
        <f>IF(T225&lt;&gt;"[]",MID(T225,2,FIND(",",T225,2)-2),"")</f>
        <v/>
      </c>
      <c r="AA225">
        <f t="shared" si="101"/>
        <v>151.20000000000002</v>
      </c>
      <c r="AB225" t="str">
        <f t="shared" si="102"/>
        <v>#808080</v>
      </c>
      <c r="AC225" t="str">
        <f>IF(LEN(Z225)=1,MID(T225,5,FIND(",",T225,5)-5),IF(LEN(Z225)=2,MID(T225,6,FIND(",",T225,6)-6),""))</f>
        <v/>
      </c>
      <c r="AD225">
        <f t="shared" si="103"/>
        <v>151.20000000000002</v>
      </c>
      <c r="AE225" t="str">
        <f t="shared" si="104"/>
        <v>#808080</v>
      </c>
      <c r="AF225" t="str">
        <f>IF(SUM(LEN(Z225),LEN(AC225))=2,MID(T225,8,FIND(",",T225,8)-8),IF(SUM(LEN(Z225),LEN(AC225))=3,MID(T225,9,FIND(",",T225,9)-9),IF(SUM(LEN(Z225),LEN(AC225))=4,MID(T225,10,FIND(",",T225,10)-10),"")))</f>
        <v/>
      </c>
      <c r="AG225">
        <f t="shared" si="105"/>
        <v>151.20000000000002</v>
      </c>
      <c r="AH225" t="str">
        <f t="shared" si="106"/>
        <v>#808080</v>
      </c>
      <c r="AI225" t="str">
        <f>IF(SUM(LEN(Z225),LEN(AC225),LEN(AF225))=4,MID(T225,12,FIND("]",T225,12)-12),IF(SUM(LEN(Z225),LEN(AC225),LEN(AF225))=5,MID(T225,13,FIND("]",T225,13)-13),IF(SUM(LEN(Z225),LEN(AC225),LEN(AF225))=6,MID(T225,14,FIND("]",T225,14)-14),"")))</f>
        <v/>
      </c>
      <c r="AJ225">
        <f t="shared" si="107"/>
        <v>151.20000000000002</v>
      </c>
      <c r="AM225" t="str">
        <f t="shared" si="108"/>
        <v/>
      </c>
      <c r="AN225" t="str">
        <f t="shared" si="109"/>
        <v/>
      </c>
      <c r="AO225">
        <f t="shared" si="110"/>
        <v>9.5478691407391819E-2</v>
      </c>
      <c r="AP225">
        <f t="shared" si="111"/>
        <v>0.16671519321635725</v>
      </c>
      <c r="AS225" t="str">
        <f t="shared" si="112"/>
        <v/>
      </c>
      <c r="AT225" t="str">
        <f t="shared" si="113"/>
        <v/>
      </c>
      <c r="AU225">
        <f t="shared" si="114"/>
        <v>9.5478691407391819E-2</v>
      </c>
      <c r="AV225">
        <f t="shared" si="115"/>
        <v>0.16671519321635725</v>
      </c>
      <c r="AY225" t="str">
        <f t="shared" si="116"/>
        <v/>
      </c>
      <c r="AZ225" t="str">
        <f t="shared" si="117"/>
        <v/>
      </c>
      <c r="BA225">
        <f t="shared" si="118"/>
        <v>9.5478691407391819E-2</v>
      </c>
      <c r="BB225">
        <f t="shared" si="119"/>
        <v>0.16671519321635725</v>
      </c>
      <c r="BE225" t="str">
        <f t="shared" si="120"/>
        <v/>
      </c>
      <c r="BF225" t="str">
        <f t="shared" si="121"/>
        <v/>
      </c>
      <c r="BG225">
        <f t="shared" si="122"/>
        <v>9.5478691407391819E-2</v>
      </c>
      <c r="BH225">
        <f t="shared" si="123"/>
        <v>0.16671519321635725</v>
      </c>
    </row>
    <row r="226" spans="1:60" x14ac:dyDescent="0.3">
      <c r="A226">
        <v>1.462</v>
      </c>
      <c r="B226">
        <v>224</v>
      </c>
      <c r="C226">
        <v>24</v>
      </c>
      <c r="D226">
        <v>5</v>
      </c>
      <c r="E226">
        <v>5</v>
      </c>
      <c r="F226">
        <f t="shared" si="93"/>
        <v>29.148432396077478</v>
      </c>
      <c r="G226">
        <f t="shared" si="94"/>
        <v>65.869751549945292</v>
      </c>
      <c r="H226" t="s">
        <v>8</v>
      </c>
      <c r="I226" t="s">
        <v>183</v>
      </c>
      <c r="J226" t="s">
        <v>74</v>
      </c>
      <c r="K226" t="str">
        <f>MID(J226,2,FIND(",",J226,2)-2)</f>
        <v>-2.7952242851655256</v>
      </c>
      <c r="L226" t="str">
        <f>MID(J226,FIND(" ",J226)+1,LEN(J226)-FIND(" ",J226)-1)</f>
        <v>2.1063525810321684</v>
      </c>
      <c r="M226">
        <f>K226*$G226</f>
        <v>-184.12072919022623</v>
      </c>
      <c r="N226">
        <f>L226*$G226</f>
        <v>138.74492118917439</v>
      </c>
      <c r="O226">
        <f t="shared" si="95"/>
        <v>-0.1534339409918552</v>
      </c>
      <c r="P226">
        <f t="shared" si="96"/>
        <v>0.11562076765764533</v>
      </c>
      <c r="Q226">
        <f t="shared" si="97"/>
        <v>-0.1534339409918552</v>
      </c>
      <c r="R226">
        <f t="shared" si="98"/>
        <v>0.11562076765764533</v>
      </c>
      <c r="S226" t="s">
        <v>400</v>
      </c>
      <c r="T226" t="s">
        <v>401</v>
      </c>
      <c r="U226" t="s">
        <v>646</v>
      </c>
      <c r="V226" t="s">
        <v>8</v>
      </c>
      <c r="W226" t="str">
        <f>MID(I226,2,LEN(I226)-2)</f>
        <v>60</v>
      </c>
      <c r="X226">
        <f t="shared" si="99"/>
        <v>54</v>
      </c>
      <c r="Y226" t="str">
        <f t="shared" si="100"/>
        <v>#00aaff</v>
      </c>
      <c r="Z226" t="str">
        <f>IF(T226&lt;&gt;"[]",MID(T226,2,FIND(",",T226,2)-2),"")</f>
        <v>1</v>
      </c>
      <c r="AA226">
        <f t="shared" si="101"/>
        <v>266.40000000000003</v>
      </c>
      <c r="AB226" t="str">
        <f t="shared" si="102"/>
        <v>#00ff00</v>
      </c>
      <c r="AC226" t="str">
        <f>IF(LEN(Z226)=1,MID(T226,5,FIND(",",T226,5)-5),IF(LEN(Z226)=2,MID(T226,6,FIND(",",T226,6)-6),""))</f>
        <v>17</v>
      </c>
      <c r="AD226">
        <f t="shared" si="103"/>
        <v>208.8</v>
      </c>
      <c r="AE226" t="str">
        <f t="shared" si="104"/>
        <v>#ffffff</v>
      </c>
      <c r="AF226" t="str">
        <f>IF(SUM(LEN(Z226),LEN(AC226))=2,MID(T226,8,FIND(",",T226,8)-8),IF(SUM(LEN(Z226),LEN(AC226))=3,MID(T226,9,FIND(",",T226,9)-9),IF(SUM(LEN(Z226),LEN(AC226))=4,MID(T226,10,FIND(",",T226,10)-10),"")))</f>
        <v>77</v>
      </c>
      <c r="AG226">
        <f t="shared" si="105"/>
        <v>-7.2000000000000028</v>
      </c>
      <c r="AH226" t="str">
        <f t="shared" si="106"/>
        <v>#1e00b4</v>
      </c>
      <c r="AI226" t="str">
        <f>IF(SUM(LEN(Z226),LEN(AC226),LEN(AF226))=4,MID(T226,12,FIND("]",T226,12)-12),IF(SUM(LEN(Z226),LEN(AC226),LEN(AF226))=5,MID(T226,13,FIND("]",T226,13)-13),IF(SUM(LEN(Z226),LEN(AC226),LEN(AF226))=6,MID(T226,14,FIND("]",T226,14)-14),"")))</f>
        <v>70</v>
      </c>
      <c r="AJ226">
        <f t="shared" si="107"/>
        <v>18</v>
      </c>
      <c r="AK226">
        <v>3.48872607459686</v>
      </c>
      <c r="AL226">
        <v>-0.280696235151006</v>
      </c>
      <c r="AM226">
        <f t="shared" si="108"/>
        <v>229.80151975951108</v>
      </c>
      <c r="AN226">
        <f t="shared" si="109"/>
        <v>-18.489391270401786</v>
      </c>
      <c r="AO226">
        <f t="shared" si="110"/>
        <v>0.19150126646625923</v>
      </c>
      <c r="AP226">
        <f t="shared" si="111"/>
        <v>-1.5407826058668155E-2</v>
      </c>
      <c r="AQ226">
        <v>1.63235324118961</v>
      </c>
      <c r="AR226">
        <v>-3.09603341325279</v>
      </c>
      <c r="AS226">
        <f t="shared" si="112"/>
        <v>107.52270243890753</v>
      </c>
      <c r="AT226">
        <f t="shared" si="113"/>
        <v>-203.93495172129039</v>
      </c>
      <c r="AU226">
        <f t="shared" si="114"/>
        <v>8.9602252032422947E-2</v>
      </c>
      <c r="AV226">
        <f t="shared" si="115"/>
        <v>-0.16994579310107533</v>
      </c>
      <c r="AW226">
        <v>0.49920126796928999</v>
      </c>
      <c r="AX226">
        <v>3.4642168081772602</v>
      </c>
      <c r="AY226">
        <f t="shared" si="116"/>
        <v>32.882263494554792</v>
      </c>
      <c r="AZ226">
        <f t="shared" si="117"/>
        <v>228.1871004697806</v>
      </c>
      <c r="BA226">
        <f t="shared" si="118"/>
        <v>2.7401886245462328E-2</v>
      </c>
      <c r="BB226">
        <f t="shared" si="119"/>
        <v>0.19015591705815049</v>
      </c>
      <c r="BC226">
        <v>-1.02330096652957</v>
      </c>
      <c r="BD226">
        <v>3.34706664587062</v>
      </c>
      <c r="BE226">
        <f t="shared" si="120"/>
        <v>-67.404580426121655</v>
      </c>
      <c r="BF226">
        <f t="shared" si="121"/>
        <v>220.47044838460647</v>
      </c>
      <c r="BG226">
        <f t="shared" si="122"/>
        <v>-5.6170483688434712E-2</v>
      </c>
      <c r="BH226">
        <f t="shared" si="123"/>
        <v>0.18372537365383873</v>
      </c>
    </row>
    <row r="227" spans="1:60" x14ac:dyDescent="0.3">
      <c r="A227">
        <v>1.4970000000000001</v>
      </c>
      <c r="B227">
        <v>225</v>
      </c>
      <c r="C227">
        <v>25</v>
      </c>
      <c r="D227">
        <v>5</v>
      </c>
      <c r="E227">
        <v>1</v>
      </c>
      <c r="F227">
        <f t="shared" si="93"/>
        <v>29.148432396077478</v>
      </c>
      <c r="G227">
        <f t="shared" si="94"/>
        <v>65.869751549945292</v>
      </c>
      <c r="H227" t="s">
        <v>10</v>
      </c>
      <c r="I227" t="s">
        <v>160</v>
      </c>
      <c r="J227" t="s">
        <v>51</v>
      </c>
      <c r="K227" t="str">
        <f>MID(J227,2,FIND(",",J227,2)-2)</f>
        <v>-1.2314457694164564</v>
      </c>
      <c r="L227" t="str">
        <f>MID(J227,FIND(" ",J227)+1,LEN(J227)-FIND(" ",J227)-1)</f>
        <v>3.2762083750864064</v>
      </c>
      <c r="M227">
        <f>K227*$G227</f>
        <v>-81.115026878692774</v>
      </c>
      <c r="N227">
        <f>L227*$G227</f>
        <v>215.80303169279117</v>
      </c>
      <c r="O227">
        <f t="shared" si="95"/>
        <v>-6.7595855732243984E-2</v>
      </c>
      <c r="P227">
        <f t="shared" si="96"/>
        <v>0.17983585974399263</v>
      </c>
      <c r="Q227">
        <f t="shared" si="97"/>
        <v>-6.7595855732243984E-2</v>
      </c>
      <c r="R227">
        <f t="shared" si="98"/>
        <v>0.17983585974399263</v>
      </c>
      <c r="S227" t="s">
        <v>222</v>
      </c>
      <c r="T227" t="s">
        <v>222</v>
      </c>
      <c r="U227" t="s">
        <v>222</v>
      </c>
      <c r="V227" t="s">
        <v>10</v>
      </c>
      <c r="W227" t="str">
        <f>MID(I227,2,LEN(I227)-2)</f>
        <v>69</v>
      </c>
      <c r="X227">
        <f t="shared" si="99"/>
        <v>21.600000000000009</v>
      </c>
      <c r="Y227" t="str">
        <f t="shared" si="100"/>
        <v>#808080</v>
      </c>
      <c r="Z227" t="str">
        <f>IF(T227&lt;&gt;"[]",MID(T227,2,FIND(",",T227,2)-2),"")</f>
        <v/>
      </c>
      <c r="AA227">
        <f t="shared" si="101"/>
        <v>21.600000000000009</v>
      </c>
      <c r="AB227" t="str">
        <f t="shared" si="102"/>
        <v>#808080</v>
      </c>
      <c r="AC227" t="str">
        <f>IF(LEN(Z227)=1,MID(T227,5,FIND(",",T227,5)-5),IF(LEN(Z227)=2,MID(T227,6,FIND(",",T227,6)-6),""))</f>
        <v/>
      </c>
      <c r="AD227">
        <f t="shared" si="103"/>
        <v>21.600000000000009</v>
      </c>
      <c r="AE227" t="str">
        <f t="shared" si="104"/>
        <v>#808080</v>
      </c>
      <c r="AF227" t="str">
        <f>IF(SUM(LEN(Z227),LEN(AC227))=2,MID(T227,8,FIND(",",T227,8)-8),IF(SUM(LEN(Z227),LEN(AC227))=3,MID(T227,9,FIND(",",T227,9)-9),IF(SUM(LEN(Z227),LEN(AC227))=4,MID(T227,10,FIND(",",T227,10)-10),"")))</f>
        <v/>
      </c>
      <c r="AG227">
        <f t="shared" si="105"/>
        <v>21.600000000000009</v>
      </c>
      <c r="AH227" t="str">
        <f t="shared" si="106"/>
        <v>#808080</v>
      </c>
      <c r="AI227" t="str">
        <f>IF(SUM(LEN(Z227),LEN(AC227),LEN(AF227))=4,MID(T227,12,FIND("]",T227,12)-12),IF(SUM(LEN(Z227),LEN(AC227),LEN(AF227))=5,MID(T227,13,FIND("]",T227,13)-13),IF(SUM(LEN(Z227),LEN(AC227),LEN(AF227))=6,MID(T227,14,FIND("]",T227,14)-14),"")))</f>
        <v/>
      </c>
      <c r="AJ227">
        <f t="shared" si="107"/>
        <v>21.600000000000009</v>
      </c>
      <c r="AM227" t="str">
        <f t="shared" si="108"/>
        <v/>
      </c>
      <c r="AN227" t="str">
        <f t="shared" si="109"/>
        <v/>
      </c>
      <c r="AO227">
        <f t="shared" si="110"/>
        <v>6.7595855732243984E-2</v>
      </c>
      <c r="AP227">
        <f t="shared" si="111"/>
        <v>-0.17983585974399263</v>
      </c>
      <c r="AS227" t="str">
        <f t="shared" si="112"/>
        <v/>
      </c>
      <c r="AT227" t="str">
        <f t="shared" si="113"/>
        <v/>
      </c>
      <c r="AU227">
        <f t="shared" si="114"/>
        <v>6.7595855732243984E-2</v>
      </c>
      <c r="AV227">
        <f t="shared" si="115"/>
        <v>-0.17983585974399263</v>
      </c>
      <c r="AY227" t="str">
        <f t="shared" si="116"/>
        <v/>
      </c>
      <c r="AZ227" t="str">
        <f t="shared" si="117"/>
        <v/>
      </c>
      <c r="BA227">
        <f t="shared" si="118"/>
        <v>6.7595855732243984E-2</v>
      </c>
      <c r="BB227">
        <f t="shared" si="119"/>
        <v>-0.17983585974399263</v>
      </c>
      <c r="BE227" t="str">
        <f t="shared" si="120"/>
        <v/>
      </c>
      <c r="BF227" t="str">
        <f t="shared" si="121"/>
        <v/>
      </c>
      <c r="BG227">
        <f t="shared" si="122"/>
        <v>6.7595855732243984E-2</v>
      </c>
      <c r="BH227">
        <f t="shared" si="123"/>
        <v>-0.17983585974399263</v>
      </c>
    </row>
    <row r="228" spans="1:60" x14ac:dyDescent="0.3">
      <c r="A228">
        <v>1.5149999999999999</v>
      </c>
      <c r="B228">
        <v>226</v>
      </c>
      <c r="C228">
        <v>26</v>
      </c>
      <c r="D228">
        <v>5</v>
      </c>
      <c r="E228">
        <v>1</v>
      </c>
      <c r="F228">
        <f t="shared" si="93"/>
        <v>29.148432396077478</v>
      </c>
      <c r="G228">
        <f t="shared" si="94"/>
        <v>65.869751549945292</v>
      </c>
      <c r="H228" t="s">
        <v>8</v>
      </c>
      <c r="I228" t="s">
        <v>159</v>
      </c>
      <c r="J228" t="s">
        <v>50</v>
      </c>
      <c r="K228" t="str">
        <f>MID(J228,2,FIND(",",J228,2)-2)</f>
        <v>2.106352581032168</v>
      </c>
      <c r="L228" t="str">
        <f>MID(J228,FIND(" ",J228)+1,LEN(J228)-FIND(" ",J228)-1)</f>
        <v>2.7952242851655256</v>
      </c>
      <c r="M228">
        <f>K228*$G228</f>
        <v>138.74492118917439</v>
      </c>
      <c r="N228">
        <f>L228*$G228</f>
        <v>184.12072919022623</v>
      </c>
      <c r="O228">
        <f t="shared" si="95"/>
        <v>0.11562076765764533</v>
      </c>
      <c r="P228">
        <f t="shared" si="96"/>
        <v>0.1534339409918552</v>
      </c>
      <c r="Q228">
        <f t="shared" si="97"/>
        <v>0.11562076765764533</v>
      </c>
      <c r="R228">
        <f t="shared" si="98"/>
        <v>0.1534339409918552</v>
      </c>
      <c r="S228" t="s">
        <v>222</v>
      </c>
      <c r="T228" t="s">
        <v>222</v>
      </c>
      <c r="U228" t="s">
        <v>222</v>
      </c>
      <c r="V228" t="s">
        <v>8</v>
      </c>
      <c r="W228" t="str">
        <f>MID(I228,2,LEN(I228)-2)</f>
        <v>85</v>
      </c>
      <c r="X228">
        <f t="shared" si="99"/>
        <v>-36</v>
      </c>
      <c r="Y228" t="str">
        <f t="shared" si="100"/>
        <v>#808080</v>
      </c>
      <c r="Z228" t="str">
        <f>IF(T228&lt;&gt;"[]",MID(T228,2,FIND(",",T228,2)-2),"")</f>
        <v/>
      </c>
      <c r="AA228">
        <f t="shared" si="101"/>
        <v>-36</v>
      </c>
      <c r="AB228" t="str">
        <f t="shared" si="102"/>
        <v>#808080</v>
      </c>
      <c r="AC228" t="str">
        <f>IF(LEN(Z228)=1,MID(T228,5,FIND(",",T228,5)-5),IF(LEN(Z228)=2,MID(T228,6,FIND(",",T228,6)-6),""))</f>
        <v/>
      </c>
      <c r="AD228">
        <f t="shared" si="103"/>
        <v>-36</v>
      </c>
      <c r="AE228" t="str">
        <f t="shared" si="104"/>
        <v>#808080</v>
      </c>
      <c r="AF228" t="str">
        <f>IF(SUM(LEN(Z228),LEN(AC228))=2,MID(T228,8,FIND(",",T228,8)-8),IF(SUM(LEN(Z228),LEN(AC228))=3,MID(T228,9,FIND(",",T228,9)-9),IF(SUM(LEN(Z228),LEN(AC228))=4,MID(T228,10,FIND(",",T228,10)-10),"")))</f>
        <v/>
      </c>
      <c r="AG228">
        <f t="shared" si="105"/>
        <v>-36</v>
      </c>
      <c r="AH228" t="str">
        <f t="shared" si="106"/>
        <v>#808080</v>
      </c>
      <c r="AI228" t="str">
        <f>IF(SUM(LEN(Z228),LEN(AC228),LEN(AF228))=4,MID(T228,12,FIND("]",T228,12)-12),IF(SUM(LEN(Z228),LEN(AC228),LEN(AF228))=5,MID(T228,13,FIND("]",T228,13)-13),IF(SUM(LEN(Z228),LEN(AC228),LEN(AF228))=6,MID(T228,14,FIND("]",T228,14)-14),"")))</f>
        <v/>
      </c>
      <c r="AJ228">
        <f t="shared" si="107"/>
        <v>-36</v>
      </c>
      <c r="AM228" t="str">
        <f t="shared" si="108"/>
        <v/>
      </c>
      <c r="AN228" t="str">
        <f t="shared" si="109"/>
        <v/>
      </c>
      <c r="AO228">
        <f t="shared" si="110"/>
        <v>-0.11562076765764533</v>
      </c>
      <c r="AP228">
        <f t="shared" si="111"/>
        <v>-0.1534339409918552</v>
      </c>
      <c r="AS228" t="str">
        <f t="shared" si="112"/>
        <v/>
      </c>
      <c r="AT228" t="str">
        <f t="shared" si="113"/>
        <v/>
      </c>
      <c r="AU228">
        <f t="shared" si="114"/>
        <v>-0.11562076765764533</v>
      </c>
      <c r="AV228">
        <f t="shared" si="115"/>
        <v>-0.1534339409918552</v>
      </c>
      <c r="AY228" t="str">
        <f t="shared" si="116"/>
        <v/>
      </c>
      <c r="AZ228" t="str">
        <f t="shared" si="117"/>
        <v/>
      </c>
      <c r="BA228">
        <f t="shared" si="118"/>
        <v>-0.11562076765764533</v>
      </c>
      <c r="BB228">
        <f t="shared" si="119"/>
        <v>-0.1534339409918552</v>
      </c>
      <c r="BE228" t="str">
        <f t="shared" si="120"/>
        <v/>
      </c>
      <c r="BF228" t="str">
        <f t="shared" si="121"/>
        <v/>
      </c>
      <c r="BG228">
        <f t="shared" si="122"/>
        <v>-0.11562076765764533</v>
      </c>
      <c r="BH228">
        <f t="shared" si="123"/>
        <v>-0.1534339409918552</v>
      </c>
    </row>
    <row r="229" spans="1:60" x14ac:dyDescent="0.3">
      <c r="A229">
        <v>1.4810000000000001</v>
      </c>
      <c r="B229">
        <v>227</v>
      </c>
      <c r="C229">
        <v>27</v>
      </c>
      <c r="D229">
        <v>5</v>
      </c>
      <c r="E229">
        <v>5</v>
      </c>
      <c r="F229">
        <f t="shared" si="93"/>
        <v>29.148432396077478</v>
      </c>
      <c r="G229">
        <f t="shared" si="94"/>
        <v>65.869751549945292</v>
      </c>
      <c r="H229" t="s">
        <v>9</v>
      </c>
      <c r="I229" t="s">
        <v>198</v>
      </c>
      <c r="J229" t="s">
        <v>89</v>
      </c>
      <c r="K229" t="str">
        <f>MID(J229,2,FIND(",",J229,2)-2)</f>
        <v>-3.4642168081772615</v>
      </c>
      <c r="L229" t="str">
        <f>MID(J229,FIND(" ",J229)+1,LEN(J229)-FIND(" ",J229)-1)</f>
        <v>0.4992012679692903</v>
      </c>
      <c r="M229">
        <f>K229*$G229</f>
        <v>-228.1871004697806</v>
      </c>
      <c r="N229">
        <f>L229*$G229</f>
        <v>32.882263494554792</v>
      </c>
      <c r="O229">
        <f t="shared" si="95"/>
        <v>-0.19015591705815049</v>
      </c>
      <c r="P229">
        <f t="shared" si="96"/>
        <v>2.7401886245462328E-2</v>
      </c>
      <c r="Q229">
        <f t="shared" si="97"/>
        <v>-0.19015591705815049</v>
      </c>
      <c r="R229">
        <f t="shared" si="98"/>
        <v>2.7401886245462328E-2</v>
      </c>
      <c r="S229" t="s">
        <v>350</v>
      </c>
      <c r="T229" t="s">
        <v>402</v>
      </c>
      <c r="U229" t="s">
        <v>647</v>
      </c>
      <c r="V229" t="s">
        <v>9</v>
      </c>
      <c r="W229" t="str">
        <f>MID(I229,2,LEN(I229)-2)</f>
        <v>52</v>
      </c>
      <c r="X229">
        <f t="shared" si="99"/>
        <v>82.800000000000011</v>
      </c>
      <c r="Y229" t="str">
        <f t="shared" si="100"/>
        <v>#00ff00</v>
      </c>
      <c r="Z229" t="str">
        <f>IF(T229&lt;&gt;"[]",MID(T229,2,FIND(",",T229,2)-2),"")</f>
        <v>72</v>
      </c>
      <c r="AA229">
        <f t="shared" si="101"/>
        <v>10.799999999999997</v>
      </c>
      <c r="AB229" t="str">
        <f t="shared" si="102"/>
        <v>#000000</v>
      </c>
      <c r="AC229" t="str">
        <f>IF(LEN(Z229)=1,MID(T229,5,FIND(",",T229,5)-5),IF(LEN(Z229)=2,MID(T229,6,FIND(",",T229,6)-6),""))</f>
        <v>8</v>
      </c>
      <c r="AD229">
        <f t="shared" si="103"/>
        <v>241.2</v>
      </c>
      <c r="AE229" t="str">
        <f t="shared" si="104"/>
        <v>#1e00b4</v>
      </c>
      <c r="AF229" t="str">
        <f>IF(SUM(LEN(Z229),LEN(AC229))=2,MID(T229,8,FIND(",",T229,8)-8),IF(SUM(LEN(Z229),LEN(AC229))=3,MID(T229,9,FIND(",",T229,9)-9),IF(SUM(LEN(Z229),LEN(AC229))=4,MID(T229,10,FIND(",",T229,10)-10),"")))</f>
        <v>83</v>
      </c>
      <c r="AG229">
        <f t="shared" si="105"/>
        <v>-28.799999999999997</v>
      </c>
      <c r="AH229" t="str">
        <f t="shared" si="106"/>
        <v>#ffffff</v>
      </c>
      <c r="AI229" t="str">
        <f>IF(SUM(LEN(Z229),LEN(AC229),LEN(AF229))=4,MID(T229,12,FIND("]",T229,12)-12),IF(SUM(LEN(Z229),LEN(AC229),LEN(AF229))=5,MID(T229,13,FIND("]",T229,13)-13),IF(SUM(LEN(Z229),LEN(AC229),LEN(AF229))=6,MID(T229,14,FIND("]",T229,14)-14),"")))</f>
        <v>87</v>
      </c>
      <c r="AJ229">
        <f t="shared" si="107"/>
        <v>-43.199999999999996</v>
      </c>
      <c r="AK229">
        <v>-0.59573324708111397</v>
      </c>
      <c r="AL229">
        <v>3.4489276446922101</v>
      </c>
      <c r="AM229">
        <f t="shared" si="108"/>
        <v>-39.24080097527515</v>
      </c>
      <c r="AN229">
        <f t="shared" si="109"/>
        <v>227.18000706961388</v>
      </c>
      <c r="AO229">
        <f t="shared" si="110"/>
        <v>-3.2700667479395956E-2</v>
      </c>
      <c r="AP229">
        <f t="shared" si="111"/>
        <v>0.18931667255801157</v>
      </c>
      <c r="AQ229">
        <v>3.03717908679124</v>
      </c>
      <c r="AR229">
        <v>-1.73940886359644</v>
      </c>
      <c r="AS229">
        <f t="shared" si="112"/>
        <v>200.05823185962871</v>
      </c>
      <c r="AT229">
        <f t="shared" si="113"/>
        <v>-114.57442968887018</v>
      </c>
      <c r="AU229">
        <f t="shared" si="114"/>
        <v>0.16671519321635725</v>
      </c>
      <c r="AV229">
        <f t="shared" si="115"/>
        <v>-9.5478691407391819E-2</v>
      </c>
      <c r="AW229">
        <v>1.73940886359644</v>
      </c>
      <c r="AX229">
        <v>3.0371790867912498</v>
      </c>
      <c r="AY229">
        <f t="shared" si="116"/>
        <v>114.57442968887018</v>
      </c>
      <c r="AZ229">
        <f t="shared" si="117"/>
        <v>200.05823185962936</v>
      </c>
      <c r="BA229">
        <f t="shared" si="118"/>
        <v>9.5478691407391819E-2</v>
      </c>
      <c r="BB229">
        <f t="shared" si="119"/>
        <v>0.1667151932163578</v>
      </c>
      <c r="BC229">
        <v>2.44007785999097</v>
      </c>
      <c r="BD229">
        <v>2.5091871267766899</v>
      </c>
      <c r="BE229">
        <f t="shared" si="120"/>
        <v>160.72732240012738</v>
      </c>
      <c r="BF229">
        <f t="shared" si="121"/>
        <v>165.27953263310164</v>
      </c>
      <c r="BG229">
        <f t="shared" si="122"/>
        <v>0.13393943533343949</v>
      </c>
      <c r="BH229">
        <f t="shared" si="123"/>
        <v>0.13773294386091803</v>
      </c>
    </row>
    <row r="230" spans="1:60" x14ac:dyDescent="0.3">
      <c r="A230">
        <v>1.4890000000000001</v>
      </c>
      <c r="B230">
        <v>228</v>
      </c>
      <c r="C230">
        <v>28</v>
      </c>
      <c r="D230">
        <v>5</v>
      </c>
      <c r="E230">
        <v>1</v>
      </c>
      <c r="F230">
        <f t="shared" si="93"/>
        <v>29.148432396077478</v>
      </c>
      <c r="G230">
        <f t="shared" si="94"/>
        <v>65.869751549945292</v>
      </c>
      <c r="H230" t="s">
        <v>8</v>
      </c>
      <c r="I230" t="s">
        <v>122</v>
      </c>
      <c r="J230" t="s">
        <v>13</v>
      </c>
      <c r="K230" t="str">
        <f>MID(J230,2,FIND(",",J230,2)-2)</f>
        <v>-3.4994669330473696</v>
      </c>
      <c r="L230" t="str">
        <f>MID(J230,FIND(" ",J230)+1,LEN(J230)-FIND(" ",J230)-1)</f>
        <v>0.06108342253049118</v>
      </c>
      <c r="M230">
        <f>K230*$G230</f>
        <v>-230.50901743707863</v>
      </c>
      <c r="N230">
        <f>L230*$G230</f>
        <v>4.0235498659037789</v>
      </c>
      <c r="O230">
        <f t="shared" si="95"/>
        <v>-0.19209084786423219</v>
      </c>
      <c r="P230">
        <f t="shared" si="96"/>
        <v>3.3529582215864823E-3</v>
      </c>
      <c r="Q230">
        <f t="shared" si="97"/>
        <v>-0.19209084786423219</v>
      </c>
      <c r="R230">
        <f t="shared" si="98"/>
        <v>3.3529582215864823E-3</v>
      </c>
      <c r="S230" t="s">
        <v>222</v>
      </c>
      <c r="T230" t="s">
        <v>222</v>
      </c>
      <c r="U230" t="s">
        <v>222</v>
      </c>
      <c r="V230" t="s">
        <v>8</v>
      </c>
      <c r="W230" t="str">
        <f>MID(I230,2,LEN(I230)-2)</f>
        <v>50</v>
      </c>
      <c r="X230">
        <f t="shared" si="99"/>
        <v>90</v>
      </c>
      <c r="Y230" t="str">
        <f t="shared" si="100"/>
        <v>#808080</v>
      </c>
      <c r="Z230" t="str">
        <f>IF(T230&lt;&gt;"[]",MID(T230,2,FIND(",",T230,2)-2),"")</f>
        <v/>
      </c>
      <c r="AA230">
        <f t="shared" si="101"/>
        <v>90</v>
      </c>
      <c r="AB230" t="str">
        <f t="shared" si="102"/>
        <v>#808080</v>
      </c>
      <c r="AC230" t="str">
        <f>IF(LEN(Z230)=1,MID(T230,5,FIND(",",T230,5)-5),IF(LEN(Z230)=2,MID(T230,6,FIND(",",T230,6)-6),""))</f>
        <v/>
      </c>
      <c r="AD230">
        <f t="shared" si="103"/>
        <v>90</v>
      </c>
      <c r="AE230" t="str">
        <f t="shared" si="104"/>
        <v>#808080</v>
      </c>
      <c r="AF230" t="str">
        <f>IF(SUM(LEN(Z230),LEN(AC230))=2,MID(T230,8,FIND(",",T230,8)-8),IF(SUM(LEN(Z230),LEN(AC230))=3,MID(T230,9,FIND(",",T230,9)-9),IF(SUM(LEN(Z230),LEN(AC230))=4,MID(T230,10,FIND(",",T230,10)-10),"")))</f>
        <v/>
      </c>
      <c r="AG230">
        <f t="shared" si="105"/>
        <v>90</v>
      </c>
      <c r="AH230" t="str">
        <f t="shared" si="106"/>
        <v>#808080</v>
      </c>
      <c r="AI230" t="str">
        <f>IF(SUM(LEN(Z230),LEN(AC230),LEN(AF230))=4,MID(T230,12,FIND("]",T230,12)-12),IF(SUM(LEN(Z230),LEN(AC230),LEN(AF230))=5,MID(T230,13,FIND("]",T230,13)-13),IF(SUM(LEN(Z230),LEN(AC230),LEN(AF230))=6,MID(T230,14,FIND("]",T230,14)-14),"")))</f>
        <v/>
      </c>
      <c r="AJ230">
        <f t="shared" si="107"/>
        <v>90</v>
      </c>
      <c r="AM230" t="str">
        <f t="shared" si="108"/>
        <v/>
      </c>
      <c r="AN230" t="str">
        <f t="shared" si="109"/>
        <v/>
      </c>
      <c r="AO230">
        <f t="shared" si="110"/>
        <v>0.19209084786423219</v>
      </c>
      <c r="AP230">
        <f t="shared" si="111"/>
        <v>-3.3529582215864823E-3</v>
      </c>
      <c r="AS230" t="str">
        <f t="shared" si="112"/>
        <v/>
      </c>
      <c r="AT230" t="str">
        <f t="shared" si="113"/>
        <v/>
      </c>
      <c r="AU230">
        <f t="shared" si="114"/>
        <v>0.19209084786423219</v>
      </c>
      <c r="AV230">
        <f t="shared" si="115"/>
        <v>-3.3529582215864823E-3</v>
      </c>
      <c r="AY230" t="str">
        <f t="shared" si="116"/>
        <v/>
      </c>
      <c r="AZ230" t="str">
        <f t="shared" si="117"/>
        <v/>
      </c>
      <c r="BA230">
        <f t="shared" si="118"/>
        <v>0.19209084786423219</v>
      </c>
      <c r="BB230">
        <f t="shared" si="119"/>
        <v>-3.3529582215864823E-3</v>
      </c>
      <c r="BE230" t="str">
        <f t="shared" si="120"/>
        <v/>
      </c>
      <c r="BF230" t="str">
        <f t="shared" si="121"/>
        <v/>
      </c>
      <c r="BG230">
        <f t="shared" si="122"/>
        <v>0.19209084786423219</v>
      </c>
      <c r="BH230">
        <f t="shared" si="123"/>
        <v>-3.3529582215864823E-3</v>
      </c>
    </row>
    <row r="231" spans="1:60" x14ac:dyDescent="0.3">
      <c r="A231">
        <v>1.53</v>
      </c>
      <c r="B231">
        <v>229</v>
      </c>
      <c r="C231">
        <v>29</v>
      </c>
      <c r="D231">
        <v>5</v>
      </c>
      <c r="E231">
        <v>1</v>
      </c>
      <c r="F231">
        <f t="shared" si="93"/>
        <v>29.148432396077478</v>
      </c>
      <c r="G231">
        <f t="shared" si="94"/>
        <v>65.869751549945292</v>
      </c>
      <c r="H231" t="s">
        <v>7</v>
      </c>
      <c r="I231" t="s">
        <v>170</v>
      </c>
      <c r="J231" t="s">
        <v>61</v>
      </c>
      <c r="K231" t="str">
        <f>MID(J231,2,FIND(",",J231,2)-2)</f>
        <v>-2.987427790463646</v>
      </c>
      <c r="L231" t="str">
        <f>MID(J231,FIND(" ",J231)+1,LEN(J231)-FIND(" ",J231)-1)</f>
        <v>-1.823533711442018</v>
      </c>
      <c r="M231">
        <f>K231*$G231</f>
        <v>-196.78112633124201</v>
      </c>
      <c r="N231">
        <f>L231*$G231</f>
        <v>-120.11571251563483</v>
      </c>
      <c r="O231">
        <f t="shared" si="95"/>
        <v>-0.16398427194270168</v>
      </c>
      <c r="P231">
        <f t="shared" si="96"/>
        <v>-0.10009642709636235</v>
      </c>
      <c r="Q231">
        <f t="shared" si="97"/>
        <v>-0.16398427194270168</v>
      </c>
      <c r="R231">
        <f t="shared" si="98"/>
        <v>-0.10009642709636235</v>
      </c>
      <c r="S231" t="s">
        <v>222</v>
      </c>
      <c r="T231" t="s">
        <v>222</v>
      </c>
      <c r="U231" t="s">
        <v>222</v>
      </c>
      <c r="V231" t="s">
        <v>7</v>
      </c>
      <c r="W231" t="str">
        <f>MID(I231,2,LEN(I231)-2)</f>
        <v>41</v>
      </c>
      <c r="X231">
        <f t="shared" si="99"/>
        <v>122.4</v>
      </c>
      <c r="Y231" t="str">
        <f t="shared" si="100"/>
        <v>#808080</v>
      </c>
      <c r="Z231" t="str">
        <f>IF(T231&lt;&gt;"[]",MID(T231,2,FIND(",",T231,2)-2),"")</f>
        <v/>
      </c>
      <c r="AA231">
        <f t="shared" si="101"/>
        <v>122.4</v>
      </c>
      <c r="AB231" t="str">
        <f t="shared" si="102"/>
        <v>#808080</v>
      </c>
      <c r="AC231" t="str">
        <f>IF(LEN(Z231)=1,MID(T231,5,FIND(",",T231,5)-5),IF(LEN(Z231)=2,MID(T231,6,FIND(",",T231,6)-6),""))</f>
        <v/>
      </c>
      <c r="AD231">
        <f t="shared" si="103"/>
        <v>122.4</v>
      </c>
      <c r="AE231" t="str">
        <f t="shared" si="104"/>
        <v>#808080</v>
      </c>
      <c r="AF231" t="str">
        <f>IF(SUM(LEN(Z231),LEN(AC231))=2,MID(T231,8,FIND(",",T231,8)-8),IF(SUM(LEN(Z231),LEN(AC231))=3,MID(T231,9,FIND(",",T231,9)-9),IF(SUM(LEN(Z231),LEN(AC231))=4,MID(T231,10,FIND(",",T231,10)-10),"")))</f>
        <v/>
      </c>
      <c r="AG231">
        <f t="shared" si="105"/>
        <v>122.4</v>
      </c>
      <c r="AH231" t="str">
        <f t="shared" si="106"/>
        <v>#808080</v>
      </c>
      <c r="AI231" t="str">
        <f>IF(SUM(LEN(Z231),LEN(AC231),LEN(AF231))=4,MID(T231,12,FIND("]",T231,12)-12),IF(SUM(LEN(Z231),LEN(AC231),LEN(AF231))=5,MID(T231,13,FIND("]",T231,13)-13),IF(SUM(LEN(Z231),LEN(AC231),LEN(AF231))=6,MID(T231,14,FIND("]",T231,14)-14),"")))</f>
        <v/>
      </c>
      <c r="AJ231">
        <f t="shared" si="107"/>
        <v>122.4</v>
      </c>
      <c r="AM231" t="str">
        <f t="shared" si="108"/>
        <v/>
      </c>
      <c r="AN231" t="str">
        <f t="shared" si="109"/>
        <v/>
      </c>
      <c r="AO231">
        <f t="shared" si="110"/>
        <v>0.16398427194270168</v>
      </c>
      <c r="AP231">
        <f t="shared" si="111"/>
        <v>0.10009642709636235</v>
      </c>
      <c r="AS231" t="str">
        <f t="shared" si="112"/>
        <v/>
      </c>
      <c r="AT231" t="str">
        <f t="shared" si="113"/>
        <v/>
      </c>
      <c r="AU231">
        <f t="shared" si="114"/>
        <v>0.16398427194270168</v>
      </c>
      <c r="AV231">
        <f t="shared" si="115"/>
        <v>0.10009642709636235</v>
      </c>
      <c r="AY231" t="str">
        <f t="shared" si="116"/>
        <v/>
      </c>
      <c r="AZ231" t="str">
        <f t="shared" si="117"/>
        <v/>
      </c>
      <c r="BA231">
        <f t="shared" si="118"/>
        <v>0.16398427194270168</v>
      </c>
      <c r="BB231">
        <f t="shared" si="119"/>
        <v>0.10009642709636235</v>
      </c>
      <c r="BE231" t="str">
        <f t="shared" si="120"/>
        <v/>
      </c>
      <c r="BF231" t="str">
        <f t="shared" si="121"/>
        <v/>
      </c>
      <c r="BG231">
        <f t="shared" si="122"/>
        <v>0.16398427194270168</v>
      </c>
      <c r="BH231">
        <f t="shared" si="123"/>
        <v>0.10009642709636235</v>
      </c>
    </row>
    <row r="232" spans="1:60" x14ac:dyDescent="0.3">
      <c r="A232">
        <v>1.4950000000000001</v>
      </c>
      <c r="B232">
        <v>230</v>
      </c>
      <c r="C232">
        <v>30</v>
      </c>
      <c r="D232">
        <v>5</v>
      </c>
      <c r="E232">
        <v>5</v>
      </c>
      <c r="F232">
        <f t="shared" si="93"/>
        <v>29.148432396077478</v>
      </c>
      <c r="G232">
        <f t="shared" si="94"/>
        <v>65.869751549945292</v>
      </c>
      <c r="H232" t="s">
        <v>10</v>
      </c>
      <c r="I232" t="s">
        <v>218</v>
      </c>
      <c r="J232" t="s">
        <v>109</v>
      </c>
      <c r="K232" t="str">
        <f>MID(J232,2,FIND(",",J232,2)-2)</f>
        <v>0.9294464112038305</v>
      </c>
      <c r="L232" t="str">
        <f>MID(J232,FIND(" ",J232)+1,LEN(J232)-FIND(" ",J232)-1)</f>
        <v>3.3743339148193856</v>
      </c>
      <c r="M232">
        <f>K232*$G232</f>
        <v>61.222404184984569</v>
      </c>
      <c r="N232">
        <f>L232*$G232</f>
        <v>222.2665366157068</v>
      </c>
      <c r="O232">
        <f t="shared" si="95"/>
        <v>5.101867015415381E-2</v>
      </c>
      <c r="P232">
        <f t="shared" si="96"/>
        <v>0.18522211384642234</v>
      </c>
      <c r="Q232">
        <f t="shared" si="97"/>
        <v>5.101867015415381E-2</v>
      </c>
      <c r="R232">
        <f t="shared" si="98"/>
        <v>0.18522211384642234</v>
      </c>
      <c r="S232" t="s">
        <v>403</v>
      </c>
      <c r="T232" t="s">
        <v>404</v>
      </c>
      <c r="U232" t="s">
        <v>648</v>
      </c>
      <c r="V232" t="s">
        <v>10</v>
      </c>
      <c r="W232" t="str">
        <f>MID(I232,2,LEN(I232)-2)</f>
        <v>79</v>
      </c>
      <c r="X232">
        <f t="shared" si="99"/>
        <v>-14.399999999999991</v>
      </c>
      <c r="Y232" t="str">
        <f t="shared" si="100"/>
        <v>#ffffff</v>
      </c>
      <c r="Z232" t="str">
        <f>IF(T232&lt;&gt;"[]",MID(T232,2,FIND(",",T232,2)-2),"")</f>
        <v>60</v>
      </c>
      <c r="AA232">
        <f t="shared" si="101"/>
        <v>54</v>
      </c>
      <c r="AB232" t="str">
        <f t="shared" si="102"/>
        <v>#000000</v>
      </c>
      <c r="AC232" t="str">
        <f>IF(LEN(Z232)=1,MID(T232,5,FIND(",",T232,5)-5),IF(LEN(Z232)=2,MID(T232,6,FIND(",",T232,6)-6),""))</f>
        <v>18</v>
      </c>
      <c r="AD232">
        <f t="shared" si="103"/>
        <v>205.2</v>
      </c>
      <c r="AE232" t="str">
        <f t="shared" si="104"/>
        <v>#1e00b4</v>
      </c>
      <c r="AF232" t="str">
        <f>IF(SUM(LEN(Z232),LEN(AC232))=2,MID(T232,8,FIND(",",T232,8)-8),IF(SUM(LEN(Z232),LEN(AC232))=3,MID(T232,9,FIND(",",T232,9)-9),IF(SUM(LEN(Z232),LEN(AC232))=4,MID(T232,10,FIND(",",T232,10)-10),"")))</f>
        <v>94</v>
      </c>
      <c r="AG232">
        <f t="shared" si="105"/>
        <v>-68.400000000000006</v>
      </c>
      <c r="AH232" t="str">
        <f t="shared" si="106"/>
        <v>#00aaff</v>
      </c>
      <c r="AI232" t="str">
        <f>IF(SUM(LEN(Z232),LEN(AC232),LEN(AF232))=4,MID(T232,12,FIND("]",T232,12)-12),IF(SUM(LEN(Z232),LEN(AC232),LEN(AF232))=5,MID(T232,13,FIND("]",T232,13)-13),IF(SUM(LEN(Z232),LEN(AC232),LEN(AF232))=6,MID(T232,14,FIND("]",T232,14)-14),"")))</f>
        <v>12</v>
      </c>
      <c r="AJ232">
        <f t="shared" si="107"/>
        <v>226.8</v>
      </c>
      <c r="AK232">
        <v>-2.7952242851655198</v>
      </c>
      <c r="AL232">
        <v>2.1063525810321599</v>
      </c>
      <c r="AM232">
        <f t="shared" si="108"/>
        <v>-184.12072919022623</v>
      </c>
      <c r="AN232">
        <f t="shared" si="109"/>
        <v>138.74492118917439</v>
      </c>
      <c r="AO232">
        <f t="shared" si="110"/>
        <v>-0.1534339409918552</v>
      </c>
      <c r="AP232">
        <f t="shared" si="111"/>
        <v>0.11562076765764533</v>
      </c>
      <c r="AQ232">
        <v>1.4347306184455</v>
      </c>
      <c r="AR232">
        <v>-3.1924204066029498</v>
      </c>
      <c r="AS232">
        <f t="shared" si="112"/>
        <v>94.505349378104441</v>
      </c>
      <c r="AT232">
        <f t="shared" si="113"/>
        <v>-210.28393902591162</v>
      </c>
      <c r="AU232">
        <f t="shared" si="114"/>
        <v>7.8754457815087039E-2</v>
      </c>
      <c r="AV232">
        <f t="shared" si="115"/>
        <v>-0.17523661585492636</v>
      </c>
      <c r="AW232">
        <v>3.2762083750864002</v>
      </c>
      <c r="AX232">
        <v>1.23144576941645</v>
      </c>
      <c r="AY232">
        <f t="shared" si="116"/>
        <v>215.80303169279117</v>
      </c>
      <c r="AZ232">
        <f t="shared" si="117"/>
        <v>81.115026878692774</v>
      </c>
      <c r="BA232">
        <f t="shared" si="118"/>
        <v>0.17983585974399263</v>
      </c>
      <c r="BB232">
        <f t="shared" si="119"/>
        <v>6.7595855732243984E-2</v>
      </c>
      <c r="BC232">
        <v>2.5091871267766801</v>
      </c>
      <c r="BD232">
        <v>-2.44007785999097</v>
      </c>
      <c r="BE232">
        <f t="shared" si="120"/>
        <v>165.27953263310098</v>
      </c>
      <c r="BF232">
        <f t="shared" si="121"/>
        <v>-160.72732240012738</v>
      </c>
      <c r="BG232">
        <f t="shared" si="122"/>
        <v>0.1377329438609175</v>
      </c>
      <c r="BH232">
        <f t="shared" si="123"/>
        <v>-0.13393943533343949</v>
      </c>
    </row>
    <row r="233" spans="1:60" x14ac:dyDescent="0.3">
      <c r="A233">
        <v>1.458</v>
      </c>
      <c r="B233">
        <v>231</v>
      </c>
      <c r="C233">
        <v>31</v>
      </c>
      <c r="D233">
        <v>5</v>
      </c>
      <c r="E233">
        <v>5</v>
      </c>
      <c r="F233">
        <f t="shared" si="93"/>
        <v>29.148432396077478</v>
      </c>
      <c r="G233">
        <f t="shared" si="94"/>
        <v>65.869751549945292</v>
      </c>
      <c r="H233" t="s">
        <v>6</v>
      </c>
      <c r="I233" t="s">
        <v>156</v>
      </c>
      <c r="J233" t="s">
        <v>47</v>
      </c>
      <c r="K233" t="str">
        <f>MID(J233,2,FIND(",",J233,2)-2)</f>
        <v>2.351022062630465</v>
      </c>
      <c r="L233" t="str">
        <f>MID(J233,FIND(" ",J233)+1,LEN(J233)-FIND(" ",J233)-1)</f>
        <v>-2.592816087003625</v>
      </c>
      <c r="M233">
        <f>K233*$G233</f>
        <v>154.86123915390831</v>
      </c>
      <c r="N233">
        <f>L233*$G233</f>
        <v>-170.78815146562977</v>
      </c>
      <c r="O233">
        <f t="shared" si="95"/>
        <v>0.12905103262825693</v>
      </c>
      <c r="P233">
        <f t="shared" si="96"/>
        <v>-0.14232345955469147</v>
      </c>
      <c r="Q233">
        <f t="shared" si="97"/>
        <v>0.12905103262825693</v>
      </c>
      <c r="R233">
        <f t="shared" si="98"/>
        <v>-0.14232345955469147</v>
      </c>
      <c r="S233" t="s">
        <v>405</v>
      </c>
      <c r="T233" t="s">
        <v>406</v>
      </c>
      <c r="U233" t="s">
        <v>649</v>
      </c>
      <c r="V233" t="s">
        <v>6</v>
      </c>
      <c r="W233" t="str">
        <f>MID(I233,2,LEN(I233)-2)</f>
        <v>13</v>
      </c>
      <c r="X233">
        <f t="shared" si="99"/>
        <v>223.2</v>
      </c>
      <c r="Y233" t="str">
        <f t="shared" si="100"/>
        <v>#000000</v>
      </c>
      <c r="Z233" t="str">
        <f>IF(T233&lt;&gt;"[]",MID(T233,2,FIND(",",T233,2)-2),"")</f>
        <v>12</v>
      </c>
      <c r="AA233">
        <f t="shared" si="101"/>
        <v>226.8</v>
      </c>
      <c r="AB233" t="str">
        <f t="shared" si="102"/>
        <v>#00aaff</v>
      </c>
      <c r="AC233" t="str">
        <f>IF(LEN(Z233)=1,MID(T233,5,FIND(",",T233,5)-5),IF(LEN(Z233)=2,MID(T233,6,FIND(",",T233,6)-6),""))</f>
        <v>92</v>
      </c>
      <c r="AD233">
        <f t="shared" si="103"/>
        <v>-61.2</v>
      </c>
      <c r="AE233" t="str">
        <f t="shared" si="104"/>
        <v>#1e00b4</v>
      </c>
      <c r="AF233" t="str">
        <f>IF(SUM(LEN(Z233),LEN(AC233))=2,MID(T233,8,FIND(",",T233,8)-8),IF(SUM(LEN(Z233),LEN(AC233))=3,MID(T233,9,FIND(",",T233,9)-9),IF(SUM(LEN(Z233),LEN(AC233))=4,MID(T233,10,FIND(",",T233,10)-10),"")))</f>
        <v>36</v>
      </c>
      <c r="AG233">
        <f t="shared" si="105"/>
        <v>140.4</v>
      </c>
      <c r="AH233" t="str">
        <f t="shared" si="106"/>
        <v>#00ff00</v>
      </c>
      <c r="AI233" t="str">
        <f>IF(SUM(LEN(Z233),LEN(AC233),LEN(AF233))=4,MID(T233,12,FIND("]",T233,12)-12),IF(SUM(LEN(Z233),LEN(AC233),LEN(AF233))=5,MID(T233,13,FIND("]",T233,13)-13),IF(SUM(LEN(Z233),LEN(AC233),LEN(AF233))=6,MID(T233,14,FIND("]",T233,14)-14),"")))</f>
        <v>54</v>
      </c>
      <c r="AJ233">
        <f t="shared" si="107"/>
        <v>75.599999999999994</v>
      </c>
      <c r="AK233">
        <v>2.5091871267766801</v>
      </c>
      <c r="AL233">
        <v>-2.44007785999097</v>
      </c>
      <c r="AM233">
        <f t="shared" si="108"/>
        <v>165.27953263310098</v>
      </c>
      <c r="AN233">
        <f t="shared" si="109"/>
        <v>-160.72732240012738</v>
      </c>
      <c r="AO233">
        <f t="shared" si="110"/>
        <v>0.1377329438609175</v>
      </c>
      <c r="AP233">
        <f t="shared" si="111"/>
        <v>-0.13393943533343949</v>
      </c>
      <c r="AQ233">
        <v>3.09603341325279</v>
      </c>
      <c r="AR233">
        <v>1.63235324118962</v>
      </c>
      <c r="AS233">
        <f t="shared" si="112"/>
        <v>203.93495172129039</v>
      </c>
      <c r="AT233">
        <f t="shared" si="113"/>
        <v>107.5227024389082</v>
      </c>
      <c r="AU233">
        <f t="shared" si="114"/>
        <v>0.16994579310107533</v>
      </c>
      <c r="AV233">
        <f t="shared" si="115"/>
        <v>8.9602252032423502E-2</v>
      </c>
      <c r="AW233">
        <v>-2.2777097604304699</v>
      </c>
      <c r="AX233">
        <v>-2.65744957567208</v>
      </c>
      <c r="AY233">
        <f t="shared" si="116"/>
        <v>-150.03217602244047</v>
      </c>
      <c r="AZ233">
        <f t="shared" si="117"/>
        <v>-175.04554330602744</v>
      </c>
      <c r="BA233">
        <f t="shared" si="118"/>
        <v>-0.12502681335203372</v>
      </c>
      <c r="BB233">
        <f t="shared" si="119"/>
        <v>-0.1458712860883562</v>
      </c>
      <c r="BC233">
        <v>-3.3743339148193798</v>
      </c>
      <c r="BD233">
        <v>0.92944641120383098</v>
      </c>
      <c r="BE233">
        <f t="shared" si="120"/>
        <v>-222.2665366157068</v>
      </c>
      <c r="BF233">
        <f t="shared" si="121"/>
        <v>61.222404184984633</v>
      </c>
      <c r="BG233">
        <f t="shared" si="122"/>
        <v>-0.18522211384642234</v>
      </c>
      <c r="BH233">
        <f t="shared" si="123"/>
        <v>5.1018670154153858E-2</v>
      </c>
    </row>
    <row r="234" spans="1:60" x14ac:dyDescent="0.3">
      <c r="A234">
        <v>1.5429999999999999</v>
      </c>
      <c r="B234">
        <v>232</v>
      </c>
      <c r="C234">
        <v>32</v>
      </c>
      <c r="D234">
        <v>5</v>
      </c>
      <c r="E234">
        <v>1</v>
      </c>
      <c r="F234">
        <f t="shared" si="93"/>
        <v>29.148432396077478</v>
      </c>
      <c r="G234">
        <f t="shared" si="94"/>
        <v>65.869751549945292</v>
      </c>
      <c r="H234" t="s">
        <v>9</v>
      </c>
      <c r="I234" t="s">
        <v>214</v>
      </c>
      <c r="J234" t="s">
        <v>105</v>
      </c>
      <c r="K234" t="str">
        <f>MID(J234,2,FIND(",",J234,2)-2)</f>
        <v>0.49920126796929004</v>
      </c>
      <c r="L234" t="str">
        <f>MID(J234,FIND(" ",J234)+1,LEN(J234)-FIND(" ",J234)-1)</f>
        <v>3.4642168081772615</v>
      </c>
      <c r="M234">
        <f>K234*$G234</f>
        <v>32.882263494554792</v>
      </c>
      <c r="N234">
        <f>L234*$G234</f>
        <v>228.1871004697806</v>
      </c>
      <c r="O234">
        <f t="shared" si="95"/>
        <v>2.7401886245462328E-2</v>
      </c>
      <c r="P234">
        <f t="shared" si="96"/>
        <v>0.19015591705815049</v>
      </c>
      <c r="Q234">
        <f t="shared" si="97"/>
        <v>2.7401886245462328E-2</v>
      </c>
      <c r="R234">
        <f t="shared" si="98"/>
        <v>0.19015591705815049</v>
      </c>
      <c r="S234" t="s">
        <v>222</v>
      </c>
      <c r="T234" t="s">
        <v>222</v>
      </c>
      <c r="U234" t="s">
        <v>222</v>
      </c>
      <c r="V234" t="s">
        <v>9</v>
      </c>
      <c r="W234" t="str">
        <f>MID(I234,2,LEN(I234)-2)</f>
        <v>77</v>
      </c>
      <c r="X234">
        <f t="shared" si="99"/>
        <v>-7.2000000000000028</v>
      </c>
      <c r="Y234" t="str">
        <f t="shared" si="100"/>
        <v>#808080</v>
      </c>
      <c r="Z234" t="str">
        <f>IF(T234&lt;&gt;"[]",MID(T234,2,FIND(",",T234,2)-2),"")</f>
        <v/>
      </c>
      <c r="AA234">
        <f t="shared" si="101"/>
        <v>-7.2000000000000028</v>
      </c>
      <c r="AB234" t="str">
        <f t="shared" si="102"/>
        <v>#808080</v>
      </c>
      <c r="AC234" t="str">
        <f>IF(LEN(Z234)=1,MID(T234,5,FIND(",",T234,5)-5),IF(LEN(Z234)=2,MID(T234,6,FIND(",",T234,6)-6),""))</f>
        <v/>
      </c>
      <c r="AD234">
        <f t="shared" si="103"/>
        <v>-7.2000000000000028</v>
      </c>
      <c r="AE234" t="str">
        <f t="shared" si="104"/>
        <v>#808080</v>
      </c>
      <c r="AF234" t="str">
        <f>IF(SUM(LEN(Z234),LEN(AC234))=2,MID(T234,8,FIND(",",T234,8)-8),IF(SUM(LEN(Z234),LEN(AC234))=3,MID(T234,9,FIND(",",T234,9)-9),IF(SUM(LEN(Z234),LEN(AC234))=4,MID(T234,10,FIND(",",T234,10)-10),"")))</f>
        <v/>
      </c>
      <c r="AG234">
        <f t="shared" si="105"/>
        <v>-7.2000000000000028</v>
      </c>
      <c r="AH234" t="str">
        <f t="shared" si="106"/>
        <v>#808080</v>
      </c>
      <c r="AI234" t="str">
        <f>IF(SUM(LEN(Z234),LEN(AC234),LEN(AF234))=4,MID(T234,12,FIND("]",T234,12)-12),IF(SUM(LEN(Z234),LEN(AC234),LEN(AF234))=5,MID(T234,13,FIND("]",T234,13)-13),IF(SUM(LEN(Z234),LEN(AC234),LEN(AF234))=6,MID(T234,14,FIND("]",T234,14)-14),"")))</f>
        <v/>
      </c>
      <c r="AJ234">
        <f t="shared" si="107"/>
        <v>-7.2000000000000028</v>
      </c>
      <c r="AM234" t="str">
        <f t="shared" si="108"/>
        <v/>
      </c>
      <c r="AN234" t="str">
        <f t="shared" si="109"/>
        <v/>
      </c>
      <c r="AO234">
        <f t="shared" si="110"/>
        <v>-2.7401886245462328E-2</v>
      </c>
      <c r="AP234">
        <f t="shared" si="111"/>
        <v>-0.19015591705815049</v>
      </c>
      <c r="AS234" t="str">
        <f t="shared" si="112"/>
        <v/>
      </c>
      <c r="AT234" t="str">
        <f t="shared" si="113"/>
        <v/>
      </c>
      <c r="AU234">
        <f t="shared" si="114"/>
        <v>-2.7401886245462328E-2</v>
      </c>
      <c r="AV234">
        <f t="shared" si="115"/>
        <v>-0.19015591705815049</v>
      </c>
      <c r="AY234" t="str">
        <f t="shared" si="116"/>
        <v/>
      </c>
      <c r="AZ234" t="str">
        <f t="shared" si="117"/>
        <v/>
      </c>
      <c r="BA234">
        <f t="shared" si="118"/>
        <v>-2.7401886245462328E-2</v>
      </c>
      <c r="BB234">
        <f t="shared" si="119"/>
        <v>-0.19015591705815049</v>
      </c>
      <c r="BE234" t="str">
        <f t="shared" si="120"/>
        <v/>
      </c>
      <c r="BF234" t="str">
        <f t="shared" si="121"/>
        <v/>
      </c>
      <c r="BG234">
        <f t="shared" si="122"/>
        <v>-2.7401886245462328E-2</v>
      </c>
      <c r="BH234">
        <f t="shared" si="123"/>
        <v>-0.19015591705815049</v>
      </c>
    </row>
    <row r="235" spans="1:60" x14ac:dyDescent="0.3">
      <c r="A235">
        <v>1.46</v>
      </c>
      <c r="B235">
        <v>233</v>
      </c>
      <c r="C235">
        <v>33</v>
      </c>
      <c r="D235">
        <v>5</v>
      </c>
      <c r="E235">
        <v>1</v>
      </c>
      <c r="F235">
        <f t="shared" si="93"/>
        <v>29.148432396077478</v>
      </c>
      <c r="G235">
        <f t="shared" si="94"/>
        <v>65.869751549945292</v>
      </c>
      <c r="H235" t="s">
        <v>10</v>
      </c>
      <c r="I235" t="s">
        <v>126</v>
      </c>
      <c r="J235" t="s">
        <v>17</v>
      </c>
      <c r="K235" t="str">
        <f>MID(J235,2,FIND(",",J235,2)-2)</f>
        <v>1.231445769416456</v>
      </c>
      <c r="L235" t="str">
        <f>MID(J235,FIND(" ",J235)+1,LEN(J235)-FIND(" ",J235)-1)</f>
        <v>-3.2762083750864064</v>
      </c>
      <c r="M235">
        <f>K235*$G235</f>
        <v>81.115026878692774</v>
      </c>
      <c r="N235">
        <f>L235*$G235</f>
        <v>-215.80303169279117</v>
      </c>
      <c r="O235">
        <f t="shared" si="95"/>
        <v>6.7595855732243984E-2</v>
      </c>
      <c r="P235">
        <f t="shared" si="96"/>
        <v>-0.17983585974399263</v>
      </c>
      <c r="Q235">
        <f t="shared" si="97"/>
        <v>6.7595855732243984E-2</v>
      </c>
      <c r="R235">
        <f t="shared" si="98"/>
        <v>-0.17983585974399263</v>
      </c>
      <c r="S235" t="s">
        <v>222</v>
      </c>
      <c r="T235" t="s">
        <v>222</v>
      </c>
      <c r="U235" t="s">
        <v>222</v>
      </c>
      <c r="V235" t="s">
        <v>10</v>
      </c>
      <c r="W235" t="str">
        <f>MID(I235,2,LEN(I235)-2)</f>
        <v>19</v>
      </c>
      <c r="X235">
        <f t="shared" si="99"/>
        <v>201.60000000000002</v>
      </c>
      <c r="Y235" t="str">
        <f t="shared" si="100"/>
        <v>#808080</v>
      </c>
      <c r="Z235" t="str">
        <f>IF(T235&lt;&gt;"[]",MID(T235,2,FIND(",",T235,2)-2),"")</f>
        <v/>
      </c>
      <c r="AA235">
        <f t="shared" si="101"/>
        <v>201.60000000000002</v>
      </c>
      <c r="AB235" t="str">
        <f t="shared" si="102"/>
        <v>#808080</v>
      </c>
      <c r="AC235" t="str">
        <f>IF(LEN(Z235)=1,MID(T235,5,FIND(",",T235,5)-5),IF(LEN(Z235)=2,MID(T235,6,FIND(",",T235,6)-6),""))</f>
        <v/>
      </c>
      <c r="AD235">
        <f t="shared" si="103"/>
        <v>201.60000000000002</v>
      </c>
      <c r="AE235" t="str">
        <f t="shared" si="104"/>
        <v>#808080</v>
      </c>
      <c r="AF235" t="str">
        <f>IF(SUM(LEN(Z235),LEN(AC235))=2,MID(T235,8,FIND(",",T235,8)-8),IF(SUM(LEN(Z235),LEN(AC235))=3,MID(T235,9,FIND(",",T235,9)-9),IF(SUM(LEN(Z235),LEN(AC235))=4,MID(T235,10,FIND(",",T235,10)-10),"")))</f>
        <v/>
      </c>
      <c r="AG235">
        <f t="shared" si="105"/>
        <v>201.60000000000002</v>
      </c>
      <c r="AH235" t="str">
        <f t="shared" si="106"/>
        <v>#808080</v>
      </c>
      <c r="AI235" t="str">
        <f>IF(SUM(LEN(Z235),LEN(AC235),LEN(AF235))=4,MID(T235,12,FIND("]",T235,12)-12),IF(SUM(LEN(Z235),LEN(AC235),LEN(AF235))=5,MID(T235,13,FIND("]",T235,13)-13),IF(SUM(LEN(Z235),LEN(AC235),LEN(AF235))=6,MID(T235,14,FIND("]",T235,14)-14),"")))</f>
        <v/>
      </c>
      <c r="AJ235">
        <f t="shared" si="107"/>
        <v>201.60000000000002</v>
      </c>
      <c r="AM235" t="str">
        <f t="shared" si="108"/>
        <v/>
      </c>
      <c r="AN235" t="str">
        <f t="shared" si="109"/>
        <v/>
      </c>
      <c r="AO235">
        <f t="shared" si="110"/>
        <v>-6.7595855732243984E-2</v>
      </c>
      <c r="AP235">
        <f t="shared" si="111"/>
        <v>0.17983585974399263</v>
      </c>
      <c r="AS235" t="str">
        <f t="shared" si="112"/>
        <v/>
      </c>
      <c r="AT235" t="str">
        <f t="shared" si="113"/>
        <v/>
      </c>
      <c r="AU235">
        <f t="shared" si="114"/>
        <v>-6.7595855732243984E-2</v>
      </c>
      <c r="AV235">
        <f t="shared" si="115"/>
        <v>0.17983585974399263</v>
      </c>
      <c r="AY235" t="str">
        <f t="shared" si="116"/>
        <v/>
      </c>
      <c r="AZ235" t="str">
        <f t="shared" si="117"/>
        <v/>
      </c>
      <c r="BA235">
        <f t="shared" si="118"/>
        <v>-6.7595855732243984E-2</v>
      </c>
      <c r="BB235">
        <f t="shared" si="119"/>
        <v>0.17983585974399263</v>
      </c>
      <c r="BE235" t="str">
        <f t="shared" si="120"/>
        <v/>
      </c>
      <c r="BF235" t="str">
        <f t="shared" si="121"/>
        <v/>
      </c>
      <c r="BG235">
        <f t="shared" si="122"/>
        <v>-6.7595855732243984E-2</v>
      </c>
      <c r="BH235">
        <f t="shared" si="123"/>
        <v>0.17983585974399263</v>
      </c>
    </row>
    <row r="236" spans="1:60" x14ac:dyDescent="0.3">
      <c r="A236">
        <v>1.4990000000000001</v>
      </c>
      <c r="B236">
        <v>234</v>
      </c>
      <c r="C236">
        <v>34</v>
      </c>
      <c r="D236">
        <v>5</v>
      </c>
      <c r="E236">
        <v>5</v>
      </c>
      <c r="F236">
        <f t="shared" si="93"/>
        <v>29.148432396077478</v>
      </c>
      <c r="G236">
        <f t="shared" si="94"/>
        <v>65.869751549945292</v>
      </c>
      <c r="H236" t="s">
        <v>9</v>
      </c>
      <c r="I236" t="s">
        <v>198</v>
      </c>
      <c r="J236" t="s">
        <v>89</v>
      </c>
      <c r="K236" t="str">
        <f>MID(J236,2,FIND(",",J236,2)-2)</f>
        <v>-3.4642168081772615</v>
      </c>
      <c r="L236" t="str">
        <f>MID(J236,FIND(" ",J236)+1,LEN(J236)-FIND(" ",J236)-1)</f>
        <v>0.4992012679692903</v>
      </c>
      <c r="M236">
        <f>K236*$G236</f>
        <v>-228.1871004697806</v>
      </c>
      <c r="N236">
        <f>L236*$G236</f>
        <v>32.882263494554792</v>
      </c>
      <c r="O236">
        <f t="shared" si="95"/>
        <v>-0.19015591705815049</v>
      </c>
      <c r="P236">
        <f t="shared" si="96"/>
        <v>2.7401886245462328E-2</v>
      </c>
      <c r="Q236">
        <f t="shared" si="97"/>
        <v>-0.19015591705815049</v>
      </c>
      <c r="R236">
        <f t="shared" si="98"/>
        <v>2.7401886245462328E-2</v>
      </c>
      <c r="S236" t="s">
        <v>407</v>
      </c>
      <c r="T236" t="s">
        <v>408</v>
      </c>
      <c r="U236" t="s">
        <v>650</v>
      </c>
      <c r="V236" t="s">
        <v>9</v>
      </c>
      <c r="W236" t="str">
        <f>MID(I236,2,LEN(I236)-2)</f>
        <v>52</v>
      </c>
      <c r="X236">
        <f t="shared" si="99"/>
        <v>82.800000000000011</v>
      </c>
      <c r="Y236" t="str">
        <f t="shared" si="100"/>
        <v>#1e00b4</v>
      </c>
      <c r="Z236" t="str">
        <f>IF(T236&lt;&gt;"[]",MID(T236,2,FIND(",",T236,2)-2),"")</f>
        <v>66</v>
      </c>
      <c r="AA236">
        <f t="shared" si="101"/>
        <v>32.400000000000006</v>
      </c>
      <c r="AB236" t="str">
        <f t="shared" si="102"/>
        <v>#000000</v>
      </c>
      <c r="AC236" t="str">
        <f>IF(LEN(Z236)=1,MID(T236,5,FIND(",",T236,5)-5),IF(LEN(Z236)=2,MID(T236,6,FIND(",",T236,6)-6),""))</f>
        <v>78</v>
      </c>
      <c r="AD236">
        <f t="shared" si="103"/>
        <v>-10.799999999999997</v>
      </c>
      <c r="AE236" t="str">
        <f t="shared" si="104"/>
        <v>#00ff00</v>
      </c>
      <c r="AF236" t="str">
        <f>IF(SUM(LEN(Z236),LEN(AC236))=2,MID(T236,8,FIND(",",T236,8)-8),IF(SUM(LEN(Z236),LEN(AC236))=3,MID(T236,9,FIND(",",T236,9)-9),IF(SUM(LEN(Z236),LEN(AC236))=4,MID(T236,10,FIND(",",T236,10)-10),"")))</f>
        <v>34</v>
      </c>
      <c r="AG236">
        <f t="shared" si="105"/>
        <v>147.6</v>
      </c>
      <c r="AH236" t="str">
        <f t="shared" si="106"/>
        <v>#ffffff</v>
      </c>
      <c r="AI236" t="str">
        <f>IF(SUM(LEN(Z236),LEN(AC236),LEN(AF236))=4,MID(T236,12,FIND("]",T236,12)-12),IF(SUM(LEN(Z236),LEN(AC236),LEN(AF236))=5,MID(T236,13,FIND("]",T236,13)-13),IF(SUM(LEN(Z236),LEN(AC236),LEN(AF236))=6,MID(T236,14,FIND("]",T236,14)-14),"")))</f>
        <v>97</v>
      </c>
      <c r="AJ236">
        <f t="shared" si="107"/>
        <v>-79.2</v>
      </c>
      <c r="AK236">
        <v>-1.82353371144201</v>
      </c>
      <c r="AL236">
        <v>2.9874277904636402</v>
      </c>
      <c r="AM236">
        <f t="shared" si="108"/>
        <v>-120.11571251563483</v>
      </c>
      <c r="AN236">
        <f t="shared" si="109"/>
        <v>196.78112633124201</v>
      </c>
      <c r="AO236">
        <f t="shared" si="110"/>
        <v>-0.10009642709636235</v>
      </c>
      <c r="AP236">
        <f t="shared" si="111"/>
        <v>0.16398427194270168</v>
      </c>
      <c r="AQ236">
        <v>0.71573618144626705</v>
      </c>
      <c r="AR236">
        <v>3.4260358606658898</v>
      </c>
      <c r="AS236">
        <f t="shared" si="112"/>
        <v>47.14536444717217</v>
      </c>
      <c r="AT236">
        <f t="shared" si="113"/>
        <v>225.67213094326516</v>
      </c>
      <c r="AU236">
        <f t="shared" si="114"/>
        <v>3.9287803705976808E-2</v>
      </c>
      <c r="AV236">
        <f t="shared" si="115"/>
        <v>0.18806010911938764</v>
      </c>
      <c r="AW236">
        <v>-1.92668259029748</v>
      </c>
      <c r="AX236">
        <v>-2.9219675214219198</v>
      </c>
      <c r="AY236">
        <f t="shared" si="116"/>
        <v>-126.91010353850004</v>
      </c>
      <c r="AZ236">
        <f t="shared" si="117"/>
        <v>-192.46927467307131</v>
      </c>
      <c r="BA236">
        <f t="shared" si="118"/>
        <v>-0.1057584196154167</v>
      </c>
      <c r="BB236">
        <f t="shared" si="119"/>
        <v>-0.16039106222755942</v>
      </c>
      <c r="BC236">
        <v>3.4489276446922101</v>
      </c>
      <c r="BD236">
        <v>0.59573324708111697</v>
      </c>
      <c r="BE236">
        <f t="shared" si="120"/>
        <v>227.18000706961388</v>
      </c>
      <c r="BF236">
        <f t="shared" si="121"/>
        <v>39.240800975275349</v>
      </c>
      <c r="BG236">
        <f t="shared" si="122"/>
        <v>0.18931667255801157</v>
      </c>
      <c r="BH236">
        <f t="shared" si="123"/>
        <v>3.2700667479396123E-2</v>
      </c>
    </row>
    <row r="237" spans="1:60" x14ac:dyDescent="0.3">
      <c r="A237">
        <v>1.4950000000000001</v>
      </c>
      <c r="B237">
        <v>235</v>
      </c>
      <c r="C237">
        <v>35</v>
      </c>
      <c r="D237">
        <v>5</v>
      </c>
      <c r="E237">
        <v>5</v>
      </c>
      <c r="F237">
        <f t="shared" si="93"/>
        <v>29.148432396077478</v>
      </c>
      <c r="G237">
        <f t="shared" si="94"/>
        <v>65.869751549945292</v>
      </c>
      <c r="H237" t="s">
        <v>8</v>
      </c>
      <c r="I237" t="s">
        <v>122</v>
      </c>
      <c r="J237" t="s">
        <v>13</v>
      </c>
      <c r="K237" t="str">
        <f>MID(J237,2,FIND(",",J237,2)-2)</f>
        <v>-3.4994669330473696</v>
      </c>
      <c r="L237" t="str">
        <f>MID(J237,FIND(" ",J237)+1,LEN(J237)-FIND(" ",J237)-1)</f>
        <v>0.06108342253049118</v>
      </c>
      <c r="M237">
        <f>K237*$G237</f>
        <v>-230.50901743707863</v>
      </c>
      <c r="N237">
        <f>L237*$G237</f>
        <v>4.0235498659037789</v>
      </c>
      <c r="O237">
        <f t="shared" si="95"/>
        <v>-0.19209084786423219</v>
      </c>
      <c r="P237">
        <f t="shared" si="96"/>
        <v>3.3529582215864823E-3</v>
      </c>
      <c r="Q237">
        <f t="shared" si="97"/>
        <v>-0.19209084786423219</v>
      </c>
      <c r="R237">
        <f t="shared" si="98"/>
        <v>3.3529582215864823E-3</v>
      </c>
      <c r="S237" t="s">
        <v>409</v>
      </c>
      <c r="T237" t="s">
        <v>410</v>
      </c>
      <c r="U237" t="s">
        <v>651</v>
      </c>
      <c r="V237" t="s">
        <v>8</v>
      </c>
      <c r="W237" t="str">
        <f>MID(I237,2,LEN(I237)-2)</f>
        <v>50</v>
      </c>
      <c r="X237">
        <f t="shared" si="99"/>
        <v>90</v>
      </c>
      <c r="Y237" t="str">
        <f t="shared" si="100"/>
        <v>#00aaff</v>
      </c>
      <c r="Z237" t="str">
        <f>IF(T237&lt;&gt;"[]",MID(T237,2,FIND(",",T237,2)-2),"")</f>
        <v>14</v>
      </c>
      <c r="AA237">
        <f t="shared" si="101"/>
        <v>219.60000000000002</v>
      </c>
      <c r="AB237" t="str">
        <f t="shared" si="102"/>
        <v>#00ff00</v>
      </c>
      <c r="AC237" t="str">
        <f>IF(LEN(Z237)=1,MID(T237,5,FIND(",",T237,5)-5),IF(LEN(Z237)=2,MID(T237,6,FIND(",",T237,6)-6),""))</f>
        <v>11</v>
      </c>
      <c r="AD237">
        <f t="shared" si="103"/>
        <v>230.40000000000003</v>
      </c>
      <c r="AE237" t="str">
        <f t="shared" si="104"/>
        <v>#1e00b4</v>
      </c>
      <c r="AF237" t="str">
        <f>IF(SUM(LEN(Z237),LEN(AC237))=2,MID(T237,8,FIND(",",T237,8)-8),IF(SUM(LEN(Z237),LEN(AC237))=3,MID(T237,9,FIND(",",T237,9)-9),IF(SUM(LEN(Z237),LEN(AC237))=4,MID(T237,10,FIND(",",T237,10)-10),"")))</f>
        <v>17</v>
      </c>
      <c r="AG237">
        <f t="shared" si="105"/>
        <v>208.8</v>
      </c>
      <c r="AH237" t="str">
        <f t="shared" si="106"/>
        <v>#ffffff</v>
      </c>
      <c r="AI237" t="str">
        <f>IF(SUM(LEN(Z237),LEN(AC237),LEN(AF237))=4,MID(T237,12,FIND("]",T237,12)-12),IF(SUM(LEN(Z237),LEN(AC237),LEN(AF237))=5,MID(T237,13,FIND("]",T237,13)-13),IF(SUM(LEN(Z237),LEN(AC237),LEN(AF237))=6,MID(T237,14,FIND("]",T237,14)-14),"")))</f>
        <v>69</v>
      </c>
      <c r="AJ237">
        <f t="shared" si="107"/>
        <v>21.600000000000009</v>
      </c>
      <c r="AK237">
        <v>2.1835785884828498</v>
      </c>
      <c r="AL237">
        <v>-2.73532165346586</v>
      </c>
      <c r="AM237">
        <f t="shared" si="108"/>
        <v>143.83177911314556</v>
      </c>
      <c r="AN237">
        <f t="shared" si="109"/>
        <v>-180.17495772298176</v>
      </c>
      <c r="AO237">
        <f t="shared" si="110"/>
        <v>0.11985981592762129</v>
      </c>
      <c r="AP237">
        <f t="shared" si="111"/>
        <v>-0.1501457981024848</v>
      </c>
      <c r="AQ237">
        <v>2.65744957567208</v>
      </c>
      <c r="AR237">
        <v>-2.2777097604304699</v>
      </c>
      <c r="AS237">
        <f t="shared" si="112"/>
        <v>175.04554330602744</v>
      </c>
      <c r="AT237">
        <f t="shared" si="113"/>
        <v>-150.03217602244047</v>
      </c>
      <c r="AU237">
        <f t="shared" si="114"/>
        <v>0.1458712860883562</v>
      </c>
      <c r="AV237">
        <f t="shared" si="115"/>
        <v>-0.12502681335203372</v>
      </c>
      <c r="AW237">
        <v>1.63235324118961</v>
      </c>
      <c r="AX237">
        <v>-3.09603341325279</v>
      </c>
      <c r="AY237">
        <f t="shared" si="116"/>
        <v>107.52270243890753</v>
      </c>
      <c r="AZ237">
        <f t="shared" si="117"/>
        <v>-203.93495172129039</v>
      </c>
      <c r="BA237">
        <f t="shared" si="118"/>
        <v>8.9602252032422947E-2</v>
      </c>
      <c r="BB237">
        <f t="shared" si="119"/>
        <v>-0.16994579310107533</v>
      </c>
      <c r="BC237">
        <v>-1.23144576941645</v>
      </c>
      <c r="BD237">
        <v>3.2762083750864002</v>
      </c>
      <c r="BE237">
        <f t="shared" si="120"/>
        <v>-81.115026878692774</v>
      </c>
      <c r="BF237">
        <f t="shared" si="121"/>
        <v>215.80303169279117</v>
      </c>
      <c r="BG237">
        <f t="shared" si="122"/>
        <v>-6.7595855732243984E-2</v>
      </c>
      <c r="BH237">
        <f t="shared" si="123"/>
        <v>0.17983585974399263</v>
      </c>
    </row>
    <row r="238" spans="1:60" x14ac:dyDescent="0.3">
      <c r="A238">
        <v>1.5</v>
      </c>
      <c r="B238">
        <v>236</v>
      </c>
      <c r="C238">
        <v>36</v>
      </c>
      <c r="D238">
        <v>5</v>
      </c>
      <c r="E238">
        <v>5</v>
      </c>
      <c r="F238">
        <f t="shared" si="93"/>
        <v>29.148432396077478</v>
      </c>
      <c r="G238">
        <f t="shared" si="94"/>
        <v>65.869751549945292</v>
      </c>
      <c r="H238" t="s">
        <v>8</v>
      </c>
      <c r="I238" t="s">
        <v>181</v>
      </c>
      <c r="J238" t="s">
        <v>72</v>
      </c>
      <c r="K238" t="str">
        <f>MID(J238,2,FIND(",",J238,2)-2)</f>
        <v>-1.0233009665295798</v>
      </c>
      <c r="L238" t="str">
        <f>MID(J238,FIND(" ",J238)+1,LEN(J238)-FIND(" ",J238)-1)</f>
        <v>3.3470666458706235</v>
      </c>
      <c r="M238">
        <f>K238*$G238</f>
        <v>-67.404580426121655</v>
      </c>
      <c r="N238">
        <f>L238*$G238</f>
        <v>220.47044838460647</v>
      </c>
      <c r="O238">
        <f t="shared" si="95"/>
        <v>-5.6170483688434712E-2</v>
      </c>
      <c r="P238">
        <f t="shared" si="96"/>
        <v>0.18372537365383873</v>
      </c>
      <c r="Q238">
        <f t="shared" si="97"/>
        <v>-5.6170483688434712E-2</v>
      </c>
      <c r="R238">
        <f t="shared" si="98"/>
        <v>0.18372537365383873</v>
      </c>
      <c r="S238" t="s">
        <v>411</v>
      </c>
      <c r="T238" t="s">
        <v>412</v>
      </c>
      <c r="U238" t="s">
        <v>652</v>
      </c>
      <c r="V238" t="s">
        <v>8</v>
      </c>
      <c r="W238" t="str">
        <f>MID(I238,2,LEN(I238)-2)</f>
        <v>70</v>
      </c>
      <c r="X238">
        <f t="shared" si="99"/>
        <v>18</v>
      </c>
      <c r="Y238" t="str">
        <f t="shared" si="100"/>
        <v>#00aaff</v>
      </c>
      <c r="Z238" t="str">
        <f>IF(T238&lt;&gt;"[]",MID(T238,2,FIND(",",T238,2)-2),"")</f>
        <v>19</v>
      </c>
      <c r="AA238">
        <f t="shared" si="101"/>
        <v>201.60000000000002</v>
      </c>
      <c r="AB238" t="str">
        <f t="shared" si="102"/>
        <v>#ffffff</v>
      </c>
      <c r="AC238" t="str">
        <f>IF(LEN(Z238)=1,MID(T238,5,FIND(",",T238,5)-5),IF(LEN(Z238)=2,MID(T238,6,FIND(",",T238,6)-6),""))</f>
        <v>14</v>
      </c>
      <c r="AD238">
        <f t="shared" si="103"/>
        <v>219.60000000000002</v>
      </c>
      <c r="AE238" t="str">
        <f t="shared" si="104"/>
        <v>#00ff00</v>
      </c>
      <c r="AF238" t="str">
        <f>IF(SUM(LEN(Z238),LEN(AC238))=2,MID(T238,8,FIND(",",T238,8)-8),IF(SUM(LEN(Z238),LEN(AC238))=3,MID(T238,9,FIND(",",T238,9)-9),IF(SUM(LEN(Z238),LEN(AC238))=4,MID(T238,10,FIND(",",T238,10)-10),"")))</f>
        <v>55</v>
      </c>
      <c r="AG238">
        <f t="shared" si="105"/>
        <v>72</v>
      </c>
      <c r="AH238" t="str">
        <f t="shared" si="106"/>
        <v>#1e00b4</v>
      </c>
      <c r="AI238" t="str">
        <f>IF(SUM(LEN(Z238),LEN(AC238),LEN(AF238))=4,MID(T238,12,FIND("]",T238,12)-12),IF(SUM(LEN(Z238),LEN(AC238),LEN(AF238))=5,MID(T238,13,FIND("]",T238,13)-13),IF(SUM(LEN(Z238),LEN(AC238),LEN(AF238))=6,MID(T238,14,FIND("]",T238,14)-14),"")))</f>
        <v>88</v>
      </c>
      <c r="AJ238">
        <f t="shared" si="107"/>
        <v>-46.8</v>
      </c>
      <c r="AK238">
        <v>1.23144576941645</v>
      </c>
      <c r="AL238">
        <v>-3.2762083750864002</v>
      </c>
      <c r="AM238">
        <f t="shared" si="108"/>
        <v>81.115026878692774</v>
      </c>
      <c r="AN238">
        <f t="shared" si="109"/>
        <v>-215.80303169279117</v>
      </c>
      <c r="AO238">
        <f t="shared" si="110"/>
        <v>6.7595855732243984E-2</v>
      </c>
      <c r="AP238">
        <f t="shared" si="111"/>
        <v>-0.17983585974399263</v>
      </c>
      <c r="AQ238">
        <v>2.1835785884828498</v>
      </c>
      <c r="AR238">
        <v>-2.73532165346586</v>
      </c>
      <c r="AS238">
        <f t="shared" si="112"/>
        <v>143.83177911314556</v>
      </c>
      <c r="AT238">
        <f t="shared" si="113"/>
        <v>-180.17495772298176</v>
      </c>
      <c r="AU238">
        <f t="shared" si="114"/>
        <v>0.11985981592762129</v>
      </c>
      <c r="AV238">
        <f t="shared" si="115"/>
        <v>-0.1501457981024848</v>
      </c>
      <c r="AW238">
        <v>-3.3093150145975998</v>
      </c>
      <c r="AX238">
        <v>1.1394885406000399</v>
      </c>
      <c r="AY238">
        <f t="shared" si="116"/>
        <v>-217.98375781204749</v>
      </c>
      <c r="AZ238">
        <f t="shared" si="117"/>
        <v>75.057827063334372</v>
      </c>
      <c r="BA238">
        <f t="shared" si="118"/>
        <v>-0.18165313151003956</v>
      </c>
      <c r="BB238">
        <f t="shared" si="119"/>
        <v>6.2548189219445313E-2</v>
      </c>
      <c r="BC238">
        <v>2.5928160870036199</v>
      </c>
      <c r="BD238">
        <v>2.3510220626304599</v>
      </c>
      <c r="BE238">
        <f t="shared" si="120"/>
        <v>170.78815146562977</v>
      </c>
      <c r="BF238">
        <f t="shared" si="121"/>
        <v>154.86123915390831</v>
      </c>
      <c r="BG238">
        <f t="shared" si="122"/>
        <v>0.14232345955469147</v>
      </c>
      <c r="BH238">
        <f t="shared" si="123"/>
        <v>0.12905103262825693</v>
      </c>
    </row>
    <row r="239" spans="1:60" x14ac:dyDescent="0.3">
      <c r="A239">
        <v>1.5309999999999999</v>
      </c>
      <c r="B239">
        <v>237</v>
      </c>
      <c r="C239">
        <v>37</v>
      </c>
      <c r="D239">
        <v>5</v>
      </c>
      <c r="E239">
        <v>5</v>
      </c>
      <c r="F239">
        <f t="shared" si="93"/>
        <v>29.148432396077478</v>
      </c>
      <c r="G239">
        <f t="shared" si="94"/>
        <v>65.869751549945292</v>
      </c>
      <c r="H239" t="s">
        <v>8</v>
      </c>
      <c r="I239" t="s">
        <v>147</v>
      </c>
      <c r="J239" t="s">
        <v>38</v>
      </c>
      <c r="K239" t="str">
        <f>MID(J239,2,FIND(",",J239,2)-2)</f>
        <v>1.139488540600047</v>
      </c>
      <c r="L239" t="str">
        <f>MID(J239,FIND(" ",J239)+1,LEN(J239)-FIND(" ",J239)-1)</f>
        <v>3.309315014597609</v>
      </c>
      <c r="M239">
        <f>K239*$G239</f>
        <v>75.057827063334372</v>
      </c>
      <c r="N239">
        <f>L239*$G239</f>
        <v>217.98375781204749</v>
      </c>
      <c r="O239">
        <f t="shared" si="95"/>
        <v>6.2548189219445313E-2</v>
      </c>
      <c r="P239">
        <f t="shared" si="96"/>
        <v>0.18165313151003956</v>
      </c>
      <c r="Q239">
        <f t="shared" si="97"/>
        <v>6.2548189219445313E-2</v>
      </c>
      <c r="R239">
        <f t="shared" si="98"/>
        <v>0.18165313151003956</v>
      </c>
      <c r="S239" t="s">
        <v>413</v>
      </c>
      <c r="T239" t="s">
        <v>414</v>
      </c>
      <c r="U239" t="s">
        <v>653</v>
      </c>
      <c r="V239" t="s">
        <v>8</v>
      </c>
      <c r="W239" t="str">
        <f>MID(I239,2,LEN(I239)-2)</f>
        <v>80</v>
      </c>
      <c r="X239">
        <f t="shared" si="99"/>
        <v>-18</v>
      </c>
      <c r="Y239" t="str">
        <f t="shared" si="100"/>
        <v>#ffffff</v>
      </c>
      <c r="Z239" t="str">
        <f>IF(T239&lt;&gt;"[]",MID(T239,2,FIND(",",T239,2)-2),"")</f>
        <v>20</v>
      </c>
      <c r="AA239">
        <f t="shared" si="101"/>
        <v>198</v>
      </c>
      <c r="AB239" t="str">
        <f t="shared" si="102"/>
        <v>#1e00b4</v>
      </c>
      <c r="AC239" t="str">
        <f>IF(LEN(Z239)=1,MID(T239,5,FIND(",",T239,5)-5),IF(LEN(Z239)=2,MID(T239,6,FIND(",",T239,6)-6),""))</f>
        <v>50</v>
      </c>
      <c r="AD239">
        <f t="shared" si="103"/>
        <v>90</v>
      </c>
      <c r="AE239" t="str">
        <f t="shared" si="104"/>
        <v>#00ff00</v>
      </c>
      <c r="AF239" t="str">
        <f>IF(SUM(LEN(Z239),LEN(AC239))=2,MID(T239,8,FIND(",",T239,8)-8),IF(SUM(LEN(Z239),LEN(AC239))=3,MID(T239,9,FIND(",",T239,9)-9),IF(SUM(LEN(Z239),LEN(AC239))=4,MID(T239,10,FIND(",",T239,10)-10),"")))</f>
        <v>22</v>
      </c>
      <c r="AG239">
        <f t="shared" si="105"/>
        <v>190.8</v>
      </c>
      <c r="AH239" t="str">
        <f t="shared" si="106"/>
        <v>#00aaff</v>
      </c>
      <c r="AI239" t="str">
        <f>IF(SUM(LEN(Z239),LEN(AC239),LEN(AF239))=4,MID(T239,12,FIND("]",T239,12)-12),IF(SUM(LEN(Z239),LEN(AC239),LEN(AF239))=5,MID(T239,13,FIND("]",T239,13)-13),IF(SUM(LEN(Z239),LEN(AC239),LEN(AF239))=6,MID(T239,14,FIND("]",T239,14)-14),"")))</f>
        <v>5</v>
      </c>
      <c r="AJ239">
        <f t="shared" si="107"/>
        <v>252</v>
      </c>
      <c r="AK239">
        <v>1.02330096652957</v>
      </c>
      <c r="AL239">
        <v>-3.34706664587062</v>
      </c>
      <c r="AM239">
        <f t="shared" si="108"/>
        <v>67.404580426121655</v>
      </c>
      <c r="AN239">
        <f t="shared" si="109"/>
        <v>-220.47044838460647</v>
      </c>
      <c r="AO239">
        <f t="shared" si="110"/>
        <v>5.6170483688434712E-2</v>
      </c>
      <c r="AP239">
        <f t="shared" si="111"/>
        <v>-0.18372537365383873</v>
      </c>
      <c r="AQ239">
        <v>-3.4994669330473598</v>
      </c>
      <c r="AR239">
        <v>6.1083422530491101E-2</v>
      </c>
      <c r="AS239">
        <f t="shared" si="112"/>
        <v>-230.50901743707863</v>
      </c>
      <c r="AT239">
        <f t="shared" si="113"/>
        <v>4.0235498659037789</v>
      </c>
      <c r="AU239">
        <f t="shared" si="114"/>
        <v>-0.19209084786423219</v>
      </c>
      <c r="AV239">
        <f t="shared" si="115"/>
        <v>3.3529582215864823E-3</v>
      </c>
      <c r="AW239">
        <v>0.59573324708111397</v>
      </c>
      <c r="AX239">
        <v>-3.4489276446922101</v>
      </c>
      <c r="AY239">
        <f t="shared" si="116"/>
        <v>39.24080097527515</v>
      </c>
      <c r="AZ239">
        <f t="shared" si="117"/>
        <v>-227.18000706961388</v>
      </c>
      <c r="BA239">
        <f t="shared" si="118"/>
        <v>3.2700667479395956E-2</v>
      </c>
      <c r="BB239">
        <f t="shared" si="119"/>
        <v>-0.18931667255801157</v>
      </c>
      <c r="BC239">
        <v>3.3093150145975998</v>
      </c>
      <c r="BD239">
        <v>-1.1394885406000399</v>
      </c>
      <c r="BE239">
        <f t="shared" si="120"/>
        <v>217.98375781204749</v>
      </c>
      <c r="BF239">
        <f t="shared" si="121"/>
        <v>-75.057827063334372</v>
      </c>
      <c r="BG239">
        <f t="shared" si="122"/>
        <v>0.18165313151003956</v>
      </c>
      <c r="BH239">
        <f t="shared" si="123"/>
        <v>-6.2548189219445313E-2</v>
      </c>
    </row>
    <row r="240" spans="1:60" x14ac:dyDescent="0.3">
      <c r="A240">
        <v>1.5269999999999999</v>
      </c>
      <c r="B240">
        <v>238</v>
      </c>
      <c r="C240">
        <v>38</v>
      </c>
      <c r="D240">
        <v>5</v>
      </c>
      <c r="E240">
        <v>5</v>
      </c>
      <c r="F240">
        <f t="shared" si="93"/>
        <v>29.148432396077478</v>
      </c>
      <c r="G240">
        <f t="shared" si="94"/>
        <v>65.869751549945292</v>
      </c>
      <c r="H240" t="s">
        <v>9</v>
      </c>
      <c r="I240" t="s">
        <v>171</v>
      </c>
      <c r="J240" t="s">
        <v>62</v>
      </c>
      <c r="K240" t="str">
        <f>MID(J240,2,FIND(",",J240,2)-2)</f>
        <v>1.5452704847711076</v>
      </c>
      <c r="L240" t="str">
        <f>MID(J240,FIND(" ",J240)+1,LEN(J240)-FIND(" ",J240)-1)</f>
        <v>3.1404042938601497</v>
      </c>
      <c r="M240">
        <f>K240*$G240</f>
        <v>101.78658290933588</v>
      </c>
      <c r="N240">
        <f>L240*$G240</f>
        <v>206.85765060294881</v>
      </c>
      <c r="O240">
        <f t="shared" si="95"/>
        <v>8.4822152424446559E-2</v>
      </c>
      <c r="P240">
        <f t="shared" si="96"/>
        <v>0.17238137550245733</v>
      </c>
      <c r="Q240">
        <f t="shared" si="97"/>
        <v>8.4822152424446559E-2</v>
      </c>
      <c r="R240">
        <f t="shared" si="98"/>
        <v>0.17238137550245733</v>
      </c>
      <c r="S240" t="s">
        <v>378</v>
      </c>
      <c r="T240" t="s">
        <v>415</v>
      </c>
      <c r="U240" t="s">
        <v>654</v>
      </c>
      <c r="V240" t="s">
        <v>9</v>
      </c>
      <c r="W240" t="str">
        <f>MID(I240,2,LEN(I240)-2)</f>
        <v>82</v>
      </c>
      <c r="X240">
        <f t="shared" si="99"/>
        <v>-25.200000000000003</v>
      </c>
      <c r="Y240" t="str">
        <f t="shared" si="100"/>
        <v>#1e00b4</v>
      </c>
      <c r="Z240" t="str">
        <f>IF(T240&lt;&gt;"[]",MID(T240,2,FIND(",",T240,2)-2),"")</f>
        <v>52</v>
      </c>
      <c r="AA240">
        <f t="shared" si="101"/>
        <v>82.800000000000011</v>
      </c>
      <c r="AB240" t="str">
        <f t="shared" si="102"/>
        <v>#00ff00</v>
      </c>
      <c r="AC240" t="str">
        <f>IF(LEN(Z240)=1,MID(T240,5,FIND(",",T240,5)-5),IF(LEN(Z240)=2,MID(T240,6,FIND(",",T240,6)-6),""))</f>
        <v>42</v>
      </c>
      <c r="AD240">
        <f t="shared" si="103"/>
        <v>118.80000000000001</v>
      </c>
      <c r="AE240" t="str">
        <f t="shared" si="104"/>
        <v>#ffffff</v>
      </c>
      <c r="AF240" t="str">
        <f>IF(SUM(LEN(Z240),LEN(AC240))=2,MID(T240,8,FIND(",",T240,8)-8),IF(SUM(LEN(Z240),LEN(AC240))=3,MID(T240,9,FIND(",",T240,9)-9),IF(SUM(LEN(Z240),LEN(AC240))=4,MID(T240,10,FIND(",",T240,10)-10),"")))</f>
        <v>25</v>
      </c>
      <c r="AG240">
        <f t="shared" si="105"/>
        <v>180</v>
      </c>
      <c r="AH240" t="str">
        <f t="shared" si="106"/>
        <v>#000000</v>
      </c>
      <c r="AI240" t="str">
        <f>IF(SUM(LEN(Z240),LEN(AC240),LEN(AF240))=4,MID(T240,12,FIND("]",T240,12)-12),IF(SUM(LEN(Z240),LEN(AC240),LEN(AF240))=5,MID(T240,13,FIND("]",T240,13)-13),IF(SUM(LEN(Z240),LEN(AC240),LEN(AF240))=6,MID(T240,14,FIND("]",T240,14)-14),"")))</f>
        <v>0</v>
      </c>
      <c r="AJ240">
        <f t="shared" si="107"/>
        <v>270</v>
      </c>
      <c r="AK240">
        <v>-3.4642168081772602</v>
      </c>
      <c r="AL240">
        <v>0.49920126796928999</v>
      </c>
      <c r="AM240">
        <f t="shared" si="108"/>
        <v>-228.1871004697806</v>
      </c>
      <c r="AN240">
        <f t="shared" si="109"/>
        <v>32.882263494554792</v>
      </c>
      <c r="AO240">
        <f t="shared" si="110"/>
        <v>-0.19015591705815049</v>
      </c>
      <c r="AP240">
        <f t="shared" si="111"/>
        <v>2.7401886245462328E-2</v>
      </c>
      <c r="AQ240">
        <v>-3.09603341325279</v>
      </c>
      <c r="AR240">
        <v>-1.63235324118961</v>
      </c>
      <c r="AS240">
        <f t="shared" si="112"/>
        <v>-203.93495172129039</v>
      </c>
      <c r="AT240">
        <f t="shared" si="113"/>
        <v>-107.52270243890753</v>
      </c>
      <c r="AU240">
        <f t="shared" si="114"/>
        <v>-0.16994579310107533</v>
      </c>
      <c r="AV240">
        <f t="shared" si="115"/>
        <v>-8.9602252032422947E-2</v>
      </c>
      <c r="AW240">
        <v>-6.10834225304921E-2</v>
      </c>
      <c r="AX240">
        <v>-3.4994669330473598</v>
      </c>
      <c r="AY240">
        <f t="shared" si="116"/>
        <v>-4.0235498659038456</v>
      </c>
      <c r="AZ240">
        <f t="shared" si="117"/>
        <v>-230.50901743707863</v>
      </c>
      <c r="BA240">
        <f t="shared" si="118"/>
        <v>-3.3529582215865378E-3</v>
      </c>
      <c r="BB240">
        <f t="shared" si="119"/>
        <v>-0.19209084786423219</v>
      </c>
      <c r="BC240">
        <v>3.4994669330473598</v>
      </c>
      <c r="BD240">
        <v>-6.1083422530492197E-2</v>
      </c>
      <c r="BE240">
        <f t="shared" si="120"/>
        <v>230.50901743707863</v>
      </c>
      <c r="BF240">
        <f t="shared" si="121"/>
        <v>-4.0235498659038518</v>
      </c>
      <c r="BG240">
        <f t="shared" si="122"/>
        <v>0.19209084786423219</v>
      </c>
      <c r="BH240">
        <f t="shared" si="123"/>
        <v>-3.352958221586543E-3</v>
      </c>
    </row>
    <row r="241" spans="1:60" x14ac:dyDescent="0.3">
      <c r="A241">
        <v>1.472</v>
      </c>
      <c r="B241">
        <v>239</v>
      </c>
      <c r="C241">
        <v>39</v>
      </c>
      <c r="D241">
        <v>5</v>
      </c>
      <c r="E241">
        <v>5</v>
      </c>
      <c r="F241">
        <f t="shared" si="93"/>
        <v>29.148432396077478</v>
      </c>
      <c r="G241">
        <f t="shared" si="94"/>
        <v>65.869751549945292</v>
      </c>
      <c r="H241" t="s">
        <v>6</v>
      </c>
      <c r="I241" t="s">
        <v>149</v>
      </c>
      <c r="J241" t="s">
        <v>40</v>
      </c>
      <c r="K241" t="str">
        <f>MID(J241,2,FIND(",",J241,2)-2)</f>
        <v>3.0371790867912494</v>
      </c>
      <c r="L241" t="str">
        <f>MID(J241,FIND(" ",J241)+1,LEN(J241)-FIND(" ",J241)-1)</f>
        <v>-1.7394088635964438</v>
      </c>
      <c r="M241">
        <f>K241*$G241</f>
        <v>200.05823185962871</v>
      </c>
      <c r="N241">
        <f>L241*$G241</f>
        <v>-114.57442968887018</v>
      </c>
      <c r="O241">
        <f t="shared" si="95"/>
        <v>0.16671519321635725</v>
      </c>
      <c r="P241">
        <f t="shared" si="96"/>
        <v>-9.5478691407391819E-2</v>
      </c>
      <c r="Q241">
        <f t="shared" si="97"/>
        <v>0.16671519321635725</v>
      </c>
      <c r="R241">
        <f t="shared" si="98"/>
        <v>-9.5478691407391819E-2</v>
      </c>
      <c r="S241" t="s">
        <v>387</v>
      </c>
      <c r="T241" t="s">
        <v>416</v>
      </c>
      <c r="U241" t="s">
        <v>655</v>
      </c>
      <c r="V241" t="s">
        <v>6</v>
      </c>
      <c r="W241" t="str">
        <f>MID(I241,2,LEN(I241)-2)</f>
        <v>8</v>
      </c>
      <c r="X241">
        <f t="shared" si="99"/>
        <v>241.2</v>
      </c>
      <c r="Y241" t="str">
        <f t="shared" si="100"/>
        <v>#00aaff</v>
      </c>
      <c r="Z241" t="str">
        <f>IF(T241&lt;&gt;"[]",MID(T241,2,FIND(",",T241,2)-2),"")</f>
        <v>62</v>
      </c>
      <c r="AA241">
        <f t="shared" si="101"/>
        <v>46.800000000000011</v>
      </c>
      <c r="AB241" t="str">
        <f t="shared" si="102"/>
        <v>#00ff00</v>
      </c>
      <c r="AC241" t="str">
        <f>IF(LEN(Z241)=1,MID(T241,5,FIND(",",T241,5)-5),IF(LEN(Z241)=2,MID(T241,6,FIND(",",T241,6)-6),""))</f>
        <v>10</v>
      </c>
      <c r="AD241">
        <f t="shared" si="103"/>
        <v>234</v>
      </c>
      <c r="AE241" t="str">
        <f t="shared" si="104"/>
        <v>#1e00b4</v>
      </c>
      <c r="AF241" t="str">
        <f>IF(SUM(LEN(Z241),LEN(AC241))=2,MID(T241,8,FIND(",",T241,8)-8),IF(SUM(LEN(Z241),LEN(AC241))=3,MID(T241,9,FIND(",",T241,9)-9),IF(SUM(LEN(Z241),LEN(AC241))=4,MID(T241,10,FIND(",",T241,10)-10),"")))</f>
        <v>89</v>
      </c>
      <c r="AG241">
        <f t="shared" si="105"/>
        <v>-50.4</v>
      </c>
      <c r="AH241" t="str">
        <f t="shared" si="106"/>
        <v>#000000</v>
      </c>
      <c r="AI241" t="str">
        <f>IF(SUM(LEN(Z241),LEN(AC241),LEN(AF241))=4,MID(T241,12,FIND("]",T241,12)-12),IF(SUM(LEN(Z241),LEN(AC241),LEN(AF241))=5,MID(T241,13,FIND("]",T241,13)-13),IF(SUM(LEN(Z241),LEN(AC241),LEN(AF241))=6,MID(T241,14,FIND("]",T241,14)-14),"")))</f>
        <v>73</v>
      </c>
      <c r="AJ241">
        <f t="shared" si="107"/>
        <v>7.2000000000000028</v>
      </c>
      <c r="AK241">
        <v>-2.5091871267766801</v>
      </c>
      <c r="AL241">
        <v>2.44007785999097</v>
      </c>
      <c r="AM241">
        <f t="shared" si="108"/>
        <v>-165.27953263310098</v>
      </c>
      <c r="AN241">
        <f t="shared" si="109"/>
        <v>160.72732240012738</v>
      </c>
      <c r="AO241">
        <f t="shared" si="110"/>
        <v>-0.1377329438609175</v>
      </c>
      <c r="AP241">
        <f t="shared" si="111"/>
        <v>0.13393943533343949</v>
      </c>
      <c r="AQ241">
        <v>2.7952242851655198</v>
      </c>
      <c r="AR241">
        <v>-2.1063525810321599</v>
      </c>
      <c r="AS241">
        <f t="shared" si="112"/>
        <v>184.12072919022623</v>
      </c>
      <c r="AT241">
        <f t="shared" si="113"/>
        <v>-138.74492118917439</v>
      </c>
      <c r="AU241">
        <f t="shared" si="114"/>
        <v>0.1534339409918552</v>
      </c>
      <c r="AV241">
        <f t="shared" si="115"/>
        <v>-0.11562076765764533</v>
      </c>
      <c r="AW241">
        <v>2.73532165346586</v>
      </c>
      <c r="AX241">
        <v>2.1835785884828498</v>
      </c>
      <c r="AY241">
        <f t="shared" si="116"/>
        <v>180.17495772298176</v>
      </c>
      <c r="AZ241">
        <f t="shared" si="117"/>
        <v>143.83177911314556</v>
      </c>
      <c r="BA241">
        <f t="shared" si="118"/>
        <v>0.1501457981024848</v>
      </c>
      <c r="BB241">
        <f t="shared" si="119"/>
        <v>0.11985981592762129</v>
      </c>
      <c r="BC241">
        <v>-0.37799774497107802</v>
      </c>
      <c r="BD241">
        <v>3.4795283739031002</v>
      </c>
      <c r="BE241">
        <f t="shared" si="120"/>
        <v>-24.898617547684491</v>
      </c>
      <c r="BF241">
        <f t="shared" si="121"/>
        <v>229.19566949998236</v>
      </c>
      <c r="BG241">
        <f t="shared" si="122"/>
        <v>-2.0748847956403742E-2</v>
      </c>
      <c r="BH241">
        <f t="shared" si="123"/>
        <v>0.1909963912499853</v>
      </c>
    </row>
    <row r="242" spans="1:60" x14ac:dyDescent="0.3">
      <c r="A242">
        <v>1.502</v>
      </c>
      <c r="B242">
        <v>240</v>
      </c>
      <c r="C242">
        <v>0</v>
      </c>
      <c r="D242">
        <v>6</v>
      </c>
      <c r="E242">
        <v>5</v>
      </c>
      <c r="F242">
        <f t="shared" si="93"/>
        <v>29.148432396077478</v>
      </c>
      <c r="G242">
        <f t="shared" si="94"/>
        <v>65.869751549945292</v>
      </c>
      <c r="H242" t="s">
        <v>10</v>
      </c>
      <c r="I242" t="s">
        <v>158</v>
      </c>
      <c r="J242" t="s">
        <v>49</v>
      </c>
      <c r="K242" t="str">
        <f>MID(J242,2,FIND(",",J242,2)-2)</f>
        <v>0.1587704584523879</v>
      </c>
      <c r="L242" t="str">
        <f>MID(J242,FIND(" ",J242)+1,LEN(J242)-FIND(" ",J242)-1)</f>
        <v>-3.4963969942675015</v>
      </c>
      <c r="M242">
        <f>K242*$G242</f>
        <v>10.458170651729642</v>
      </c>
      <c r="N242">
        <f>L242*$G242</f>
        <v>-230.30680133237573</v>
      </c>
      <c r="O242">
        <f t="shared" si="95"/>
        <v>8.7151422097747015E-3</v>
      </c>
      <c r="P242">
        <f t="shared" si="96"/>
        <v>-0.19192233444364645</v>
      </c>
      <c r="Q242">
        <f t="shared" si="97"/>
        <v>8.7151422097747015E-3</v>
      </c>
      <c r="R242">
        <f t="shared" si="98"/>
        <v>-0.19192233444364645</v>
      </c>
      <c r="S242" t="s">
        <v>357</v>
      </c>
      <c r="T242" t="s">
        <v>417</v>
      </c>
      <c r="U242" t="s">
        <v>656</v>
      </c>
      <c r="V242" t="s">
        <v>10</v>
      </c>
      <c r="W242" t="str">
        <f>MID(I242,2,LEN(I242)-2)</f>
        <v>24</v>
      </c>
      <c r="X242">
        <f t="shared" si="99"/>
        <v>183.60000000000002</v>
      </c>
      <c r="Y242" t="str">
        <f t="shared" si="100"/>
        <v>#000000</v>
      </c>
      <c r="Z242" t="str">
        <f>IF(T242&lt;&gt;"[]",MID(T242,2,FIND(",",T242,2)-2),"")</f>
        <v>12</v>
      </c>
      <c r="AA242">
        <f t="shared" si="101"/>
        <v>226.8</v>
      </c>
      <c r="AB242" t="str">
        <f t="shared" si="102"/>
        <v>#00aaff</v>
      </c>
      <c r="AC242" t="str">
        <f>IF(LEN(Z242)=1,MID(T242,5,FIND(",",T242,5)-5),IF(LEN(Z242)=2,MID(T242,6,FIND(",",T242,6)-6),""))</f>
        <v>86</v>
      </c>
      <c r="AD242">
        <f t="shared" si="103"/>
        <v>-39.6</v>
      </c>
      <c r="AE242" t="str">
        <f t="shared" si="104"/>
        <v>#ffffff</v>
      </c>
      <c r="AF242" t="str">
        <f>IF(SUM(LEN(Z242),LEN(AC242))=2,MID(T242,8,FIND(",",T242,8)-8),IF(SUM(LEN(Z242),LEN(AC242))=3,MID(T242,9,FIND(",",T242,9)-9),IF(SUM(LEN(Z242),LEN(AC242))=4,MID(T242,10,FIND(",",T242,10)-10),"")))</f>
        <v>97</v>
      </c>
      <c r="AG242">
        <f t="shared" si="105"/>
        <v>-79.2</v>
      </c>
      <c r="AH242" t="str">
        <f t="shared" si="106"/>
        <v>#1e00b4</v>
      </c>
      <c r="AI242" t="str">
        <f>IF(SUM(LEN(Z242),LEN(AC242),LEN(AF242))=4,MID(T242,12,FIND("]",T242,12)-12),IF(SUM(LEN(Z242),LEN(AC242),LEN(AF242))=5,MID(T242,13,FIND("]",T242,13)-13),IF(SUM(LEN(Z242),LEN(AC242),LEN(AF242))=6,MID(T242,14,FIND("]",T242,14)-14),"")))</f>
        <v>39</v>
      </c>
      <c r="AJ242">
        <f t="shared" si="107"/>
        <v>129.6</v>
      </c>
      <c r="AK242">
        <v>2.5091871267766801</v>
      </c>
      <c r="AL242">
        <v>-2.44007785999097</v>
      </c>
      <c r="AM242">
        <f t="shared" si="108"/>
        <v>165.27953263310098</v>
      </c>
      <c r="AN242">
        <f t="shared" si="109"/>
        <v>-160.72732240012738</v>
      </c>
      <c r="AO242">
        <f t="shared" si="110"/>
        <v>0.1377329438609175</v>
      </c>
      <c r="AP242">
        <f t="shared" si="111"/>
        <v>-0.13393943533343949</v>
      </c>
      <c r="AQ242">
        <v>2.2777097604304699</v>
      </c>
      <c r="AR242">
        <v>2.65744957567208</v>
      </c>
      <c r="AS242">
        <f t="shared" si="112"/>
        <v>150.03217602244047</v>
      </c>
      <c r="AT242">
        <f t="shared" si="113"/>
        <v>175.04554330602744</v>
      </c>
      <c r="AU242">
        <f t="shared" si="114"/>
        <v>0.12502681335203372</v>
      </c>
      <c r="AV242">
        <f t="shared" si="115"/>
        <v>0.1458712860883562</v>
      </c>
      <c r="AW242">
        <v>3.4489276446922101</v>
      </c>
      <c r="AX242">
        <v>0.59573324708111697</v>
      </c>
      <c r="AY242">
        <f t="shared" si="116"/>
        <v>227.18000706961388</v>
      </c>
      <c r="AZ242">
        <f t="shared" si="117"/>
        <v>39.240800975275349</v>
      </c>
      <c r="BA242">
        <f t="shared" si="118"/>
        <v>0.18931667255801157</v>
      </c>
      <c r="BB242">
        <f t="shared" si="119"/>
        <v>3.2700667479396123E-2</v>
      </c>
      <c r="BC242">
        <v>-2.73532165346586</v>
      </c>
      <c r="BD242">
        <v>-2.1835785884828498</v>
      </c>
      <c r="BE242">
        <f t="shared" si="120"/>
        <v>-180.17495772298176</v>
      </c>
      <c r="BF242">
        <f t="shared" si="121"/>
        <v>-143.83177911314556</v>
      </c>
      <c r="BG242">
        <f t="shared" si="122"/>
        <v>-0.1501457981024848</v>
      </c>
      <c r="BH242">
        <f t="shared" si="123"/>
        <v>-0.11985981592762129</v>
      </c>
    </row>
    <row r="243" spans="1:60" x14ac:dyDescent="0.3">
      <c r="A243">
        <v>1.4650000000000001</v>
      </c>
      <c r="B243">
        <v>241</v>
      </c>
      <c r="C243">
        <v>1</v>
      </c>
      <c r="D243">
        <v>6</v>
      </c>
      <c r="E243">
        <v>5</v>
      </c>
      <c r="F243">
        <f t="shared" si="93"/>
        <v>29.148432396077478</v>
      </c>
      <c r="G243">
        <f t="shared" si="94"/>
        <v>65.869751549945292</v>
      </c>
      <c r="H243" t="s">
        <v>10</v>
      </c>
      <c r="I243" t="s">
        <v>126</v>
      </c>
      <c r="J243" t="s">
        <v>17</v>
      </c>
      <c r="K243" t="str">
        <f>MID(J243,2,FIND(",",J243,2)-2)</f>
        <v>1.231445769416456</v>
      </c>
      <c r="L243" t="str">
        <f>MID(J243,FIND(" ",J243)+1,LEN(J243)-FIND(" ",J243)-1)</f>
        <v>-3.2762083750864064</v>
      </c>
      <c r="M243">
        <f>K243*$G243</f>
        <v>81.115026878692774</v>
      </c>
      <c r="N243">
        <f>L243*$G243</f>
        <v>-215.80303169279117</v>
      </c>
      <c r="O243">
        <f t="shared" si="95"/>
        <v>6.7595855732243984E-2</v>
      </c>
      <c r="P243">
        <f t="shared" si="96"/>
        <v>-0.17983585974399263</v>
      </c>
      <c r="Q243">
        <f t="shared" si="97"/>
        <v>6.7595855732243984E-2</v>
      </c>
      <c r="R243">
        <f t="shared" si="98"/>
        <v>-0.17983585974399263</v>
      </c>
      <c r="S243" t="s">
        <v>362</v>
      </c>
      <c r="T243" t="s">
        <v>418</v>
      </c>
      <c r="U243" t="s">
        <v>657</v>
      </c>
      <c r="V243" t="s">
        <v>10</v>
      </c>
      <c r="W243" t="str">
        <f>MID(I243,2,LEN(I243)-2)</f>
        <v>19</v>
      </c>
      <c r="X243">
        <f t="shared" si="99"/>
        <v>201.60000000000002</v>
      </c>
      <c r="Y243" t="str">
        <f t="shared" si="100"/>
        <v>#000000</v>
      </c>
      <c r="Z243" t="str">
        <f>IF(T243&lt;&gt;"[]",MID(T243,2,FIND(",",T243,2)-2),"")</f>
        <v>30</v>
      </c>
      <c r="AA243">
        <f t="shared" si="101"/>
        <v>162</v>
      </c>
      <c r="AB243" t="str">
        <f t="shared" si="102"/>
        <v>#ffffff</v>
      </c>
      <c r="AC243" t="str">
        <f>IF(LEN(Z243)=1,MID(T243,5,FIND(",",T243,5)-5),IF(LEN(Z243)=2,MID(T243,6,FIND(",",T243,6)-6),""))</f>
        <v>76</v>
      </c>
      <c r="AD243">
        <f t="shared" si="103"/>
        <v>-3.5999999999999943</v>
      </c>
      <c r="AE243" t="str">
        <f t="shared" si="104"/>
        <v>#1e00b4</v>
      </c>
      <c r="AF243" t="str">
        <f>IF(SUM(LEN(Z243),LEN(AC243))=2,MID(T243,8,FIND(",",T243,8)-8),IF(SUM(LEN(Z243),LEN(AC243))=3,MID(T243,9,FIND(",",T243,9)-9),IF(SUM(LEN(Z243),LEN(AC243))=4,MID(T243,10,FIND(",",T243,10)-10),"")))</f>
        <v>14</v>
      </c>
      <c r="AG243">
        <f t="shared" si="105"/>
        <v>219.60000000000002</v>
      </c>
      <c r="AH243" t="str">
        <f t="shared" si="106"/>
        <v>#00aaff</v>
      </c>
      <c r="AI243" t="str">
        <f>IF(SUM(LEN(Z243),LEN(AC243),LEN(AF243))=4,MID(T243,12,FIND("]",T243,12)-12),IF(SUM(LEN(Z243),LEN(AC243),LEN(AF243))=5,MID(T243,13,FIND("]",T243,13)-13),IF(SUM(LEN(Z243),LEN(AC243),LEN(AF243))=6,MID(T243,14,FIND("]",T243,14)-14),"")))</f>
        <v>63</v>
      </c>
      <c r="AJ243">
        <f t="shared" si="107"/>
        <v>43.200000000000017</v>
      </c>
      <c r="AK243">
        <v>-1.1394885406000399</v>
      </c>
      <c r="AL243">
        <v>-3.3093150145975998</v>
      </c>
      <c r="AM243">
        <f t="shared" si="108"/>
        <v>-75.057827063334372</v>
      </c>
      <c r="AN243">
        <f t="shared" si="109"/>
        <v>-217.98375781204749</v>
      </c>
      <c r="AO243">
        <f t="shared" si="110"/>
        <v>-6.2548189219445313E-2</v>
      </c>
      <c r="AP243">
        <f t="shared" si="111"/>
        <v>-0.18165313151003956</v>
      </c>
      <c r="AQ243">
        <v>0.280696235151006</v>
      </c>
      <c r="AR243">
        <v>3.48872607459686</v>
      </c>
      <c r="AS243">
        <f t="shared" si="112"/>
        <v>18.489391270401786</v>
      </c>
      <c r="AT243">
        <f t="shared" si="113"/>
        <v>229.80151975951108</v>
      </c>
      <c r="AU243">
        <f t="shared" si="114"/>
        <v>1.5407826058668155E-2</v>
      </c>
      <c r="AV243">
        <f t="shared" si="115"/>
        <v>0.19150126646625923</v>
      </c>
      <c r="AW243">
        <v>2.1835785884828498</v>
      </c>
      <c r="AX243">
        <v>-2.73532165346586</v>
      </c>
      <c r="AY243">
        <f t="shared" si="116"/>
        <v>143.83177911314556</v>
      </c>
      <c r="AZ243">
        <f t="shared" si="117"/>
        <v>-180.17495772298176</v>
      </c>
      <c r="BA243">
        <f t="shared" si="118"/>
        <v>0.11985981592762129</v>
      </c>
      <c r="BB243">
        <f t="shared" si="119"/>
        <v>-0.1501457981024848</v>
      </c>
      <c r="BC243">
        <v>-2.3510220626304599</v>
      </c>
      <c r="BD243">
        <v>2.5928160870036199</v>
      </c>
      <c r="BE243">
        <f t="shared" si="120"/>
        <v>-154.86123915390831</v>
      </c>
      <c r="BF243">
        <f t="shared" si="121"/>
        <v>170.78815146562977</v>
      </c>
      <c r="BG243">
        <f t="shared" si="122"/>
        <v>-0.12905103262825693</v>
      </c>
      <c r="BH243">
        <f t="shared" si="123"/>
        <v>0.14232345955469147</v>
      </c>
    </row>
    <row r="244" spans="1:60" x14ac:dyDescent="0.3">
      <c r="A244">
        <v>1.5429999999999999</v>
      </c>
      <c r="B244">
        <v>242</v>
      </c>
      <c r="C244">
        <v>2</v>
      </c>
      <c r="D244">
        <v>6</v>
      </c>
      <c r="E244">
        <v>5</v>
      </c>
      <c r="F244">
        <f t="shared" si="93"/>
        <v>29.148432396077478</v>
      </c>
      <c r="G244">
        <f t="shared" si="94"/>
        <v>65.869751549945292</v>
      </c>
      <c r="H244" t="s">
        <v>7</v>
      </c>
      <c r="I244" t="s">
        <v>216</v>
      </c>
      <c r="J244" t="s">
        <v>107</v>
      </c>
      <c r="K244" t="str">
        <f>MID(J244,2,FIND(",",J244,2)-2)</f>
        <v>-3.404715573732888</v>
      </c>
      <c r="L244" t="str">
        <f>MID(J244,FIND(" ",J244)+1,LEN(J244)-FIND(" ",J244)-1)</f>
        <v>-0.8111176622295514</v>
      </c>
      <c r="M244">
        <f>K244*$G244</f>
        <v>-224.26776894001424</v>
      </c>
      <c r="N244">
        <f>L244*$G244</f>
        <v>-53.428118888832962</v>
      </c>
      <c r="O244">
        <f t="shared" si="95"/>
        <v>-0.18688980745001185</v>
      </c>
      <c r="P244">
        <f t="shared" si="96"/>
        <v>-4.45234324073608E-2</v>
      </c>
      <c r="Q244">
        <f t="shared" si="97"/>
        <v>-0.18688980745001185</v>
      </c>
      <c r="R244">
        <f t="shared" si="98"/>
        <v>-4.45234324073608E-2</v>
      </c>
      <c r="S244" t="s">
        <v>367</v>
      </c>
      <c r="T244" t="s">
        <v>419</v>
      </c>
      <c r="U244" t="s">
        <v>658</v>
      </c>
      <c r="V244" t="s">
        <v>7</v>
      </c>
      <c r="W244" t="str">
        <f>MID(I244,2,LEN(I244)-2)</f>
        <v>46</v>
      </c>
      <c r="X244">
        <f t="shared" si="99"/>
        <v>104.4</v>
      </c>
      <c r="Y244" t="str">
        <f t="shared" si="100"/>
        <v>#00aaff</v>
      </c>
      <c r="Z244" t="str">
        <f>IF(T244&lt;&gt;"[]",MID(T244,2,FIND(",",T244,2)-2),"")</f>
        <v>43</v>
      </c>
      <c r="AA244">
        <f t="shared" si="101"/>
        <v>115.20000000000002</v>
      </c>
      <c r="AB244" t="str">
        <f t="shared" si="102"/>
        <v>#000000</v>
      </c>
      <c r="AC244" t="str">
        <f>IF(LEN(Z244)=1,MID(T244,5,FIND(",",T244,5)-5),IF(LEN(Z244)=2,MID(T244,6,FIND(",",T244,6)-6),""))</f>
        <v>36</v>
      </c>
      <c r="AD244">
        <f t="shared" si="103"/>
        <v>140.4</v>
      </c>
      <c r="AE244" t="str">
        <f t="shared" si="104"/>
        <v>#ffffff</v>
      </c>
      <c r="AF244" t="str">
        <f>IF(SUM(LEN(Z244),LEN(AC244))=2,MID(T244,8,FIND(",",T244,8)-8),IF(SUM(LEN(Z244),LEN(AC244))=3,MID(T244,9,FIND(",",T244,9)-9),IF(SUM(LEN(Z244),LEN(AC244))=4,MID(T244,10,FIND(",",T244,10)-10),"")))</f>
        <v>92</v>
      </c>
      <c r="AG244">
        <f t="shared" si="105"/>
        <v>-61.2</v>
      </c>
      <c r="AH244" t="str">
        <f t="shared" si="106"/>
        <v>#00ff00</v>
      </c>
      <c r="AI244" t="str">
        <f>IF(SUM(LEN(Z244),LEN(AC244),LEN(AF244))=4,MID(T244,12,FIND("]",T244,12)-12),IF(SUM(LEN(Z244),LEN(AC244),LEN(AF244))=5,MID(T244,13,FIND("]",T244,13)-13),IF(SUM(LEN(Z244),LEN(AC244),LEN(AF244))=6,MID(T244,14,FIND("]",T244,14)-14),"")))</f>
        <v>77</v>
      </c>
      <c r="AJ244">
        <f t="shared" si="107"/>
        <v>-7.2000000000000028</v>
      </c>
      <c r="AK244">
        <v>-3.1924204066029498</v>
      </c>
      <c r="AL244">
        <v>-1.4347306184455</v>
      </c>
      <c r="AM244">
        <f t="shared" si="108"/>
        <v>-210.28393902591162</v>
      </c>
      <c r="AN244">
        <f t="shared" si="109"/>
        <v>-94.505349378104441</v>
      </c>
      <c r="AO244">
        <f t="shared" si="110"/>
        <v>-0.17523661585492636</v>
      </c>
      <c r="AP244">
        <f t="shared" si="111"/>
        <v>-7.8754457815087039E-2</v>
      </c>
      <c r="AQ244">
        <v>-2.2777097604304699</v>
      </c>
      <c r="AR244">
        <v>-2.65744957567208</v>
      </c>
      <c r="AS244">
        <f t="shared" si="112"/>
        <v>-150.03217602244047</v>
      </c>
      <c r="AT244">
        <f t="shared" si="113"/>
        <v>-175.04554330602744</v>
      </c>
      <c r="AU244">
        <f t="shared" si="114"/>
        <v>-0.12502681335203372</v>
      </c>
      <c r="AV244">
        <f t="shared" si="115"/>
        <v>-0.1458712860883562</v>
      </c>
      <c r="AW244">
        <v>3.09603341325279</v>
      </c>
      <c r="AX244">
        <v>1.63235324118962</v>
      </c>
      <c r="AY244">
        <f t="shared" si="116"/>
        <v>203.93495172129039</v>
      </c>
      <c r="AZ244">
        <f t="shared" si="117"/>
        <v>107.5227024389082</v>
      </c>
      <c r="BA244">
        <f t="shared" si="118"/>
        <v>0.16994579310107533</v>
      </c>
      <c r="BB244">
        <f t="shared" si="119"/>
        <v>8.9602252032423502E-2</v>
      </c>
      <c r="BC244">
        <v>0.49920126796928999</v>
      </c>
      <c r="BD244">
        <v>3.4642168081772602</v>
      </c>
      <c r="BE244">
        <f t="shared" si="120"/>
        <v>32.882263494554792</v>
      </c>
      <c r="BF244">
        <f t="shared" si="121"/>
        <v>228.1871004697806</v>
      </c>
      <c r="BG244">
        <f t="shared" si="122"/>
        <v>2.7401886245462328E-2</v>
      </c>
      <c r="BH244">
        <f t="shared" si="123"/>
        <v>0.19015591705815049</v>
      </c>
    </row>
    <row r="245" spans="1:60" x14ac:dyDescent="0.3">
      <c r="A245">
        <v>1.5429999999999999</v>
      </c>
      <c r="B245">
        <v>243</v>
      </c>
      <c r="C245">
        <v>3</v>
      </c>
      <c r="D245">
        <v>6</v>
      </c>
      <c r="E245">
        <v>5</v>
      </c>
      <c r="F245">
        <f t="shared" si="93"/>
        <v>29.148432396077478</v>
      </c>
      <c r="G245">
        <f t="shared" si="94"/>
        <v>65.869751549945292</v>
      </c>
      <c r="H245" t="s">
        <v>6</v>
      </c>
      <c r="I245" t="s">
        <v>141</v>
      </c>
      <c r="J245" t="s">
        <v>32</v>
      </c>
      <c r="K245" t="str">
        <f>MID(J245,2,FIND(",",J245,2)-2)</f>
        <v>-0.7157361814462662</v>
      </c>
      <c r="L245" t="str">
        <f>MID(J245,FIND(" ",J245)+1,LEN(J245)-FIND(" ",J245)-1)</f>
        <v>-3.4260358606658974</v>
      </c>
      <c r="M245">
        <f>K245*$G245</f>
        <v>-47.145364447172106</v>
      </c>
      <c r="N245">
        <f>L245*$G245</f>
        <v>-225.67213094326516</v>
      </c>
      <c r="O245">
        <f t="shared" si="95"/>
        <v>-3.9287803705976752E-2</v>
      </c>
      <c r="P245">
        <f t="shared" si="96"/>
        <v>-0.18806010911938764</v>
      </c>
      <c r="Q245">
        <f t="shared" si="97"/>
        <v>-3.9287803705976752E-2</v>
      </c>
      <c r="R245">
        <f t="shared" si="98"/>
        <v>-0.18806010911938764</v>
      </c>
      <c r="S245" t="s">
        <v>420</v>
      </c>
      <c r="T245" t="s">
        <v>421</v>
      </c>
      <c r="U245" t="s">
        <v>659</v>
      </c>
      <c r="V245" t="s">
        <v>6</v>
      </c>
      <c r="W245" t="str">
        <f>MID(I245,2,LEN(I245)-2)</f>
        <v>28</v>
      </c>
      <c r="X245">
        <f t="shared" si="99"/>
        <v>169.2</v>
      </c>
      <c r="Y245" t="str">
        <f t="shared" si="100"/>
        <v>#00aaff</v>
      </c>
      <c r="Z245" t="str">
        <f>IF(T245&lt;&gt;"[]",MID(T245,2,FIND(",",T245,2)-2),"")</f>
        <v>89</v>
      </c>
      <c r="AA245">
        <f t="shared" si="101"/>
        <v>-50.4</v>
      </c>
      <c r="AB245" t="str">
        <f t="shared" si="102"/>
        <v>#000000</v>
      </c>
      <c r="AC245" t="str">
        <f>IF(LEN(Z245)=1,MID(T245,5,FIND(",",T245,5)-5),IF(LEN(Z245)=2,MID(T245,6,FIND(",",T245,6)-6),""))</f>
        <v>86</v>
      </c>
      <c r="AD245">
        <f t="shared" si="103"/>
        <v>-39.6</v>
      </c>
      <c r="AE245" t="str">
        <f t="shared" si="104"/>
        <v>#00ff00</v>
      </c>
      <c r="AF245" t="str">
        <f>IF(SUM(LEN(Z245),LEN(AC245))=2,MID(T245,8,FIND(",",T245,8)-8),IF(SUM(LEN(Z245),LEN(AC245))=3,MID(T245,9,FIND(",",T245,9)-9),IF(SUM(LEN(Z245),LEN(AC245))=4,MID(T245,10,FIND(",",T245,10)-10),"")))</f>
        <v>64</v>
      </c>
      <c r="AG245">
        <f t="shared" si="105"/>
        <v>39.599999999999994</v>
      </c>
      <c r="AH245" t="str">
        <f t="shared" si="106"/>
        <v>#1e00b4</v>
      </c>
      <c r="AI245" t="str">
        <f>IF(SUM(LEN(Z245),LEN(AC245),LEN(AF245))=4,MID(T245,12,FIND("]",T245,12)-12),IF(SUM(LEN(Z245),LEN(AC245),LEN(AF245))=5,MID(T245,13,FIND("]",T245,13)-13),IF(SUM(LEN(Z245),LEN(AC245),LEN(AF245))=6,MID(T245,14,FIND("]",T245,14)-14),"")))</f>
        <v>78</v>
      </c>
      <c r="AJ245">
        <f t="shared" si="107"/>
        <v>-10.799999999999997</v>
      </c>
      <c r="AK245">
        <v>2.73532165346586</v>
      </c>
      <c r="AL245">
        <v>2.1835785884828498</v>
      </c>
      <c r="AM245">
        <f t="shared" si="108"/>
        <v>180.17495772298176</v>
      </c>
      <c r="AN245">
        <f t="shared" si="109"/>
        <v>143.83177911314556</v>
      </c>
      <c r="AO245">
        <f t="shared" si="110"/>
        <v>0.1501457981024848</v>
      </c>
      <c r="AP245">
        <f t="shared" si="111"/>
        <v>0.11985981592762129</v>
      </c>
      <c r="AQ245">
        <v>2.2777097604304699</v>
      </c>
      <c r="AR245">
        <v>2.65744957567208</v>
      </c>
      <c r="AS245">
        <f t="shared" si="112"/>
        <v>150.03217602244047</v>
      </c>
      <c r="AT245">
        <f t="shared" si="113"/>
        <v>175.04554330602744</v>
      </c>
      <c r="AU245">
        <f t="shared" si="114"/>
        <v>0.12502681335203372</v>
      </c>
      <c r="AV245">
        <f t="shared" si="115"/>
        <v>0.1458712860883562</v>
      </c>
      <c r="AW245">
        <v>-2.1835785884828498</v>
      </c>
      <c r="AX245">
        <v>2.73532165346586</v>
      </c>
      <c r="AY245">
        <f t="shared" si="116"/>
        <v>-143.83177911314556</v>
      </c>
      <c r="AZ245">
        <f t="shared" si="117"/>
        <v>180.17495772298176</v>
      </c>
      <c r="BA245">
        <f t="shared" si="118"/>
        <v>-0.11985981592762129</v>
      </c>
      <c r="BB245">
        <f t="shared" si="119"/>
        <v>0.1501457981024848</v>
      </c>
      <c r="BC245">
        <v>0.71573618144626705</v>
      </c>
      <c r="BD245">
        <v>3.4260358606658898</v>
      </c>
      <c r="BE245">
        <f t="shared" si="120"/>
        <v>47.14536444717217</v>
      </c>
      <c r="BF245">
        <f t="shared" si="121"/>
        <v>225.67213094326516</v>
      </c>
      <c r="BG245">
        <f t="shared" si="122"/>
        <v>3.9287803705976808E-2</v>
      </c>
      <c r="BH245">
        <f t="shared" si="123"/>
        <v>0.18806010911938764</v>
      </c>
    </row>
    <row r="246" spans="1:60" x14ac:dyDescent="0.3">
      <c r="A246">
        <v>1.4890000000000001</v>
      </c>
      <c r="B246">
        <v>244</v>
      </c>
      <c r="C246">
        <v>4</v>
      </c>
      <c r="D246">
        <v>6</v>
      </c>
      <c r="E246">
        <v>1</v>
      </c>
      <c r="F246">
        <f t="shared" si="93"/>
        <v>29.148432396077478</v>
      </c>
      <c r="G246">
        <f t="shared" si="94"/>
        <v>65.869751549945292</v>
      </c>
      <c r="H246" t="s">
        <v>8</v>
      </c>
      <c r="I246" t="s">
        <v>127</v>
      </c>
      <c r="J246" t="s">
        <v>18</v>
      </c>
      <c r="K246" t="str">
        <f>MID(J246,2,FIND(",",J246,2)-2)</f>
        <v>-2.0075175272286625</v>
      </c>
      <c r="L246" t="str">
        <f>MID(J246,FIND(" ",J246)+1,LEN(J246)-FIND(" ",J246)-1)</f>
        <v>2.8670321550114704</v>
      </c>
      <c r="M246">
        <f>K246*$G246</f>
        <v>-132.23468075071236</v>
      </c>
      <c r="N246">
        <f>L246*$G246</f>
        <v>188.85069573630977</v>
      </c>
      <c r="O246">
        <f t="shared" si="95"/>
        <v>-0.11019556729226029</v>
      </c>
      <c r="P246">
        <f t="shared" si="96"/>
        <v>0.15737557978025815</v>
      </c>
      <c r="Q246">
        <f t="shared" si="97"/>
        <v>-0.11019556729226029</v>
      </c>
      <c r="R246">
        <f t="shared" si="98"/>
        <v>0.15737557978025815</v>
      </c>
      <c r="S246" t="s">
        <v>222</v>
      </c>
      <c r="T246" t="s">
        <v>222</v>
      </c>
      <c r="U246" t="s">
        <v>222</v>
      </c>
      <c r="V246" t="s">
        <v>8</v>
      </c>
      <c r="W246" t="str">
        <f>MID(I246,2,LEN(I246)-2)</f>
        <v>65</v>
      </c>
      <c r="X246">
        <f t="shared" si="99"/>
        <v>36</v>
      </c>
      <c r="Y246" t="str">
        <f t="shared" si="100"/>
        <v>#808080</v>
      </c>
      <c r="Z246" t="str">
        <f>IF(T246&lt;&gt;"[]",MID(T246,2,FIND(",",T246,2)-2),"")</f>
        <v/>
      </c>
      <c r="AA246">
        <f t="shared" si="101"/>
        <v>36</v>
      </c>
      <c r="AB246" t="str">
        <f t="shared" si="102"/>
        <v>#808080</v>
      </c>
      <c r="AC246" t="str">
        <f>IF(LEN(Z246)=1,MID(T246,5,FIND(",",T246,5)-5),IF(LEN(Z246)=2,MID(T246,6,FIND(",",T246,6)-6),""))</f>
        <v/>
      </c>
      <c r="AD246">
        <f t="shared" si="103"/>
        <v>36</v>
      </c>
      <c r="AE246" t="str">
        <f t="shared" si="104"/>
        <v>#808080</v>
      </c>
      <c r="AF246" t="str">
        <f>IF(SUM(LEN(Z246),LEN(AC246))=2,MID(T246,8,FIND(",",T246,8)-8),IF(SUM(LEN(Z246),LEN(AC246))=3,MID(T246,9,FIND(",",T246,9)-9),IF(SUM(LEN(Z246),LEN(AC246))=4,MID(T246,10,FIND(",",T246,10)-10),"")))</f>
        <v/>
      </c>
      <c r="AG246">
        <f t="shared" si="105"/>
        <v>36</v>
      </c>
      <c r="AH246" t="str">
        <f t="shared" si="106"/>
        <v>#808080</v>
      </c>
      <c r="AI246" t="str">
        <f>IF(SUM(LEN(Z246),LEN(AC246),LEN(AF246))=4,MID(T246,12,FIND("]",T246,12)-12),IF(SUM(LEN(Z246),LEN(AC246),LEN(AF246))=5,MID(T246,13,FIND("]",T246,13)-13),IF(SUM(LEN(Z246),LEN(AC246),LEN(AF246))=6,MID(T246,14,FIND("]",T246,14)-14),"")))</f>
        <v/>
      </c>
      <c r="AJ246">
        <f t="shared" si="107"/>
        <v>36</v>
      </c>
      <c r="AM246" t="str">
        <f t="shared" si="108"/>
        <v/>
      </c>
      <c r="AN246" t="str">
        <f t="shared" si="109"/>
        <v/>
      </c>
      <c r="AO246">
        <f t="shared" si="110"/>
        <v>0.11019556729226029</v>
      </c>
      <c r="AP246">
        <f t="shared" si="111"/>
        <v>-0.15737557978025815</v>
      </c>
      <c r="AS246" t="str">
        <f t="shared" si="112"/>
        <v/>
      </c>
      <c r="AT246" t="str">
        <f t="shared" si="113"/>
        <v/>
      </c>
      <c r="AU246">
        <f t="shared" si="114"/>
        <v>0.11019556729226029</v>
      </c>
      <c r="AV246">
        <f t="shared" si="115"/>
        <v>-0.15737557978025815</v>
      </c>
      <c r="AY246" t="str">
        <f t="shared" si="116"/>
        <v/>
      </c>
      <c r="AZ246" t="str">
        <f t="shared" si="117"/>
        <v/>
      </c>
      <c r="BA246">
        <f t="shared" si="118"/>
        <v>0.11019556729226029</v>
      </c>
      <c r="BB246">
        <f t="shared" si="119"/>
        <v>-0.15737557978025815</v>
      </c>
      <c r="BE246" t="str">
        <f t="shared" si="120"/>
        <v/>
      </c>
      <c r="BF246" t="str">
        <f t="shared" si="121"/>
        <v/>
      </c>
      <c r="BG246">
        <f t="shared" si="122"/>
        <v>0.11019556729226029</v>
      </c>
      <c r="BH246">
        <f t="shared" si="123"/>
        <v>-0.15737557978025815</v>
      </c>
    </row>
    <row r="247" spans="1:60" x14ac:dyDescent="0.3">
      <c r="A247">
        <v>1.474</v>
      </c>
      <c r="B247">
        <v>245</v>
      </c>
      <c r="C247">
        <v>5</v>
      </c>
      <c r="D247">
        <v>6</v>
      </c>
      <c r="E247">
        <v>1</v>
      </c>
      <c r="F247">
        <f t="shared" si="93"/>
        <v>29.148432396077478</v>
      </c>
      <c r="G247">
        <f t="shared" si="94"/>
        <v>65.869751549945292</v>
      </c>
      <c r="H247" t="s">
        <v>7</v>
      </c>
      <c r="I247" t="s">
        <v>191</v>
      </c>
      <c r="J247" t="s">
        <v>82</v>
      </c>
      <c r="K247" t="str">
        <f>MID(J247,2,FIND(",",J247,2)-2)</f>
        <v>-0.8111176622295501</v>
      </c>
      <c r="L247" t="str">
        <f>MID(J247,FIND(" ",J247)+1,LEN(J247)-FIND(" ",J247)-1)</f>
        <v>3.4047155737328882</v>
      </c>
      <c r="M247">
        <f>K247*$G247</f>
        <v>-53.428118888832898</v>
      </c>
      <c r="N247">
        <f>L247*$G247</f>
        <v>224.26776894001424</v>
      </c>
      <c r="O247">
        <f t="shared" si="95"/>
        <v>-4.4523432407360751E-2</v>
      </c>
      <c r="P247">
        <f t="shared" si="96"/>
        <v>0.18688980745001185</v>
      </c>
      <c r="Q247">
        <f t="shared" si="97"/>
        <v>-4.4523432407360751E-2</v>
      </c>
      <c r="R247">
        <f t="shared" si="98"/>
        <v>0.18688980745001185</v>
      </c>
      <c r="S247" t="s">
        <v>222</v>
      </c>
      <c r="T247" t="s">
        <v>222</v>
      </c>
      <c r="U247" t="s">
        <v>222</v>
      </c>
      <c r="V247" t="s">
        <v>7</v>
      </c>
      <c r="W247" t="str">
        <f>MID(I247,2,LEN(I247)-2)</f>
        <v>71</v>
      </c>
      <c r="X247">
        <f t="shared" si="99"/>
        <v>14.400000000000006</v>
      </c>
      <c r="Y247" t="str">
        <f t="shared" si="100"/>
        <v>#808080</v>
      </c>
      <c r="Z247" t="str">
        <f>IF(T247&lt;&gt;"[]",MID(T247,2,FIND(",",T247,2)-2),"")</f>
        <v/>
      </c>
      <c r="AA247">
        <f t="shared" si="101"/>
        <v>14.400000000000006</v>
      </c>
      <c r="AB247" t="str">
        <f t="shared" si="102"/>
        <v>#808080</v>
      </c>
      <c r="AC247" t="str">
        <f>IF(LEN(Z247)=1,MID(T247,5,FIND(",",T247,5)-5),IF(LEN(Z247)=2,MID(T247,6,FIND(",",T247,6)-6),""))</f>
        <v/>
      </c>
      <c r="AD247">
        <f t="shared" si="103"/>
        <v>14.400000000000006</v>
      </c>
      <c r="AE247" t="str">
        <f t="shared" si="104"/>
        <v>#808080</v>
      </c>
      <c r="AF247" t="str">
        <f>IF(SUM(LEN(Z247),LEN(AC247))=2,MID(T247,8,FIND(",",T247,8)-8),IF(SUM(LEN(Z247),LEN(AC247))=3,MID(T247,9,FIND(",",T247,9)-9),IF(SUM(LEN(Z247),LEN(AC247))=4,MID(T247,10,FIND(",",T247,10)-10),"")))</f>
        <v/>
      </c>
      <c r="AG247">
        <f t="shared" si="105"/>
        <v>14.400000000000006</v>
      </c>
      <c r="AH247" t="str">
        <f t="shared" si="106"/>
        <v>#808080</v>
      </c>
      <c r="AI247" t="str">
        <f>IF(SUM(LEN(Z247),LEN(AC247),LEN(AF247))=4,MID(T247,12,FIND("]",T247,12)-12),IF(SUM(LEN(Z247),LEN(AC247),LEN(AF247))=5,MID(T247,13,FIND("]",T247,13)-13),IF(SUM(LEN(Z247),LEN(AC247),LEN(AF247))=6,MID(T247,14,FIND("]",T247,14)-14),"")))</f>
        <v/>
      </c>
      <c r="AJ247">
        <f t="shared" si="107"/>
        <v>14.400000000000006</v>
      </c>
      <c r="AM247" t="str">
        <f t="shared" si="108"/>
        <v/>
      </c>
      <c r="AN247" t="str">
        <f t="shared" si="109"/>
        <v/>
      </c>
      <c r="AO247">
        <f t="shared" si="110"/>
        <v>4.4523432407360751E-2</v>
      </c>
      <c r="AP247">
        <f t="shared" si="111"/>
        <v>-0.18688980745001185</v>
      </c>
      <c r="AS247" t="str">
        <f t="shared" si="112"/>
        <v/>
      </c>
      <c r="AT247" t="str">
        <f t="shared" si="113"/>
        <v/>
      </c>
      <c r="AU247">
        <f t="shared" si="114"/>
        <v>4.4523432407360751E-2</v>
      </c>
      <c r="AV247">
        <f t="shared" si="115"/>
        <v>-0.18688980745001185</v>
      </c>
      <c r="AY247" t="str">
        <f t="shared" si="116"/>
        <v/>
      </c>
      <c r="AZ247" t="str">
        <f t="shared" si="117"/>
        <v/>
      </c>
      <c r="BA247">
        <f t="shared" si="118"/>
        <v>4.4523432407360751E-2</v>
      </c>
      <c r="BB247">
        <f t="shared" si="119"/>
        <v>-0.18688980745001185</v>
      </c>
      <c r="BE247" t="str">
        <f t="shared" si="120"/>
        <v/>
      </c>
      <c r="BF247" t="str">
        <f t="shared" si="121"/>
        <v/>
      </c>
      <c r="BG247">
        <f t="shared" si="122"/>
        <v>4.4523432407360751E-2</v>
      </c>
      <c r="BH247">
        <f t="shared" si="123"/>
        <v>-0.18688980745001185</v>
      </c>
    </row>
    <row r="248" spans="1:60" x14ac:dyDescent="0.3">
      <c r="A248">
        <v>1.53</v>
      </c>
      <c r="B248">
        <v>246</v>
      </c>
      <c r="C248">
        <v>6</v>
      </c>
      <c r="D248">
        <v>6</v>
      </c>
      <c r="E248">
        <v>1</v>
      </c>
      <c r="F248">
        <f t="shared" si="93"/>
        <v>29.148432396077478</v>
      </c>
      <c r="G248">
        <f t="shared" si="94"/>
        <v>65.869751549945292</v>
      </c>
      <c r="H248" t="s">
        <v>6</v>
      </c>
      <c r="I248" t="s">
        <v>195</v>
      </c>
      <c r="J248" t="s">
        <v>86</v>
      </c>
      <c r="K248" t="str">
        <f>MID(J248,2,FIND(",",J248,2)-2)</f>
        <v>3.1924204066029556</v>
      </c>
      <c r="L248" t="str">
        <f>MID(J248,FIND(" ",J248)+1,LEN(J248)-FIND(" ",J248)-1)</f>
        <v>1.4347306184455038</v>
      </c>
      <c r="M248">
        <f>K248*$G248</f>
        <v>210.28393902591162</v>
      </c>
      <c r="N248">
        <f>L248*$G248</f>
        <v>94.505349378104441</v>
      </c>
      <c r="O248">
        <f t="shared" si="95"/>
        <v>0.17523661585492636</v>
      </c>
      <c r="P248">
        <f t="shared" si="96"/>
        <v>7.8754457815087039E-2</v>
      </c>
      <c r="Q248">
        <f t="shared" si="97"/>
        <v>0.17523661585492636</v>
      </c>
      <c r="R248">
        <f t="shared" si="98"/>
        <v>7.8754457815087039E-2</v>
      </c>
      <c r="S248" t="s">
        <v>222</v>
      </c>
      <c r="T248" t="s">
        <v>222</v>
      </c>
      <c r="U248" t="s">
        <v>222</v>
      </c>
      <c r="V248" t="s">
        <v>6</v>
      </c>
      <c r="W248" t="str">
        <f>MID(I248,2,LEN(I248)-2)</f>
        <v>93</v>
      </c>
      <c r="X248">
        <f t="shared" si="99"/>
        <v>-64.8</v>
      </c>
      <c r="Y248" t="str">
        <f t="shared" si="100"/>
        <v>#808080</v>
      </c>
      <c r="Z248" t="str">
        <f>IF(T248&lt;&gt;"[]",MID(T248,2,FIND(",",T248,2)-2),"")</f>
        <v/>
      </c>
      <c r="AA248">
        <f t="shared" si="101"/>
        <v>-64.8</v>
      </c>
      <c r="AB248" t="str">
        <f t="shared" si="102"/>
        <v>#808080</v>
      </c>
      <c r="AC248" t="str">
        <f>IF(LEN(Z248)=1,MID(T248,5,FIND(",",T248,5)-5),IF(LEN(Z248)=2,MID(T248,6,FIND(",",T248,6)-6),""))</f>
        <v/>
      </c>
      <c r="AD248">
        <f t="shared" si="103"/>
        <v>-64.8</v>
      </c>
      <c r="AE248" t="str">
        <f t="shared" si="104"/>
        <v>#808080</v>
      </c>
      <c r="AF248" t="str">
        <f>IF(SUM(LEN(Z248),LEN(AC248))=2,MID(T248,8,FIND(",",T248,8)-8),IF(SUM(LEN(Z248),LEN(AC248))=3,MID(T248,9,FIND(",",T248,9)-9),IF(SUM(LEN(Z248),LEN(AC248))=4,MID(T248,10,FIND(",",T248,10)-10),"")))</f>
        <v/>
      </c>
      <c r="AG248">
        <f t="shared" si="105"/>
        <v>-64.8</v>
      </c>
      <c r="AH248" t="str">
        <f t="shared" si="106"/>
        <v>#808080</v>
      </c>
      <c r="AI248" t="str">
        <f>IF(SUM(LEN(Z248),LEN(AC248),LEN(AF248))=4,MID(T248,12,FIND("]",T248,12)-12),IF(SUM(LEN(Z248),LEN(AC248),LEN(AF248))=5,MID(T248,13,FIND("]",T248,13)-13),IF(SUM(LEN(Z248),LEN(AC248),LEN(AF248))=6,MID(T248,14,FIND("]",T248,14)-14),"")))</f>
        <v/>
      </c>
      <c r="AJ248">
        <f t="shared" si="107"/>
        <v>-64.8</v>
      </c>
      <c r="AM248" t="str">
        <f t="shared" si="108"/>
        <v/>
      </c>
      <c r="AN248" t="str">
        <f t="shared" si="109"/>
        <v/>
      </c>
      <c r="AO248">
        <f t="shared" si="110"/>
        <v>-0.17523661585492636</v>
      </c>
      <c r="AP248">
        <f t="shared" si="111"/>
        <v>-7.8754457815087039E-2</v>
      </c>
      <c r="AS248" t="str">
        <f t="shared" si="112"/>
        <v/>
      </c>
      <c r="AT248" t="str">
        <f t="shared" si="113"/>
        <v/>
      </c>
      <c r="AU248">
        <f t="shared" si="114"/>
        <v>-0.17523661585492636</v>
      </c>
      <c r="AV248">
        <f t="shared" si="115"/>
        <v>-7.8754457815087039E-2</v>
      </c>
      <c r="AY248" t="str">
        <f t="shared" si="116"/>
        <v/>
      </c>
      <c r="AZ248" t="str">
        <f t="shared" si="117"/>
        <v/>
      </c>
      <c r="BA248">
        <f t="shared" si="118"/>
        <v>-0.17523661585492636</v>
      </c>
      <c r="BB248">
        <f t="shared" si="119"/>
        <v>-7.8754457815087039E-2</v>
      </c>
      <c r="BE248" t="str">
        <f t="shared" si="120"/>
        <v/>
      </c>
      <c r="BF248" t="str">
        <f t="shared" si="121"/>
        <v/>
      </c>
      <c r="BG248">
        <f t="shared" si="122"/>
        <v>-0.17523661585492636</v>
      </c>
      <c r="BH248">
        <f t="shared" si="123"/>
        <v>-7.8754457815087039E-2</v>
      </c>
    </row>
    <row r="249" spans="1:60" x14ac:dyDescent="0.3">
      <c r="A249">
        <v>1.5029999999999999</v>
      </c>
      <c r="B249">
        <v>247</v>
      </c>
      <c r="C249">
        <v>7</v>
      </c>
      <c r="D249">
        <v>6</v>
      </c>
      <c r="E249">
        <v>5</v>
      </c>
      <c r="F249">
        <f t="shared" si="93"/>
        <v>29.148432396077478</v>
      </c>
      <c r="G249">
        <f t="shared" si="94"/>
        <v>65.869751549945292</v>
      </c>
      <c r="H249" t="s">
        <v>9</v>
      </c>
      <c r="I249" t="s">
        <v>153</v>
      </c>
      <c r="J249" t="s">
        <v>44</v>
      </c>
      <c r="K249" t="str">
        <f>MID(J249,2,FIND(",",J249,2)-2)</f>
        <v>-1.545270484771108</v>
      </c>
      <c r="L249" t="str">
        <f>MID(J249,FIND(" ",J249)+1,LEN(J249)-FIND(" ",J249)-1)</f>
        <v>-3.1404042938601497</v>
      </c>
      <c r="M249">
        <f>K249*$G249</f>
        <v>-101.78658290933588</v>
      </c>
      <c r="N249">
        <f>L249*$G249</f>
        <v>-206.85765060294881</v>
      </c>
      <c r="O249">
        <f t="shared" si="95"/>
        <v>-8.4822152424446559E-2</v>
      </c>
      <c r="P249">
        <f t="shared" si="96"/>
        <v>-0.17238137550245733</v>
      </c>
      <c r="Q249">
        <f t="shared" si="97"/>
        <v>-8.4822152424446559E-2</v>
      </c>
      <c r="R249">
        <f t="shared" si="98"/>
        <v>-0.17238137550245733</v>
      </c>
      <c r="S249" t="s">
        <v>422</v>
      </c>
      <c r="T249" t="s">
        <v>423</v>
      </c>
      <c r="U249" t="s">
        <v>660</v>
      </c>
      <c r="V249" t="s">
        <v>9</v>
      </c>
      <c r="W249" t="str">
        <f>MID(I249,2,LEN(I249)-2)</f>
        <v>32</v>
      </c>
      <c r="X249">
        <f t="shared" si="99"/>
        <v>154.80000000000001</v>
      </c>
      <c r="Y249" t="str">
        <f t="shared" si="100"/>
        <v>#ffffff</v>
      </c>
      <c r="Z249" t="str">
        <f>IF(T249&lt;&gt;"[]",MID(T249,2,FIND(",",T249,2)-2),"")</f>
        <v>82</v>
      </c>
      <c r="AA249">
        <f t="shared" si="101"/>
        <v>-25.200000000000003</v>
      </c>
      <c r="AB249" t="str">
        <f t="shared" si="102"/>
        <v>#000000</v>
      </c>
      <c r="AC249" t="str">
        <f>IF(LEN(Z249)=1,MID(T249,5,FIND(",",T249,5)-5),IF(LEN(Z249)=2,MID(T249,6,FIND(",",T249,6)-6),""))</f>
        <v>54</v>
      </c>
      <c r="AD249">
        <f t="shared" si="103"/>
        <v>75.599999999999994</v>
      </c>
      <c r="AE249" t="str">
        <f t="shared" si="104"/>
        <v>#1e00b4</v>
      </c>
      <c r="AF249" t="str">
        <f>IF(SUM(LEN(Z249),LEN(AC249))=2,MID(T249,8,FIND(",",T249,8)-8),IF(SUM(LEN(Z249),LEN(AC249))=3,MID(T249,9,FIND(",",T249,9)-9),IF(SUM(LEN(Z249),LEN(AC249))=4,MID(T249,10,FIND(",",T249,10)-10),"")))</f>
        <v>98</v>
      </c>
      <c r="AG249">
        <f t="shared" si="105"/>
        <v>-82.8</v>
      </c>
      <c r="AH249" t="str">
        <f t="shared" si="106"/>
        <v>#00ff00</v>
      </c>
      <c r="AI249" t="str">
        <f>IF(SUM(LEN(Z249),LEN(AC249),LEN(AF249))=4,MID(T249,12,FIND("]",T249,12)-12),IF(SUM(LEN(Z249),LEN(AC249),LEN(AF249))=5,MID(T249,13,FIND("]",T249,13)-13),IF(SUM(LEN(Z249),LEN(AC249),LEN(AF249))=6,MID(T249,14,FIND("]",T249,14)-14),"")))</f>
        <v>81</v>
      </c>
      <c r="AJ249">
        <f t="shared" si="107"/>
        <v>-21.599999999999994</v>
      </c>
      <c r="AK249">
        <v>1.5452704847711001</v>
      </c>
      <c r="AL249">
        <v>3.14040429386014</v>
      </c>
      <c r="AM249">
        <f t="shared" si="108"/>
        <v>101.78658290933588</v>
      </c>
      <c r="AN249">
        <f t="shared" si="109"/>
        <v>206.85765060294881</v>
      </c>
      <c r="AO249">
        <f t="shared" si="110"/>
        <v>8.4822152424446559E-2</v>
      </c>
      <c r="AP249">
        <f t="shared" si="111"/>
        <v>0.17238137550245733</v>
      </c>
      <c r="AQ249">
        <v>-3.3743339148193798</v>
      </c>
      <c r="AR249">
        <v>0.92944641120383098</v>
      </c>
      <c r="AS249">
        <f t="shared" si="112"/>
        <v>-222.2665366157068</v>
      </c>
      <c r="AT249">
        <f t="shared" si="113"/>
        <v>61.222404184984633</v>
      </c>
      <c r="AU249">
        <f t="shared" si="114"/>
        <v>-0.18522211384642234</v>
      </c>
      <c r="AV249">
        <f t="shared" si="115"/>
        <v>5.1018670154153858E-2</v>
      </c>
      <c r="AW249">
        <v>3.4795283739031002</v>
      </c>
      <c r="AX249">
        <v>0.37799774497107902</v>
      </c>
      <c r="AY249">
        <f t="shared" si="116"/>
        <v>229.19566949998236</v>
      </c>
      <c r="AZ249">
        <f t="shared" si="117"/>
        <v>24.898617547684559</v>
      </c>
      <c r="BA249">
        <f t="shared" si="118"/>
        <v>0.1909963912499853</v>
      </c>
      <c r="BB249">
        <f t="shared" si="119"/>
        <v>2.0748847956403801E-2</v>
      </c>
      <c r="BC249">
        <v>1.3450336293093099</v>
      </c>
      <c r="BD249">
        <v>3.23123575989543</v>
      </c>
      <c r="BE249">
        <f t="shared" si="120"/>
        <v>88.597030988925454</v>
      </c>
      <c r="BF249">
        <f t="shared" si="121"/>
        <v>212.84069670361066</v>
      </c>
      <c r="BG249">
        <f t="shared" si="122"/>
        <v>7.3830859157437881E-2</v>
      </c>
      <c r="BH249">
        <f t="shared" si="123"/>
        <v>0.1773672472530089</v>
      </c>
    </row>
    <row r="250" spans="1:60" x14ac:dyDescent="0.3">
      <c r="A250">
        <v>1.482</v>
      </c>
      <c r="B250">
        <v>248</v>
      </c>
      <c r="C250">
        <v>8</v>
      </c>
      <c r="D250">
        <v>6</v>
      </c>
      <c r="E250">
        <v>5</v>
      </c>
      <c r="F250">
        <f t="shared" si="93"/>
        <v>29.148432396077478</v>
      </c>
      <c r="G250">
        <f t="shared" si="94"/>
        <v>65.869751549945292</v>
      </c>
      <c r="H250" t="s">
        <v>8</v>
      </c>
      <c r="I250" t="s">
        <v>188</v>
      </c>
      <c r="J250" t="s">
        <v>79</v>
      </c>
      <c r="K250" t="str">
        <f>MID(J250,2,FIND(",",J250,2)-2)</f>
        <v>3.4994669330473696</v>
      </c>
      <c r="L250" t="str">
        <f>MID(J250,FIND(" ",J250)+1,LEN(J250)-FIND(" ",J250)-1)</f>
        <v>-0.06108342253049229</v>
      </c>
      <c r="M250">
        <f>K250*$G250</f>
        <v>230.50901743707863</v>
      </c>
      <c r="N250">
        <f>L250*$G250</f>
        <v>-4.0235498659038518</v>
      </c>
      <c r="O250">
        <f t="shared" si="95"/>
        <v>0.19209084786423219</v>
      </c>
      <c r="P250">
        <f t="shared" si="96"/>
        <v>-3.352958221586543E-3</v>
      </c>
      <c r="Q250">
        <f t="shared" si="97"/>
        <v>0.19209084786423219</v>
      </c>
      <c r="R250">
        <f t="shared" si="98"/>
        <v>-3.352958221586543E-3</v>
      </c>
      <c r="S250" t="s">
        <v>252</v>
      </c>
      <c r="T250" t="s">
        <v>424</v>
      </c>
      <c r="U250" t="s">
        <v>661</v>
      </c>
      <c r="V250" t="s">
        <v>8</v>
      </c>
      <c r="W250" t="str">
        <f>MID(I250,2,LEN(I250)-2)</f>
        <v>0</v>
      </c>
      <c r="X250">
        <f t="shared" si="99"/>
        <v>270</v>
      </c>
      <c r="Y250" t="str">
        <f t="shared" si="100"/>
        <v>#ffffff</v>
      </c>
      <c r="Z250" t="str">
        <f>IF(T250&lt;&gt;"[]",MID(T250,2,FIND(",",T250,2)-2),"")</f>
        <v>99</v>
      </c>
      <c r="AA250">
        <f t="shared" si="101"/>
        <v>-86.4</v>
      </c>
      <c r="AB250" t="str">
        <f t="shared" si="102"/>
        <v>#00ff00</v>
      </c>
      <c r="AC250" t="str">
        <f>IF(LEN(Z250)=1,MID(T250,5,FIND(",",T250,5)-5),IF(LEN(Z250)=2,MID(T250,6,FIND(",",T250,6)-6),""))</f>
        <v>33</v>
      </c>
      <c r="AD250">
        <f t="shared" si="103"/>
        <v>151.20000000000002</v>
      </c>
      <c r="AE250" t="str">
        <f t="shared" si="104"/>
        <v>#00aaff</v>
      </c>
      <c r="AF250" t="str">
        <f>IF(SUM(LEN(Z250),LEN(AC250))=2,MID(T250,8,FIND(",",T250,8)-8),IF(SUM(LEN(Z250),LEN(AC250))=3,MID(T250,9,FIND(",",T250,9)-9),IF(SUM(LEN(Z250),LEN(AC250))=4,MID(T250,10,FIND(",",T250,10)-10),"")))</f>
        <v>51</v>
      </c>
      <c r="AG250">
        <f t="shared" si="105"/>
        <v>86.4</v>
      </c>
      <c r="AH250" t="str">
        <f t="shared" si="106"/>
        <v>#1e00b4</v>
      </c>
      <c r="AI250" t="str">
        <f>IF(SUM(LEN(Z250),LEN(AC250),LEN(AF250))=4,MID(T250,12,FIND("]",T250,12)-12),IF(SUM(LEN(Z250),LEN(AC250),LEN(AF250))=5,MID(T250,13,FIND("]",T250,13)-13),IF(SUM(LEN(Z250),LEN(AC250),LEN(AF250))=6,MID(T250,14,FIND("]",T250,14)-14),"")))</f>
        <v>93</v>
      </c>
      <c r="AJ250">
        <f t="shared" si="107"/>
        <v>-64.8</v>
      </c>
      <c r="AK250">
        <v>3.4963969942675002</v>
      </c>
      <c r="AL250">
        <v>0.15877045845238499</v>
      </c>
      <c r="AM250">
        <f t="shared" si="108"/>
        <v>230.30680133237573</v>
      </c>
      <c r="AN250">
        <f t="shared" si="109"/>
        <v>10.45817065172951</v>
      </c>
      <c r="AO250">
        <f t="shared" si="110"/>
        <v>0.19192233444364645</v>
      </c>
      <c r="AP250">
        <f t="shared" si="111"/>
        <v>8.7151422097745922E-3</v>
      </c>
      <c r="AQ250">
        <v>-1.73940886359644</v>
      </c>
      <c r="AR250">
        <v>-3.03717908679124</v>
      </c>
      <c r="AS250">
        <f t="shared" si="112"/>
        <v>-114.57442968887018</v>
      </c>
      <c r="AT250">
        <f t="shared" si="113"/>
        <v>-200.05823185962871</v>
      </c>
      <c r="AU250">
        <f t="shared" si="114"/>
        <v>-9.5478691407391819E-2</v>
      </c>
      <c r="AV250">
        <f t="shared" si="115"/>
        <v>-0.16671519321635725</v>
      </c>
      <c r="AW250">
        <v>-3.48872607459686</v>
      </c>
      <c r="AX250">
        <v>0.280696235151005</v>
      </c>
      <c r="AY250">
        <f t="shared" si="116"/>
        <v>-229.80151975951108</v>
      </c>
      <c r="AZ250">
        <f t="shared" si="117"/>
        <v>18.489391270401718</v>
      </c>
      <c r="BA250">
        <f t="shared" si="118"/>
        <v>-0.19150126646625923</v>
      </c>
      <c r="BB250">
        <f t="shared" si="119"/>
        <v>1.5407826058668099E-2</v>
      </c>
      <c r="BC250">
        <v>3.1924204066029498</v>
      </c>
      <c r="BD250">
        <v>1.4347306184455</v>
      </c>
      <c r="BE250">
        <f t="shared" si="120"/>
        <v>210.28393902591162</v>
      </c>
      <c r="BF250">
        <f t="shared" si="121"/>
        <v>94.505349378104441</v>
      </c>
      <c r="BG250">
        <f t="shared" si="122"/>
        <v>0.17523661585492636</v>
      </c>
      <c r="BH250">
        <f t="shared" si="123"/>
        <v>7.8754457815087039E-2</v>
      </c>
    </row>
    <row r="251" spans="1:60" x14ac:dyDescent="0.3">
      <c r="A251">
        <v>1.486</v>
      </c>
      <c r="B251">
        <v>249</v>
      </c>
      <c r="C251">
        <v>9</v>
      </c>
      <c r="D251">
        <v>6</v>
      </c>
      <c r="E251">
        <v>5</v>
      </c>
      <c r="F251">
        <f t="shared" si="93"/>
        <v>29.148432396077478</v>
      </c>
      <c r="G251">
        <f t="shared" si="94"/>
        <v>65.869751549945292</v>
      </c>
      <c r="H251" t="s">
        <v>7</v>
      </c>
      <c r="I251" t="s">
        <v>213</v>
      </c>
      <c r="J251" t="s">
        <v>104</v>
      </c>
      <c r="K251" t="str">
        <f>MID(J251,2,FIND(",",J251,2)-2)</f>
        <v>-2.277709760430478</v>
      </c>
      <c r="L251" t="str">
        <f>MID(J251,FIND(" ",J251)+1,LEN(J251)-FIND(" ",J251)-1)</f>
        <v>-2.657449575672083</v>
      </c>
      <c r="M251">
        <f>K251*$G251</f>
        <v>-150.03217602244047</v>
      </c>
      <c r="N251">
        <f>L251*$G251</f>
        <v>-175.04554330602744</v>
      </c>
      <c r="O251">
        <f t="shared" si="95"/>
        <v>-0.12502681335203372</v>
      </c>
      <c r="P251">
        <f t="shared" si="96"/>
        <v>-0.1458712860883562</v>
      </c>
      <c r="Q251">
        <f t="shared" si="97"/>
        <v>-0.12502681335203372</v>
      </c>
      <c r="R251">
        <f t="shared" si="98"/>
        <v>-0.1458712860883562</v>
      </c>
      <c r="S251" t="s">
        <v>425</v>
      </c>
      <c r="T251" t="s">
        <v>426</v>
      </c>
      <c r="U251" t="s">
        <v>662</v>
      </c>
      <c r="V251" t="s">
        <v>7</v>
      </c>
      <c r="W251" t="str">
        <f>MID(I251,2,LEN(I251)-2)</f>
        <v>36</v>
      </c>
      <c r="X251">
        <f t="shared" si="99"/>
        <v>140.4</v>
      </c>
      <c r="Y251" t="str">
        <f t="shared" si="100"/>
        <v>#00aaff</v>
      </c>
      <c r="Z251" t="str">
        <f>IF(T251&lt;&gt;"[]",MID(T251,2,FIND(",",T251,2)-2),"")</f>
        <v>84</v>
      </c>
      <c r="AA251">
        <f t="shared" si="101"/>
        <v>-32.4</v>
      </c>
      <c r="AB251" t="str">
        <f t="shared" si="102"/>
        <v>#00ff00</v>
      </c>
      <c r="AC251" t="str">
        <f>IF(LEN(Z251)=1,MID(T251,5,FIND(",",T251,5)-5),IF(LEN(Z251)=2,MID(T251,6,FIND(",",T251,6)-6),""))</f>
        <v>72</v>
      </c>
      <c r="AD251">
        <f t="shared" si="103"/>
        <v>10.799999999999997</v>
      </c>
      <c r="AE251" t="str">
        <f t="shared" si="104"/>
        <v>#000000</v>
      </c>
      <c r="AF251" t="str">
        <f>IF(SUM(LEN(Z251),LEN(AC251))=2,MID(T251,8,FIND(",",T251,8)-8),IF(SUM(LEN(Z251),LEN(AC251))=3,MID(T251,9,FIND(",",T251,9)-9),IF(SUM(LEN(Z251),LEN(AC251))=4,MID(T251,10,FIND(",",T251,10)-10),"")))</f>
        <v>67</v>
      </c>
      <c r="AG251">
        <f t="shared" si="105"/>
        <v>28.799999999999997</v>
      </c>
      <c r="AH251" t="str">
        <f t="shared" si="106"/>
        <v>#ffffff</v>
      </c>
      <c r="AI251" t="str">
        <f>IF(SUM(LEN(Z251),LEN(AC251),LEN(AF251))=4,MID(T251,12,FIND("]",T251,12)-12),IF(SUM(LEN(Z251),LEN(AC251),LEN(AF251))=5,MID(T251,13,FIND("]",T251,13)-13),IF(SUM(LEN(Z251),LEN(AC251),LEN(AF251))=6,MID(T251,14,FIND("]",T251,14)-14),"")))</f>
        <v>94</v>
      </c>
      <c r="AJ251">
        <f t="shared" si="107"/>
        <v>-68.400000000000006</v>
      </c>
      <c r="AK251">
        <v>1.92668259029748</v>
      </c>
      <c r="AL251">
        <v>2.9219675214219198</v>
      </c>
      <c r="AM251">
        <f t="shared" si="108"/>
        <v>126.91010353850004</v>
      </c>
      <c r="AN251">
        <f t="shared" si="109"/>
        <v>192.46927467307131</v>
      </c>
      <c r="AO251">
        <f t="shared" si="110"/>
        <v>0.1057584196154167</v>
      </c>
      <c r="AP251">
        <f t="shared" si="111"/>
        <v>0.16039106222755942</v>
      </c>
      <c r="AQ251">
        <v>-0.59573324708111397</v>
      </c>
      <c r="AR251">
        <v>3.4489276446922101</v>
      </c>
      <c r="AS251">
        <f t="shared" si="112"/>
        <v>-39.24080097527515</v>
      </c>
      <c r="AT251">
        <f t="shared" si="113"/>
        <v>227.18000706961388</v>
      </c>
      <c r="AU251">
        <f t="shared" si="114"/>
        <v>-3.2700667479395956E-2</v>
      </c>
      <c r="AV251">
        <f t="shared" si="115"/>
        <v>0.18931667255801157</v>
      </c>
      <c r="AW251">
        <v>-1.63235324118961</v>
      </c>
      <c r="AX251">
        <v>3.09603341325279</v>
      </c>
      <c r="AY251">
        <f t="shared" si="116"/>
        <v>-107.52270243890753</v>
      </c>
      <c r="AZ251">
        <f t="shared" si="117"/>
        <v>203.93495172129039</v>
      </c>
      <c r="BA251">
        <f t="shared" si="118"/>
        <v>-8.9602252032422947E-2</v>
      </c>
      <c r="BB251">
        <f t="shared" si="119"/>
        <v>0.16994579310107533</v>
      </c>
      <c r="BC251">
        <v>3.2762083750864002</v>
      </c>
      <c r="BD251">
        <v>1.23144576941645</v>
      </c>
      <c r="BE251">
        <f t="shared" si="120"/>
        <v>215.80303169279117</v>
      </c>
      <c r="BF251">
        <f t="shared" si="121"/>
        <v>81.115026878692774</v>
      </c>
      <c r="BG251">
        <f t="shared" si="122"/>
        <v>0.17983585974399263</v>
      </c>
      <c r="BH251">
        <f t="shared" si="123"/>
        <v>6.7595855732243984E-2</v>
      </c>
    </row>
    <row r="252" spans="1:60" x14ac:dyDescent="0.3">
      <c r="A252">
        <v>1.458</v>
      </c>
      <c r="B252">
        <v>250</v>
      </c>
      <c r="C252">
        <v>10</v>
      </c>
      <c r="D252">
        <v>6</v>
      </c>
      <c r="E252">
        <v>1</v>
      </c>
      <c r="F252">
        <f t="shared" si="93"/>
        <v>29.148432396077478</v>
      </c>
      <c r="G252">
        <f t="shared" si="94"/>
        <v>65.869751549945292</v>
      </c>
      <c r="H252" t="s">
        <v>9</v>
      </c>
      <c r="I252" t="s">
        <v>214</v>
      </c>
      <c r="J252" t="s">
        <v>105</v>
      </c>
      <c r="K252" t="str">
        <f>MID(J252,2,FIND(",",J252,2)-2)</f>
        <v>0.49920126796929004</v>
      </c>
      <c r="L252" t="str">
        <f>MID(J252,FIND(" ",J252)+1,LEN(J252)-FIND(" ",J252)-1)</f>
        <v>3.4642168081772615</v>
      </c>
      <c r="M252">
        <f>K252*$G252</f>
        <v>32.882263494554792</v>
      </c>
      <c r="N252">
        <f>L252*$G252</f>
        <v>228.1871004697806</v>
      </c>
      <c r="O252">
        <f t="shared" si="95"/>
        <v>2.7401886245462328E-2</v>
      </c>
      <c r="P252">
        <f t="shared" si="96"/>
        <v>0.19015591705815049</v>
      </c>
      <c r="Q252">
        <f t="shared" si="97"/>
        <v>2.7401886245462328E-2</v>
      </c>
      <c r="R252">
        <f t="shared" si="98"/>
        <v>0.19015591705815049</v>
      </c>
      <c r="S252" t="s">
        <v>222</v>
      </c>
      <c r="T252" t="s">
        <v>222</v>
      </c>
      <c r="U252" t="s">
        <v>222</v>
      </c>
      <c r="V252" t="s">
        <v>9</v>
      </c>
      <c r="W252" t="str">
        <f>MID(I252,2,LEN(I252)-2)</f>
        <v>77</v>
      </c>
      <c r="X252">
        <f t="shared" si="99"/>
        <v>-7.2000000000000028</v>
      </c>
      <c r="Y252" t="str">
        <f t="shared" si="100"/>
        <v>#808080</v>
      </c>
      <c r="Z252" t="str">
        <f>IF(T252&lt;&gt;"[]",MID(T252,2,FIND(",",T252,2)-2),"")</f>
        <v/>
      </c>
      <c r="AA252">
        <f t="shared" si="101"/>
        <v>-7.2000000000000028</v>
      </c>
      <c r="AB252" t="str">
        <f t="shared" si="102"/>
        <v>#808080</v>
      </c>
      <c r="AC252" t="str">
        <f>IF(LEN(Z252)=1,MID(T252,5,FIND(",",T252,5)-5),IF(LEN(Z252)=2,MID(T252,6,FIND(",",T252,6)-6),""))</f>
        <v/>
      </c>
      <c r="AD252">
        <f t="shared" si="103"/>
        <v>-7.2000000000000028</v>
      </c>
      <c r="AE252" t="str">
        <f t="shared" si="104"/>
        <v>#808080</v>
      </c>
      <c r="AF252" t="str">
        <f>IF(SUM(LEN(Z252),LEN(AC252))=2,MID(T252,8,FIND(",",T252,8)-8),IF(SUM(LEN(Z252),LEN(AC252))=3,MID(T252,9,FIND(",",T252,9)-9),IF(SUM(LEN(Z252),LEN(AC252))=4,MID(T252,10,FIND(",",T252,10)-10),"")))</f>
        <v/>
      </c>
      <c r="AG252">
        <f t="shared" si="105"/>
        <v>-7.2000000000000028</v>
      </c>
      <c r="AH252" t="str">
        <f t="shared" si="106"/>
        <v>#808080</v>
      </c>
      <c r="AI252" t="str">
        <f>IF(SUM(LEN(Z252),LEN(AC252),LEN(AF252))=4,MID(T252,12,FIND("]",T252,12)-12),IF(SUM(LEN(Z252),LEN(AC252),LEN(AF252))=5,MID(T252,13,FIND("]",T252,13)-13),IF(SUM(LEN(Z252),LEN(AC252),LEN(AF252))=6,MID(T252,14,FIND("]",T252,14)-14),"")))</f>
        <v/>
      </c>
      <c r="AJ252">
        <f t="shared" si="107"/>
        <v>-7.2000000000000028</v>
      </c>
      <c r="AM252" t="str">
        <f t="shared" si="108"/>
        <v/>
      </c>
      <c r="AN252" t="str">
        <f t="shared" si="109"/>
        <v/>
      </c>
      <c r="AO252">
        <f t="shared" si="110"/>
        <v>-2.7401886245462328E-2</v>
      </c>
      <c r="AP252">
        <f t="shared" si="111"/>
        <v>-0.19015591705815049</v>
      </c>
      <c r="AS252" t="str">
        <f t="shared" si="112"/>
        <v/>
      </c>
      <c r="AT252" t="str">
        <f t="shared" si="113"/>
        <v/>
      </c>
      <c r="AU252">
        <f t="shared" si="114"/>
        <v>-2.7401886245462328E-2</v>
      </c>
      <c r="AV252">
        <f t="shared" si="115"/>
        <v>-0.19015591705815049</v>
      </c>
      <c r="AY252" t="str">
        <f t="shared" si="116"/>
        <v/>
      </c>
      <c r="AZ252" t="str">
        <f t="shared" si="117"/>
        <v/>
      </c>
      <c r="BA252">
        <f t="shared" si="118"/>
        <v>-2.7401886245462328E-2</v>
      </c>
      <c r="BB252">
        <f t="shared" si="119"/>
        <v>-0.19015591705815049</v>
      </c>
      <c r="BE252" t="str">
        <f t="shared" si="120"/>
        <v/>
      </c>
      <c r="BF252" t="str">
        <f t="shared" si="121"/>
        <v/>
      </c>
      <c r="BG252">
        <f t="shared" si="122"/>
        <v>-2.7401886245462328E-2</v>
      </c>
      <c r="BH252">
        <f t="shared" si="123"/>
        <v>-0.19015591705815049</v>
      </c>
    </row>
    <row r="253" spans="1:60" x14ac:dyDescent="0.3">
      <c r="A253">
        <v>1.47</v>
      </c>
      <c r="B253">
        <v>251</v>
      </c>
      <c r="C253">
        <v>11</v>
      </c>
      <c r="D253">
        <v>6</v>
      </c>
      <c r="E253">
        <v>5</v>
      </c>
      <c r="F253">
        <f t="shared" si="93"/>
        <v>29.148432396077478</v>
      </c>
      <c r="G253">
        <f t="shared" si="94"/>
        <v>65.869751549945292</v>
      </c>
      <c r="H253" t="s">
        <v>10</v>
      </c>
      <c r="I253" t="s">
        <v>143</v>
      </c>
      <c r="J253" t="s">
        <v>34</v>
      </c>
      <c r="K253" t="str">
        <f>MID(J253,2,FIND(",",J253,2)-2)</f>
        <v>-3.3743339148193856</v>
      </c>
      <c r="L253" t="str">
        <f>MID(J253,FIND(" ",J253)+1,LEN(J253)-FIND(" ",J253)-1)</f>
        <v>0.929446411203831</v>
      </c>
      <c r="M253">
        <f>K253*$G253</f>
        <v>-222.2665366157068</v>
      </c>
      <c r="N253">
        <f>L253*$G253</f>
        <v>61.222404184984633</v>
      </c>
      <c r="O253">
        <f t="shared" si="95"/>
        <v>-0.18522211384642234</v>
      </c>
      <c r="P253">
        <f t="shared" si="96"/>
        <v>5.1018670154153858E-2</v>
      </c>
      <c r="Q253">
        <f t="shared" si="97"/>
        <v>-0.18522211384642234</v>
      </c>
      <c r="R253">
        <f t="shared" si="98"/>
        <v>5.1018670154153858E-2</v>
      </c>
      <c r="S253" t="s">
        <v>427</v>
      </c>
      <c r="T253" t="s">
        <v>428</v>
      </c>
      <c r="U253" t="s">
        <v>663</v>
      </c>
      <c r="V253" t="s">
        <v>10</v>
      </c>
      <c r="W253" t="str">
        <f>MID(I253,2,LEN(I253)-2)</f>
        <v>54</v>
      </c>
      <c r="X253">
        <f t="shared" si="99"/>
        <v>75.599999999999994</v>
      </c>
      <c r="Y253" t="str">
        <f t="shared" si="100"/>
        <v>#000000</v>
      </c>
      <c r="Z253" t="str">
        <f>IF(T253&lt;&gt;"[]",MID(T253,2,FIND(",",T253,2)-2),"")</f>
        <v>64</v>
      </c>
      <c r="AA253">
        <f t="shared" si="101"/>
        <v>39.599999999999994</v>
      </c>
      <c r="AB253" t="str">
        <f t="shared" si="102"/>
        <v>#ffffff</v>
      </c>
      <c r="AC253" t="str">
        <f>IF(LEN(Z253)=1,MID(T253,5,FIND(",",T253,5)-5),IF(LEN(Z253)=2,MID(T253,6,FIND(",",T253,6)-6),""))</f>
        <v>82</v>
      </c>
      <c r="AD253">
        <f t="shared" si="103"/>
        <v>-25.200000000000003</v>
      </c>
      <c r="AE253" t="str">
        <f t="shared" si="104"/>
        <v>#00aaff</v>
      </c>
      <c r="AF253" t="str">
        <f>IF(SUM(LEN(Z253),LEN(AC253))=2,MID(T253,8,FIND(",",T253,8)-8),IF(SUM(LEN(Z253),LEN(AC253))=3,MID(T253,9,FIND(",",T253,9)-9),IF(SUM(LEN(Z253),LEN(AC253))=4,MID(T253,10,FIND(",",T253,10)-10),"")))</f>
        <v>3</v>
      </c>
      <c r="AG253">
        <f t="shared" si="105"/>
        <v>259.2</v>
      </c>
      <c r="AH253" t="str">
        <f t="shared" si="106"/>
        <v>#1e00b4</v>
      </c>
      <c r="AI253" t="str">
        <f>IF(SUM(LEN(Z253),LEN(AC253),LEN(AF253))=4,MID(T253,12,FIND("]",T253,12)-12),IF(SUM(LEN(Z253),LEN(AC253),LEN(AF253))=5,MID(T253,13,FIND("]",T253,13)-13),IF(SUM(LEN(Z253),LEN(AC253),LEN(AF253))=6,MID(T253,14,FIND("]",T253,14)-14),"")))</f>
        <v>28</v>
      </c>
      <c r="AJ253">
        <f t="shared" si="107"/>
        <v>169.2</v>
      </c>
      <c r="AK253">
        <v>-2.1835785884828498</v>
      </c>
      <c r="AL253">
        <v>2.73532165346586</v>
      </c>
      <c r="AM253">
        <f t="shared" si="108"/>
        <v>-143.83177911314556</v>
      </c>
      <c r="AN253">
        <f t="shared" si="109"/>
        <v>180.17495772298176</v>
      </c>
      <c r="AO253">
        <f t="shared" si="110"/>
        <v>-0.11985981592762129</v>
      </c>
      <c r="AP253">
        <f t="shared" si="111"/>
        <v>0.1501457981024848</v>
      </c>
      <c r="AQ253">
        <v>1.5452704847711001</v>
      </c>
      <c r="AR253">
        <v>3.14040429386014</v>
      </c>
      <c r="AS253">
        <f t="shared" si="112"/>
        <v>101.78658290933588</v>
      </c>
      <c r="AT253">
        <f t="shared" si="113"/>
        <v>206.85765060294881</v>
      </c>
      <c r="AU253">
        <f t="shared" si="114"/>
        <v>8.4822152424446559E-2</v>
      </c>
      <c r="AV253">
        <f t="shared" si="115"/>
        <v>0.17238137550245733</v>
      </c>
      <c r="AW253">
        <v>3.4260358606658898</v>
      </c>
      <c r="AX253">
        <v>-0.71573618144626605</v>
      </c>
      <c r="AY253">
        <f t="shared" si="116"/>
        <v>225.67213094326516</v>
      </c>
      <c r="AZ253">
        <f t="shared" si="117"/>
        <v>-47.145364447172106</v>
      </c>
      <c r="BA253">
        <f t="shared" si="118"/>
        <v>0.18806010911938764</v>
      </c>
      <c r="BB253">
        <f t="shared" si="119"/>
        <v>-3.9287803705976752E-2</v>
      </c>
      <c r="BC253">
        <v>-0.71573618144626605</v>
      </c>
      <c r="BD253">
        <v>-3.4260358606658898</v>
      </c>
      <c r="BE253">
        <f t="shared" si="120"/>
        <v>-47.145364447172106</v>
      </c>
      <c r="BF253">
        <f t="shared" si="121"/>
        <v>-225.67213094326516</v>
      </c>
      <c r="BG253">
        <f t="shared" si="122"/>
        <v>-3.9287803705976752E-2</v>
      </c>
      <c r="BH253">
        <f t="shared" si="123"/>
        <v>-0.18806010911938764</v>
      </c>
    </row>
    <row r="254" spans="1:60" x14ac:dyDescent="0.3">
      <c r="A254">
        <v>1.49</v>
      </c>
      <c r="B254">
        <v>252</v>
      </c>
      <c r="C254">
        <v>12</v>
      </c>
      <c r="D254">
        <v>6</v>
      </c>
      <c r="E254">
        <v>5</v>
      </c>
      <c r="F254">
        <f t="shared" si="93"/>
        <v>29.148432396077478</v>
      </c>
      <c r="G254">
        <f t="shared" si="94"/>
        <v>65.869751549945292</v>
      </c>
      <c r="H254" t="s">
        <v>8</v>
      </c>
      <c r="I254" t="s">
        <v>178</v>
      </c>
      <c r="J254" t="s">
        <v>69</v>
      </c>
      <c r="K254" t="str">
        <f>MID(J254,2,FIND(",",J254,2)-2)</f>
        <v>-2.8670321550114704</v>
      </c>
      <c r="L254" t="str">
        <f>MID(J254,FIND(" ",J254)+1,LEN(J254)-FIND(" ",J254)-1)</f>
        <v>-2.0075175272286625</v>
      </c>
      <c r="M254">
        <f>K254*$G254</f>
        <v>-188.85069573630977</v>
      </c>
      <c r="N254">
        <f>L254*$G254</f>
        <v>-132.23468075071236</v>
      </c>
      <c r="O254">
        <f t="shared" si="95"/>
        <v>-0.15737557978025815</v>
      </c>
      <c r="P254">
        <f t="shared" si="96"/>
        <v>-0.11019556729226029</v>
      </c>
      <c r="Q254">
        <f t="shared" si="97"/>
        <v>-0.15737557978025815</v>
      </c>
      <c r="R254">
        <f t="shared" si="98"/>
        <v>-0.11019556729226029</v>
      </c>
      <c r="S254" t="s">
        <v>304</v>
      </c>
      <c r="T254" t="s">
        <v>429</v>
      </c>
      <c r="U254" t="s">
        <v>664</v>
      </c>
      <c r="V254" t="s">
        <v>8</v>
      </c>
      <c r="W254" t="str">
        <f>MID(I254,2,LEN(I254)-2)</f>
        <v>40</v>
      </c>
      <c r="X254">
        <f t="shared" si="99"/>
        <v>126</v>
      </c>
      <c r="Y254" t="str">
        <f t="shared" si="100"/>
        <v>#00aaff</v>
      </c>
      <c r="Z254" t="str">
        <f>IF(T254&lt;&gt;"[]",MID(T254,2,FIND(",",T254,2)-2),"")</f>
        <v>31</v>
      </c>
      <c r="AA254">
        <f t="shared" si="101"/>
        <v>158.4</v>
      </c>
      <c r="AB254" t="str">
        <f t="shared" si="102"/>
        <v>#ffffff</v>
      </c>
      <c r="AC254" t="str">
        <f>IF(LEN(Z254)=1,MID(T254,5,FIND(",",T254,5)-5),IF(LEN(Z254)=2,MID(T254,6,FIND(",",T254,6)-6),""))</f>
        <v>88</v>
      </c>
      <c r="AD254">
        <f t="shared" si="103"/>
        <v>-46.8</v>
      </c>
      <c r="AE254" t="str">
        <f t="shared" si="104"/>
        <v>#1e00b4</v>
      </c>
      <c r="AF254" t="str">
        <f>IF(SUM(LEN(Z254),LEN(AC254))=2,MID(T254,8,FIND(",",T254,8)-8),IF(SUM(LEN(Z254),LEN(AC254))=3,MID(T254,9,FIND(",",T254,9)-9),IF(SUM(LEN(Z254),LEN(AC254))=4,MID(T254,10,FIND(",",T254,10)-10),"")))</f>
        <v>97</v>
      </c>
      <c r="AG254">
        <f t="shared" si="105"/>
        <v>-79.2</v>
      </c>
      <c r="AH254" t="str">
        <f t="shared" si="106"/>
        <v>#00ff00</v>
      </c>
      <c r="AI254" t="str">
        <f>IF(SUM(LEN(Z254),LEN(AC254),LEN(AF254))=4,MID(T254,12,FIND("]",T254,12)-12),IF(SUM(LEN(Z254),LEN(AC254),LEN(AF254))=5,MID(T254,13,FIND("]",T254,13)-13),IF(SUM(LEN(Z254),LEN(AC254),LEN(AF254))=6,MID(T254,14,FIND("]",T254,14)-14),"")))</f>
        <v>11</v>
      </c>
      <c r="AJ254">
        <f t="shared" si="107"/>
        <v>230.40000000000003</v>
      </c>
      <c r="AK254">
        <v>-1.3450336293093099</v>
      </c>
      <c r="AL254">
        <v>-3.23123575989543</v>
      </c>
      <c r="AM254">
        <f t="shared" si="108"/>
        <v>-88.597030988925454</v>
      </c>
      <c r="AN254">
        <f t="shared" si="109"/>
        <v>-212.84069670361066</v>
      </c>
      <c r="AO254">
        <f t="shared" si="110"/>
        <v>-7.3830859157437881E-2</v>
      </c>
      <c r="AP254">
        <f t="shared" si="111"/>
        <v>-0.1773672472530089</v>
      </c>
      <c r="AQ254">
        <v>2.5928160870036199</v>
      </c>
      <c r="AR254">
        <v>2.3510220626304599</v>
      </c>
      <c r="AS254">
        <f t="shared" si="112"/>
        <v>170.78815146562977</v>
      </c>
      <c r="AT254">
        <f t="shared" si="113"/>
        <v>154.86123915390831</v>
      </c>
      <c r="AU254">
        <f t="shared" si="114"/>
        <v>0.14232345955469147</v>
      </c>
      <c r="AV254">
        <f t="shared" si="115"/>
        <v>0.12905103262825693</v>
      </c>
      <c r="AW254">
        <v>3.4489276446922101</v>
      </c>
      <c r="AX254">
        <v>0.59573324708111697</v>
      </c>
      <c r="AY254">
        <f t="shared" si="116"/>
        <v>227.18000706961388</v>
      </c>
      <c r="AZ254">
        <f t="shared" si="117"/>
        <v>39.240800975275349</v>
      </c>
      <c r="BA254">
        <f t="shared" si="118"/>
        <v>0.18931667255801157</v>
      </c>
      <c r="BB254">
        <f t="shared" si="119"/>
        <v>3.2700667479396123E-2</v>
      </c>
      <c r="BC254">
        <v>2.65744957567208</v>
      </c>
      <c r="BD254">
        <v>-2.2777097604304699</v>
      </c>
      <c r="BE254">
        <f t="shared" si="120"/>
        <v>175.04554330602744</v>
      </c>
      <c r="BF254">
        <f t="shared" si="121"/>
        <v>-150.03217602244047</v>
      </c>
      <c r="BG254">
        <f t="shared" si="122"/>
        <v>0.1458712860883562</v>
      </c>
      <c r="BH254">
        <f t="shared" si="123"/>
        <v>-0.12502681335203372</v>
      </c>
    </row>
    <row r="255" spans="1:60" x14ac:dyDescent="0.3">
      <c r="A255">
        <v>1.522</v>
      </c>
      <c r="B255">
        <v>253</v>
      </c>
      <c r="C255">
        <v>13</v>
      </c>
      <c r="D255">
        <v>6</v>
      </c>
      <c r="E255">
        <v>1</v>
      </c>
      <c r="F255">
        <f t="shared" si="93"/>
        <v>29.148432396077478</v>
      </c>
      <c r="G255">
        <f t="shared" si="94"/>
        <v>65.869751549945292</v>
      </c>
      <c r="H255" t="s">
        <v>7</v>
      </c>
      <c r="I255" t="s">
        <v>201</v>
      </c>
      <c r="J255" t="s">
        <v>92</v>
      </c>
      <c r="K255" t="str">
        <f>MID(J255,2,FIND(",",J255,2)-2)</f>
        <v>2.987427790463646</v>
      </c>
      <c r="L255" t="str">
        <f>MID(J255,FIND(" ",J255)+1,LEN(J255)-FIND(" ",J255)-1)</f>
        <v>1.823533711442017</v>
      </c>
      <c r="M255">
        <f>K255*$G255</f>
        <v>196.78112633124201</v>
      </c>
      <c r="N255">
        <f>L255*$G255</f>
        <v>120.11571251563483</v>
      </c>
      <c r="O255">
        <f t="shared" si="95"/>
        <v>0.16398427194270168</v>
      </c>
      <c r="P255">
        <f t="shared" si="96"/>
        <v>0.10009642709636235</v>
      </c>
      <c r="Q255">
        <f t="shared" si="97"/>
        <v>0.16398427194270168</v>
      </c>
      <c r="R255">
        <f t="shared" si="98"/>
        <v>0.10009642709636235</v>
      </c>
      <c r="S255" t="s">
        <v>222</v>
      </c>
      <c r="T255" t="s">
        <v>222</v>
      </c>
      <c r="U255" t="s">
        <v>222</v>
      </c>
      <c r="V255" t="s">
        <v>7</v>
      </c>
      <c r="W255" t="str">
        <f>MID(I255,2,LEN(I255)-2)</f>
        <v>91</v>
      </c>
      <c r="X255">
        <f t="shared" si="99"/>
        <v>-57.6</v>
      </c>
      <c r="Y255" t="str">
        <f t="shared" si="100"/>
        <v>#808080</v>
      </c>
      <c r="Z255" t="str">
        <f>IF(T255&lt;&gt;"[]",MID(T255,2,FIND(",",T255,2)-2),"")</f>
        <v/>
      </c>
      <c r="AA255">
        <f t="shared" si="101"/>
        <v>-57.6</v>
      </c>
      <c r="AB255" t="str">
        <f t="shared" si="102"/>
        <v>#808080</v>
      </c>
      <c r="AC255" t="str">
        <f>IF(LEN(Z255)=1,MID(T255,5,FIND(",",T255,5)-5),IF(LEN(Z255)=2,MID(T255,6,FIND(",",T255,6)-6),""))</f>
        <v/>
      </c>
      <c r="AD255">
        <f t="shared" si="103"/>
        <v>-57.6</v>
      </c>
      <c r="AE255" t="str">
        <f t="shared" si="104"/>
        <v>#808080</v>
      </c>
      <c r="AF255" t="str">
        <f>IF(SUM(LEN(Z255),LEN(AC255))=2,MID(T255,8,FIND(",",T255,8)-8),IF(SUM(LEN(Z255),LEN(AC255))=3,MID(T255,9,FIND(",",T255,9)-9),IF(SUM(LEN(Z255),LEN(AC255))=4,MID(T255,10,FIND(",",T255,10)-10),"")))</f>
        <v/>
      </c>
      <c r="AG255">
        <f t="shared" si="105"/>
        <v>-57.6</v>
      </c>
      <c r="AH255" t="str">
        <f t="shared" si="106"/>
        <v>#808080</v>
      </c>
      <c r="AI255" t="str">
        <f>IF(SUM(LEN(Z255),LEN(AC255),LEN(AF255))=4,MID(T255,12,FIND("]",T255,12)-12),IF(SUM(LEN(Z255),LEN(AC255),LEN(AF255))=5,MID(T255,13,FIND("]",T255,13)-13),IF(SUM(LEN(Z255),LEN(AC255),LEN(AF255))=6,MID(T255,14,FIND("]",T255,14)-14),"")))</f>
        <v/>
      </c>
      <c r="AJ255">
        <f t="shared" si="107"/>
        <v>-57.6</v>
      </c>
      <c r="AM255" t="str">
        <f t="shared" si="108"/>
        <v/>
      </c>
      <c r="AN255" t="str">
        <f t="shared" si="109"/>
        <v/>
      </c>
      <c r="AO255">
        <f t="shared" si="110"/>
        <v>-0.16398427194270168</v>
      </c>
      <c r="AP255">
        <f t="shared" si="111"/>
        <v>-0.10009642709636235</v>
      </c>
      <c r="AS255" t="str">
        <f t="shared" si="112"/>
        <v/>
      </c>
      <c r="AT255" t="str">
        <f t="shared" si="113"/>
        <v/>
      </c>
      <c r="AU255">
        <f t="shared" si="114"/>
        <v>-0.16398427194270168</v>
      </c>
      <c r="AV255">
        <f t="shared" si="115"/>
        <v>-0.10009642709636235</v>
      </c>
      <c r="AY255" t="str">
        <f t="shared" si="116"/>
        <v/>
      </c>
      <c r="AZ255" t="str">
        <f t="shared" si="117"/>
        <v/>
      </c>
      <c r="BA255">
        <f t="shared" si="118"/>
        <v>-0.16398427194270168</v>
      </c>
      <c r="BB255">
        <f t="shared" si="119"/>
        <v>-0.10009642709636235</v>
      </c>
      <c r="BE255" t="str">
        <f t="shared" si="120"/>
        <v/>
      </c>
      <c r="BF255" t="str">
        <f t="shared" si="121"/>
        <v/>
      </c>
      <c r="BG255">
        <f t="shared" si="122"/>
        <v>-0.16398427194270168</v>
      </c>
      <c r="BH255">
        <f t="shared" si="123"/>
        <v>-0.10009642709636235</v>
      </c>
    </row>
    <row r="256" spans="1:60" x14ac:dyDescent="0.3">
      <c r="A256">
        <v>1.5129999999999999</v>
      </c>
      <c r="B256">
        <v>254</v>
      </c>
      <c r="C256">
        <v>14</v>
      </c>
      <c r="D256">
        <v>6</v>
      </c>
      <c r="E256">
        <v>5</v>
      </c>
      <c r="F256">
        <f t="shared" si="93"/>
        <v>29.148432396077478</v>
      </c>
      <c r="G256">
        <f t="shared" si="94"/>
        <v>65.869751549945292</v>
      </c>
      <c r="H256" t="s">
        <v>8</v>
      </c>
      <c r="I256" t="s">
        <v>140</v>
      </c>
      <c r="J256" t="s">
        <v>31</v>
      </c>
      <c r="K256" t="str">
        <f>MID(J256,2,FIND(",",J256,2)-2)</f>
        <v>0.061083422530490955</v>
      </c>
      <c r="L256" t="str">
        <f>MID(J256,FIND(" ",J256)+1,LEN(J256)-FIND(" ",J256)-1)</f>
        <v>3.4994669330473696</v>
      </c>
      <c r="M256">
        <f>K256*$G256</f>
        <v>4.0235498659037665</v>
      </c>
      <c r="N256">
        <f>L256*$G256</f>
        <v>230.50901743707863</v>
      </c>
      <c r="O256">
        <f t="shared" si="95"/>
        <v>3.3529582215864719E-3</v>
      </c>
      <c r="P256">
        <f t="shared" si="96"/>
        <v>0.19209084786423219</v>
      </c>
      <c r="Q256">
        <f t="shared" si="97"/>
        <v>3.3529582215864719E-3</v>
      </c>
      <c r="R256">
        <f t="shared" si="98"/>
        <v>0.19209084786423219</v>
      </c>
      <c r="S256" t="s">
        <v>413</v>
      </c>
      <c r="T256" t="s">
        <v>430</v>
      </c>
      <c r="U256" t="s">
        <v>665</v>
      </c>
      <c r="V256" t="s">
        <v>8</v>
      </c>
      <c r="W256" t="str">
        <f>MID(I256,2,LEN(I256)-2)</f>
        <v>75</v>
      </c>
      <c r="X256">
        <f t="shared" si="99"/>
        <v>0</v>
      </c>
      <c r="Y256" t="str">
        <f t="shared" si="100"/>
        <v>#ffffff</v>
      </c>
      <c r="Z256" t="str">
        <f>IF(T256&lt;&gt;"[]",MID(T256,2,FIND(",",T256,2)-2),"")</f>
        <v>83</v>
      </c>
      <c r="AA256">
        <f t="shared" si="101"/>
        <v>-28.799999999999997</v>
      </c>
      <c r="AB256" t="str">
        <f t="shared" si="102"/>
        <v>#1e00b4</v>
      </c>
      <c r="AC256" t="str">
        <f>IF(LEN(Z256)=1,MID(T256,5,FIND(",",T256,5)-5),IF(LEN(Z256)=2,MID(T256,6,FIND(",",T256,6)-6),""))</f>
        <v>88</v>
      </c>
      <c r="AD256">
        <f t="shared" si="103"/>
        <v>-46.8</v>
      </c>
      <c r="AE256" t="str">
        <f t="shared" si="104"/>
        <v>#00ff00</v>
      </c>
      <c r="AF256" t="str">
        <f>IF(SUM(LEN(Z256),LEN(AC256))=2,MID(T256,8,FIND(",",T256,8)-8),IF(SUM(LEN(Z256),LEN(AC256))=3,MID(T256,9,FIND(",",T256,9)-9),IF(SUM(LEN(Z256),LEN(AC256))=4,MID(T256,10,FIND(",",T256,10)-10),"")))</f>
        <v>14</v>
      </c>
      <c r="AG256">
        <f t="shared" si="105"/>
        <v>219.60000000000002</v>
      </c>
      <c r="AH256" t="str">
        <f t="shared" si="106"/>
        <v>#00aaff</v>
      </c>
      <c r="AI256" t="str">
        <f>IF(SUM(LEN(Z256),LEN(AC256),LEN(AF256))=4,MID(T256,12,FIND("]",T256,12)-12),IF(SUM(LEN(Z256),LEN(AC256),LEN(AF256))=5,MID(T256,13,FIND("]",T256,13)-13),IF(SUM(LEN(Z256),LEN(AC256),LEN(AF256))=6,MID(T256,14,FIND("]",T256,14)-14),"")))</f>
        <v>56</v>
      </c>
      <c r="AJ256">
        <f t="shared" si="107"/>
        <v>68.400000000000006</v>
      </c>
      <c r="AK256">
        <v>1.73940886359644</v>
      </c>
      <c r="AL256">
        <v>3.0371790867912498</v>
      </c>
      <c r="AM256">
        <f t="shared" si="108"/>
        <v>114.57442968887018</v>
      </c>
      <c r="AN256">
        <f t="shared" si="109"/>
        <v>200.05823185962936</v>
      </c>
      <c r="AO256">
        <f t="shared" si="110"/>
        <v>9.5478691407391819E-2</v>
      </c>
      <c r="AP256">
        <f t="shared" si="111"/>
        <v>0.1667151932163578</v>
      </c>
      <c r="AQ256">
        <v>2.5928160870036199</v>
      </c>
      <c r="AR256">
        <v>2.3510220626304599</v>
      </c>
      <c r="AS256">
        <f t="shared" si="112"/>
        <v>170.78815146562977</v>
      </c>
      <c r="AT256">
        <f t="shared" si="113"/>
        <v>154.86123915390831</v>
      </c>
      <c r="AU256">
        <f t="shared" si="114"/>
        <v>0.14232345955469147</v>
      </c>
      <c r="AV256">
        <f t="shared" si="115"/>
        <v>0.12905103262825693</v>
      </c>
      <c r="AW256">
        <v>2.1835785884828498</v>
      </c>
      <c r="AX256">
        <v>-2.73532165346586</v>
      </c>
      <c r="AY256">
        <f t="shared" si="116"/>
        <v>143.83177911314556</v>
      </c>
      <c r="AZ256">
        <f t="shared" si="117"/>
        <v>-180.17495772298176</v>
      </c>
      <c r="BA256">
        <f t="shared" si="118"/>
        <v>0.11985981592762129</v>
      </c>
      <c r="BB256">
        <f t="shared" si="119"/>
        <v>-0.1501457981024848</v>
      </c>
      <c r="BC256">
        <v>-3.23123575989543</v>
      </c>
      <c r="BD256">
        <v>1.3450336293093099</v>
      </c>
      <c r="BE256">
        <f t="shared" si="120"/>
        <v>-212.84069670361066</v>
      </c>
      <c r="BF256">
        <f t="shared" si="121"/>
        <v>88.597030988925454</v>
      </c>
      <c r="BG256">
        <f t="shared" si="122"/>
        <v>-0.1773672472530089</v>
      </c>
      <c r="BH256">
        <f t="shared" si="123"/>
        <v>7.3830859157437881E-2</v>
      </c>
    </row>
    <row r="257" spans="1:60" x14ac:dyDescent="0.3">
      <c r="A257">
        <v>1.454</v>
      </c>
      <c r="B257">
        <v>255</v>
      </c>
      <c r="C257">
        <v>15</v>
      </c>
      <c r="D257">
        <v>6</v>
      </c>
      <c r="E257">
        <v>5</v>
      </c>
      <c r="F257">
        <f t="shared" si="93"/>
        <v>29.148432396077478</v>
      </c>
      <c r="G257">
        <f t="shared" si="94"/>
        <v>65.869751549945292</v>
      </c>
      <c r="H257" t="s">
        <v>10</v>
      </c>
      <c r="I257" t="s">
        <v>206</v>
      </c>
      <c r="J257" t="s">
        <v>97</v>
      </c>
      <c r="K257" t="str">
        <f>MID(J257,2,FIND(",",J257,2)-2)</f>
        <v>-3.4963969942675015</v>
      </c>
      <c r="L257" t="str">
        <f>MID(J257,FIND(" ",J257)+1,LEN(J257)-FIND(" ",J257)-1)</f>
        <v>-0.1587704584523881</v>
      </c>
      <c r="M257">
        <f>K257*$G257</f>
        <v>-230.30680133237573</v>
      </c>
      <c r="N257">
        <f>L257*$G257</f>
        <v>-10.458170651729709</v>
      </c>
      <c r="O257">
        <f t="shared" si="95"/>
        <v>-0.19192233444364645</v>
      </c>
      <c r="P257">
        <f t="shared" si="96"/>
        <v>-8.715142209774757E-3</v>
      </c>
      <c r="Q257">
        <f t="shared" si="97"/>
        <v>-0.19192233444364645</v>
      </c>
      <c r="R257">
        <f t="shared" si="98"/>
        <v>-8.715142209774757E-3</v>
      </c>
      <c r="S257" t="s">
        <v>258</v>
      </c>
      <c r="T257" t="s">
        <v>431</v>
      </c>
      <c r="U257" t="s">
        <v>666</v>
      </c>
      <c r="V257" t="s">
        <v>10</v>
      </c>
      <c r="W257" t="str">
        <f>MID(I257,2,LEN(I257)-2)</f>
        <v>49</v>
      </c>
      <c r="X257">
        <f t="shared" si="99"/>
        <v>93.6</v>
      </c>
      <c r="Y257" t="str">
        <f t="shared" si="100"/>
        <v>#1e00b4</v>
      </c>
      <c r="Z257" t="str">
        <f>IF(T257&lt;&gt;"[]",MID(T257,2,FIND(",",T257,2)-2),"")</f>
        <v>46</v>
      </c>
      <c r="AA257">
        <f t="shared" si="101"/>
        <v>104.4</v>
      </c>
      <c r="AB257" t="str">
        <f t="shared" si="102"/>
        <v>#00aaff</v>
      </c>
      <c r="AC257" t="str">
        <f>IF(LEN(Z257)=1,MID(T257,5,FIND(",",T257,5)-5),IF(LEN(Z257)=2,MID(T257,6,FIND(",",T257,6)-6),""))</f>
        <v>43</v>
      </c>
      <c r="AD257">
        <f t="shared" si="103"/>
        <v>115.20000000000002</v>
      </c>
      <c r="AE257" t="str">
        <f t="shared" si="104"/>
        <v>#000000</v>
      </c>
      <c r="AF257" t="str">
        <f>IF(SUM(LEN(Z257),LEN(AC257))=2,MID(T257,8,FIND(",",T257,8)-8),IF(SUM(LEN(Z257),LEN(AC257))=3,MID(T257,9,FIND(",",T257,9)-9),IF(SUM(LEN(Z257),LEN(AC257))=4,MID(T257,10,FIND(",",T257,10)-10),"")))</f>
        <v>89</v>
      </c>
      <c r="AG257">
        <f t="shared" si="105"/>
        <v>-50.4</v>
      </c>
      <c r="AH257" t="str">
        <f t="shared" si="106"/>
        <v>#ffffff</v>
      </c>
      <c r="AI257" t="str">
        <f>IF(SUM(LEN(Z257),LEN(AC257),LEN(AF257))=4,MID(T257,12,FIND("]",T257,12)-12),IF(SUM(LEN(Z257),LEN(AC257),LEN(AF257))=5,MID(T257,13,FIND("]",T257,13)-13),IF(SUM(LEN(Z257),LEN(AC257),LEN(AF257))=6,MID(T257,14,FIND("]",T257,14)-14),"")))</f>
        <v>94</v>
      </c>
      <c r="AJ257">
        <f t="shared" si="107"/>
        <v>-68.400000000000006</v>
      </c>
      <c r="AK257">
        <v>-3.4047155737328798</v>
      </c>
      <c r="AL257">
        <v>-0.81111766222955095</v>
      </c>
      <c r="AM257">
        <f t="shared" si="108"/>
        <v>-224.26776894001424</v>
      </c>
      <c r="AN257">
        <f t="shared" si="109"/>
        <v>-53.428118888832962</v>
      </c>
      <c r="AO257">
        <f t="shared" si="110"/>
        <v>-0.18688980745001185</v>
      </c>
      <c r="AP257">
        <f t="shared" si="111"/>
        <v>-4.45234324073608E-2</v>
      </c>
      <c r="AQ257">
        <v>-3.1924204066029498</v>
      </c>
      <c r="AR257">
        <v>-1.4347306184455</v>
      </c>
      <c r="AS257">
        <f t="shared" si="112"/>
        <v>-210.28393902591162</v>
      </c>
      <c r="AT257">
        <f t="shared" si="113"/>
        <v>-94.505349378104441</v>
      </c>
      <c r="AU257">
        <f t="shared" si="114"/>
        <v>-0.17523661585492636</v>
      </c>
      <c r="AV257">
        <f t="shared" si="115"/>
        <v>-7.8754457815087039E-2</v>
      </c>
      <c r="AW257">
        <v>2.73532165346586</v>
      </c>
      <c r="AX257">
        <v>2.1835785884828498</v>
      </c>
      <c r="AY257">
        <f t="shared" si="116"/>
        <v>180.17495772298176</v>
      </c>
      <c r="AZ257">
        <f t="shared" si="117"/>
        <v>143.83177911314556</v>
      </c>
      <c r="BA257">
        <f t="shared" si="118"/>
        <v>0.1501457981024848</v>
      </c>
      <c r="BB257">
        <f t="shared" si="119"/>
        <v>0.11985981592762129</v>
      </c>
      <c r="BC257">
        <v>3.2762083750864002</v>
      </c>
      <c r="BD257">
        <v>1.23144576941645</v>
      </c>
      <c r="BE257">
        <f t="shared" si="120"/>
        <v>215.80303169279117</v>
      </c>
      <c r="BF257">
        <f t="shared" si="121"/>
        <v>81.115026878692774</v>
      </c>
      <c r="BG257">
        <f t="shared" si="122"/>
        <v>0.17983585974399263</v>
      </c>
      <c r="BH257">
        <f t="shared" si="123"/>
        <v>6.7595855732243984E-2</v>
      </c>
    </row>
    <row r="258" spans="1:60" x14ac:dyDescent="0.3">
      <c r="A258">
        <v>1.456</v>
      </c>
      <c r="B258">
        <v>256</v>
      </c>
      <c r="C258">
        <v>16</v>
      </c>
      <c r="D258">
        <v>6</v>
      </c>
      <c r="E258">
        <v>1</v>
      </c>
      <c r="F258">
        <f t="shared" si="93"/>
        <v>29.148432396077478</v>
      </c>
      <c r="G258">
        <f t="shared" si="94"/>
        <v>65.869751549945292</v>
      </c>
      <c r="H258" t="s">
        <v>6</v>
      </c>
      <c r="I258" t="s">
        <v>211</v>
      </c>
      <c r="J258" t="s">
        <v>102</v>
      </c>
      <c r="K258" t="str">
        <f>MID(J258,2,FIND(",",J258,2)-2)</f>
        <v>0.7157361814462673</v>
      </c>
      <c r="L258" t="str">
        <f>MID(J258,FIND(" ",J258)+1,LEN(J258)-FIND(" ",J258)-1)</f>
        <v>3.4260358606658974</v>
      </c>
      <c r="M258">
        <f>K258*$G258</f>
        <v>47.14536444717217</v>
      </c>
      <c r="N258">
        <f>L258*$G258</f>
        <v>225.67213094326516</v>
      </c>
      <c r="O258">
        <f t="shared" si="95"/>
        <v>3.9287803705976808E-2</v>
      </c>
      <c r="P258">
        <f t="shared" si="96"/>
        <v>0.18806010911938764</v>
      </c>
      <c r="Q258">
        <f t="shared" si="97"/>
        <v>3.9287803705976808E-2</v>
      </c>
      <c r="R258">
        <f t="shared" si="98"/>
        <v>0.18806010911938764</v>
      </c>
      <c r="S258" t="s">
        <v>222</v>
      </c>
      <c r="T258" t="s">
        <v>222</v>
      </c>
      <c r="U258" t="s">
        <v>222</v>
      </c>
      <c r="V258" t="s">
        <v>6</v>
      </c>
      <c r="W258" t="str">
        <f>MID(I258,2,LEN(I258)-2)</f>
        <v>78</v>
      </c>
      <c r="X258">
        <f t="shared" si="99"/>
        <v>-10.799999999999997</v>
      </c>
      <c r="Y258" t="str">
        <f t="shared" si="100"/>
        <v>#808080</v>
      </c>
      <c r="Z258" t="str">
        <f>IF(T258&lt;&gt;"[]",MID(T258,2,FIND(",",T258,2)-2),"")</f>
        <v/>
      </c>
      <c r="AA258">
        <f t="shared" si="101"/>
        <v>-10.799999999999997</v>
      </c>
      <c r="AB258" t="str">
        <f t="shared" si="102"/>
        <v>#808080</v>
      </c>
      <c r="AC258" t="str">
        <f>IF(LEN(Z258)=1,MID(T258,5,FIND(",",T258,5)-5),IF(LEN(Z258)=2,MID(T258,6,FIND(",",T258,6)-6),""))</f>
        <v/>
      </c>
      <c r="AD258">
        <f t="shared" si="103"/>
        <v>-10.799999999999997</v>
      </c>
      <c r="AE258" t="str">
        <f t="shared" si="104"/>
        <v>#808080</v>
      </c>
      <c r="AF258" t="str">
        <f>IF(SUM(LEN(Z258),LEN(AC258))=2,MID(T258,8,FIND(",",T258,8)-8),IF(SUM(LEN(Z258),LEN(AC258))=3,MID(T258,9,FIND(",",T258,9)-9),IF(SUM(LEN(Z258),LEN(AC258))=4,MID(T258,10,FIND(",",T258,10)-10),"")))</f>
        <v/>
      </c>
      <c r="AG258">
        <f t="shared" si="105"/>
        <v>-10.799999999999997</v>
      </c>
      <c r="AH258" t="str">
        <f t="shared" si="106"/>
        <v>#808080</v>
      </c>
      <c r="AI258" t="str">
        <f>IF(SUM(LEN(Z258),LEN(AC258),LEN(AF258))=4,MID(T258,12,FIND("]",T258,12)-12),IF(SUM(LEN(Z258),LEN(AC258),LEN(AF258))=5,MID(T258,13,FIND("]",T258,13)-13),IF(SUM(LEN(Z258),LEN(AC258),LEN(AF258))=6,MID(T258,14,FIND("]",T258,14)-14),"")))</f>
        <v/>
      </c>
      <c r="AJ258">
        <f t="shared" si="107"/>
        <v>-10.799999999999997</v>
      </c>
      <c r="AM258" t="str">
        <f t="shared" si="108"/>
        <v/>
      </c>
      <c r="AN258" t="str">
        <f t="shared" si="109"/>
        <v/>
      </c>
      <c r="AO258">
        <f t="shared" si="110"/>
        <v>-3.9287803705976808E-2</v>
      </c>
      <c r="AP258">
        <f t="shared" si="111"/>
        <v>-0.18806010911938764</v>
      </c>
      <c r="AS258" t="str">
        <f t="shared" si="112"/>
        <v/>
      </c>
      <c r="AT258" t="str">
        <f t="shared" si="113"/>
        <v/>
      </c>
      <c r="AU258">
        <f t="shared" si="114"/>
        <v>-3.9287803705976808E-2</v>
      </c>
      <c r="AV258">
        <f t="shared" si="115"/>
        <v>-0.18806010911938764</v>
      </c>
      <c r="AY258" t="str">
        <f t="shared" si="116"/>
        <v/>
      </c>
      <c r="AZ258" t="str">
        <f t="shared" si="117"/>
        <v/>
      </c>
      <c r="BA258">
        <f t="shared" si="118"/>
        <v>-3.9287803705976808E-2</v>
      </c>
      <c r="BB258">
        <f t="shared" si="119"/>
        <v>-0.18806010911938764</v>
      </c>
      <c r="BE258" t="str">
        <f t="shared" si="120"/>
        <v/>
      </c>
      <c r="BF258" t="str">
        <f t="shared" si="121"/>
        <v/>
      </c>
      <c r="BG258">
        <f t="shared" si="122"/>
        <v>-3.9287803705976808E-2</v>
      </c>
      <c r="BH258">
        <f t="shared" si="123"/>
        <v>-0.18806010911938764</v>
      </c>
    </row>
    <row r="259" spans="1:60" x14ac:dyDescent="0.3">
      <c r="A259">
        <v>1.4730000000000001</v>
      </c>
      <c r="B259">
        <v>257</v>
      </c>
      <c r="C259">
        <v>17</v>
      </c>
      <c r="D259">
        <v>6</v>
      </c>
      <c r="E259">
        <v>1</v>
      </c>
      <c r="F259">
        <f t="shared" ref="F259:F322" si="124">DEGREES(2*ATAN(520/(2*1000)))</f>
        <v>29.148432396077478</v>
      </c>
      <c r="G259">
        <f t="shared" ref="G259:G322" si="125">1920/F259</f>
        <v>65.869751549945292</v>
      </c>
      <c r="H259" t="s">
        <v>10</v>
      </c>
      <c r="I259" t="s">
        <v>206</v>
      </c>
      <c r="J259" t="s">
        <v>97</v>
      </c>
      <c r="K259" t="str">
        <f>MID(J259,2,FIND(",",J259,2)-2)</f>
        <v>-3.4963969942675015</v>
      </c>
      <c r="L259" t="str">
        <f>MID(J259,FIND(" ",J259)+1,LEN(J259)-FIND(" ",J259)-1)</f>
        <v>-0.1587704584523881</v>
      </c>
      <c r="M259">
        <f>K259*$G259</f>
        <v>-230.30680133237573</v>
      </c>
      <c r="N259">
        <f>L259*$G259</f>
        <v>-10.458170651729709</v>
      </c>
      <c r="O259">
        <f t="shared" ref="O259:O322" si="126">M259/1200</f>
        <v>-0.19192233444364645</v>
      </c>
      <c r="P259">
        <f t="shared" ref="P259:P322" si="127">N259/1200</f>
        <v>-8.715142209774757E-3</v>
      </c>
      <c r="Q259">
        <f t="shared" ref="Q259:Q322" si="128">O259</f>
        <v>-0.19192233444364645</v>
      </c>
      <c r="R259">
        <f t="shared" ref="R259:R322" si="129">P259</f>
        <v>-8.715142209774757E-3</v>
      </c>
      <c r="S259" t="s">
        <v>222</v>
      </c>
      <c r="T259" t="s">
        <v>222</v>
      </c>
      <c r="U259" t="s">
        <v>222</v>
      </c>
      <c r="V259" t="s">
        <v>10</v>
      </c>
      <c r="W259" t="str">
        <f>MID(I259,2,LEN(I259)-2)</f>
        <v>49</v>
      </c>
      <c r="X259">
        <f t="shared" ref="X259:X322" si="130">(100-W259)*3.6-90</f>
        <v>93.6</v>
      </c>
      <c r="Y259" t="str">
        <f t="shared" ref="Y259:Y322" si="131">IF($S259&lt;&gt;"[]",MID($S259,3,7),"#808080")</f>
        <v>#808080</v>
      </c>
      <c r="Z259" t="str">
        <f>IF(T259&lt;&gt;"[]",MID(T259,2,FIND(",",T259,2)-2),"")</f>
        <v/>
      </c>
      <c r="AA259">
        <f t="shared" ref="AA259:AA322" si="132">IFERROR((100-Z259)*3.6-90,X259)</f>
        <v>93.6</v>
      </c>
      <c r="AB259" t="str">
        <f t="shared" ref="AB259:AB322" si="133">IF(S259&lt;&gt;"[]",MID(S259,14,7),"#808080")</f>
        <v>#808080</v>
      </c>
      <c r="AC259" t="str">
        <f>IF(LEN(Z259)=1,MID(T259,5,FIND(",",T259,5)-5),IF(LEN(Z259)=2,MID(T259,6,FIND(",",T259,6)-6),""))</f>
        <v/>
      </c>
      <c r="AD259">
        <f t="shared" ref="AD259:AD322" si="134">IFERROR((100-AC259)*3.6-90,AA259)</f>
        <v>93.6</v>
      </c>
      <c r="AE259" t="str">
        <f t="shared" ref="AE259:AE322" si="135">IF(S259&lt;&gt;"[]",MID(S259,25,7),"#808080")</f>
        <v>#808080</v>
      </c>
      <c r="AF259" t="str">
        <f>IF(SUM(LEN(Z259),LEN(AC259))=2,MID(T259,8,FIND(",",T259,8)-8),IF(SUM(LEN(Z259),LEN(AC259))=3,MID(T259,9,FIND(",",T259,9)-9),IF(SUM(LEN(Z259),LEN(AC259))=4,MID(T259,10,FIND(",",T259,10)-10),"")))</f>
        <v/>
      </c>
      <c r="AG259">
        <f t="shared" ref="AG259:AG322" si="136">IFERROR((100-AF259)*3.6-90,AD259)</f>
        <v>93.6</v>
      </c>
      <c r="AH259" t="str">
        <f t="shared" ref="AH259:AH322" si="137">IF(S259&lt;&gt;"[]",MID(S259,36,7),"#808080")</f>
        <v>#808080</v>
      </c>
      <c r="AI259" t="str">
        <f>IF(SUM(LEN(Z259),LEN(AC259),LEN(AF259))=4,MID(T259,12,FIND("]",T259,12)-12),IF(SUM(LEN(Z259),LEN(AC259),LEN(AF259))=5,MID(T259,13,FIND("]",T259,13)-13),IF(SUM(LEN(Z259),LEN(AC259),LEN(AF259))=6,MID(T259,14,FIND("]",T259,14)-14),"")))</f>
        <v/>
      </c>
      <c r="AJ259">
        <f t="shared" ref="AJ259:AJ322" si="138">IFERROR((100-AI259)*3.6-90,AG259)</f>
        <v>93.6</v>
      </c>
      <c r="AM259" t="str">
        <f t="shared" ref="AM259:AM322" si="139">IF($U259&lt;&gt;"[]",AK259*$G259,"")</f>
        <v/>
      </c>
      <c r="AN259" t="str">
        <f t="shared" ref="AN259:AN322" si="140">IF($U259&lt;&gt;"[]",AL259*$G259,"")</f>
        <v/>
      </c>
      <c r="AO259">
        <f t="shared" ref="AO259:AO322" si="141">IF($U259&lt;&gt;"[]",AM259/1200,-$Q259)</f>
        <v>0.19192233444364645</v>
      </c>
      <c r="AP259">
        <f t="shared" ref="AP259:AP322" si="142">IF($U259&lt;&gt;"[]",AN259/1200,-$R259)</f>
        <v>8.715142209774757E-3</v>
      </c>
      <c r="AS259" t="str">
        <f t="shared" ref="AS259:AS322" si="143">IF($U259&lt;&gt;"[]",AQ259*$G259,"")</f>
        <v/>
      </c>
      <c r="AT259" t="str">
        <f t="shared" ref="AT259:AT322" si="144">IF($U259&lt;&gt;"[]",AR259*$G259,"")</f>
        <v/>
      </c>
      <c r="AU259">
        <f t="shared" ref="AU259:AU322" si="145">IF($U259&lt;&gt;"[]",AS259/1200,-$Q259)</f>
        <v>0.19192233444364645</v>
      </c>
      <c r="AV259">
        <f t="shared" ref="AV259:AV322" si="146">IF($U259&lt;&gt;"[]",AT259/1200,-$R259)</f>
        <v>8.715142209774757E-3</v>
      </c>
      <c r="AY259" t="str">
        <f t="shared" ref="AY259:AY322" si="147">IF($U259&lt;&gt;"[]",AW259*$G259,"")</f>
        <v/>
      </c>
      <c r="AZ259" t="str">
        <f t="shared" ref="AZ259:AZ322" si="148">IF($U259&lt;&gt;"[]",AX259*$G259,"")</f>
        <v/>
      </c>
      <c r="BA259">
        <f t="shared" ref="BA259:BA322" si="149">IF($U259&lt;&gt;"[]",AY259/1200,-$Q259)</f>
        <v>0.19192233444364645</v>
      </c>
      <c r="BB259">
        <f t="shared" ref="BB259:BB322" si="150">IF($U259&lt;&gt;"[]",AZ259/1200,-$R259)</f>
        <v>8.715142209774757E-3</v>
      </c>
      <c r="BE259" t="str">
        <f t="shared" ref="BE259:BE322" si="151">IF($U259&lt;&gt;"[]",BC259*$G259,"")</f>
        <v/>
      </c>
      <c r="BF259" t="str">
        <f t="shared" ref="BF259:BF322" si="152">IF($U259&lt;&gt;"[]",BD259*$G259,"")</f>
        <v/>
      </c>
      <c r="BG259">
        <f t="shared" ref="BG259:BG322" si="153">IF($U259&lt;&gt;"[]",BE259/1200,-$Q259)</f>
        <v>0.19192233444364645</v>
      </c>
      <c r="BH259">
        <f t="shared" ref="BH259:BH322" si="154">IF($U259&lt;&gt;"[]",BF259/1200,-$R259)</f>
        <v>8.715142209774757E-3</v>
      </c>
    </row>
    <row r="260" spans="1:60" x14ac:dyDescent="0.3">
      <c r="A260">
        <v>1.5309999999999999</v>
      </c>
      <c r="B260">
        <v>258</v>
      </c>
      <c r="C260">
        <v>18</v>
      </c>
      <c r="D260">
        <v>6</v>
      </c>
      <c r="E260">
        <v>5</v>
      </c>
      <c r="F260">
        <f t="shared" si="124"/>
        <v>29.148432396077478</v>
      </c>
      <c r="G260">
        <f t="shared" si="125"/>
        <v>65.869751549945292</v>
      </c>
      <c r="H260" t="s">
        <v>10</v>
      </c>
      <c r="I260" t="s">
        <v>152</v>
      </c>
      <c r="J260" t="s">
        <v>43</v>
      </c>
      <c r="K260" t="str">
        <f>MID(J260,2,FIND(",",J260,2)-2)</f>
        <v>-2.7353216534658658</v>
      </c>
      <c r="L260" t="str">
        <f>MID(J260,FIND(" ",J260)+1,LEN(J260)-FIND(" ",J260)-1)</f>
        <v>-2.183578588482851</v>
      </c>
      <c r="M260">
        <f>K260*$G260</f>
        <v>-180.17495772298176</v>
      </c>
      <c r="N260">
        <f>L260*$G260</f>
        <v>-143.83177911314556</v>
      </c>
      <c r="O260">
        <f t="shared" si="126"/>
        <v>-0.1501457981024848</v>
      </c>
      <c r="P260">
        <f t="shared" si="127"/>
        <v>-0.11985981592762129</v>
      </c>
      <c r="Q260">
        <f t="shared" si="128"/>
        <v>-0.1501457981024848</v>
      </c>
      <c r="R260">
        <f t="shared" si="129"/>
        <v>-0.11985981592762129</v>
      </c>
      <c r="S260" t="s">
        <v>370</v>
      </c>
      <c r="T260" t="s">
        <v>432</v>
      </c>
      <c r="U260" t="s">
        <v>667</v>
      </c>
      <c r="V260" t="s">
        <v>10</v>
      </c>
      <c r="W260" t="str">
        <f>MID(I260,2,LEN(I260)-2)</f>
        <v>39</v>
      </c>
      <c r="X260">
        <f t="shared" si="130"/>
        <v>129.6</v>
      </c>
      <c r="Y260" t="str">
        <f t="shared" si="131"/>
        <v>#1e00b4</v>
      </c>
      <c r="Z260" t="str">
        <f>IF(T260&lt;&gt;"[]",MID(T260,2,FIND(",",T260,2)-2),"")</f>
        <v>84</v>
      </c>
      <c r="AA260">
        <f t="shared" si="132"/>
        <v>-32.4</v>
      </c>
      <c r="AB260" t="str">
        <f t="shared" si="133"/>
        <v>#00aaff</v>
      </c>
      <c r="AC260" t="str">
        <f>IF(LEN(Z260)=1,MID(T260,5,FIND(",",T260,5)-5),IF(LEN(Z260)=2,MID(T260,6,FIND(",",T260,6)-6),""))</f>
        <v>37</v>
      </c>
      <c r="AD260">
        <f t="shared" si="134"/>
        <v>136.80000000000001</v>
      </c>
      <c r="AE260" t="str">
        <f t="shared" si="135"/>
        <v>#ffffff</v>
      </c>
      <c r="AF260" t="str">
        <f>IF(SUM(LEN(Z260),LEN(AC260))=2,MID(T260,8,FIND(",",T260,8)-8),IF(SUM(LEN(Z260),LEN(AC260))=3,MID(T260,9,FIND(",",T260,9)-9),IF(SUM(LEN(Z260),LEN(AC260))=4,MID(T260,10,FIND(",",T260,10)-10),"")))</f>
        <v>8</v>
      </c>
      <c r="AG260">
        <f t="shared" si="136"/>
        <v>241.2</v>
      </c>
      <c r="AH260" t="str">
        <f t="shared" si="137"/>
        <v>#000000</v>
      </c>
      <c r="AI260" t="str">
        <f>IF(SUM(LEN(Z260),LEN(AC260),LEN(AF260))=4,MID(T260,12,FIND("]",T260,12)-12),IF(SUM(LEN(Z260),LEN(AC260),LEN(AF260))=5,MID(T260,13,FIND("]",T260,13)-13),IF(SUM(LEN(Z260),LEN(AC260),LEN(AF260))=6,MID(T260,14,FIND("]",T260,14)-14),"")))</f>
        <v>29</v>
      </c>
      <c r="AJ260">
        <f t="shared" si="138"/>
        <v>165.6</v>
      </c>
      <c r="AK260">
        <v>1.92668259029748</v>
      </c>
      <c r="AL260">
        <v>2.9219675214219198</v>
      </c>
      <c r="AM260">
        <f t="shared" si="139"/>
        <v>126.91010353850004</v>
      </c>
      <c r="AN260">
        <f t="shared" si="140"/>
        <v>192.46927467307131</v>
      </c>
      <c r="AO260">
        <f t="shared" si="141"/>
        <v>0.1057584196154167</v>
      </c>
      <c r="AP260">
        <f t="shared" si="142"/>
        <v>0.16039106222755942</v>
      </c>
      <c r="AQ260">
        <v>-2.44007785999097</v>
      </c>
      <c r="AR260">
        <v>-2.5091871267766801</v>
      </c>
      <c r="AS260">
        <f t="shared" si="143"/>
        <v>-160.72732240012738</v>
      </c>
      <c r="AT260">
        <f t="shared" si="144"/>
        <v>-165.27953263310098</v>
      </c>
      <c r="AU260">
        <f t="shared" si="145"/>
        <v>-0.13393943533343949</v>
      </c>
      <c r="AV260">
        <f t="shared" si="146"/>
        <v>-0.1377329438609175</v>
      </c>
      <c r="AW260">
        <v>3.03717908679124</v>
      </c>
      <c r="AX260">
        <v>-1.73940886359644</v>
      </c>
      <c r="AY260">
        <f t="shared" si="147"/>
        <v>200.05823185962871</v>
      </c>
      <c r="AZ260">
        <f t="shared" si="148"/>
        <v>-114.57442968887018</v>
      </c>
      <c r="BA260">
        <f t="shared" si="149"/>
        <v>0.16671519321635725</v>
      </c>
      <c r="BB260">
        <f t="shared" si="150"/>
        <v>-9.5478691407391819E-2</v>
      </c>
      <c r="BC260">
        <v>-0.92944641120383098</v>
      </c>
      <c r="BD260">
        <v>-3.3743339148193798</v>
      </c>
      <c r="BE260">
        <f t="shared" si="151"/>
        <v>-61.222404184984633</v>
      </c>
      <c r="BF260">
        <f t="shared" si="152"/>
        <v>-222.2665366157068</v>
      </c>
      <c r="BG260">
        <f t="shared" si="153"/>
        <v>-5.1018670154153858E-2</v>
      </c>
      <c r="BH260">
        <f t="shared" si="154"/>
        <v>-0.18522211384642234</v>
      </c>
    </row>
    <row r="261" spans="1:60" x14ac:dyDescent="0.3">
      <c r="A261">
        <v>1.546</v>
      </c>
      <c r="B261">
        <v>259</v>
      </c>
      <c r="C261">
        <v>19</v>
      </c>
      <c r="D261">
        <v>6</v>
      </c>
      <c r="E261">
        <v>1</v>
      </c>
      <c r="F261">
        <f t="shared" si="124"/>
        <v>29.148432396077478</v>
      </c>
      <c r="G261">
        <f t="shared" si="125"/>
        <v>65.869751549945292</v>
      </c>
      <c r="H261" t="s">
        <v>6</v>
      </c>
      <c r="I261" t="s">
        <v>204</v>
      </c>
      <c r="J261" t="s">
        <v>95</v>
      </c>
      <c r="K261" t="str">
        <f>MID(J261,2,FIND(",",J261,2)-2)</f>
        <v>-3.037179086791249</v>
      </c>
      <c r="L261" t="str">
        <f>MID(J261,FIND(" ",J261)+1,LEN(J261)-FIND(" ",J261)-1)</f>
        <v>1.7394088635964446</v>
      </c>
      <c r="M261">
        <f>K261*$G261</f>
        <v>-200.05823185962871</v>
      </c>
      <c r="N261">
        <f>L261*$G261</f>
        <v>114.57442968887018</v>
      </c>
      <c r="O261">
        <f t="shared" si="126"/>
        <v>-0.16671519321635725</v>
      </c>
      <c r="P261">
        <f t="shared" si="127"/>
        <v>9.5478691407391819E-2</v>
      </c>
      <c r="Q261">
        <f t="shared" si="128"/>
        <v>-0.16671519321635725</v>
      </c>
      <c r="R261">
        <f t="shared" si="129"/>
        <v>9.5478691407391819E-2</v>
      </c>
      <c r="S261" t="s">
        <v>222</v>
      </c>
      <c r="T261" t="s">
        <v>222</v>
      </c>
      <c r="U261" t="s">
        <v>222</v>
      </c>
      <c r="V261" t="s">
        <v>6</v>
      </c>
      <c r="W261" t="str">
        <f>MID(I261,2,LEN(I261)-2)</f>
        <v>58</v>
      </c>
      <c r="X261">
        <f t="shared" si="130"/>
        <v>61.200000000000017</v>
      </c>
      <c r="Y261" t="str">
        <f t="shared" si="131"/>
        <v>#808080</v>
      </c>
      <c r="Z261" t="str">
        <f>IF(T261&lt;&gt;"[]",MID(T261,2,FIND(",",T261,2)-2),"")</f>
        <v/>
      </c>
      <c r="AA261">
        <f t="shared" si="132"/>
        <v>61.200000000000017</v>
      </c>
      <c r="AB261" t="str">
        <f t="shared" si="133"/>
        <v>#808080</v>
      </c>
      <c r="AC261" t="str">
        <f>IF(LEN(Z261)=1,MID(T261,5,FIND(",",T261,5)-5),IF(LEN(Z261)=2,MID(T261,6,FIND(",",T261,6)-6),""))</f>
        <v/>
      </c>
      <c r="AD261">
        <f t="shared" si="134"/>
        <v>61.200000000000017</v>
      </c>
      <c r="AE261" t="str">
        <f t="shared" si="135"/>
        <v>#808080</v>
      </c>
      <c r="AF261" t="str">
        <f>IF(SUM(LEN(Z261),LEN(AC261))=2,MID(T261,8,FIND(",",T261,8)-8),IF(SUM(LEN(Z261),LEN(AC261))=3,MID(T261,9,FIND(",",T261,9)-9),IF(SUM(LEN(Z261),LEN(AC261))=4,MID(T261,10,FIND(",",T261,10)-10),"")))</f>
        <v/>
      </c>
      <c r="AG261">
        <f t="shared" si="136"/>
        <v>61.200000000000017</v>
      </c>
      <c r="AH261" t="str">
        <f t="shared" si="137"/>
        <v>#808080</v>
      </c>
      <c r="AI261" t="str">
        <f>IF(SUM(LEN(Z261),LEN(AC261),LEN(AF261))=4,MID(T261,12,FIND("]",T261,12)-12),IF(SUM(LEN(Z261),LEN(AC261),LEN(AF261))=5,MID(T261,13,FIND("]",T261,13)-13),IF(SUM(LEN(Z261),LEN(AC261),LEN(AF261))=6,MID(T261,14,FIND("]",T261,14)-14),"")))</f>
        <v/>
      </c>
      <c r="AJ261">
        <f t="shared" si="138"/>
        <v>61.200000000000017</v>
      </c>
      <c r="AM261" t="str">
        <f t="shared" si="139"/>
        <v/>
      </c>
      <c r="AN261" t="str">
        <f t="shared" si="140"/>
        <v/>
      </c>
      <c r="AO261">
        <f t="shared" si="141"/>
        <v>0.16671519321635725</v>
      </c>
      <c r="AP261">
        <f t="shared" si="142"/>
        <v>-9.5478691407391819E-2</v>
      </c>
      <c r="AS261" t="str">
        <f t="shared" si="143"/>
        <v/>
      </c>
      <c r="AT261" t="str">
        <f t="shared" si="144"/>
        <v/>
      </c>
      <c r="AU261">
        <f t="shared" si="145"/>
        <v>0.16671519321635725</v>
      </c>
      <c r="AV261">
        <f t="shared" si="146"/>
        <v>-9.5478691407391819E-2</v>
      </c>
      <c r="AY261" t="str">
        <f t="shared" si="147"/>
        <v/>
      </c>
      <c r="AZ261" t="str">
        <f t="shared" si="148"/>
        <v/>
      </c>
      <c r="BA261">
        <f t="shared" si="149"/>
        <v>0.16671519321635725</v>
      </c>
      <c r="BB261">
        <f t="shared" si="150"/>
        <v>-9.5478691407391819E-2</v>
      </c>
      <c r="BE261" t="str">
        <f t="shared" si="151"/>
        <v/>
      </c>
      <c r="BF261" t="str">
        <f t="shared" si="152"/>
        <v/>
      </c>
      <c r="BG261">
        <f t="shared" si="153"/>
        <v>0.16671519321635725</v>
      </c>
      <c r="BH261">
        <f t="shared" si="154"/>
        <v>-9.5478691407391819E-2</v>
      </c>
    </row>
    <row r="262" spans="1:60" x14ac:dyDescent="0.3">
      <c r="A262">
        <v>1.53</v>
      </c>
      <c r="B262">
        <v>260</v>
      </c>
      <c r="C262">
        <v>20</v>
      </c>
      <c r="D262">
        <v>6</v>
      </c>
      <c r="E262">
        <v>1</v>
      </c>
      <c r="F262">
        <f t="shared" si="124"/>
        <v>29.148432396077478</v>
      </c>
      <c r="G262">
        <f t="shared" si="125"/>
        <v>65.869751549945292</v>
      </c>
      <c r="H262" t="s">
        <v>10</v>
      </c>
      <c r="I262" t="s">
        <v>167</v>
      </c>
      <c r="J262" t="s">
        <v>58</v>
      </c>
      <c r="K262" t="str">
        <f>MID(J262,2,FIND(",",J262,2)-2)</f>
        <v>2.9219675214219234</v>
      </c>
      <c r="L262" t="str">
        <f>MID(J262,FIND(" ",J262)+1,LEN(J262)-FIND(" ",J262)-1)</f>
        <v>-1.9266825902974842</v>
      </c>
      <c r="M262">
        <f>K262*$G262</f>
        <v>192.46927467307131</v>
      </c>
      <c r="N262">
        <f>L262*$G262</f>
        <v>-126.91010353850004</v>
      </c>
      <c r="O262">
        <f t="shared" si="126"/>
        <v>0.16039106222755942</v>
      </c>
      <c r="P262">
        <f t="shared" si="127"/>
        <v>-0.1057584196154167</v>
      </c>
      <c r="Q262">
        <f t="shared" si="128"/>
        <v>0.16039106222755942</v>
      </c>
      <c r="R262">
        <f t="shared" si="129"/>
        <v>-0.1057584196154167</v>
      </c>
      <c r="S262" t="s">
        <v>222</v>
      </c>
      <c r="T262" t="s">
        <v>222</v>
      </c>
      <c r="U262" t="s">
        <v>222</v>
      </c>
      <c r="V262" t="s">
        <v>10</v>
      </c>
      <c r="W262" t="str">
        <f>MID(I262,2,LEN(I262)-2)</f>
        <v>9</v>
      </c>
      <c r="X262">
        <f t="shared" si="130"/>
        <v>237.60000000000002</v>
      </c>
      <c r="Y262" t="str">
        <f t="shared" si="131"/>
        <v>#808080</v>
      </c>
      <c r="Z262" t="str">
        <f>IF(T262&lt;&gt;"[]",MID(T262,2,FIND(",",T262,2)-2),"")</f>
        <v/>
      </c>
      <c r="AA262">
        <f t="shared" si="132"/>
        <v>237.60000000000002</v>
      </c>
      <c r="AB262" t="str">
        <f t="shared" si="133"/>
        <v>#808080</v>
      </c>
      <c r="AC262" t="str">
        <f>IF(LEN(Z262)=1,MID(T262,5,FIND(",",T262,5)-5),IF(LEN(Z262)=2,MID(T262,6,FIND(",",T262,6)-6),""))</f>
        <v/>
      </c>
      <c r="AD262">
        <f t="shared" si="134"/>
        <v>237.60000000000002</v>
      </c>
      <c r="AE262" t="str">
        <f t="shared" si="135"/>
        <v>#808080</v>
      </c>
      <c r="AF262" t="str">
        <f>IF(SUM(LEN(Z262),LEN(AC262))=2,MID(T262,8,FIND(",",T262,8)-8),IF(SUM(LEN(Z262),LEN(AC262))=3,MID(T262,9,FIND(",",T262,9)-9),IF(SUM(LEN(Z262),LEN(AC262))=4,MID(T262,10,FIND(",",T262,10)-10),"")))</f>
        <v/>
      </c>
      <c r="AG262">
        <f t="shared" si="136"/>
        <v>237.60000000000002</v>
      </c>
      <c r="AH262" t="str">
        <f t="shared" si="137"/>
        <v>#808080</v>
      </c>
      <c r="AI262" t="str">
        <f>IF(SUM(LEN(Z262),LEN(AC262),LEN(AF262))=4,MID(T262,12,FIND("]",T262,12)-12),IF(SUM(LEN(Z262),LEN(AC262),LEN(AF262))=5,MID(T262,13,FIND("]",T262,13)-13),IF(SUM(LEN(Z262),LEN(AC262),LEN(AF262))=6,MID(T262,14,FIND("]",T262,14)-14),"")))</f>
        <v/>
      </c>
      <c r="AJ262">
        <f t="shared" si="138"/>
        <v>237.60000000000002</v>
      </c>
      <c r="AM262" t="str">
        <f t="shared" si="139"/>
        <v/>
      </c>
      <c r="AN262" t="str">
        <f t="shared" si="140"/>
        <v/>
      </c>
      <c r="AO262">
        <f t="shared" si="141"/>
        <v>-0.16039106222755942</v>
      </c>
      <c r="AP262">
        <f t="shared" si="142"/>
        <v>0.1057584196154167</v>
      </c>
      <c r="AS262" t="str">
        <f t="shared" si="143"/>
        <v/>
      </c>
      <c r="AT262" t="str">
        <f t="shared" si="144"/>
        <v/>
      </c>
      <c r="AU262">
        <f t="shared" si="145"/>
        <v>-0.16039106222755942</v>
      </c>
      <c r="AV262">
        <f t="shared" si="146"/>
        <v>0.1057584196154167</v>
      </c>
      <c r="AY262" t="str">
        <f t="shared" si="147"/>
        <v/>
      </c>
      <c r="AZ262" t="str">
        <f t="shared" si="148"/>
        <v/>
      </c>
      <c r="BA262">
        <f t="shared" si="149"/>
        <v>-0.16039106222755942</v>
      </c>
      <c r="BB262">
        <f t="shared" si="150"/>
        <v>0.1057584196154167</v>
      </c>
      <c r="BE262" t="str">
        <f t="shared" si="151"/>
        <v/>
      </c>
      <c r="BF262" t="str">
        <f t="shared" si="152"/>
        <v/>
      </c>
      <c r="BG262">
        <f t="shared" si="153"/>
        <v>-0.16039106222755942</v>
      </c>
      <c r="BH262">
        <f t="shared" si="154"/>
        <v>0.1057584196154167</v>
      </c>
    </row>
    <row r="263" spans="1:60" x14ac:dyDescent="0.3">
      <c r="A263">
        <v>1.5449999999999999</v>
      </c>
      <c r="B263">
        <v>261</v>
      </c>
      <c r="C263">
        <v>21</v>
      </c>
      <c r="D263">
        <v>6</v>
      </c>
      <c r="E263">
        <v>5</v>
      </c>
      <c r="F263">
        <f t="shared" si="124"/>
        <v>29.148432396077478</v>
      </c>
      <c r="G263">
        <f t="shared" si="125"/>
        <v>65.869751549945292</v>
      </c>
      <c r="H263" t="s">
        <v>7</v>
      </c>
      <c r="I263" t="s">
        <v>177</v>
      </c>
      <c r="J263" t="s">
        <v>68</v>
      </c>
      <c r="K263" t="str">
        <f>MID(J263,2,FIND(",",J263,2)-2)</f>
        <v>1.823533711442017</v>
      </c>
      <c r="L263" t="str">
        <f>MID(J263,FIND(" ",J263)+1,LEN(J263)-FIND(" ",J263)-1)</f>
        <v>-2.987427790463646</v>
      </c>
      <c r="M263">
        <f>K263*$G263</f>
        <v>120.11571251563483</v>
      </c>
      <c r="N263">
        <f>L263*$G263</f>
        <v>-196.78112633124201</v>
      </c>
      <c r="O263">
        <f t="shared" si="126"/>
        <v>0.10009642709636235</v>
      </c>
      <c r="P263">
        <f t="shared" si="127"/>
        <v>-0.16398427194270168</v>
      </c>
      <c r="Q263">
        <f t="shared" si="128"/>
        <v>0.10009642709636235</v>
      </c>
      <c r="R263">
        <f t="shared" si="129"/>
        <v>-0.16398427194270168</v>
      </c>
      <c r="S263" t="s">
        <v>343</v>
      </c>
      <c r="T263" t="s">
        <v>433</v>
      </c>
      <c r="U263" t="s">
        <v>668</v>
      </c>
      <c r="V263" t="s">
        <v>7</v>
      </c>
      <c r="W263" t="str">
        <f>MID(I263,2,LEN(I263)-2)</f>
        <v>16</v>
      </c>
      <c r="X263">
        <f t="shared" si="130"/>
        <v>212.40000000000003</v>
      </c>
      <c r="Y263" t="str">
        <f t="shared" si="131"/>
        <v>#000000</v>
      </c>
      <c r="Z263" t="str">
        <f>IF(T263&lt;&gt;"[]",MID(T263,2,FIND(",",T263,2)-2),"")</f>
        <v>72</v>
      </c>
      <c r="AA263">
        <f t="shared" si="132"/>
        <v>10.799999999999997</v>
      </c>
      <c r="AB263" t="str">
        <f t="shared" si="133"/>
        <v>#00aaff</v>
      </c>
      <c r="AC263" t="str">
        <f>IF(LEN(Z263)=1,MID(T263,5,FIND(",",T263,5)-5),IF(LEN(Z263)=2,MID(T263,6,FIND(",",T263,6)-6),""))</f>
        <v>21</v>
      </c>
      <c r="AD263">
        <f t="shared" si="134"/>
        <v>194.40000000000003</v>
      </c>
      <c r="AE263" t="str">
        <f t="shared" si="135"/>
        <v>#ffffff</v>
      </c>
      <c r="AF263" t="str">
        <f>IF(SUM(LEN(Z263),LEN(AC263))=2,MID(T263,8,FIND(",",T263,8)-8),IF(SUM(LEN(Z263),LEN(AC263))=3,MID(T263,9,FIND(",",T263,9)-9),IF(SUM(LEN(Z263),LEN(AC263))=4,MID(T263,10,FIND(",",T263,10)-10),"")))</f>
        <v>62</v>
      </c>
      <c r="AG263">
        <f t="shared" si="136"/>
        <v>46.800000000000011</v>
      </c>
      <c r="AH263" t="str">
        <f t="shared" si="137"/>
        <v>#00ff00</v>
      </c>
      <c r="AI263" t="str">
        <f>IF(SUM(LEN(Z263),LEN(AC263),LEN(AF263))=4,MID(T263,12,FIND("]",T263,12)-12),IF(SUM(LEN(Z263),LEN(AC263),LEN(AF263))=5,MID(T263,13,FIND("]",T263,13)-13),IF(SUM(LEN(Z263),LEN(AC263),LEN(AF263))=6,MID(T263,14,FIND("]",T263,14)-14),"")))</f>
        <v>90</v>
      </c>
      <c r="AJ263">
        <f t="shared" si="138"/>
        <v>-54</v>
      </c>
      <c r="AK263">
        <v>-0.59573324708111397</v>
      </c>
      <c r="AL263">
        <v>3.4489276446922101</v>
      </c>
      <c r="AM263">
        <f t="shared" si="139"/>
        <v>-39.24080097527515</v>
      </c>
      <c r="AN263">
        <f t="shared" si="140"/>
        <v>227.18000706961388</v>
      </c>
      <c r="AO263">
        <f t="shared" si="141"/>
        <v>-3.2700667479395956E-2</v>
      </c>
      <c r="AP263">
        <f t="shared" si="142"/>
        <v>0.18931667255801157</v>
      </c>
      <c r="AQ263">
        <v>0.81111766222954995</v>
      </c>
      <c r="AR263">
        <v>-3.4047155737328798</v>
      </c>
      <c r="AS263">
        <f t="shared" si="143"/>
        <v>53.428118888832898</v>
      </c>
      <c r="AT263">
        <f t="shared" si="144"/>
        <v>-224.26776894001424</v>
      </c>
      <c r="AU263">
        <f t="shared" si="145"/>
        <v>4.4523432407360751E-2</v>
      </c>
      <c r="AV263">
        <f t="shared" si="146"/>
        <v>-0.18688980745001185</v>
      </c>
      <c r="AW263">
        <v>-2.5091871267766801</v>
      </c>
      <c r="AX263">
        <v>2.44007785999097</v>
      </c>
      <c r="AY263">
        <f t="shared" si="147"/>
        <v>-165.27953263310098</v>
      </c>
      <c r="AZ263">
        <f t="shared" si="148"/>
        <v>160.72732240012738</v>
      </c>
      <c r="BA263">
        <f t="shared" si="149"/>
        <v>-0.1377329438609175</v>
      </c>
      <c r="BB263">
        <f t="shared" si="150"/>
        <v>0.13393943533343949</v>
      </c>
      <c r="BC263">
        <v>2.8670321550114699</v>
      </c>
      <c r="BD263">
        <v>2.0075175272286598</v>
      </c>
      <c r="BE263">
        <f t="shared" si="151"/>
        <v>188.85069573630977</v>
      </c>
      <c r="BF263">
        <f t="shared" si="152"/>
        <v>132.23468075071236</v>
      </c>
      <c r="BG263">
        <f t="shared" si="153"/>
        <v>0.15737557978025815</v>
      </c>
      <c r="BH263">
        <f t="shared" si="154"/>
        <v>0.11019556729226029</v>
      </c>
    </row>
    <row r="264" spans="1:60" x14ac:dyDescent="0.3">
      <c r="A264">
        <v>1.452</v>
      </c>
      <c r="B264">
        <v>262</v>
      </c>
      <c r="C264">
        <v>22</v>
      </c>
      <c r="D264">
        <v>6</v>
      </c>
      <c r="E264">
        <v>5</v>
      </c>
      <c r="F264">
        <f t="shared" si="124"/>
        <v>29.148432396077478</v>
      </c>
      <c r="G264">
        <f t="shared" si="125"/>
        <v>65.869751549945292</v>
      </c>
      <c r="H264" t="s">
        <v>8</v>
      </c>
      <c r="I264" t="s">
        <v>122</v>
      </c>
      <c r="J264" t="s">
        <v>13</v>
      </c>
      <c r="K264" t="str">
        <f>MID(J264,2,FIND(",",J264,2)-2)</f>
        <v>-3.4994669330473696</v>
      </c>
      <c r="L264" t="str">
        <f>MID(J264,FIND(" ",J264)+1,LEN(J264)-FIND(" ",J264)-1)</f>
        <v>0.06108342253049118</v>
      </c>
      <c r="M264">
        <f>K264*$G264</f>
        <v>-230.50901743707863</v>
      </c>
      <c r="N264">
        <f>L264*$G264</f>
        <v>4.0235498659037789</v>
      </c>
      <c r="O264">
        <f t="shared" si="126"/>
        <v>-0.19209084786423219</v>
      </c>
      <c r="P264">
        <f t="shared" si="127"/>
        <v>3.3529582215864823E-3</v>
      </c>
      <c r="Q264">
        <f t="shared" si="128"/>
        <v>-0.19209084786423219</v>
      </c>
      <c r="R264">
        <f t="shared" si="129"/>
        <v>3.3529582215864823E-3</v>
      </c>
      <c r="S264" t="s">
        <v>434</v>
      </c>
      <c r="T264" t="s">
        <v>435</v>
      </c>
      <c r="U264" t="s">
        <v>669</v>
      </c>
      <c r="V264" t="s">
        <v>8</v>
      </c>
      <c r="W264" t="str">
        <f>MID(I264,2,LEN(I264)-2)</f>
        <v>50</v>
      </c>
      <c r="X264">
        <f t="shared" si="130"/>
        <v>90</v>
      </c>
      <c r="Y264" t="str">
        <f t="shared" si="131"/>
        <v>#ffffff</v>
      </c>
      <c r="Z264" t="str">
        <f>IF(T264&lt;&gt;"[]",MID(T264,2,FIND(",",T264,2)-2),"")</f>
        <v>67</v>
      </c>
      <c r="AA264">
        <f t="shared" si="132"/>
        <v>28.799999999999997</v>
      </c>
      <c r="AB264" t="str">
        <f t="shared" si="133"/>
        <v>#00aaff</v>
      </c>
      <c r="AC264" t="str">
        <f>IF(LEN(Z264)=1,MID(T264,5,FIND(",",T264,5)-5),IF(LEN(Z264)=2,MID(T264,6,FIND(",",T264,6)-6),""))</f>
        <v>13</v>
      </c>
      <c r="AD264">
        <f t="shared" si="134"/>
        <v>223.2</v>
      </c>
      <c r="AE264" t="str">
        <f t="shared" si="135"/>
        <v>#1e00b4</v>
      </c>
      <c r="AF264" t="str">
        <f>IF(SUM(LEN(Z264),LEN(AC264))=2,MID(T264,8,FIND(",",T264,8)-8),IF(SUM(LEN(Z264),LEN(AC264))=3,MID(T264,9,FIND(",",T264,9)-9),IF(SUM(LEN(Z264),LEN(AC264))=4,MID(T264,10,FIND(",",T264,10)-10),"")))</f>
        <v>74</v>
      </c>
      <c r="AG264">
        <f t="shared" si="136"/>
        <v>3.6000000000000085</v>
      </c>
      <c r="AH264" t="str">
        <f t="shared" si="137"/>
        <v>#00ff00</v>
      </c>
      <c r="AI264" t="str">
        <f>IF(SUM(LEN(Z264),LEN(AC264),LEN(AF264))=4,MID(T264,12,FIND("]",T264,12)-12),IF(SUM(LEN(Z264),LEN(AC264),LEN(AF264))=5,MID(T264,13,FIND("]",T264,13)-13),IF(SUM(LEN(Z264),LEN(AC264),LEN(AF264))=6,MID(T264,14,FIND("]",T264,14)-14),"")))</f>
        <v>54</v>
      </c>
      <c r="AJ264">
        <f t="shared" si="138"/>
        <v>75.599999999999994</v>
      </c>
      <c r="AK264">
        <v>-1.63235324118961</v>
      </c>
      <c r="AL264">
        <v>3.09603341325279</v>
      </c>
      <c r="AM264">
        <f t="shared" si="139"/>
        <v>-107.52270243890753</v>
      </c>
      <c r="AN264">
        <f t="shared" si="140"/>
        <v>203.93495172129039</v>
      </c>
      <c r="AO264">
        <f t="shared" si="141"/>
        <v>-8.9602252032422947E-2</v>
      </c>
      <c r="AP264">
        <f t="shared" si="142"/>
        <v>0.16994579310107533</v>
      </c>
      <c r="AQ264">
        <v>2.3510220626304599</v>
      </c>
      <c r="AR264">
        <v>-2.5928160870036199</v>
      </c>
      <c r="AS264">
        <f t="shared" si="143"/>
        <v>154.86123915390831</v>
      </c>
      <c r="AT264">
        <f t="shared" si="144"/>
        <v>-170.78815146562977</v>
      </c>
      <c r="AU264">
        <f t="shared" si="145"/>
        <v>0.12905103262825693</v>
      </c>
      <c r="AV264">
        <f t="shared" si="146"/>
        <v>-0.14232345955469147</v>
      </c>
      <c r="AW264">
        <v>-0.15877045845238799</v>
      </c>
      <c r="AX264">
        <v>3.4963969942675002</v>
      </c>
      <c r="AY264">
        <f t="shared" si="147"/>
        <v>-10.458170651729709</v>
      </c>
      <c r="AZ264">
        <f t="shared" si="148"/>
        <v>230.30680133237573</v>
      </c>
      <c r="BA264">
        <f t="shared" si="149"/>
        <v>-8.715142209774757E-3</v>
      </c>
      <c r="BB264">
        <f t="shared" si="150"/>
        <v>0.19192233444364645</v>
      </c>
      <c r="BC264">
        <v>-3.3743339148193798</v>
      </c>
      <c r="BD264">
        <v>0.92944641120383098</v>
      </c>
      <c r="BE264">
        <f t="shared" si="151"/>
        <v>-222.2665366157068</v>
      </c>
      <c r="BF264">
        <f t="shared" si="152"/>
        <v>61.222404184984633</v>
      </c>
      <c r="BG264">
        <f t="shared" si="153"/>
        <v>-0.18522211384642234</v>
      </c>
      <c r="BH264">
        <f t="shared" si="154"/>
        <v>5.1018670154153858E-2</v>
      </c>
    </row>
    <row r="265" spans="1:60" x14ac:dyDescent="0.3">
      <c r="A265">
        <v>1.48</v>
      </c>
      <c r="B265">
        <v>263</v>
      </c>
      <c r="C265">
        <v>23</v>
      </c>
      <c r="D265">
        <v>6</v>
      </c>
      <c r="E265">
        <v>5</v>
      </c>
      <c r="F265">
        <f t="shared" si="124"/>
        <v>29.148432396077478</v>
      </c>
      <c r="G265">
        <f t="shared" si="125"/>
        <v>65.869751549945292</v>
      </c>
      <c r="H265" t="s">
        <v>8</v>
      </c>
      <c r="I265" t="s">
        <v>190</v>
      </c>
      <c r="J265" t="s">
        <v>81</v>
      </c>
      <c r="K265" t="str">
        <f>MID(J265,2,FIND(",",J265,2)-2)</f>
        <v>-2.1063525810321693</v>
      </c>
      <c r="L265" t="str">
        <f>MID(J265,FIND(" ",J265)+1,LEN(J265)-FIND(" ",J265)-1)</f>
        <v>-2.7952242851655247</v>
      </c>
      <c r="M265">
        <f>K265*$G265</f>
        <v>-138.74492118917439</v>
      </c>
      <c r="N265">
        <f>L265*$G265</f>
        <v>-184.12072919022623</v>
      </c>
      <c r="O265">
        <f t="shared" si="126"/>
        <v>-0.11562076765764533</v>
      </c>
      <c r="P265">
        <f t="shared" si="127"/>
        <v>-0.1534339409918552</v>
      </c>
      <c r="Q265">
        <f t="shared" si="128"/>
        <v>-0.11562076765764533</v>
      </c>
      <c r="R265">
        <f t="shared" si="129"/>
        <v>-0.1534339409918552</v>
      </c>
      <c r="S265" t="s">
        <v>400</v>
      </c>
      <c r="T265" t="s">
        <v>436</v>
      </c>
      <c r="U265" t="s">
        <v>670</v>
      </c>
      <c r="V265" t="s">
        <v>8</v>
      </c>
      <c r="W265" t="str">
        <f>MID(I265,2,LEN(I265)-2)</f>
        <v>35</v>
      </c>
      <c r="X265">
        <f t="shared" si="130"/>
        <v>144</v>
      </c>
      <c r="Y265" t="str">
        <f t="shared" si="131"/>
        <v>#00aaff</v>
      </c>
      <c r="Z265" t="str">
        <f>IF(T265&lt;&gt;"[]",MID(T265,2,FIND(",",T265,2)-2),"")</f>
        <v>9</v>
      </c>
      <c r="AA265">
        <f t="shared" si="132"/>
        <v>237.60000000000002</v>
      </c>
      <c r="AB265" t="str">
        <f t="shared" si="133"/>
        <v>#00ff00</v>
      </c>
      <c r="AC265" t="str">
        <f>IF(LEN(Z265)=1,MID(T265,5,FIND(",",T265,5)-5),IF(LEN(Z265)=2,MID(T265,6,FIND(",",T265,6)-6),""))</f>
        <v>68</v>
      </c>
      <c r="AD265">
        <f t="shared" si="134"/>
        <v>25.200000000000003</v>
      </c>
      <c r="AE265" t="str">
        <f t="shared" si="135"/>
        <v>#ffffff</v>
      </c>
      <c r="AF265" t="str">
        <f>IF(SUM(LEN(Z265),LEN(AC265))=2,MID(T265,8,FIND(",",T265,8)-8),IF(SUM(LEN(Z265),LEN(AC265))=3,MID(T265,9,FIND(",",T265,9)-9),IF(SUM(LEN(Z265),LEN(AC265))=4,MID(T265,10,FIND(",",T265,10)-10),"")))</f>
        <v>24</v>
      </c>
      <c r="AG265">
        <f t="shared" si="136"/>
        <v>183.60000000000002</v>
      </c>
      <c r="AH265" t="str">
        <f t="shared" si="137"/>
        <v>#1e00b4</v>
      </c>
      <c r="AI265" t="str">
        <f>IF(SUM(LEN(Z265),LEN(AC265),LEN(AF265))=4,MID(T265,12,FIND("]",T265,12)-12),IF(SUM(LEN(Z265),LEN(AC265),LEN(AF265))=5,MID(T265,13,FIND("]",T265,13)-13),IF(SUM(LEN(Z265),LEN(AC265),LEN(AF265))=6,MID(T265,14,FIND("]",T265,14)-14),"")))</f>
        <v>18</v>
      </c>
      <c r="AJ265">
        <f t="shared" si="138"/>
        <v>205.2</v>
      </c>
      <c r="AK265">
        <v>2.9219675214219198</v>
      </c>
      <c r="AL265">
        <v>-1.92668259029748</v>
      </c>
      <c r="AM265">
        <f t="shared" si="139"/>
        <v>192.46927467307131</v>
      </c>
      <c r="AN265">
        <f t="shared" si="140"/>
        <v>-126.91010353850004</v>
      </c>
      <c r="AO265">
        <f t="shared" si="141"/>
        <v>0.16039106222755942</v>
      </c>
      <c r="AP265">
        <f t="shared" si="142"/>
        <v>-0.1057584196154167</v>
      </c>
      <c r="AQ265">
        <v>-1.4347306184455</v>
      </c>
      <c r="AR265">
        <v>3.1924204066029498</v>
      </c>
      <c r="AS265">
        <f t="shared" si="143"/>
        <v>-94.505349378104441</v>
      </c>
      <c r="AT265">
        <f t="shared" si="144"/>
        <v>210.28393902591162</v>
      </c>
      <c r="AU265">
        <f t="shared" si="145"/>
        <v>-7.8754457815087039E-2</v>
      </c>
      <c r="AV265">
        <f t="shared" si="146"/>
        <v>0.17523661585492636</v>
      </c>
      <c r="AW265">
        <v>0.15877045845238699</v>
      </c>
      <c r="AX265">
        <v>-3.4963969942675002</v>
      </c>
      <c r="AY265">
        <f t="shared" si="147"/>
        <v>10.458170651729642</v>
      </c>
      <c r="AZ265">
        <f t="shared" si="148"/>
        <v>-230.30680133237573</v>
      </c>
      <c r="BA265">
        <f t="shared" si="149"/>
        <v>8.7151422097747015E-3</v>
      </c>
      <c r="BB265">
        <f t="shared" si="150"/>
        <v>-0.19192233444364645</v>
      </c>
      <c r="BC265">
        <v>1.4347306184455</v>
      </c>
      <c r="BD265">
        <v>-3.1924204066029498</v>
      </c>
      <c r="BE265">
        <f t="shared" si="151"/>
        <v>94.505349378104441</v>
      </c>
      <c r="BF265">
        <f t="shared" si="152"/>
        <v>-210.28393902591162</v>
      </c>
      <c r="BG265">
        <f t="shared" si="153"/>
        <v>7.8754457815087039E-2</v>
      </c>
      <c r="BH265">
        <f t="shared" si="154"/>
        <v>-0.17523661585492636</v>
      </c>
    </row>
    <row r="266" spans="1:60" x14ac:dyDescent="0.3">
      <c r="A266">
        <v>1.49</v>
      </c>
      <c r="B266">
        <v>264</v>
      </c>
      <c r="C266">
        <v>24</v>
      </c>
      <c r="D266">
        <v>6</v>
      </c>
      <c r="E266">
        <v>1</v>
      </c>
      <c r="F266">
        <f t="shared" si="124"/>
        <v>29.148432396077478</v>
      </c>
      <c r="G266">
        <f t="shared" si="125"/>
        <v>65.869751549945292</v>
      </c>
      <c r="H266" t="s">
        <v>7</v>
      </c>
      <c r="I266" t="s">
        <v>194</v>
      </c>
      <c r="J266" t="s">
        <v>85</v>
      </c>
      <c r="K266" t="str">
        <f>MID(J266,2,FIND(",",J266,2)-2)</f>
        <v>3.231235759895433</v>
      </c>
      <c r="L266" t="str">
        <f>MID(J266,FIND(" ",J266)+1,LEN(J266)-FIND(" ",J266)-1)</f>
        <v>-1.345033629309313</v>
      </c>
      <c r="M266">
        <f>K266*$G266</f>
        <v>212.84069670361066</v>
      </c>
      <c r="N266">
        <f>L266*$G266</f>
        <v>-88.597030988925454</v>
      </c>
      <c r="O266">
        <f t="shared" si="126"/>
        <v>0.1773672472530089</v>
      </c>
      <c r="P266">
        <f t="shared" si="127"/>
        <v>-7.3830859157437881E-2</v>
      </c>
      <c r="Q266">
        <f t="shared" si="128"/>
        <v>0.1773672472530089</v>
      </c>
      <c r="R266">
        <f t="shared" si="129"/>
        <v>-7.3830859157437881E-2</v>
      </c>
      <c r="S266" t="s">
        <v>222</v>
      </c>
      <c r="T266" t="s">
        <v>222</v>
      </c>
      <c r="U266" t="s">
        <v>222</v>
      </c>
      <c r="V266" t="s">
        <v>7</v>
      </c>
      <c r="W266" t="str">
        <f>MID(I266,2,LEN(I266)-2)</f>
        <v>6</v>
      </c>
      <c r="X266">
        <f t="shared" si="130"/>
        <v>248.40000000000003</v>
      </c>
      <c r="Y266" t="str">
        <f t="shared" si="131"/>
        <v>#808080</v>
      </c>
      <c r="Z266" t="str">
        <f>IF(T266&lt;&gt;"[]",MID(T266,2,FIND(",",T266,2)-2),"")</f>
        <v/>
      </c>
      <c r="AA266">
        <f t="shared" si="132"/>
        <v>248.40000000000003</v>
      </c>
      <c r="AB266" t="str">
        <f t="shared" si="133"/>
        <v>#808080</v>
      </c>
      <c r="AC266" t="str">
        <f>IF(LEN(Z266)=1,MID(T266,5,FIND(",",T266,5)-5),IF(LEN(Z266)=2,MID(T266,6,FIND(",",T266,6)-6),""))</f>
        <v/>
      </c>
      <c r="AD266">
        <f t="shared" si="134"/>
        <v>248.40000000000003</v>
      </c>
      <c r="AE266" t="str">
        <f t="shared" si="135"/>
        <v>#808080</v>
      </c>
      <c r="AF266" t="str">
        <f>IF(SUM(LEN(Z266),LEN(AC266))=2,MID(T266,8,FIND(",",T266,8)-8),IF(SUM(LEN(Z266),LEN(AC266))=3,MID(T266,9,FIND(",",T266,9)-9),IF(SUM(LEN(Z266),LEN(AC266))=4,MID(T266,10,FIND(",",T266,10)-10),"")))</f>
        <v/>
      </c>
      <c r="AG266">
        <f t="shared" si="136"/>
        <v>248.40000000000003</v>
      </c>
      <c r="AH266" t="str">
        <f t="shared" si="137"/>
        <v>#808080</v>
      </c>
      <c r="AI266" t="str">
        <f>IF(SUM(LEN(Z266),LEN(AC266),LEN(AF266))=4,MID(T266,12,FIND("]",T266,12)-12),IF(SUM(LEN(Z266),LEN(AC266),LEN(AF266))=5,MID(T266,13,FIND("]",T266,13)-13),IF(SUM(LEN(Z266),LEN(AC266),LEN(AF266))=6,MID(T266,14,FIND("]",T266,14)-14),"")))</f>
        <v/>
      </c>
      <c r="AJ266">
        <f t="shared" si="138"/>
        <v>248.40000000000003</v>
      </c>
      <c r="AM266" t="str">
        <f t="shared" si="139"/>
        <v/>
      </c>
      <c r="AN266" t="str">
        <f t="shared" si="140"/>
        <v/>
      </c>
      <c r="AO266">
        <f t="shared" si="141"/>
        <v>-0.1773672472530089</v>
      </c>
      <c r="AP266">
        <f t="shared" si="142"/>
        <v>7.3830859157437881E-2</v>
      </c>
      <c r="AS266" t="str">
        <f t="shared" si="143"/>
        <v/>
      </c>
      <c r="AT266" t="str">
        <f t="shared" si="144"/>
        <v/>
      </c>
      <c r="AU266">
        <f t="shared" si="145"/>
        <v>-0.1773672472530089</v>
      </c>
      <c r="AV266">
        <f t="shared" si="146"/>
        <v>7.3830859157437881E-2</v>
      </c>
      <c r="AY266" t="str">
        <f t="shared" si="147"/>
        <v/>
      </c>
      <c r="AZ266" t="str">
        <f t="shared" si="148"/>
        <v/>
      </c>
      <c r="BA266">
        <f t="shared" si="149"/>
        <v>-0.1773672472530089</v>
      </c>
      <c r="BB266">
        <f t="shared" si="150"/>
        <v>7.3830859157437881E-2</v>
      </c>
      <c r="BE266" t="str">
        <f t="shared" si="151"/>
        <v/>
      </c>
      <c r="BF266" t="str">
        <f t="shared" si="152"/>
        <v/>
      </c>
      <c r="BG266">
        <f t="shared" si="153"/>
        <v>-0.1773672472530089</v>
      </c>
      <c r="BH266">
        <f t="shared" si="154"/>
        <v>7.3830859157437881E-2</v>
      </c>
    </row>
    <row r="267" spans="1:60" x14ac:dyDescent="0.3">
      <c r="A267">
        <v>1.478</v>
      </c>
      <c r="B267">
        <v>265</v>
      </c>
      <c r="C267">
        <v>25</v>
      </c>
      <c r="D267">
        <v>6</v>
      </c>
      <c r="E267">
        <v>5</v>
      </c>
      <c r="F267">
        <f t="shared" si="124"/>
        <v>29.148432396077478</v>
      </c>
      <c r="G267">
        <f t="shared" si="125"/>
        <v>65.869751549945292</v>
      </c>
      <c r="H267" t="s">
        <v>10</v>
      </c>
      <c r="I267" t="s">
        <v>218</v>
      </c>
      <c r="J267" t="s">
        <v>109</v>
      </c>
      <c r="K267" t="str">
        <f>MID(J267,2,FIND(",",J267,2)-2)</f>
        <v>0.9294464112038305</v>
      </c>
      <c r="L267" t="str">
        <f>MID(J267,FIND(" ",J267)+1,LEN(J267)-FIND(" ",J267)-1)</f>
        <v>3.3743339148193856</v>
      </c>
      <c r="M267">
        <f>K267*$G267</f>
        <v>61.222404184984569</v>
      </c>
      <c r="N267">
        <f>L267*$G267</f>
        <v>222.2665366157068</v>
      </c>
      <c r="O267">
        <f t="shared" si="126"/>
        <v>5.101867015415381E-2</v>
      </c>
      <c r="P267">
        <f t="shared" si="127"/>
        <v>0.18522211384642234</v>
      </c>
      <c r="Q267">
        <f t="shared" si="128"/>
        <v>5.101867015415381E-2</v>
      </c>
      <c r="R267">
        <f t="shared" si="129"/>
        <v>0.18522211384642234</v>
      </c>
      <c r="S267" t="s">
        <v>372</v>
      </c>
      <c r="T267" t="s">
        <v>437</v>
      </c>
      <c r="U267" t="s">
        <v>671</v>
      </c>
      <c r="V267" t="s">
        <v>10</v>
      </c>
      <c r="W267" t="str">
        <f>MID(I267,2,LEN(I267)-2)</f>
        <v>79</v>
      </c>
      <c r="X267">
        <f t="shared" si="130"/>
        <v>-14.399999999999991</v>
      </c>
      <c r="Y267" t="str">
        <f t="shared" si="131"/>
        <v>#1e00b4</v>
      </c>
      <c r="Z267" t="str">
        <f>IF(T267&lt;&gt;"[]",MID(T267,2,FIND(",",T267,2)-2),"")</f>
        <v>71</v>
      </c>
      <c r="AA267">
        <f t="shared" si="132"/>
        <v>14.400000000000006</v>
      </c>
      <c r="AB267" t="str">
        <f t="shared" si="133"/>
        <v>#000000</v>
      </c>
      <c r="AC267" t="str">
        <f>IF(LEN(Z267)=1,MID(T267,5,FIND(",",T267,5)-5),IF(LEN(Z267)=2,MID(T267,6,FIND(",",T267,6)-6),""))</f>
        <v>40</v>
      </c>
      <c r="AD267">
        <f t="shared" si="134"/>
        <v>126</v>
      </c>
      <c r="AE267" t="str">
        <f t="shared" si="135"/>
        <v>#00aaff</v>
      </c>
      <c r="AF267" t="str">
        <f>IF(SUM(LEN(Z267),LEN(AC267))=2,MID(T267,8,FIND(",",T267,8)-8),IF(SUM(LEN(Z267),LEN(AC267))=3,MID(T267,9,FIND(",",T267,9)-9),IF(SUM(LEN(Z267),LEN(AC267))=4,MID(T267,10,FIND(",",T267,10)-10),"")))</f>
        <v>7</v>
      </c>
      <c r="AG267">
        <f t="shared" si="136"/>
        <v>244.8</v>
      </c>
      <c r="AH267" t="str">
        <f t="shared" si="137"/>
        <v>#ffffff</v>
      </c>
      <c r="AI267" t="str">
        <f>IF(SUM(LEN(Z267),LEN(AC267),LEN(AF267))=4,MID(T267,12,FIND("]",T267,12)-12),IF(SUM(LEN(Z267),LEN(AC267),LEN(AF267))=5,MID(T267,13,FIND("]",T267,13)-13),IF(SUM(LEN(Z267),LEN(AC267),LEN(AF267))=6,MID(T267,14,FIND("]",T267,14)-14),"")))</f>
        <v>3</v>
      </c>
      <c r="AJ267">
        <f t="shared" si="138"/>
        <v>259.2</v>
      </c>
      <c r="AK267">
        <v>-0.81111766222954995</v>
      </c>
      <c r="AL267">
        <v>3.4047155737328798</v>
      </c>
      <c r="AM267">
        <f t="shared" si="139"/>
        <v>-53.428118888832898</v>
      </c>
      <c r="AN267">
        <f t="shared" si="140"/>
        <v>224.26776894001424</v>
      </c>
      <c r="AO267">
        <f t="shared" si="141"/>
        <v>-4.4523432407360751E-2</v>
      </c>
      <c r="AP267">
        <f t="shared" si="142"/>
        <v>0.18688980745001185</v>
      </c>
      <c r="AQ267">
        <v>-2.8670321550114699</v>
      </c>
      <c r="AR267">
        <v>-2.0075175272286598</v>
      </c>
      <c r="AS267">
        <f t="shared" si="143"/>
        <v>-188.85069573630977</v>
      </c>
      <c r="AT267">
        <f t="shared" si="144"/>
        <v>-132.23468075071236</v>
      </c>
      <c r="AU267">
        <f t="shared" si="145"/>
        <v>-0.15737557978025815</v>
      </c>
      <c r="AV267">
        <f t="shared" si="146"/>
        <v>-0.11019556729226029</v>
      </c>
      <c r="AW267">
        <v>3.14040429386014</v>
      </c>
      <c r="AX267">
        <v>-1.5452704847711001</v>
      </c>
      <c r="AY267">
        <f t="shared" si="147"/>
        <v>206.85765060294881</v>
      </c>
      <c r="AZ267">
        <f t="shared" si="148"/>
        <v>-101.78658290933588</v>
      </c>
      <c r="BA267">
        <f t="shared" si="149"/>
        <v>0.17238137550245733</v>
      </c>
      <c r="BB267">
        <f t="shared" si="150"/>
        <v>-8.4822152424446559E-2</v>
      </c>
      <c r="BC267">
        <v>3.4260358606658898</v>
      </c>
      <c r="BD267">
        <v>-0.71573618144626605</v>
      </c>
      <c r="BE267">
        <f t="shared" si="151"/>
        <v>225.67213094326516</v>
      </c>
      <c r="BF267">
        <f t="shared" si="152"/>
        <v>-47.145364447172106</v>
      </c>
      <c r="BG267">
        <f t="shared" si="153"/>
        <v>0.18806010911938764</v>
      </c>
      <c r="BH267">
        <f t="shared" si="154"/>
        <v>-3.9287803705976752E-2</v>
      </c>
    </row>
    <row r="268" spans="1:60" x14ac:dyDescent="0.3">
      <c r="A268">
        <v>1.484</v>
      </c>
      <c r="B268">
        <v>266</v>
      </c>
      <c r="C268">
        <v>26</v>
      </c>
      <c r="D268">
        <v>6</v>
      </c>
      <c r="E268">
        <v>1</v>
      </c>
      <c r="F268">
        <f t="shared" si="124"/>
        <v>29.148432396077478</v>
      </c>
      <c r="G268">
        <f t="shared" si="125"/>
        <v>65.869751549945292</v>
      </c>
      <c r="H268" t="s">
        <v>6</v>
      </c>
      <c r="I268" t="s">
        <v>141</v>
      </c>
      <c r="J268" t="s">
        <v>32</v>
      </c>
      <c r="K268" t="str">
        <f>MID(J268,2,FIND(",",J268,2)-2)</f>
        <v>-0.7157361814462662</v>
      </c>
      <c r="L268" t="str">
        <f>MID(J268,FIND(" ",J268)+1,LEN(J268)-FIND(" ",J268)-1)</f>
        <v>-3.4260358606658974</v>
      </c>
      <c r="M268">
        <f>K268*$G268</f>
        <v>-47.145364447172106</v>
      </c>
      <c r="N268">
        <f>L268*$G268</f>
        <v>-225.67213094326516</v>
      </c>
      <c r="O268">
        <f t="shared" si="126"/>
        <v>-3.9287803705976752E-2</v>
      </c>
      <c r="P268">
        <f t="shared" si="127"/>
        <v>-0.18806010911938764</v>
      </c>
      <c r="Q268">
        <f t="shared" si="128"/>
        <v>-3.9287803705976752E-2</v>
      </c>
      <c r="R268">
        <f t="shared" si="129"/>
        <v>-0.18806010911938764</v>
      </c>
      <c r="S268" t="s">
        <v>222</v>
      </c>
      <c r="T268" t="s">
        <v>222</v>
      </c>
      <c r="U268" t="s">
        <v>222</v>
      </c>
      <c r="V268" t="s">
        <v>6</v>
      </c>
      <c r="W268" t="str">
        <f>MID(I268,2,LEN(I268)-2)</f>
        <v>28</v>
      </c>
      <c r="X268">
        <f t="shared" si="130"/>
        <v>169.2</v>
      </c>
      <c r="Y268" t="str">
        <f t="shared" si="131"/>
        <v>#808080</v>
      </c>
      <c r="Z268" t="str">
        <f>IF(T268&lt;&gt;"[]",MID(T268,2,FIND(",",T268,2)-2),"")</f>
        <v/>
      </c>
      <c r="AA268">
        <f t="shared" si="132"/>
        <v>169.2</v>
      </c>
      <c r="AB268" t="str">
        <f t="shared" si="133"/>
        <v>#808080</v>
      </c>
      <c r="AC268" t="str">
        <f>IF(LEN(Z268)=1,MID(T268,5,FIND(",",T268,5)-5),IF(LEN(Z268)=2,MID(T268,6,FIND(",",T268,6)-6),""))</f>
        <v/>
      </c>
      <c r="AD268">
        <f t="shared" si="134"/>
        <v>169.2</v>
      </c>
      <c r="AE268" t="str">
        <f t="shared" si="135"/>
        <v>#808080</v>
      </c>
      <c r="AF268" t="str">
        <f>IF(SUM(LEN(Z268),LEN(AC268))=2,MID(T268,8,FIND(",",T268,8)-8),IF(SUM(LEN(Z268),LEN(AC268))=3,MID(T268,9,FIND(",",T268,9)-9),IF(SUM(LEN(Z268),LEN(AC268))=4,MID(T268,10,FIND(",",T268,10)-10),"")))</f>
        <v/>
      </c>
      <c r="AG268">
        <f t="shared" si="136"/>
        <v>169.2</v>
      </c>
      <c r="AH268" t="str">
        <f t="shared" si="137"/>
        <v>#808080</v>
      </c>
      <c r="AI268" t="str">
        <f>IF(SUM(LEN(Z268),LEN(AC268),LEN(AF268))=4,MID(T268,12,FIND("]",T268,12)-12),IF(SUM(LEN(Z268),LEN(AC268),LEN(AF268))=5,MID(T268,13,FIND("]",T268,13)-13),IF(SUM(LEN(Z268),LEN(AC268),LEN(AF268))=6,MID(T268,14,FIND("]",T268,14)-14),"")))</f>
        <v/>
      </c>
      <c r="AJ268">
        <f t="shared" si="138"/>
        <v>169.2</v>
      </c>
      <c r="AM268" t="str">
        <f t="shared" si="139"/>
        <v/>
      </c>
      <c r="AN268" t="str">
        <f t="shared" si="140"/>
        <v/>
      </c>
      <c r="AO268">
        <f t="shared" si="141"/>
        <v>3.9287803705976752E-2</v>
      </c>
      <c r="AP268">
        <f t="shared" si="142"/>
        <v>0.18806010911938764</v>
      </c>
      <c r="AS268" t="str">
        <f t="shared" si="143"/>
        <v/>
      </c>
      <c r="AT268" t="str">
        <f t="shared" si="144"/>
        <v/>
      </c>
      <c r="AU268">
        <f t="shared" si="145"/>
        <v>3.9287803705976752E-2</v>
      </c>
      <c r="AV268">
        <f t="shared" si="146"/>
        <v>0.18806010911938764</v>
      </c>
      <c r="AY268" t="str">
        <f t="shared" si="147"/>
        <v/>
      </c>
      <c r="AZ268" t="str">
        <f t="shared" si="148"/>
        <v/>
      </c>
      <c r="BA268">
        <f t="shared" si="149"/>
        <v>3.9287803705976752E-2</v>
      </c>
      <c r="BB268">
        <f t="shared" si="150"/>
        <v>0.18806010911938764</v>
      </c>
      <c r="BE268" t="str">
        <f t="shared" si="151"/>
        <v/>
      </c>
      <c r="BF268" t="str">
        <f t="shared" si="152"/>
        <v/>
      </c>
      <c r="BG268">
        <f t="shared" si="153"/>
        <v>3.9287803705976752E-2</v>
      </c>
      <c r="BH268">
        <f t="shared" si="154"/>
        <v>0.18806010911938764</v>
      </c>
    </row>
    <row r="269" spans="1:60" x14ac:dyDescent="0.3">
      <c r="A269">
        <v>1.47</v>
      </c>
      <c r="B269">
        <v>267</v>
      </c>
      <c r="C269">
        <v>27</v>
      </c>
      <c r="D269">
        <v>6</v>
      </c>
      <c r="E269">
        <v>1</v>
      </c>
      <c r="F269">
        <f t="shared" si="124"/>
        <v>29.148432396077478</v>
      </c>
      <c r="G269">
        <f t="shared" si="125"/>
        <v>65.869751549945292</v>
      </c>
      <c r="H269" t="s">
        <v>6</v>
      </c>
      <c r="I269" t="s">
        <v>211</v>
      </c>
      <c r="J269" t="s">
        <v>102</v>
      </c>
      <c r="K269" t="str">
        <f>MID(J269,2,FIND(",",J269,2)-2)</f>
        <v>0.7157361814462673</v>
      </c>
      <c r="L269" t="str">
        <f>MID(J269,FIND(" ",J269)+1,LEN(J269)-FIND(" ",J269)-1)</f>
        <v>3.4260358606658974</v>
      </c>
      <c r="M269">
        <f>K269*$G269</f>
        <v>47.14536444717217</v>
      </c>
      <c r="N269">
        <f>L269*$G269</f>
        <v>225.67213094326516</v>
      </c>
      <c r="O269">
        <f t="shared" si="126"/>
        <v>3.9287803705976808E-2</v>
      </c>
      <c r="P269">
        <f t="shared" si="127"/>
        <v>0.18806010911938764</v>
      </c>
      <c r="Q269">
        <f t="shared" si="128"/>
        <v>3.9287803705976808E-2</v>
      </c>
      <c r="R269">
        <f t="shared" si="129"/>
        <v>0.18806010911938764</v>
      </c>
      <c r="S269" t="s">
        <v>222</v>
      </c>
      <c r="T269" t="s">
        <v>222</v>
      </c>
      <c r="U269" t="s">
        <v>222</v>
      </c>
      <c r="V269" t="s">
        <v>6</v>
      </c>
      <c r="W269" t="str">
        <f>MID(I269,2,LEN(I269)-2)</f>
        <v>78</v>
      </c>
      <c r="X269">
        <f t="shared" si="130"/>
        <v>-10.799999999999997</v>
      </c>
      <c r="Y269" t="str">
        <f t="shared" si="131"/>
        <v>#808080</v>
      </c>
      <c r="Z269" t="str">
        <f>IF(T269&lt;&gt;"[]",MID(T269,2,FIND(",",T269,2)-2),"")</f>
        <v/>
      </c>
      <c r="AA269">
        <f t="shared" si="132"/>
        <v>-10.799999999999997</v>
      </c>
      <c r="AB269" t="str">
        <f t="shared" si="133"/>
        <v>#808080</v>
      </c>
      <c r="AC269" t="str">
        <f>IF(LEN(Z269)=1,MID(T269,5,FIND(",",T269,5)-5),IF(LEN(Z269)=2,MID(T269,6,FIND(",",T269,6)-6),""))</f>
        <v/>
      </c>
      <c r="AD269">
        <f t="shared" si="134"/>
        <v>-10.799999999999997</v>
      </c>
      <c r="AE269" t="str">
        <f t="shared" si="135"/>
        <v>#808080</v>
      </c>
      <c r="AF269" t="str">
        <f>IF(SUM(LEN(Z269),LEN(AC269))=2,MID(T269,8,FIND(",",T269,8)-8),IF(SUM(LEN(Z269),LEN(AC269))=3,MID(T269,9,FIND(",",T269,9)-9),IF(SUM(LEN(Z269),LEN(AC269))=4,MID(T269,10,FIND(",",T269,10)-10),"")))</f>
        <v/>
      </c>
      <c r="AG269">
        <f t="shared" si="136"/>
        <v>-10.799999999999997</v>
      </c>
      <c r="AH269" t="str">
        <f t="shared" si="137"/>
        <v>#808080</v>
      </c>
      <c r="AI269" t="str">
        <f>IF(SUM(LEN(Z269),LEN(AC269),LEN(AF269))=4,MID(T269,12,FIND("]",T269,12)-12),IF(SUM(LEN(Z269),LEN(AC269),LEN(AF269))=5,MID(T269,13,FIND("]",T269,13)-13),IF(SUM(LEN(Z269),LEN(AC269),LEN(AF269))=6,MID(T269,14,FIND("]",T269,14)-14),"")))</f>
        <v/>
      </c>
      <c r="AJ269">
        <f t="shared" si="138"/>
        <v>-10.799999999999997</v>
      </c>
      <c r="AM269" t="str">
        <f t="shared" si="139"/>
        <v/>
      </c>
      <c r="AN269" t="str">
        <f t="shared" si="140"/>
        <v/>
      </c>
      <c r="AO269">
        <f t="shared" si="141"/>
        <v>-3.9287803705976808E-2</v>
      </c>
      <c r="AP269">
        <f t="shared" si="142"/>
        <v>-0.18806010911938764</v>
      </c>
      <c r="AS269" t="str">
        <f t="shared" si="143"/>
        <v/>
      </c>
      <c r="AT269" t="str">
        <f t="shared" si="144"/>
        <v/>
      </c>
      <c r="AU269">
        <f t="shared" si="145"/>
        <v>-3.9287803705976808E-2</v>
      </c>
      <c r="AV269">
        <f t="shared" si="146"/>
        <v>-0.18806010911938764</v>
      </c>
      <c r="AY269" t="str">
        <f t="shared" si="147"/>
        <v/>
      </c>
      <c r="AZ269" t="str">
        <f t="shared" si="148"/>
        <v/>
      </c>
      <c r="BA269">
        <f t="shared" si="149"/>
        <v>-3.9287803705976808E-2</v>
      </c>
      <c r="BB269">
        <f t="shared" si="150"/>
        <v>-0.18806010911938764</v>
      </c>
      <c r="BE269" t="str">
        <f t="shared" si="151"/>
        <v/>
      </c>
      <c r="BF269" t="str">
        <f t="shared" si="152"/>
        <v/>
      </c>
      <c r="BG269">
        <f t="shared" si="153"/>
        <v>-3.9287803705976808E-2</v>
      </c>
      <c r="BH269">
        <f t="shared" si="154"/>
        <v>-0.18806010911938764</v>
      </c>
    </row>
    <row r="270" spans="1:60" x14ac:dyDescent="0.3">
      <c r="A270">
        <v>1.53</v>
      </c>
      <c r="B270">
        <v>268</v>
      </c>
      <c r="C270">
        <v>28</v>
      </c>
      <c r="D270">
        <v>6</v>
      </c>
      <c r="E270">
        <v>1</v>
      </c>
      <c r="F270">
        <f t="shared" si="124"/>
        <v>29.148432396077478</v>
      </c>
      <c r="G270">
        <f t="shared" si="125"/>
        <v>65.869751549945292</v>
      </c>
      <c r="H270" t="s">
        <v>10</v>
      </c>
      <c r="I270" t="s">
        <v>212</v>
      </c>
      <c r="J270" t="s">
        <v>103</v>
      </c>
      <c r="K270" t="str">
        <f>MID(J270,2,FIND(",",J270,2)-2)</f>
        <v>-2.921967521421923</v>
      </c>
      <c r="L270" t="str">
        <f>MID(J270,FIND(" ",J270)+1,LEN(J270)-FIND(" ",J270)-1)</f>
        <v>1.9266825902974847</v>
      </c>
      <c r="M270">
        <f>K270*$G270</f>
        <v>-192.46927467307131</v>
      </c>
      <c r="N270">
        <f>L270*$G270</f>
        <v>126.91010353850004</v>
      </c>
      <c r="O270">
        <f t="shared" si="126"/>
        <v>-0.16039106222755942</v>
      </c>
      <c r="P270">
        <f t="shared" si="127"/>
        <v>0.1057584196154167</v>
      </c>
      <c r="Q270">
        <f t="shared" si="128"/>
        <v>-0.16039106222755942</v>
      </c>
      <c r="R270">
        <f t="shared" si="129"/>
        <v>0.1057584196154167</v>
      </c>
      <c r="S270" t="s">
        <v>222</v>
      </c>
      <c r="T270" t="s">
        <v>222</v>
      </c>
      <c r="U270" t="s">
        <v>222</v>
      </c>
      <c r="V270" t="s">
        <v>10</v>
      </c>
      <c r="W270" t="str">
        <f>MID(I270,2,LEN(I270)-2)</f>
        <v>59</v>
      </c>
      <c r="X270">
        <f t="shared" si="130"/>
        <v>57.599999999999994</v>
      </c>
      <c r="Y270" t="str">
        <f t="shared" si="131"/>
        <v>#808080</v>
      </c>
      <c r="Z270" t="str">
        <f>IF(T270&lt;&gt;"[]",MID(T270,2,FIND(",",T270,2)-2),"")</f>
        <v/>
      </c>
      <c r="AA270">
        <f t="shared" si="132"/>
        <v>57.599999999999994</v>
      </c>
      <c r="AB270" t="str">
        <f t="shared" si="133"/>
        <v>#808080</v>
      </c>
      <c r="AC270" t="str">
        <f>IF(LEN(Z270)=1,MID(T270,5,FIND(",",T270,5)-5),IF(LEN(Z270)=2,MID(T270,6,FIND(",",T270,6)-6),""))</f>
        <v/>
      </c>
      <c r="AD270">
        <f t="shared" si="134"/>
        <v>57.599999999999994</v>
      </c>
      <c r="AE270" t="str">
        <f t="shared" si="135"/>
        <v>#808080</v>
      </c>
      <c r="AF270" t="str">
        <f>IF(SUM(LEN(Z270),LEN(AC270))=2,MID(T270,8,FIND(",",T270,8)-8),IF(SUM(LEN(Z270),LEN(AC270))=3,MID(T270,9,FIND(",",T270,9)-9),IF(SUM(LEN(Z270),LEN(AC270))=4,MID(T270,10,FIND(",",T270,10)-10),"")))</f>
        <v/>
      </c>
      <c r="AG270">
        <f t="shared" si="136"/>
        <v>57.599999999999994</v>
      </c>
      <c r="AH270" t="str">
        <f t="shared" si="137"/>
        <v>#808080</v>
      </c>
      <c r="AI270" t="str">
        <f>IF(SUM(LEN(Z270),LEN(AC270),LEN(AF270))=4,MID(T270,12,FIND("]",T270,12)-12),IF(SUM(LEN(Z270),LEN(AC270),LEN(AF270))=5,MID(T270,13,FIND("]",T270,13)-13),IF(SUM(LEN(Z270),LEN(AC270),LEN(AF270))=6,MID(T270,14,FIND("]",T270,14)-14),"")))</f>
        <v/>
      </c>
      <c r="AJ270">
        <f t="shared" si="138"/>
        <v>57.599999999999994</v>
      </c>
      <c r="AM270" t="str">
        <f t="shared" si="139"/>
        <v/>
      </c>
      <c r="AN270" t="str">
        <f t="shared" si="140"/>
        <v/>
      </c>
      <c r="AO270">
        <f t="shared" si="141"/>
        <v>0.16039106222755942</v>
      </c>
      <c r="AP270">
        <f t="shared" si="142"/>
        <v>-0.1057584196154167</v>
      </c>
      <c r="AS270" t="str">
        <f t="shared" si="143"/>
        <v/>
      </c>
      <c r="AT270" t="str">
        <f t="shared" si="144"/>
        <v/>
      </c>
      <c r="AU270">
        <f t="shared" si="145"/>
        <v>0.16039106222755942</v>
      </c>
      <c r="AV270">
        <f t="shared" si="146"/>
        <v>-0.1057584196154167</v>
      </c>
      <c r="AY270" t="str">
        <f t="shared" si="147"/>
        <v/>
      </c>
      <c r="AZ270" t="str">
        <f t="shared" si="148"/>
        <v/>
      </c>
      <c r="BA270">
        <f t="shared" si="149"/>
        <v>0.16039106222755942</v>
      </c>
      <c r="BB270">
        <f t="shared" si="150"/>
        <v>-0.1057584196154167</v>
      </c>
      <c r="BE270" t="str">
        <f t="shared" si="151"/>
        <v/>
      </c>
      <c r="BF270" t="str">
        <f t="shared" si="152"/>
        <v/>
      </c>
      <c r="BG270">
        <f t="shared" si="153"/>
        <v>0.16039106222755942</v>
      </c>
      <c r="BH270">
        <f t="shared" si="154"/>
        <v>-0.1057584196154167</v>
      </c>
    </row>
    <row r="271" spans="1:60" x14ac:dyDescent="0.3">
      <c r="A271">
        <v>1.4650000000000001</v>
      </c>
      <c r="B271">
        <v>269</v>
      </c>
      <c r="C271">
        <v>29</v>
      </c>
      <c r="D271">
        <v>6</v>
      </c>
      <c r="E271">
        <v>5</v>
      </c>
      <c r="F271">
        <f t="shared" si="124"/>
        <v>29.148432396077478</v>
      </c>
      <c r="G271">
        <f t="shared" si="125"/>
        <v>65.869751549945292</v>
      </c>
      <c r="H271" t="s">
        <v>10</v>
      </c>
      <c r="I271" t="s">
        <v>212</v>
      </c>
      <c r="J271" t="s">
        <v>103</v>
      </c>
      <c r="K271" t="str">
        <f>MID(J271,2,FIND(",",J271,2)-2)</f>
        <v>-2.921967521421923</v>
      </c>
      <c r="L271" t="str">
        <f>MID(J271,FIND(" ",J271)+1,LEN(J271)-FIND(" ",J271)-1)</f>
        <v>1.9266825902974847</v>
      </c>
      <c r="M271">
        <f>K271*$G271</f>
        <v>-192.46927467307131</v>
      </c>
      <c r="N271">
        <f>L271*$G271</f>
        <v>126.91010353850004</v>
      </c>
      <c r="O271">
        <f t="shared" si="126"/>
        <v>-0.16039106222755942</v>
      </c>
      <c r="P271">
        <f t="shared" si="127"/>
        <v>0.1057584196154167</v>
      </c>
      <c r="Q271">
        <f t="shared" si="128"/>
        <v>-0.16039106222755942</v>
      </c>
      <c r="R271">
        <f t="shared" si="129"/>
        <v>0.1057584196154167</v>
      </c>
      <c r="S271" t="s">
        <v>357</v>
      </c>
      <c r="T271" t="s">
        <v>438</v>
      </c>
      <c r="U271" t="s">
        <v>672</v>
      </c>
      <c r="V271" t="s">
        <v>10</v>
      </c>
      <c r="W271" t="str">
        <f>MID(I271,2,LEN(I271)-2)</f>
        <v>59</v>
      </c>
      <c r="X271">
        <f t="shared" si="130"/>
        <v>57.599999999999994</v>
      </c>
      <c r="Y271" t="str">
        <f t="shared" si="131"/>
        <v>#000000</v>
      </c>
      <c r="Z271" t="str">
        <f>IF(T271&lt;&gt;"[]",MID(T271,2,FIND(",",T271,2)-2),"")</f>
        <v>14</v>
      </c>
      <c r="AA271">
        <f t="shared" si="132"/>
        <v>219.60000000000002</v>
      </c>
      <c r="AB271" t="str">
        <f t="shared" si="133"/>
        <v>#00aaff</v>
      </c>
      <c r="AC271" t="str">
        <f>IF(LEN(Z271)=1,MID(T271,5,FIND(",",T271,5)-5),IF(LEN(Z271)=2,MID(T271,6,FIND(",",T271,6)-6),""))</f>
        <v>66</v>
      </c>
      <c r="AD271">
        <f t="shared" si="134"/>
        <v>32.400000000000006</v>
      </c>
      <c r="AE271" t="str">
        <f t="shared" si="135"/>
        <v>#ffffff</v>
      </c>
      <c r="AF271" t="str">
        <f>IF(SUM(LEN(Z271),LEN(AC271))=2,MID(T271,8,FIND(",",T271,8)-8),IF(SUM(LEN(Z271),LEN(AC271))=3,MID(T271,9,FIND(",",T271,9)-9),IF(SUM(LEN(Z271),LEN(AC271))=4,MID(T271,10,FIND(",",T271,10)-10),"")))</f>
        <v>41</v>
      </c>
      <c r="AG271">
        <f t="shared" si="136"/>
        <v>122.4</v>
      </c>
      <c r="AH271" t="str">
        <f t="shared" si="137"/>
        <v>#1e00b4</v>
      </c>
      <c r="AI271" t="str">
        <f>IF(SUM(LEN(Z271),LEN(AC271),LEN(AF271))=4,MID(T271,12,FIND("]",T271,12)-12),IF(SUM(LEN(Z271),LEN(AC271),LEN(AF271))=5,MID(T271,13,FIND("]",T271,13)-13),IF(SUM(LEN(Z271),LEN(AC271),LEN(AF271))=6,MID(T271,14,FIND("]",T271,14)-14),"")))</f>
        <v>91</v>
      </c>
      <c r="AJ271">
        <f t="shared" si="138"/>
        <v>-57.6</v>
      </c>
      <c r="AK271">
        <v>2.1835785884828498</v>
      </c>
      <c r="AL271">
        <v>-2.73532165346586</v>
      </c>
      <c r="AM271">
        <f t="shared" si="139"/>
        <v>143.83177911314556</v>
      </c>
      <c r="AN271">
        <f t="shared" si="140"/>
        <v>-180.17495772298176</v>
      </c>
      <c r="AO271">
        <f t="shared" si="141"/>
        <v>0.11985981592762129</v>
      </c>
      <c r="AP271">
        <f t="shared" si="142"/>
        <v>-0.1501457981024848</v>
      </c>
      <c r="AQ271">
        <v>-1.82353371144201</v>
      </c>
      <c r="AR271">
        <v>2.9874277904636402</v>
      </c>
      <c r="AS271">
        <f t="shared" si="143"/>
        <v>-120.11571251563483</v>
      </c>
      <c r="AT271">
        <f t="shared" si="144"/>
        <v>196.78112633124201</v>
      </c>
      <c r="AU271">
        <f t="shared" si="145"/>
        <v>-0.10009642709636235</v>
      </c>
      <c r="AV271">
        <f t="shared" si="146"/>
        <v>0.16398427194270168</v>
      </c>
      <c r="AW271">
        <v>-2.9874277904636402</v>
      </c>
      <c r="AX271">
        <v>-1.82353371144201</v>
      </c>
      <c r="AY271">
        <f t="shared" si="147"/>
        <v>-196.78112633124201</v>
      </c>
      <c r="AZ271">
        <f t="shared" si="148"/>
        <v>-120.11571251563483</v>
      </c>
      <c r="BA271">
        <f t="shared" si="149"/>
        <v>-0.16398427194270168</v>
      </c>
      <c r="BB271">
        <f t="shared" si="150"/>
        <v>-0.10009642709636235</v>
      </c>
      <c r="BC271">
        <v>2.9874277904636402</v>
      </c>
      <c r="BD271">
        <v>1.82353371144201</v>
      </c>
      <c r="BE271">
        <f t="shared" si="151"/>
        <v>196.78112633124201</v>
      </c>
      <c r="BF271">
        <f t="shared" si="152"/>
        <v>120.11571251563483</v>
      </c>
      <c r="BG271">
        <f t="shared" si="153"/>
        <v>0.16398427194270168</v>
      </c>
      <c r="BH271">
        <f t="shared" si="154"/>
        <v>0.10009642709636235</v>
      </c>
    </row>
    <row r="272" spans="1:60" x14ac:dyDescent="0.3">
      <c r="A272">
        <v>1.4990000000000001</v>
      </c>
      <c r="B272">
        <v>270</v>
      </c>
      <c r="C272">
        <v>30</v>
      </c>
      <c r="D272">
        <v>6</v>
      </c>
      <c r="E272">
        <v>1</v>
      </c>
      <c r="F272">
        <f t="shared" si="124"/>
        <v>29.148432396077478</v>
      </c>
      <c r="G272">
        <f t="shared" si="125"/>
        <v>65.869751549945292</v>
      </c>
      <c r="H272" t="s">
        <v>10</v>
      </c>
      <c r="I272" t="s">
        <v>192</v>
      </c>
      <c r="J272" t="s">
        <v>83</v>
      </c>
      <c r="K272" t="str">
        <f>MID(J272,2,FIND(",",J272,2)-2)</f>
        <v>-1.9266825902974847</v>
      </c>
      <c r="L272" t="str">
        <f>MID(J272,FIND(" ",J272)+1,LEN(J272)-FIND(" ",J272)-1)</f>
        <v>-2.921967521421923</v>
      </c>
      <c r="M272">
        <f>K272*$G272</f>
        <v>-126.91010353850004</v>
      </c>
      <c r="N272">
        <f>L272*$G272</f>
        <v>-192.46927467307131</v>
      </c>
      <c r="O272">
        <f t="shared" si="126"/>
        <v>-0.1057584196154167</v>
      </c>
      <c r="P272">
        <f t="shared" si="127"/>
        <v>-0.16039106222755942</v>
      </c>
      <c r="Q272">
        <f t="shared" si="128"/>
        <v>-0.1057584196154167</v>
      </c>
      <c r="R272">
        <f t="shared" si="129"/>
        <v>-0.16039106222755942</v>
      </c>
      <c r="S272" t="s">
        <v>222</v>
      </c>
      <c r="T272" t="s">
        <v>222</v>
      </c>
      <c r="U272" t="s">
        <v>222</v>
      </c>
      <c r="V272" t="s">
        <v>10</v>
      </c>
      <c r="W272" t="str">
        <f>MID(I272,2,LEN(I272)-2)</f>
        <v>34</v>
      </c>
      <c r="X272">
        <f t="shared" si="130"/>
        <v>147.6</v>
      </c>
      <c r="Y272" t="str">
        <f t="shared" si="131"/>
        <v>#808080</v>
      </c>
      <c r="Z272" t="str">
        <f>IF(T272&lt;&gt;"[]",MID(T272,2,FIND(",",T272,2)-2),"")</f>
        <v/>
      </c>
      <c r="AA272">
        <f t="shared" si="132"/>
        <v>147.6</v>
      </c>
      <c r="AB272" t="str">
        <f t="shared" si="133"/>
        <v>#808080</v>
      </c>
      <c r="AC272" t="str">
        <f>IF(LEN(Z272)=1,MID(T272,5,FIND(",",T272,5)-5),IF(LEN(Z272)=2,MID(T272,6,FIND(",",T272,6)-6),""))</f>
        <v/>
      </c>
      <c r="AD272">
        <f t="shared" si="134"/>
        <v>147.6</v>
      </c>
      <c r="AE272" t="str">
        <f t="shared" si="135"/>
        <v>#808080</v>
      </c>
      <c r="AF272" t="str">
        <f>IF(SUM(LEN(Z272),LEN(AC272))=2,MID(T272,8,FIND(",",T272,8)-8),IF(SUM(LEN(Z272),LEN(AC272))=3,MID(T272,9,FIND(",",T272,9)-9),IF(SUM(LEN(Z272),LEN(AC272))=4,MID(T272,10,FIND(",",T272,10)-10),"")))</f>
        <v/>
      </c>
      <c r="AG272">
        <f t="shared" si="136"/>
        <v>147.6</v>
      </c>
      <c r="AH272" t="str">
        <f t="shared" si="137"/>
        <v>#808080</v>
      </c>
      <c r="AI272" t="str">
        <f>IF(SUM(LEN(Z272),LEN(AC272),LEN(AF272))=4,MID(T272,12,FIND("]",T272,12)-12),IF(SUM(LEN(Z272),LEN(AC272),LEN(AF272))=5,MID(T272,13,FIND("]",T272,13)-13),IF(SUM(LEN(Z272),LEN(AC272),LEN(AF272))=6,MID(T272,14,FIND("]",T272,14)-14),"")))</f>
        <v/>
      </c>
      <c r="AJ272">
        <f t="shared" si="138"/>
        <v>147.6</v>
      </c>
      <c r="AM272" t="str">
        <f t="shared" si="139"/>
        <v/>
      </c>
      <c r="AN272" t="str">
        <f t="shared" si="140"/>
        <v/>
      </c>
      <c r="AO272">
        <f t="shared" si="141"/>
        <v>0.1057584196154167</v>
      </c>
      <c r="AP272">
        <f t="shared" si="142"/>
        <v>0.16039106222755942</v>
      </c>
      <c r="AS272" t="str">
        <f t="shared" si="143"/>
        <v/>
      </c>
      <c r="AT272" t="str">
        <f t="shared" si="144"/>
        <v/>
      </c>
      <c r="AU272">
        <f t="shared" si="145"/>
        <v>0.1057584196154167</v>
      </c>
      <c r="AV272">
        <f t="shared" si="146"/>
        <v>0.16039106222755942</v>
      </c>
      <c r="AY272" t="str">
        <f t="shared" si="147"/>
        <v/>
      </c>
      <c r="AZ272" t="str">
        <f t="shared" si="148"/>
        <v/>
      </c>
      <c r="BA272">
        <f t="shared" si="149"/>
        <v>0.1057584196154167</v>
      </c>
      <c r="BB272">
        <f t="shared" si="150"/>
        <v>0.16039106222755942</v>
      </c>
      <c r="BE272" t="str">
        <f t="shared" si="151"/>
        <v/>
      </c>
      <c r="BF272" t="str">
        <f t="shared" si="152"/>
        <v/>
      </c>
      <c r="BG272">
        <f t="shared" si="153"/>
        <v>0.1057584196154167</v>
      </c>
      <c r="BH272">
        <f t="shared" si="154"/>
        <v>0.16039106222755942</v>
      </c>
    </row>
    <row r="273" spans="1:60" x14ac:dyDescent="0.3">
      <c r="A273">
        <v>1.458</v>
      </c>
      <c r="B273">
        <v>271</v>
      </c>
      <c r="C273">
        <v>31</v>
      </c>
      <c r="D273">
        <v>6</v>
      </c>
      <c r="E273">
        <v>5</v>
      </c>
      <c r="F273">
        <f t="shared" si="124"/>
        <v>29.148432396077478</v>
      </c>
      <c r="G273">
        <f t="shared" si="125"/>
        <v>65.869751549945292</v>
      </c>
      <c r="H273" t="s">
        <v>10</v>
      </c>
      <c r="I273" t="s">
        <v>210</v>
      </c>
      <c r="J273" t="s">
        <v>101</v>
      </c>
      <c r="K273" t="str">
        <f>MID(J273,2,FIND(",",J273,2)-2)</f>
        <v>-2.1835785884828516</v>
      </c>
      <c r="L273" t="str">
        <f>MID(J273,FIND(" ",J273)+1,LEN(J273)-FIND(" ",J273)-1)</f>
        <v>2.7353216534658653</v>
      </c>
      <c r="M273">
        <f>K273*$G273</f>
        <v>-143.83177911314556</v>
      </c>
      <c r="N273">
        <f>L273*$G273</f>
        <v>180.17495772298176</v>
      </c>
      <c r="O273">
        <f t="shared" si="126"/>
        <v>-0.11985981592762129</v>
      </c>
      <c r="P273">
        <f t="shared" si="127"/>
        <v>0.1501457981024848</v>
      </c>
      <c r="Q273">
        <f t="shared" si="128"/>
        <v>-0.11985981592762129</v>
      </c>
      <c r="R273">
        <f t="shared" si="129"/>
        <v>0.1501457981024848</v>
      </c>
      <c r="S273" t="s">
        <v>427</v>
      </c>
      <c r="T273" t="s">
        <v>439</v>
      </c>
      <c r="U273" t="s">
        <v>673</v>
      </c>
      <c r="V273" t="s">
        <v>10</v>
      </c>
      <c r="W273" t="str">
        <f>MID(I273,2,LEN(I273)-2)</f>
        <v>64</v>
      </c>
      <c r="X273">
        <f t="shared" si="130"/>
        <v>39.599999999999994</v>
      </c>
      <c r="Y273" t="str">
        <f t="shared" si="131"/>
        <v>#000000</v>
      </c>
      <c r="Z273" t="str">
        <f>IF(T273&lt;&gt;"[]",MID(T273,2,FIND(",",T273,2)-2),"")</f>
        <v>67</v>
      </c>
      <c r="AA273">
        <f t="shared" si="132"/>
        <v>28.799999999999997</v>
      </c>
      <c r="AB273" t="str">
        <f t="shared" si="133"/>
        <v>#ffffff</v>
      </c>
      <c r="AC273" t="str">
        <f>IF(LEN(Z273)=1,MID(T273,5,FIND(",",T273,5)-5),IF(LEN(Z273)=2,MID(T273,6,FIND(",",T273,6)-6),""))</f>
        <v>93</v>
      </c>
      <c r="AD273">
        <f t="shared" si="134"/>
        <v>-64.8</v>
      </c>
      <c r="AE273" t="str">
        <f t="shared" si="135"/>
        <v>#00aaff</v>
      </c>
      <c r="AF273" t="str">
        <f>IF(SUM(LEN(Z273),LEN(AC273))=2,MID(T273,8,FIND(",",T273,8)-8),IF(SUM(LEN(Z273),LEN(AC273))=3,MID(T273,9,FIND(",",T273,9)-9),IF(SUM(LEN(Z273),LEN(AC273))=4,MID(T273,10,FIND(",",T273,10)-10),"")))</f>
        <v>2</v>
      </c>
      <c r="AG273">
        <f t="shared" si="136"/>
        <v>262.8</v>
      </c>
      <c r="AH273" t="str">
        <f t="shared" si="137"/>
        <v>#1e00b4</v>
      </c>
      <c r="AI273" t="str">
        <f>IF(SUM(LEN(Z273),LEN(AC273),LEN(AF273))=4,MID(T273,12,FIND("]",T273,12)-12),IF(SUM(LEN(Z273),LEN(AC273),LEN(AF273))=5,MID(T273,13,FIND("]",T273,13)-13),IF(SUM(LEN(Z273),LEN(AC273),LEN(AF273))=6,MID(T273,14,FIND("]",T273,14)-14),"")))</f>
        <v>76</v>
      </c>
      <c r="AJ273">
        <f t="shared" si="138"/>
        <v>-3.5999999999999943</v>
      </c>
      <c r="AK273">
        <v>-1.63235324118961</v>
      </c>
      <c r="AL273">
        <v>3.09603341325279</v>
      </c>
      <c r="AM273">
        <f t="shared" si="139"/>
        <v>-107.52270243890753</v>
      </c>
      <c r="AN273">
        <f t="shared" si="140"/>
        <v>203.93495172129039</v>
      </c>
      <c r="AO273">
        <f t="shared" si="141"/>
        <v>-8.9602252032422947E-2</v>
      </c>
      <c r="AP273">
        <f t="shared" si="142"/>
        <v>0.16994579310107533</v>
      </c>
      <c r="AQ273">
        <v>3.1924204066029498</v>
      </c>
      <c r="AR273">
        <v>1.4347306184455</v>
      </c>
      <c r="AS273">
        <f t="shared" si="143"/>
        <v>210.28393902591162</v>
      </c>
      <c r="AT273">
        <f t="shared" si="144"/>
        <v>94.505349378104441</v>
      </c>
      <c r="AU273">
        <f t="shared" si="145"/>
        <v>0.17523661585492636</v>
      </c>
      <c r="AV273">
        <f t="shared" si="146"/>
        <v>7.8754457815087039E-2</v>
      </c>
      <c r="AW273">
        <v>3.4642168081772602</v>
      </c>
      <c r="AX273">
        <v>-0.49920126796928999</v>
      </c>
      <c r="AY273">
        <f t="shared" si="147"/>
        <v>228.1871004697806</v>
      </c>
      <c r="AZ273">
        <f t="shared" si="148"/>
        <v>-32.882263494554792</v>
      </c>
      <c r="BA273">
        <f t="shared" si="149"/>
        <v>0.19015591705815049</v>
      </c>
      <c r="BB273">
        <f t="shared" si="150"/>
        <v>-2.7401886245462328E-2</v>
      </c>
      <c r="BC273">
        <v>0.280696235151006</v>
      </c>
      <c r="BD273">
        <v>3.48872607459686</v>
      </c>
      <c r="BE273">
        <f t="shared" si="151"/>
        <v>18.489391270401786</v>
      </c>
      <c r="BF273">
        <f t="shared" si="152"/>
        <v>229.80151975951108</v>
      </c>
      <c r="BG273">
        <f t="shared" si="153"/>
        <v>1.5407826058668155E-2</v>
      </c>
      <c r="BH273">
        <f t="shared" si="154"/>
        <v>0.19150126646625923</v>
      </c>
    </row>
    <row r="274" spans="1:60" x14ac:dyDescent="0.3">
      <c r="A274">
        <v>1.512</v>
      </c>
      <c r="B274">
        <v>272</v>
      </c>
      <c r="C274">
        <v>32</v>
      </c>
      <c r="D274">
        <v>6</v>
      </c>
      <c r="E274">
        <v>5</v>
      </c>
      <c r="F274">
        <f t="shared" si="124"/>
        <v>29.148432396077478</v>
      </c>
      <c r="G274">
        <f t="shared" si="125"/>
        <v>65.869751549945292</v>
      </c>
      <c r="H274" t="s">
        <v>8</v>
      </c>
      <c r="I274" t="s">
        <v>133</v>
      </c>
      <c r="J274" t="s">
        <v>24</v>
      </c>
      <c r="K274" t="str">
        <f>MID(J274,2,FIND(",",J274,2)-2)</f>
        <v>-1.1394885406000475</v>
      </c>
      <c r="L274" t="str">
        <f>MID(J274,FIND(" ",J274)+1,LEN(J274)-FIND(" ",J274)-1)</f>
        <v>-3.309315014597609</v>
      </c>
      <c r="M274">
        <f>K274*$G274</f>
        <v>-75.057827063334372</v>
      </c>
      <c r="N274">
        <f>L274*$G274</f>
        <v>-217.98375781204749</v>
      </c>
      <c r="O274">
        <f t="shared" si="126"/>
        <v>-6.2548189219445313E-2</v>
      </c>
      <c r="P274">
        <f t="shared" si="127"/>
        <v>-0.18165313151003956</v>
      </c>
      <c r="Q274">
        <f t="shared" si="128"/>
        <v>-6.2548189219445313E-2</v>
      </c>
      <c r="R274">
        <f t="shared" si="129"/>
        <v>-0.18165313151003956</v>
      </c>
      <c r="S274" t="s">
        <v>440</v>
      </c>
      <c r="T274" t="s">
        <v>441</v>
      </c>
      <c r="U274" t="s">
        <v>674</v>
      </c>
      <c r="V274" t="s">
        <v>8</v>
      </c>
      <c r="W274" t="str">
        <f>MID(I274,2,LEN(I274)-2)</f>
        <v>30</v>
      </c>
      <c r="X274">
        <f t="shared" si="130"/>
        <v>162</v>
      </c>
      <c r="Y274" t="str">
        <f t="shared" si="131"/>
        <v>#1e00b4</v>
      </c>
      <c r="Z274" t="str">
        <f>IF(T274&lt;&gt;"[]",MID(T274,2,FIND(",",T274,2)-2),"")</f>
        <v>41</v>
      </c>
      <c r="AA274">
        <f t="shared" si="132"/>
        <v>122.4</v>
      </c>
      <c r="AB274" t="str">
        <f t="shared" si="133"/>
        <v>#00aaff</v>
      </c>
      <c r="AC274" t="str">
        <f>IF(LEN(Z274)=1,MID(T274,5,FIND(",",T274,5)-5),IF(LEN(Z274)=2,MID(T274,6,FIND(",",T274,6)-6),""))</f>
        <v>26</v>
      </c>
      <c r="AD274">
        <f t="shared" si="134"/>
        <v>176.40000000000003</v>
      </c>
      <c r="AE274" t="str">
        <f t="shared" si="135"/>
        <v>#00ff00</v>
      </c>
      <c r="AF274" t="str">
        <f>IF(SUM(LEN(Z274),LEN(AC274))=2,MID(T274,8,FIND(",",T274,8)-8),IF(SUM(LEN(Z274),LEN(AC274))=3,MID(T274,9,FIND(",",T274,9)-9),IF(SUM(LEN(Z274),LEN(AC274))=4,MID(T274,10,FIND(",",T274,10)-10),"")))</f>
        <v>80</v>
      </c>
      <c r="AG274">
        <f t="shared" si="136"/>
        <v>-18</v>
      </c>
      <c r="AH274" t="str">
        <f t="shared" si="137"/>
        <v>#ffffff</v>
      </c>
      <c r="AI274" t="str">
        <f>IF(SUM(LEN(Z274),LEN(AC274),LEN(AF274))=4,MID(T274,12,FIND("]",T274,12)-12),IF(SUM(LEN(Z274),LEN(AC274),LEN(AF274))=5,MID(T274,13,FIND("]",T274,13)-13),IF(SUM(LEN(Z274),LEN(AC274),LEN(AF274))=6,MID(T274,14,FIND("]",T274,14)-14),"")))</f>
        <v>70</v>
      </c>
      <c r="AJ274">
        <f t="shared" si="138"/>
        <v>18</v>
      </c>
      <c r="AK274">
        <v>-2.9874277904636402</v>
      </c>
      <c r="AL274">
        <v>-1.82353371144201</v>
      </c>
      <c r="AM274">
        <f t="shared" si="139"/>
        <v>-196.78112633124201</v>
      </c>
      <c r="AN274">
        <f t="shared" si="140"/>
        <v>-120.11571251563483</v>
      </c>
      <c r="AO274">
        <f t="shared" si="141"/>
        <v>-0.16398427194270168</v>
      </c>
      <c r="AP274">
        <f t="shared" si="142"/>
        <v>-0.10009642709636235</v>
      </c>
      <c r="AQ274">
        <v>-0.280696235151006</v>
      </c>
      <c r="AR274">
        <v>-3.48872607459686</v>
      </c>
      <c r="AS274">
        <f t="shared" si="143"/>
        <v>-18.489391270401786</v>
      </c>
      <c r="AT274">
        <f t="shared" si="144"/>
        <v>-229.80151975951108</v>
      </c>
      <c r="AU274">
        <f t="shared" si="145"/>
        <v>-1.5407826058668155E-2</v>
      </c>
      <c r="AV274">
        <f t="shared" si="146"/>
        <v>-0.19150126646625923</v>
      </c>
      <c r="AW274">
        <v>1.1394885406000399</v>
      </c>
      <c r="AX274">
        <v>3.3093150145975998</v>
      </c>
      <c r="AY274">
        <f t="shared" si="147"/>
        <v>75.057827063334372</v>
      </c>
      <c r="AZ274">
        <f t="shared" si="148"/>
        <v>217.98375781204749</v>
      </c>
      <c r="BA274">
        <f t="shared" si="149"/>
        <v>6.2548189219445313E-2</v>
      </c>
      <c r="BB274">
        <f t="shared" si="150"/>
        <v>0.18165313151003956</v>
      </c>
      <c r="BC274">
        <v>-1.02330096652957</v>
      </c>
      <c r="BD274">
        <v>3.34706664587062</v>
      </c>
      <c r="BE274">
        <f t="shared" si="151"/>
        <v>-67.404580426121655</v>
      </c>
      <c r="BF274">
        <f t="shared" si="152"/>
        <v>220.47044838460647</v>
      </c>
      <c r="BG274">
        <f t="shared" si="153"/>
        <v>-5.6170483688434712E-2</v>
      </c>
      <c r="BH274">
        <f t="shared" si="154"/>
        <v>0.18372537365383873</v>
      </c>
    </row>
    <row r="275" spans="1:60" x14ac:dyDescent="0.3">
      <c r="A275">
        <v>1.542</v>
      </c>
      <c r="B275">
        <v>273</v>
      </c>
      <c r="C275">
        <v>33</v>
      </c>
      <c r="D275">
        <v>6</v>
      </c>
      <c r="E275">
        <v>5</v>
      </c>
      <c r="F275">
        <f t="shared" si="124"/>
        <v>29.148432396077478</v>
      </c>
      <c r="G275">
        <f t="shared" si="125"/>
        <v>65.869751549945292</v>
      </c>
      <c r="H275" t="s">
        <v>6</v>
      </c>
      <c r="I275" t="s">
        <v>155</v>
      </c>
      <c r="J275" t="s">
        <v>46</v>
      </c>
      <c r="K275" t="str">
        <f>MID(J275,2,FIND(",",J275,2)-2)</f>
        <v>3.4260358606658974</v>
      </c>
      <c r="L275" t="str">
        <f>MID(J275,FIND(" ",J275)+1,LEN(J275)-FIND(" ",J275)-1)</f>
        <v>-0.7157361814462662</v>
      </c>
      <c r="M275">
        <f>K275*$G275</f>
        <v>225.67213094326516</v>
      </c>
      <c r="N275">
        <f>L275*$G275</f>
        <v>-47.145364447172106</v>
      </c>
      <c r="O275">
        <f t="shared" si="126"/>
        <v>0.18806010911938764</v>
      </c>
      <c r="P275">
        <f t="shared" si="127"/>
        <v>-3.9287803705976752E-2</v>
      </c>
      <c r="Q275">
        <f t="shared" si="128"/>
        <v>0.18806010911938764</v>
      </c>
      <c r="R275">
        <f t="shared" si="129"/>
        <v>-3.9287803705976752E-2</v>
      </c>
      <c r="S275" t="s">
        <v>442</v>
      </c>
      <c r="T275" t="s">
        <v>443</v>
      </c>
      <c r="U275" t="s">
        <v>675</v>
      </c>
      <c r="V275" t="s">
        <v>6</v>
      </c>
      <c r="W275" t="str">
        <f>MID(I275,2,LEN(I275)-2)</f>
        <v>3</v>
      </c>
      <c r="X275">
        <f t="shared" si="130"/>
        <v>259.2</v>
      </c>
      <c r="Y275" t="str">
        <f t="shared" si="131"/>
        <v>#00aaff</v>
      </c>
      <c r="Z275" t="str">
        <f>IF(T275&lt;&gt;"[]",MID(T275,2,FIND(",",T275,2)-2),"")</f>
        <v>4</v>
      </c>
      <c r="AA275">
        <f t="shared" si="132"/>
        <v>255.60000000000002</v>
      </c>
      <c r="AB275" t="str">
        <f t="shared" si="133"/>
        <v>#00ff00</v>
      </c>
      <c r="AC275" t="str">
        <f>IF(LEN(Z275)=1,MID(T275,5,FIND(",",T275,5)-5),IF(LEN(Z275)=2,MID(T275,6,FIND(",",T275,6)-6),""))</f>
        <v>46</v>
      </c>
      <c r="AD275">
        <f t="shared" si="134"/>
        <v>104.4</v>
      </c>
      <c r="AE275" t="str">
        <f t="shared" si="135"/>
        <v>#000000</v>
      </c>
      <c r="AF275" t="str">
        <f>IF(SUM(LEN(Z275),LEN(AC275))=2,MID(T275,8,FIND(",",T275,8)-8),IF(SUM(LEN(Z275),LEN(AC275))=3,MID(T275,9,FIND(",",T275,9)-9),IF(SUM(LEN(Z275),LEN(AC275))=4,MID(T275,10,FIND(",",T275,10)-10),"")))</f>
        <v>95</v>
      </c>
      <c r="AG275">
        <f t="shared" si="136"/>
        <v>-72</v>
      </c>
      <c r="AH275" t="str">
        <f t="shared" si="137"/>
        <v>#1e00b4</v>
      </c>
      <c r="AI275" t="str">
        <f>IF(SUM(LEN(Z275),LEN(AC275),LEN(AF275))=4,MID(T275,12,FIND("]",T275,12)-12),IF(SUM(LEN(Z275),LEN(AC275),LEN(AF275))=5,MID(T275,13,FIND("]",T275,13)-13),IF(SUM(LEN(Z275),LEN(AC275),LEN(AF275))=6,MID(T275,14,FIND("]",T275,14)-14),"")))</f>
        <v>79</v>
      </c>
      <c r="AJ275">
        <f t="shared" si="138"/>
        <v>-14.399999999999991</v>
      </c>
      <c r="AK275">
        <v>3.3743339148193798</v>
      </c>
      <c r="AL275">
        <v>-0.92944641120383098</v>
      </c>
      <c r="AM275">
        <f t="shared" si="139"/>
        <v>222.2665366157068</v>
      </c>
      <c r="AN275">
        <f t="shared" si="140"/>
        <v>-61.222404184984633</v>
      </c>
      <c r="AO275">
        <f t="shared" si="141"/>
        <v>0.18522211384642234</v>
      </c>
      <c r="AP275">
        <f t="shared" si="142"/>
        <v>-5.1018670154153858E-2</v>
      </c>
      <c r="AQ275">
        <v>-3.4047155737328798</v>
      </c>
      <c r="AR275">
        <v>-0.81111766222955095</v>
      </c>
      <c r="AS275">
        <f t="shared" si="143"/>
        <v>-224.26776894001424</v>
      </c>
      <c r="AT275">
        <f t="shared" si="144"/>
        <v>-53.428118888832962</v>
      </c>
      <c r="AU275">
        <f t="shared" si="145"/>
        <v>-0.18688980745001185</v>
      </c>
      <c r="AV275">
        <f t="shared" si="146"/>
        <v>-4.45234324073608E-2</v>
      </c>
      <c r="AW275">
        <v>3.34706664587062</v>
      </c>
      <c r="AX275">
        <v>1.02330096652957</v>
      </c>
      <c r="AY275">
        <f t="shared" si="147"/>
        <v>220.47044838460647</v>
      </c>
      <c r="AZ275">
        <f t="shared" si="148"/>
        <v>67.404580426121655</v>
      </c>
      <c r="BA275">
        <f t="shared" si="149"/>
        <v>0.18372537365383873</v>
      </c>
      <c r="BB275">
        <f t="shared" si="150"/>
        <v>5.6170483688434712E-2</v>
      </c>
      <c r="BC275">
        <v>0.92944641120382998</v>
      </c>
      <c r="BD275">
        <v>3.3743339148193798</v>
      </c>
      <c r="BE275">
        <f t="shared" si="151"/>
        <v>61.222404184984569</v>
      </c>
      <c r="BF275">
        <f t="shared" si="152"/>
        <v>222.2665366157068</v>
      </c>
      <c r="BG275">
        <f t="shared" si="153"/>
        <v>5.101867015415381E-2</v>
      </c>
      <c r="BH275">
        <f t="shared" si="154"/>
        <v>0.18522211384642234</v>
      </c>
    </row>
    <row r="276" spans="1:60" x14ac:dyDescent="0.3">
      <c r="A276">
        <v>1.4630000000000001</v>
      </c>
      <c r="B276">
        <v>274</v>
      </c>
      <c r="C276">
        <v>34</v>
      </c>
      <c r="D276">
        <v>6</v>
      </c>
      <c r="E276">
        <v>1</v>
      </c>
      <c r="F276">
        <f t="shared" si="124"/>
        <v>29.148432396077478</v>
      </c>
      <c r="G276">
        <f t="shared" si="125"/>
        <v>65.869751549945292</v>
      </c>
      <c r="H276" t="s">
        <v>10</v>
      </c>
      <c r="I276" t="s">
        <v>200</v>
      </c>
      <c r="J276" t="s">
        <v>91</v>
      </c>
      <c r="K276" t="str">
        <f>MID(J276,2,FIND(",",J276,2)-2)</f>
        <v>1.926682590297487</v>
      </c>
      <c r="L276" t="str">
        <f>MID(J276,FIND(" ",J276)+1,LEN(J276)-FIND(" ",J276)-1)</f>
        <v>2.921967521421921</v>
      </c>
      <c r="M276">
        <f>K276*$G276</f>
        <v>126.91010353850004</v>
      </c>
      <c r="N276">
        <f>L276*$G276</f>
        <v>192.46927467307131</v>
      </c>
      <c r="O276">
        <f t="shared" si="126"/>
        <v>0.1057584196154167</v>
      </c>
      <c r="P276">
        <f t="shared" si="127"/>
        <v>0.16039106222755942</v>
      </c>
      <c r="Q276">
        <f t="shared" si="128"/>
        <v>0.1057584196154167</v>
      </c>
      <c r="R276">
        <f t="shared" si="129"/>
        <v>0.16039106222755942</v>
      </c>
      <c r="S276" t="s">
        <v>222</v>
      </c>
      <c r="T276" t="s">
        <v>222</v>
      </c>
      <c r="U276" t="s">
        <v>222</v>
      </c>
      <c r="V276" t="s">
        <v>10</v>
      </c>
      <c r="W276" t="str">
        <f>MID(I276,2,LEN(I276)-2)</f>
        <v>84</v>
      </c>
      <c r="X276">
        <f t="shared" si="130"/>
        <v>-32.4</v>
      </c>
      <c r="Y276" t="str">
        <f t="shared" si="131"/>
        <v>#808080</v>
      </c>
      <c r="Z276" t="str">
        <f>IF(T276&lt;&gt;"[]",MID(T276,2,FIND(",",T276,2)-2),"")</f>
        <v/>
      </c>
      <c r="AA276">
        <f t="shared" si="132"/>
        <v>-32.4</v>
      </c>
      <c r="AB276" t="str">
        <f t="shared" si="133"/>
        <v>#808080</v>
      </c>
      <c r="AC276" t="str">
        <f>IF(LEN(Z276)=1,MID(T276,5,FIND(",",T276,5)-5),IF(LEN(Z276)=2,MID(T276,6,FIND(",",T276,6)-6),""))</f>
        <v/>
      </c>
      <c r="AD276">
        <f t="shared" si="134"/>
        <v>-32.4</v>
      </c>
      <c r="AE276" t="str">
        <f t="shared" si="135"/>
        <v>#808080</v>
      </c>
      <c r="AF276" t="str">
        <f>IF(SUM(LEN(Z276),LEN(AC276))=2,MID(T276,8,FIND(",",T276,8)-8),IF(SUM(LEN(Z276),LEN(AC276))=3,MID(T276,9,FIND(",",T276,9)-9),IF(SUM(LEN(Z276),LEN(AC276))=4,MID(T276,10,FIND(",",T276,10)-10),"")))</f>
        <v/>
      </c>
      <c r="AG276">
        <f t="shared" si="136"/>
        <v>-32.4</v>
      </c>
      <c r="AH276" t="str">
        <f t="shared" si="137"/>
        <v>#808080</v>
      </c>
      <c r="AI276" t="str">
        <f>IF(SUM(LEN(Z276),LEN(AC276),LEN(AF276))=4,MID(T276,12,FIND("]",T276,12)-12),IF(SUM(LEN(Z276),LEN(AC276),LEN(AF276))=5,MID(T276,13,FIND("]",T276,13)-13),IF(SUM(LEN(Z276),LEN(AC276),LEN(AF276))=6,MID(T276,14,FIND("]",T276,14)-14),"")))</f>
        <v/>
      </c>
      <c r="AJ276">
        <f t="shared" si="138"/>
        <v>-32.4</v>
      </c>
      <c r="AM276" t="str">
        <f t="shared" si="139"/>
        <v/>
      </c>
      <c r="AN276" t="str">
        <f t="shared" si="140"/>
        <v/>
      </c>
      <c r="AO276">
        <f t="shared" si="141"/>
        <v>-0.1057584196154167</v>
      </c>
      <c r="AP276">
        <f t="shared" si="142"/>
        <v>-0.16039106222755942</v>
      </c>
      <c r="AS276" t="str">
        <f t="shared" si="143"/>
        <v/>
      </c>
      <c r="AT276" t="str">
        <f t="shared" si="144"/>
        <v/>
      </c>
      <c r="AU276">
        <f t="shared" si="145"/>
        <v>-0.1057584196154167</v>
      </c>
      <c r="AV276">
        <f t="shared" si="146"/>
        <v>-0.16039106222755942</v>
      </c>
      <c r="AY276" t="str">
        <f t="shared" si="147"/>
        <v/>
      </c>
      <c r="AZ276" t="str">
        <f t="shared" si="148"/>
        <v/>
      </c>
      <c r="BA276">
        <f t="shared" si="149"/>
        <v>-0.1057584196154167</v>
      </c>
      <c r="BB276">
        <f t="shared" si="150"/>
        <v>-0.16039106222755942</v>
      </c>
      <c r="BE276" t="str">
        <f t="shared" si="151"/>
        <v/>
      </c>
      <c r="BF276" t="str">
        <f t="shared" si="152"/>
        <v/>
      </c>
      <c r="BG276">
        <f t="shared" si="153"/>
        <v>-0.1057584196154167</v>
      </c>
      <c r="BH276">
        <f t="shared" si="154"/>
        <v>-0.16039106222755942</v>
      </c>
    </row>
    <row r="277" spans="1:60" x14ac:dyDescent="0.3">
      <c r="A277">
        <v>1.5049999999999999</v>
      </c>
      <c r="B277">
        <v>275</v>
      </c>
      <c r="C277">
        <v>35</v>
      </c>
      <c r="D277">
        <v>6</v>
      </c>
      <c r="E277">
        <v>1</v>
      </c>
      <c r="F277">
        <f t="shared" si="124"/>
        <v>29.148432396077478</v>
      </c>
      <c r="G277">
        <f t="shared" si="125"/>
        <v>65.869751549945292</v>
      </c>
      <c r="H277" t="s">
        <v>10</v>
      </c>
      <c r="I277" t="s">
        <v>160</v>
      </c>
      <c r="J277" t="s">
        <v>51</v>
      </c>
      <c r="K277" t="str">
        <f>MID(J277,2,FIND(",",J277,2)-2)</f>
        <v>-1.2314457694164564</v>
      </c>
      <c r="L277" t="str">
        <f>MID(J277,FIND(" ",J277)+1,LEN(J277)-FIND(" ",J277)-1)</f>
        <v>3.2762083750864064</v>
      </c>
      <c r="M277">
        <f>K277*$G277</f>
        <v>-81.115026878692774</v>
      </c>
      <c r="N277">
        <f>L277*$G277</f>
        <v>215.80303169279117</v>
      </c>
      <c r="O277">
        <f t="shared" si="126"/>
        <v>-6.7595855732243984E-2</v>
      </c>
      <c r="P277">
        <f t="shared" si="127"/>
        <v>0.17983585974399263</v>
      </c>
      <c r="Q277">
        <f t="shared" si="128"/>
        <v>-6.7595855732243984E-2</v>
      </c>
      <c r="R277">
        <f t="shared" si="129"/>
        <v>0.17983585974399263</v>
      </c>
      <c r="S277" t="s">
        <v>222</v>
      </c>
      <c r="T277" t="s">
        <v>222</v>
      </c>
      <c r="U277" t="s">
        <v>222</v>
      </c>
      <c r="V277" t="s">
        <v>10</v>
      </c>
      <c r="W277" t="str">
        <f>MID(I277,2,LEN(I277)-2)</f>
        <v>69</v>
      </c>
      <c r="X277">
        <f t="shared" si="130"/>
        <v>21.600000000000009</v>
      </c>
      <c r="Y277" t="str">
        <f t="shared" si="131"/>
        <v>#808080</v>
      </c>
      <c r="Z277" t="str">
        <f>IF(T277&lt;&gt;"[]",MID(T277,2,FIND(",",T277,2)-2),"")</f>
        <v/>
      </c>
      <c r="AA277">
        <f t="shared" si="132"/>
        <v>21.600000000000009</v>
      </c>
      <c r="AB277" t="str">
        <f t="shared" si="133"/>
        <v>#808080</v>
      </c>
      <c r="AC277" t="str">
        <f>IF(LEN(Z277)=1,MID(T277,5,FIND(",",T277,5)-5),IF(LEN(Z277)=2,MID(T277,6,FIND(",",T277,6)-6),""))</f>
        <v/>
      </c>
      <c r="AD277">
        <f t="shared" si="134"/>
        <v>21.600000000000009</v>
      </c>
      <c r="AE277" t="str">
        <f t="shared" si="135"/>
        <v>#808080</v>
      </c>
      <c r="AF277" t="str">
        <f>IF(SUM(LEN(Z277),LEN(AC277))=2,MID(T277,8,FIND(",",T277,8)-8),IF(SUM(LEN(Z277),LEN(AC277))=3,MID(T277,9,FIND(",",T277,9)-9),IF(SUM(LEN(Z277),LEN(AC277))=4,MID(T277,10,FIND(",",T277,10)-10),"")))</f>
        <v/>
      </c>
      <c r="AG277">
        <f t="shared" si="136"/>
        <v>21.600000000000009</v>
      </c>
      <c r="AH277" t="str">
        <f t="shared" si="137"/>
        <v>#808080</v>
      </c>
      <c r="AI277" t="str">
        <f>IF(SUM(LEN(Z277),LEN(AC277),LEN(AF277))=4,MID(T277,12,FIND("]",T277,12)-12),IF(SUM(LEN(Z277),LEN(AC277),LEN(AF277))=5,MID(T277,13,FIND("]",T277,13)-13),IF(SUM(LEN(Z277),LEN(AC277),LEN(AF277))=6,MID(T277,14,FIND("]",T277,14)-14),"")))</f>
        <v/>
      </c>
      <c r="AJ277">
        <f t="shared" si="138"/>
        <v>21.600000000000009</v>
      </c>
      <c r="AM277" t="str">
        <f t="shared" si="139"/>
        <v/>
      </c>
      <c r="AN277" t="str">
        <f t="shared" si="140"/>
        <v/>
      </c>
      <c r="AO277">
        <f t="shared" si="141"/>
        <v>6.7595855732243984E-2</v>
      </c>
      <c r="AP277">
        <f t="shared" si="142"/>
        <v>-0.17983585974399263</v>
      </c>
      <c r="AS277" t="str">
        <f t="shared" si="143"/>
        <v/>
      </c>
      <c r="AT277" t="str">
        <f t="shared" si="144"/>
        <v/>
      </c>
      <c r="AU277">
        <f t="shared" si="145"/>
        <v>6.7595855732243984E-2</v>
      </c>
      <c r="AV277">
        <f t="shared" si="146"/>
        <v>-0.17983585974399263</v>
      </c>
      <c r="AY277" t="str">
        <f t="shared" si="147"/>
        <v/>
      </c>
      <c r="AZ277" t="str">
        <f t="shared" si="148"/>
        <v/>
      </c>
      <c r="BA277">
        <f t="shared" si="149"/>
        <v>6.7595855732243984E-2</v>
      </c>
      <c r="BB277">
        <f t="shared" si="150"/>
        <v>-0.17983585974399263</v>
      </c>
      <c r="BE277" t="str">
        <f t="shared" si="151"/>
        <v/>
      </c>
      <c r="BF277" t="str">
        <f t="shared" si="152"/>
        <v/>
      </c>
      <c r="BG277">
        <f t="shared" si="153"/>
        <v>6.7595855732243984E-2</v>
      </c>
      <c r="BH277">
        <f t="shared" si="154"/>
        <v>-0.17983585974399263</v>
      </c>
    </row>
    <row r="278" spans="1:60" x14ac:dyDescent="0.3">
      <c r="A278">
        <v>1.46</v>
      </c>
      <c r="B278">
        <v>276</v>
      </c>
      <c r="C278">
        <v>36</v>
      </c>
      <c r="D278">
        <v>6</v>
      </c>
      <c r="E278">
        <v>5</v>
      </c>
      <c r="F278">
        <f t="shared" si="124"/>
        <v>29.148432396077478</v>
      </c>
      <c r="G278">
        <f t="shared" si="125"/>
        <v>65.869751549945292</v>
      </c>
      <c r="H278" t="s">
        <v>7</v>
      </c>
      <c r="I278" t="s">
        <v>121</v>
      </c>
      <c r="J278" t="s">
        <v>12</v>
      </c>
      <c r="K278" t="str">
        <f>MID(J278,2,FIND(",",J278,2)-2)</f>
        <v>2.277709760430479</v>
      </c>
      <c r="L278" t="str">
        <f>MID(J278,FIND(" ",J278)+1,LEN(J278)-FIND(" ",J278)-1)</f>
        <v>2.657449575672082</v>
      </c>
      <c r="M278">
        <f>K278*$G278</f>
        <v>150.03217602244047</v>
      </c>
      <c r="N278">
        <f>L278*$G278</f>
        <v>175.04554330602744</v>
      </c>
      <c r="O278">
        <f t="shared" si="126"/>
        <v>0.12502681335203372</v>
      </c>
      <c r="P278">
        <f t="shared" si="127"/>
        <v>0.1458712860883562</v>
      </c>
      <c r="Q278">
        <f t="shared" si="128"/>
        <v>0.12502681335203372</v>
      </c>
      <c r="R278">
        <f t="shared" si="129"/>
        <v>0.1458712860883562</v>
      </c>
      <c r="S278" t="s">
        <v>337</v>
      </c>
      <c r="T278" t="s">
        <v>444</v>
      </c>
      <c r="U278" t="s">
        <v>676</v>
      </c>
      <c r="V278" t="s">
        <v>7</v>
      </c>
      <c r="W278" t="str">
        <f>MID(I278,2,LEN(I278)-2)</f>
        <v>86</v>
      </c>
      <c r="X278">
        <f t="shared" si="130"/>
        <v>-39.6</v>
      </c>
      <c r="Y278" t="str">
        <f t="shared" si="131"/>
        <v>#000000</v>
      </c>
      <c r="Z278" t="str">
        <f>IF(T278&lt;&gt;"[]",MID(T278,2,FIND(",",T278,2)-2),"")</f>
        <v>13</v>
      </c>
      <c r="AA278">
        <f t="shared" si="132"/>
        <v>223.2</v>
      </c>
      <c r="AB278" t="str">
        <f t="shared" si="133"/>
        <v>#00ff00</v>
      </c>
      <c r="AC278" t="str">
        <f>IF(LEN(Z278)=1,MID(T278,5,FIND(",",T278,5)-5),IF(LEN(Z278)=2,MID(T278,6,FIND(",",T278,6)-6),""))</f>
        <v>41</v>
      </c>
      <c r="AD278">
        <f t="shared" si="134"/>
        <v>122.4</v>
      </c>
      <c r="AE278" t="str">
        <f t="shared" si="135"/>
        <v>#ffffff</v>
      </c>
      <c r="AF278" t="str">
        <f>IF(SUM(LEN(Z278),LEN(AC278))=2,MID(T278,8,FIND(",",T278,8)-8),IF(SUM(LEN(Z278),LEN(AC278))=3,MID(T278,9,FIND(",",T278,9)-9),IF(SUM(LEN(Z278),LEN(AC278))=4,MID(T278,10,FIND(",",T278,10)-10),"")))</f>
        <v>68</v>
      </c>
      <c r="AG278">
        <f t="shared" si="136"/>
        <v>25.200000000000003</v>
      </c>
      <c r="AH278" t="str">
        <f t="shared" si="137"/>
        <v>#00aaff</v>
      </c>
      <c r="AI278" t="str">
        <f>IF(SUM(LEN(Z278),LEN(AC278),LEN(AF278))=4,MID(T278,12,FIND("]",T278,12)-12),IF(SUM(LEN(Z278),LEN(AC278),LEN(AF278))=5,MID(T278,13,FIND("]",T278,13)-13),IF(SUM(LEN(Z278),LEN(AC278),LEN(AF278))=6,MID(T278,14,FIND("]",T278,14)-14),"")))</f>
        <v>43</v>
      </c>
      <c r="AJ278">
        <f t="shared" si="138"/>
        <v>115.20000000000002</v>
      </c>
      <c r="AK278">
        <v>2.3510220626304599</v>
      </c>
      <c r="AL278">
        <v>-2.5928160870036199</v>
      </c>
      <c r="AM278">
        <f t="shared" si="139"/>
        <v>154.86123915390831</v>
      </c>
      <c r="AN278">
        <f t="shared" si="140"/>
        <v>-170.78815146562977</v>
      </c>
      <c r="AO278">
        <f t="shared" si="141"/>
        <v>0.12905103262825693</v>
      </c>
      <c r="AP278">
        <f t="shared" si="142"/>
        <v>-0.14232345955469147</v>
      </c>
      <c r="AQ278">
        <v>-2.9874277904636402</v>
      </c>
      <c r="AR278">
        <v>-1.82353371144201</v>
      </c>
      <c r="AS278">
        <f t="shared" si="143"/>
        <v>-196.78112633124201</v>
      </c>
      <c r="AT278">
        <f t="shared" si="144"/>
        <v>-120.11571251563483</v>
      </c>
      <c r="AU278">
        <f t="shared" si="145"/>
        <v>-0.16398427194270168</v>
      </c>
      <c r="AV278">
        <f t="shared" si="146"/>
        <v>-0.10009642709636235</v>
      </c>
      <c r="AW278">
        <v>-1.4347306184455</v>
      </c>
      <c r="AX278">
        <v>3.1924204066029498</v>
      </c>
      <c r="AY278">
        <f t="shared" si="147"/>
        <v>-94.505349378104441</v>
      </c>
      <c r="AZ278">
        <f t="shared" si="148"/>
        <v>210.28393902591162</v>
      </c>
      <c r="BA278">
        <f t="shared" si="149"/>
        <v>-7.8754457815087039E-2</v>
      </c>
      <c r="BB278">
        <f t="shared" si="150"/>
        <v>0.17523661585492636</v>
      </c>
      <c r="BC278">
        <v>-3.1924204066029498</v>
      </c>
      <c r="BD278">
        <v>-1.4347306184455</v>
      </c>
      <c r="BE278">
        <f t="shared" si="151"/>
        <v>-210.28393902591162</v>
      </c>
      <c r="BF278">
        <f t="shared" si="152"/>
        <v>-94.505349378104441</v>
      </c>
      <c r="BG278">
        <f t="shared" si="153"/>
        <v>-0.17523661585492636</v>
      </c>
      <c r="BH278">
        <f t="shared" si="154"/>
        <v>-7.8754457815087039E-2</v>
      </c>
    </row>
    <row r="279" spans="1:60" x14ac:dyDescent="0.3">
      <c r="A279">
        <v>1.5009999999999999</v>
      </c>
      <c r="B279">
        <v>277</v>
      </c>
      <c r="C279">
        <v>37</v>
      </c>
      <c r="D279">
        <v>6</v>
      </c>
      <c r="E279">
        <v>1</v>
      </c>
      <c r="F279">
        <f t="shared" si="124"/>
        <v>29.148432396077478</v>
      </c>
      <c r="G279">
        <f t="shared" si="125"/>
        <v>65.869751549945292</v>
      </c>
      <c r="H279" t="s">
        <v>6</v>
      </c>
      <c r="I279" t="s">
        <v>219</v>
      </c>
      <c r="J279" t="s">
        <v>110</v>
      </c>
      <c r="K279" t="str">
        <f>MID(J279,2,FIND(",",J279,2)-2)</f>
        <v>-1.4347306184455035</v>
      </c>
      <c r="L279" t="str">
        <f>MID(J279,FIND(" ",J279)+1,LEN(J279)-FIND(" ",J279)-1)</f>
        <v>3.192420406602956</v>
      </c>
      <c r="M279">
        <f>K279*$G279</f>
        <v>-94.505349378104441</v>
      </c>
      <c r="N279">
        <f>L279*$G279</f>
        <v>210.28393902591162</v>
      </c>
      <c r="O279">
        <f t="shared" si="126"/>
        <v>-7.8754457815087039E-2</v>
      </c>
      <c r="P279">
        <f t="shared" si="127"/>
        <v>0.17523661585492636</v>
      </c>
      <c r="Q279">
        <f t="shared" si="128"/>
        <v>-7.8754457815087039E-2</v>
      </c>
      <c r="R279">
        <f t="shared" si="129"/>
        <v>0.17523661585492636</v>
      </c>
      <c r="S279" t="s">
        <v>222</v>
      </c>
      <c r="T279" t="s">
        <v>222</v>
      </c>
      <c r="U279" t="s">
        <v>222</v>
      </c>
      <c r="V279" t="s">
        <v>6</v>
      </c>
      <c r="W279" t="str">
        <f>MID(I279,2,LEN(I279)-2)</f>
        <v>68</v>
      </c>
      <c r="X279">
        <f t="shared" si="130"/>
        <v>25.200000000000003</v>
      </c>
      <c r="Y279" t="str">
        <f t="shared" si="131"/>
        <v>#808080</v>
      </c>
      <c r="Z279" t="str">
        <f>IF(T279&lt;&gt;"[]",MID(T279,2,FIND(",",T279,2)-2),"")</f>
        <v/>
      </c>
      <c r="AA279">
        <f t="shared" si="132"/>
        <v>25.200000000000003</v>
      </c>
      <c r="AB279" t="str">
        <f t="shared" si="133"/>
        <v>#808080</v>
      </c>
      <c r="AC279" t="str">
        <f>IF(LEN(Z279)=1,MID(T279,5,FIND(",",T279,5)-5),IF(LEN(Z279)=2,MID(T279,6,FIND(",",T279,6)-6),""))</f>
        <v/>
      </c>
      <c r="AD279">
        <f t="shared" si="134"/>
        <v>25.200000000000003</v>
      </c>
      <c r="AE279" t="str">
        <f t="shared" si="135"/>
        <v>#808080</v>
      </c>
      <c r="AF279" t="str">
        <f>IF(SUM(LEN(Z279),LEN(AC279))=2,MID(T279,8,FIND(",",T279,8)-8),IF(SUM(LEN(Z279),LEN(AC279))=3,MID(T279,9,FIND(",",T279,9)-9),IF(SUM(LEN(Z279),LEN(AC279))=4,MID(T279,10,FIND(",",T279,10)-10),"")))</f>
        <v/>
      </c>
      <c r="AG279">
        <f t="shared" si="136"/>
        <v>25.200000000000003</v>
      </c>
      <c r="AH279" t="str">
        <f t="shared" si="137"/>
        <v>#808080</v>
      </c>
      <c r="AI279" t="str">
        <f>IF(SUM(LEN(Z279),LEN(AC279),LEN(AF279))=4,MID(T279,12,FIND("]",T279,12)-12),IF(SUM(LEN(Z279),LEN(AC279),LEN(AF279))=5,MID(T279,13,FIND("]",T279,13)-13),IF(SUM(LEN(Z279),LEN(AC279),LEN(AF279))=6,MID(T279,14,FIND("]",T279,14)-14),"")))</f>
        <v/>
      </c>
      <c r="AJ279">
        <f t="shared" si="138"/>
        <v>25.200000000000003</v>
      </c>
      <c r="AM279" t="str">
        <f t="shared" si="139"/>
        <v/>
      </c>
      <c r="AN279" t="str">
        <f t="shared" si="140"/>
        <v/>
      </c>
      <c r="AO279">
        <f t="shared" si="141"/>
        <v>7.8754457815087039E-2</v>
      </c>
      <c r="AP279">
        <f t="shared" si="142"/>
        <v>-0.17523661585492636</v>
      </c>
      <c r="AS279" t="str">
        <f t="shared" si="143"/>
        <v/>
      </c>
      <c r="AT279" t="str">
        <f t="shared" si="144"/>
        <v/>
      </c>
      <c r="AU279">
        <f t="shared" si="145"/>
        <v>7.8754457815087039E-2</v>
      </c>
      <c r="AV279">
        <f t="shared" si="146"/>
        <v>-0.17523661585492636</v>
      </c>
      <c r="AY279" t="str">
        <f t="shared" si="147"/>
        <v/>
      </c>
      <c r="AZ279" t="str">
        <f t="shared" si="148"/>
        <v/>
      </c>
      <c r="BA279">
        <f t="shared" si="149"/>
        <v>7.8754457815087039E-2</v>
      </c>
      <c r="BB279">
        <f t="shared" si="150"/>
        <v>-0.17523661585492636</v>
      </c>
      <c r="BE279" t="str">
        <f t="shared" si="151"/>
        <v/>
      </c>
      <c r="BF279" t="str">
        <f t="shared" si="152"/>
        <v/>
      </c>
      <c r="BG279">
        <f t="shared" si="153"/>
        <v>7.8754457815087039E-2</v>
      </c>
      <c r="BH279">
        <f t="shared" si="154"/>
        <v>-0.17523661585492636</v>
      </c>
    </row>
    <row r="280" spans="1:60" x14ac:dyDescent="0.3">
      <c r="A280">
        <v>1.5229999999999999</v>
      </c>
      <c r="B280">
        <v>278</v>
      </c>
      <c r="C280">
        <v>38</v>
      </c>
      <c r="D280">
        <v>6</v>
      </c>
      <c r="E280">
        <v>1</v>
      </c>
      <c r="F280">
        <f t="shared" si="124"/>
        <v>29.148432396077478</v>
      </c>
      <c r="G280">
        <f t="shared" si="125"/>
        <v>65.869751549945292</v>
      </c>
      <c r="H280" t="s">
        <v>9</v>
      </c>
      <c r="I280" t="s">
        <v>136</v>
      </c>
      <c r="J280" t="s">
        <v>27</v>
      </c>
      <c r="K280" t="str">
        <f>MID(J280,2,FIND(",",J280,2)-2)</f>
        <v>3.4642168081772615</v>
      </c>
      <c r="L280" t="str">
        <f>MID(J280,FIND(" ",J280)+1,LEN(J280)-FIND(" ",J280)-1)</f>
        <v>-0.4992012679692907</v>
      </c>
      <c r="M280">
        <f>K280*$G280</f>
        <v>228.1871004697806</v>
      </c>
      <c r="N280">
        <f>L280*$G280</f>
        <v>-32.882263494554792</v>
      </c>
      <c r="O280">
        <f t="shared" si="126"/>
        <v>0.19015591705815049</v>
      </c>
      <c r="P280">
        <f t="shared" si="127"/>
        <v>-2.7401886245462328E-2</v>
      </c>
      <c r="Q280">
        <f t="shared" si="128"/>
        <v>0.19015591705815049</v>
      </c>
      <c r="R280">
        <f t="shared" si="129"/>
        <v>-2.7401886245462328E-2</v>
      </c>
      <c r="S280" t="s">
        <v>222</v>
      </c>
      <c r="T280" t="s">
        <v>222</v>
      </c>
      <c r="U280" t="s">
        <v>222</v>
      </c>
      <c r="V280" t="s">
        <v>9</v>
      </c>
      <c r="W280" t="str">
        <f>MID(I280,2,LEN(I280)-2)</f>
        <v>2</v>
      </c>
      <c r="X280">
        <f t="shared" si="130"/>
        <v>262.8</v>
      </c>
      <c r="Y280" t="str">
        <f t="shared" si="131"/>
        <v>#808080</v>
      </c>
      <c r="Z280" t="str">
        <f>IF(T280&lt;&gt;"[]",MID(T280,2,FIND(",",T280,2)-2),"")</f>
        <v/>
      </c>
      <c r="AA280">
        <f t="shared" si="132"/>
        <v>262.8</v>
      </c>
      <c r="AB280" t="str">
        <f t="shared" si="133"/>
        <v>#808080</v>
      </c>
      <c r="AC280" t="str">
        <f>IF(LEN(Z280)=1,MID(T280,5,FIND(",",T280,5)-5),IF(LEN(Z280)=2,MID(T280,6,FIND(",",T280,6)-6),""))</f>
        <v/>
      </c>
      <c r="AD280">
        <f t="shared" si="134"/>
        <v>262.8</v>
      </c>
      <c r="AE280" t="str">
        <f t="shared" si="135"/>
        <v>#808080</v>
      </c>
      <c r="AF280" t="str">
        <f>IF(SUM(LEN(Z280),LEN(AC280))=2,MID(T280,8,FIND(",",T280,8)-8),IF(SUM(LEN(Z280),LEN(AC280))=3,MID(T280,9,FIND(",",T280,9)-9),IF(SUM(LEN(Z280),LEN(AC280))=4,MID(T280,10,FIND(",",T280,10)-10),"")))</f>
        <v/>
      </c>
      <c r="AG280">
        <f t="shared" si="136"/>
        <v>262.8</v>
      </c>
      <c r="AH280" t="str">
        <f t="shared" si="137"/>
        <v>#808080</v>
      </c>
      <c r="AI280" t="str">
        <f>IF(SUM(LEN(Z280),LEN(AC280),LEN(AF280))=4,MID(T280,12,FIND("]",T280,12)-12),IF(SUM(LEN(Z280),LEN(AC280),LEN(AF280))=5,MID(T280,13,FIND("]",T280,13)-13),IF(SUM(LEN(Z280),LEN(AC280),LEN(AF280))=6,MID(T280,14,FIND("]",T280,14)-14),"")))</f>
        <v/>
      </c>
      <c r="AJ280">
        <f t="shared" si="138"/>
        <v>262.8</v>
      </c>
      <c r="AM280" t="str">
        <f t="shared" si="139"/>
        <v/>
      </c>
      <c r="AN280" t="str">
        <f t="shared" si="140"/>
        <v/>
      </c>
      <c r="AO280">
        <f t="shared" si="141"/>
        <v>-0.19015591705815049</v>
      </c>
      <c r="AP280">
        <f t="shared" si="142"/>
        <v>2.7401886245462328E-2</v>
      </c>
      <c r="AS280" t="str">
        <f t="shared" si="143"/>
        <v/>
      </c>
      <c r="AT280" t="str">
        <f t="shared" si="144"/>
        <v/>
      </c>
      <c r="AU280">
        <f t="shared" si="145"/>
        <v>-0.19015591705815049</v>
      </c>
      <c r="AV280">
        <f t="shared" si="146"/>
        <v>2.7401886245462328E-2</v>
      </c>
      <c r="AY280" t="str">
        <f t="shared" si="147"/>
        <v/>
      </c>
      <c r="AZ280" t="str">
        <f t="shared" si="148"/>
        <v/>
      </c>
      <c r="BA280">
        <f t="shared" si="149"/>
        <v>-0.19015591705815049</v>
      </c>
      <c r="BB280">
        <f t="shared" si="150"/>
        <v>2.7401886245462328E-2</v>
      </c>
      <c r="BE280" t="str">
        <f t="shared" si="151"/>
        <v/>
      </c>
      <c r="BF280" t="str">
        <f t="shared" si="152"/>
        <v/>
      </c>
      <c r="BG280">
        <f t="shared" si="153"/>
        <v>-0.19015591705815049</v>
      </c>
      <c r="BH280">
        <f t="shared" si="154"/>
        <v>2.7401886245462328E-2</v>
      </c>
    </row>
    <row r="281" spans="1:60" x14ac:dyDescent="0.3">
      <c r="A281">
        <v>1.4890000000000001</v>
      </c>
      <c r="B281">
        <v>279</v>
      </c>
      <c r="C281">
        <v>39</v>
      </c>
      <c r="D281">
        <v>6</v>
      </c>
      <c r="E281">
        <v>5</v>
      </c>
      <c r="F281">
        <f t="shared" si="124"/>
        <v>29.148432396077478</v>
      </c>
      <c r="G281">
        <f t="shared" si="125"/>
        <v>65.869751549945292</v>
      </c>
      <c r="H281" t="s">
        <v>7</v>
      </c>
      <c r="I281" t="s">
        <v>208</v>
      </c>
      <c r="J281" t="s">
        <v>99</v>
      </c>
      <c r="K281" t="str">
        <f>MID(J281,2,FIND(",",J281,2)-2)</f>
        <v>-2.6574495756720835</v>
      </c>
      <c r="L281" t="str">
        <f>MID(J281,FIND(" ",J281)+1,LEN(J281)-FIND(" ",J281)-1)</f>
        <v>2.2777097604304775</v>
      </c>
      <c r="M281">
        <f>K281*$G281</f>
        <v>-175.04554330602744</v>
      </c>
      <c r="N281">
        <f>L281*$G281</f>
        <v>150.03217602244047</v>
      </c>
      <c r="O281">
        <f t="shared" si="126"/>
        <v>-0.1458712860883562</v>
      </c>
      <c r="P281">
        <f t="shared" si="127"/>
        <v>0.12502681335203372</v>
      </c>
      <c r="Q281">
        <f t="shared" si="128"/>
        <v>-0.1458712860883562</v>
      </c>
      <c r="R281">
        <f t="shared" si="129"/>
        <v>0.12502681335203372</v>
      </c>
      <c r="S281" t="s">
        <v>339</v>
      </c>
      <c r="T281" t="s">
        <v>445</v>
      </c>
      <c r="U281" t="s">
        <v>677</v>
      </c>
      <c r="V281" t="s">
        <v>7</v>
      </c>
      <c r="W281" t="str">
        <f>MID(I281,2,LEN(I281)-2)</f>
        <v>61</v>
      </c>
      <c r="X281">
        <f t="shared" si="130"/>
        <v>50.400000000000006</v>
      </c>
      <c r="Y281" t="str">
        <f t="shared" si="131"/>
        <v>#ffffff</v>
      </c>
      <c r="Z281" t="str">
        <f>IF(T281&lt;&gt;"[]",MID(T281,2,FIND(",",T281,2)-2),"")</f>
        <v>3</v>
      </c>
      <c r="AA281">
        <f t="shared" si="132"/>
        <v>259.2</v>
      </c>
      <c r="AB281" t="str">
        <f t="shared" si="133"/>
        <v>#00aaff</v>
      </c>
      <c r="AC281" t="str">
        <f>IF(LEN(Z281)=1,MID(T281,5,FIND(",",T281,5)-5),IF(LEN(Z281)=2,MID(T281,6,FIND(",",T281,6)-6),""))</f>
        <v>59</v>
      </c>
      <c r="AD281">
        <f t="shared" si="134"/>
        <v>57.599999999999994</v>
      </c>
      <c r="AE281" t="str">
        <f t="shared" si="135"/>
        <v>#00ff00</v>
      </c>
      <c r="AF281" t="str">
        <f>IF(SUM(LEN(Z281),LEN(AC281))=2,MID(T281,8,FIND(",",T281,8)-8),IF(SUM(LEN(Z281),LEN(AC281))=3,MID(T281,9,FIND(",",T281,9)-9),IF(SUM(LEN(Z281),LEN(AC281))=4,MID(T281,10,FIND(",",T281,10)-10),"")))</f>
        <v>66</v>
      </c>
      <c r="AG281">
        <f t="shared" si="136"/>
        <v>32.400000000000006</v>
      </c>
      <c r="AH281" t="str">
        <f t="shared" si="137"/>
        <v>#000000</v>
      </c>
      <c r="AI281" t="str">
        <f>IF(SUM(LEN(Z281),LEN(AC281),LEN(AF281))=4,MID(T281,12,FIND("]",T281,12)-12),IF(SUM(LEN(Z281),LEN(AC281),LEN(AF281))=5,MID(T281,13,FIND("]",T281,13)-13),IF(SUM(LEN(Z281),LEN(AC281),LEN(AF281))=6,MID(T281,14,FIND("]",T281,14)-14),"")))</f>
        <v>32</v>
      </c>
      <c r="AJ281">
        <f t="shared" si="138"/>
        <v>154.80000000000001</v>
      </c>
      <c r="AK281">
        <v>3.4260358606658898</v>
      </c>
      <c r="AL281">
        <v>-0.71573618144626605</v>
      </c>
      <c r="AM281">
        <f t="shared" si="139"/>
        <v>225.67213094326516</v>
      </c>
      <c r="AN281">
        <f t="shared" si="140"/>
        <v>-47.145364447172106</v>
      </c>
      <c r="AO281">
        <f t="shared" si="141"/>
        <v>0.18806010911938764</v>
      </c>
      <c r="AP281">
        <f t="shared" si="142"/>
        <v>-3.9287803705976752E-2</v>
      </c>
      <c r="AQ281">
        <v>-2.9219675214219198</v>
      </c>
      <c r="AR281">
        <v>1.92668259029748</v>
      </c>
      <c r="AS281">
        <f t="shared" si="143"/>
        <v>-192.46927467307131</v>
      </c>
      <c r="AT281">
        <f t="shared" si="144"/>
        <v>126.91010353850004</v>
      </c>
      <c r="AU281">
        <f t="shared" si="145"/>
        <v>-0.16039106222755942</v>
      </c>
      <c r="AV281">
        <f t="shared" si="146"/>
        <v>0.1057584196154167</v>
      </c>
      <c r="AW281">
        <v>-1.82353371144201</v>
      </c>
      <c r="AX281">
        <v>2.9874277904636402</v>
      </c>
      <c r="AY281">
        <f t="shared" si="147"/>
        <v>-120.11571251563483</v>
      </c>
      <c r="AZ281">
        <f t="shared" si="148"/>
        <v>196.78112633124201</v>
      </c>
      <c r="BA281">
        <f t="shared" si="149"/>
        <v>-0.10009642709636235</v>
      </c>
      <c r="BB281">
        <f t="shared" si="150"/>
        <v>0.16398427194270168</v>
      </c>
      <c r="BC281">
        <v>-1.5452704847711001</v>
      </c>
      <c r="BD281">
        <v>-3.14040429386014</v>
      </c>
      <c r="BE281">
        <f t="shared" si="151"/>
        <v>-101.78658290933588</v>
      </c>
      <c r="BF281">
        <f t="shared" si="152"/>
        <v>-206.85765060294881</v>
      </c>
      <c r="BG281">
        <f t="shared" si="153"/>
        <v>-8.4822152424446559E-2</v>
      </c>
      <c r="BH281">
        <f t="shared" si="154"/>
        <v>-0.17238137550245733</v>
      </c>
    </row>
    <row r="282" spans="1:60" x14ac:dyDescent="0.3">
      <c r="A282">
        <v>1.49</v>
      </c>
      <c r="B282">
        <v>280</v>
      </c>
      <c r="C282">
        <v>0</v>
      </c>
      <c r="D282">
        <v>7</v>
      </c>
      <c r="E282">
        <v>1</v>
      </c>
      <c r="F282">
        <f t="shared" si="124"/>
        <v>29.148432396077478</v>
      </c>
      <c r="G282">
        <f t="shared" si="125"/>
        <v>65.869751549945292</v>
      </c>
      <c r="H282" t="s">
        <v>7</v>
      </c>
      <c r="I282" t="s">
        <v>216</v>
      </c>
      <c r="J282" t="s">
        <v>107</v>
      </c>
      <c r="K282" t="str">
        <f>MID(J282,2,FIND(",",J282,2)-2)</f>
        <v>-3.404715573732888</v>
      </c>
      <c r="L282" t="str">
        <f>MID(J282,FIND(" ",J282)+1,LEN(J282)-FIND(" ",J282)-1)</f>
        <v>-0.8111176622295514</v>
      </c>
      <c r="M282">
        <f>K282*$G282</f>
        <v>-224.26776894001424</v>
      </c>
      <c r="N282">
        <f>L282*$G282</f>
        <v>-53.428118888832962</v>
      </c>
      <c r="O282">
        <f t="shared" si="126"/>
        <v>-0.18688980745001185</v>
      </c>
      <c r="P282">
        <f t="shared" si="127"/>
        <v>-4.45234324073608E-2</v>
      </c>
      <c r="Q282">
        <f t="shared" si="128"/>
        <v>-0.18688980745001185</v>
      </c>
      <c r="R282">
        <f t="shared" si="129"/>
        <v>-4.45234324073608E-2</v>
      </c>
      <c r="S282" t="s">
        <v>222</v>
      </c>
      <c r="T282" t="s">
        <v>222</v>
      </c>
      <c r="U282" t="s">
        <v>222</v>
      </c>
      <c r="V282" t="s">
        <v>7</v>
      </c>
      <c r="W282" t="str">
        <f>MID(I282,2,LEN(I282)-2)</f>
        <v>46</v>
      </c>
      <c r="X282">
        <f t="shared" si="130"/>
        <v>104.4</v>
      </c>
      <c r="Y282" t="str">
        <f t="shared" si="131"/>
        <v>#808080</v>
      </c>
      <c r="Z282" t="str">
        <f>IF(T282&lt;&gt;"[]",MID(T282,2,FIND(",",T282,2)-2),"")</f>
        <v/>
      </c>
      <c r="AA282">
        <f t="shared" si="132"/>
        <v>104.4</v>
      </c>
      <c r="AB282" t="str">
        <f t="shared" si="133"/>
        <v>#808080</v>
      </c>
      <c r="AC282" t="str">
        <f>IF(LEN(Z282)=1,MID(T282,5,FIND(",",T282,5)-5),IF(LEN(Z282)=2,MID(T282,6,FIND(",",T282,6)-6),""))</f>
        <v/>
      </c>
      <c r="AD282">
        <f t="shared" si="134"/>
        <v>104.4</v>
      </c>
      <c r="AE282" t="str">
        <f t="shared" si="135"/>
        <v>#808080</v>
      </c>
      <c r="AF282" t="str">
        <f>IF(SUM(LEN(Z282),LEN(AC282))=2,MID(T282,8,FIND(",",T282,8)-8),IF(SUM(LEN(Z282),LEN(AC282))=3,MID(T282,9,FIND(",",T282,9)-9),IF(SUM(LEN(Z282),LEN(AC282))=4,MID(T282,10,FIND(",",T282,10)-10),"")))</f>
        <v/>
      </c>
      <c r="AG282">
        <f t="shared" si="136"/>
        <v>104.4</v>
      </c>
      <c r="AH282" t="str">
        <f t="shared" si="137"/>
        <v>#808080</v>
      </c>
      <c r="AI282" t="str">
        <f>IF(SUM(LEN(Z282),LEN(AC282),LEN(AF282))=4,MID(T282,12,FIND("]",T282,12)-12),IF(SUM(LEN(Z282),LEN(AC282),LEN(AF282))=5,MID(T282,13,FIND("]",T282,13)-13),IF(SUM(LEN(Z282),LEN(AC282),LEN(AF282))=6,MID(T282,14,FIND("]",T282,14)-14),"")))</f>
        <v/>
      </c>
      <c r="AJ282">
        <f t="shared" si="138"/>
        <v>104.4</v>
      </c>
      <c r="AM282" t="str">
        <f t="shared" si="139"/>
        <v/>
      </c>
      <c r="AN282" t="str">
        <f t="shared" si="140"/>
        <v/>
      </c>
      <c r="AO282">
        <f t="shared" si="141"/>
        <v>0.18688980745001185</v>
      </c>
      <c r="AP282">
        <f t="shared" si="142"/>
        <v>4.45234324073608E-2</v>
      </c>
      <c r="AS282" t="str">
        <f t="shared" si="143"/>
        <v/>
      </c>
      <c r="AT282" t="str">
        <f t="shared" si="144"/>
        <v/>
      </c>
      <c r="AU282">
        <f t="shared" si="145"/>
        <v>0.18688980745001185</v>
      </c>
      <c r="AV282">
        <f t="shared" si="146"/>
        <v>4.45234324073608E-2</v>
      </c>
      <c r="AY282" t="str">
        <f t="shared" si="147"/>
        <v/>
      </c>
      <c r="AZ282" t="str">
        <f t="shared" si="148"/>
        <v/>
      </c>
      <c r="BA282">
        <f t="shared" si="149"/>
        <v>0.18688980745001185</v>
      </c>
      <c r="BB282">
        <f t="shared" si="150"/>
        <v>4.45234324073608E-2</v>
      </c>
      <c r="BE282" t="str">
        <f t="shared" si="151"/>
        <v/>
      </c>
      <c r="BF282" t="str">
        <f t="shared" si="152"/>
        <v/>
      </c>
      <c r="BG282">
        <f t="shared" si="153"/>
        <v>0.18688980745001185</v>
      </c>
      <c r="BH282">
        <f t="shared" si="154"/>
        <v>4.45234324073608E-2</v>
      </c>
    </row>
    <row r="283" spans="1:60" x14ac:dyDescent="0.3">
      <c r="A283">
        <v>1.4530000000000001</v>
      </c>
      <c r="B283">
        <v>281</v>
      </c>
      <c r="C283">
        <v>1</v>
      </c>
      <c r="D283">
        <v>7</v>
      </c>
      <c r="E283">
        <v>5</v>
      </c>
      <c r="F283">
        <f t="shared" si="124"/>
        <v>29.148432396077478</v>
      </c>
      <c r="G283">
        <f t="shared" si="125"/>
        <v>65.869751549945292</v>
      </c>
      <c r="H283" t="s">
        <v>7</v>
      </c>
      <c r="I283" t="s">
        <v>213</v>
      </c>
      <c r="J283" t="s">
        <v>104</v>
      </c>
      <c r="K283" t="str">
        <f>MID(J283,2,FIND(",",J283,2)-2)</f>
        <v>-2.277709760430478</v>
      </c>
      <c r="L283" t="str">
        <f>MID(J283,FIND(" ",J283)+1,LEN(J283)-FIND(" ",J283)-1)</f>
        <v>-2.657449575672083</v>
      </c>
      <c r="M283">
        <f>K283*$G283</f>
        <v>-150.03217602244047</v>
      </c>
      <c r="N283">
        <f>L283*$G283</f>
        <v>-175.04554330602744</v>
      </c>
      <c r="O283">
        <f t="shared" si="126"/>
        <v>-0.12502681335203372</v>
      </c>
      <c r="P283">
        <f t="shared" si="127"/>
        <v>-0.1458712860883562</v>
      </c>
      <c r="Q283">
        <f t="shared" si="128"/>
        <v>-0.12502681335203372</v>
      </c>
      <c r="R283">
        <f t="shared" si="129"/>
        <v>-0.1458712860883562</v>
      </c>
      <c r="S283" t="s">
        <v>285</v>
      </c>
      <c r="T283" t="s">
        <v>446</v>
      </c>
      <c r="U283" t="s">
        <v>678</v>
      </c>
      <c r="V283" t="s">
        <v>7</v>
      </c>
      <c r="W283" t="str">
        <f>MID(I283,2,LEN(I283)-2)</f>
        <v>36</v>
      </c>
      <c r="X283">
        <f t="shared" si="130"/>
        <v>140.4</v>
      </c>
      <c r="Y283" t="str">
        <f t="shared" si="131"/>
        <v>#ffffff</v>
      </c>
      <c r="Z283" t="str">
        <f>IF(T283&lt;&gt;"[]",MID(T283,2,FIND(",",T283,2)-2),"")</f>
        <v>19</v>
      </c>
      <c r="AA283">
        <f t="shared" si="132"/>
        <v>201.60000000000002</v>
      </c>
      <c r="AB283" t="str">
        <f t="shared" si="133"/>
        <v>#00aaff</v>
      </c>
      <c r="AC283" t="str">
        <f>IF(LEN(Z283)=1,MID(T283,5,FIND(",",T283,5)-5),IF(LEN(Z283)=2,MID(T283,6,FIND(",",T283,6)-6),""))</f>
        <v>20</v>
      </c>
      <c r="AD283">
        <f t="shared" si="134"/>
        <v>198</v>
      </c>
      <c r="AE283" t="str">
        <f t="shared" si="135"/>
        <v>#000000</v>
      </c>
      <c r="AF283" t="str">
        <f>IF(SUM(LEN(Z283),LEN(AC283))=2,MID(T283,8,FIND(",",T283,8)-8),IF(SUM(LEN(Z283),LEN(AC283))=3,MID(T283,9,FIND(",",T283,9)-9),IF(SUM(LEN(Z283),LEN(AC283))=4,MID(T283,10,FIND(",",T283,10)-10),"")))</f>
        <v>16</v>
      </c>
      <c r="AG283">
        <f t="shared" si="136"/>
        <v>212.40000000000003</v>
      </c>
      <c r="AH283" t="str">
        <f t="shared" si="137"/>
        <v>#00ff00</v>
      </c>
      <c r="AI283" t="str">
        <f>IF(SUM(LEN(Z283),LEN(AC283),LEN(AF283))=4,MID(T283,12,FIND("]",T283,12)-12),IF(SUM(LEN(Z283),LEN(AC283),LEN(AF283))=5,MID(T283,13,FIND("]",T283,13)-13),IF(SUM(LEN(Z283),LEN(AC283),LEN(AF283))=6,MID(T283,14,FIND("]",T283,14)-14),"")))</f>
        <v>40</v>
      </c>
      <c r="AJ283">
        <f t="shared" si="138"/>
        <v>126</v>
      </c>
      <c r="AK283">
        <v>1.23144576941645</v>
      </c>
      <c r="AL283">
        <v>-3.2762083750864002</v>
      </c>
      <c r="AM283">
        <f t="shared" si="139"/>
        <v>81.115026878692774</v>
      </c>
      <c r="AN283">
        <f t="shared" si="140"/>
        <v>-215.80303169279117</v>
      </c>
      <c r="AO283">
        <f t="shared" si="141"/>
        <v>6.7595855732243984E-2</v>
      </c>
      <c r="AP283">
        <f t="shared" si="142"/>
        <v>-0.17983585974399263</v>
      </c>
      <c r="AQ283">
        <v>1.02330096652957</v>
      </c>
      <c r="AR283">
        <v>-3.34706664587062</v>
      </c>
      <c r="AS283">
        <f t="shared" si="143"/>
        <v>67.404580426121655</v>
      </c>
      <c r="AT283">
        <f t="shared" si="144"/>
        <v>-220.47044838460647</v>
      </c>
      <c r="AU283">
        <f t="shared" si="145"/>
        <v>5.6170483688434712E-2</v>
      </c>
      <c r="AV283">
        <f t="shared" si="146"/>
        <v>-0.18372537365383873</v>
      </c>
      <c r="AW283">
        <v>1.82353371144201</v>
      </c>
      <c r="AX283">
        <v>-2.9874277904636402</v>
      </c>
      <c r="AY283">
        <f t="shared" si="147"/>
        <v>120.11571251563483</v>
      </c>
      <c r="AZ283">
        <f t="shared" si="148"/>
        <v>-196.78112633124201</v>
      </c>
      <c r="BA283">
        <f t="shared" si="149"/>
        <v>0.10009642709636235</v>
      </c>
      <c r="BB283">
        <f t="shared" si="150"/>
        <v>-0.16398427194270168</v>
      </c>
      <c r="BC283">
        <v>-2.8670321550114699</v>
      </c>
      <c r="BD283">
        <v>-2.0075175272286598</v>
      </c>
      <c r="BE283">
        <f t="shared" si="151"/>
        <v>-188.85069573630977</v>
      </c>
      <c r="BF283">
        <f t="shared" si="152"/>
        <v>-132.23468075071236</v>
      </c>
      <c r="BG283">
        <f t="shared" si="153"/>
        <v>-0.15737557978025815</v>
      </c>
      <c r="BH283">
        <f t="shared" si="154"/>
        <v>-0.11019556729226029</v>
      </c>
    </row>
    <row r="284" spans="1:60" x14ac:dyDescent="0.3">
      <c r="A284">
        <v>1.5209999999999999</v>
      </c>
      <c r="B284">
        <v>282</v>
      </c>
      <c r="C284">
        <v>2</v>
      </c>
      <c r="D284">
        <v>7</v>
      </c>
      <c r="E284">
        <v>5</v>
      </c>
      <c r="F284">
        <f t="shared" si="124"/>
        <v>29.148432396077478</v>
      </c>
      <c r="G284">
        <f t="shared" si="125"/>
        <v>65.869751549945292</v>
      </c>
      <c r="H284" t="s">
        <v>8</v>
      </c>
      <c r="I284" t="s">
        <v>159</v>
      </c>
      <c r="J284" t="s">
        <v>50</v>
      </c>
      <c r="K284" t="str">
        <f>MID(J284,2,FIND(",",J284,2)-2)</f>
        <v>2.106352581032168</v>
      </c>
      <c r="L284" t="str">
        <f>MID(J284,FIND(" ",J284)+1,LEN(J284)-FIND(" ",J284)-1)</f>
        <v>2.7952242851655256</v>
      </c>
      <c r="M284">
        <f>K284*$G284</f>
        <v>138.74492118917439</v>
      </c>
      <c r="N284">
        <f>L284*$G284</f>
        <v>184.12072919022623</v>
      </c>
      <c r="O284">
        <f t="shared" si="126"/>
        <v>0.11562076765764533</v>
      </c>
      <c r="P284">
        <f t="shared" si="127"/>
        <v>0.1534339409918552</v>
      </c>
      <c r="Q284">
        <f t="shared" si="128"/>
        <v>0.11562076765764533</v>
      </c>
      <c r="R284">
        <f t="shared" si="129"/>
        <v>0.1534339409918552</v>
      </c>
      <c r="S284" t="s">
        <v>241</v>
      </c>
      <c r="T284" t="s">
        <v>447</v>
      </c>
      <c r="U284" t="s">
        <v>679</v>
      </c>
      <c r="V284" t="s">
        <v>8</v>
      </c>
      <c r="W284" t="str">
        <f>MID(I284,2,LEN(I284)-2)</f>
        <v>85</v>
      </c>
      <c r="X284">
        <f t="shared" si="130"/>
        <v>-36</v>
      </c>
      <c r="Y284" t="str">
        <f t="shared" si="131"/>
        <v>#ffffff</v>
      </c>
      <c r="Z284" t="str">
        <f>IF(T284&lt;&gt;"[]",MID(T284,2,FIND(",",T284,2)-2),"")</f>
        <v>49</v>
      </c>
      <c r="AA284">
        <f t="shared" si="132"/>
        <v>93.6</v>
      </c>
      <c r="AB284" t="str">
        <f t="shared" si="133"/>
        <v>#00ff00</v>
      </c>
      <c r="AC284" t="str">
        <f>IF(LEN(Z284)=1,MID(T284,5,FIND(",",T284,5)-5),IF(LEN(Z284)=2,MID(T284,6,FIND(",",T284,6)-6),""))</f>
        <v>65</v>
      </c>
      <c r="AD284">
        <f t="shared" si="134"/>
        <v>36</v>
      </c>
      <c r="AE284" t="str">
        <f t="shared" si="135"/>
        <v>#1e00b4</v>
      </c>
      <c r="AF284" t="str">
        <f>IF(SUM(LEN(Z284),LEN(AC284))=2,MID(T284,8,FIND(",",T284,8)-8),IF(SUM(LEN(Z284),LEN(AC284))=3,MID(T284,9,FIND(",",T284,9)-9),IF(SUM(LEN(Z284),LEN(AC284))=4,MID(T284,10,FIND(",",T284,10)-10),"")))</f>
        <v>93</v>
      </c>
      <c r="AG284">
        <f t="shared" si="136"/>
        <v>-64.8</v>
      </c>
      <c r="AH284" t="str">
        <f t="shared" si="137"/>
        <v>#00aaff</v>
      </c>
      <c r="AI284" t="str">
        <f>IF(SUM(LEN(Z284),LEN(AC284),LEN(AF284))=4,MID(T284,12,FIND("]",T284,12)-12),IF(SUM(LEN(Z284),LEN(AC284),LEN(AF284))=5,MID(T284,13,FIND("]",T284,13)-13),IF(SUM(LEN(Z284),LEN(AC284),LEN(AF284))=6,MID(T284,14,FIND("]",T284,14)-14),"")))</f>
        <v>46</v>
      </c>
      <c r="AJ284">
        <f t="shared" si="138"/>
        <v>104.4</v>
      </c>
      <c r="AK284">
        <v>-3.4963969942675002</v>
      </c>
      <c r="AL284">
        <v>-0.15877045845238799</v>
      </c>
      <c r="AM284">
        <f t="shared" si="139"/>
        <v>-230.30680133237573</v>
      </c>
      <c r="AN284">
        <f t="shared" si="140"/>
        <v>-10.458170651729709</v>
      </c>
      <c r="AO284">
        <f t="shared" si="141"/>
        <v>-0.19192233444364645</v>
      </c>
      <c r="AP284">
        <f t="shared" si="142"/>
        <v>-8.715142209774757E-3</v>
      </c>
      <c r="AQ284">
        <v>-2.0075175272286598</v>
      </c>
      <c r="AR284">
        <v>2.8670321550114699</v>
      </c>
      <c r="AS284">
        <f t="shared" si="143"/>
        <v>-132.23468075071236</v>
      </c>
      <c r="AT284">
        <f t="shared" si="144"/>
        <v>188.85069573630977</v>
      </c>
      <c r="AU284">
        <f t="shared" si="145"/>
        <v>-0.11019556729226029</v>
      </c>
      <c r="AV284">
        <f t="shared" si="146"/>
        <v>0.15737557978025815</v>
      </c>
      <c r="AW284">
        <v>3.1924204066029498</v>
      </c>
      <c r="AX284">
        <v>1.4347306184455</v>
      </c>
      <c r="AY284">
        <f t="shared" si="147"/>
        <v>210.28393902591162</v>
      </c>
      <c r="AZ284">
        <f t="shared" si="148"/>
        <v>94.505349378104441</v>
      </c>
      <c r="BA284">
        <f t="shared" si="149"/>
        <v>0.17523661585492636</v>
      </c>
      <c r="BB284">
        <f t="shared" si="150"/>
        <v>7.8754457815087039E-2</v>
      </c>
      <c r="BC284">
        <v>-3.4047155737328798</v>
      </c>
      <c r="BD284">
        <v>-0.81111766222955095</v>
      </c>
      <c r="BE284">
        <f t="shared" si="151"/>
        <v>-224.26776894001424</v>
      </c>
      <c r="BF284">
        <f t="shared" si="152"/>
        <v>-53.428118888832962</v>
      </c>
      <c r="BG284">
        <f t="shared" si="153"/>
        <v>-0.18688980745001185</v>
      </c>
      <c r="BH284">
        <f t="shared" si="154"/>
        <v>-4.45234324073608E-2</v>
      </c>
    </row>
    <row r="285" spans="1:60" x14ac:dyDescent="0.3">
      <c r="A285">
        <v>1.54</v>
      </c>
      <c r="B285">
        <v>283</v>
      </c>
      <c r="C285">
        <v>3</v>
      </c>
      <c r="D285">
        <v>7</v>
      </c>
      <c r="E285">
        <v>1</v>
      </c>
      <c r="F285">
        <f t="shared" si="124"/>
        <v>29.148432396077478</v>
      </c>
      <c r="G285">
        <f t="shared" si="125"/>
        <v>65.869751549945292</v>
      </c>
      <c r="H285" t="s">
        <v>7</v>
      </c>
      <c r="I285" t="s">
        <v>194</v>
      </c>
      <c r="J285" t="s">
        <v>85</v>
      </c>
      <c r="K285" t="str">
        <f>MID(J285,2,FIND(",",J285,2)-2)</f>
        <v>3.231235759895433</v>
      </c>
      <c r="L285" t="str">
        <f>MID(J285,FIND(" ",J285)+1,LEN(J285)-FIND(" ",J285)-1)</f>
        <v>-1.345033629309313</v>
      </c>
      <c r="M285">
        <f>K285*$G285</f>
        <v>212.84069670361066</v>
      </c>
      <c r="N285">
        <f>L285*$G285</f>
        <v>-88.597030988925454</v>
      </c>
      <c r="O285">
        <f t="shared" si="126"/>
        <v>0.1773672472530089</v>
      </c>
      <c r="P285">
        <f t="shared" si="127"/>
        <v>-7.3830859157437881E-2</v>
      </c>
      <c r="Q285">
        <f t="shared" si="128"/>
        <v>0.1773672472530089</v>
      </c>
      <c r="R285">
        <f t="shared" si="129"/>
        <v>-7.3830859157437881E-2</v>
      </c>
      <c r="S285" t="s">
        <v>222</v>
      </c>
      <c r="T285" t="s">
        <v>222</v>
      </c>
      <c r="U285" t="s">
        <v>222</v>
      </c>
      <c r="V285" t="s">
        <v>7</v>
      </c>
      <c r="W285" t="str">
        <f>MID(I285,2,LEN(I285)-2)</f>
        <v>6</v>
      </c>
      <c r="X285">
        <f t="shared" si="130"/>
        <v>248.40000000000003</v>
      </c>
      <c r="Y285" t="str">
        <f t="shared" si="131"/>
        <v>#808080</v>
      </c>
      <c r="Z285" t="str">
        <f>IF(T285&lt;&gt;"[]",MID(T285,2,FIND(",",T285,2)-2),"")</f>
        <v/>
      </c>
      <c r="AA285">
        <f t="shared" si="132"/>
        <v>248.40000000000003</v>
      </c>
      <c r="AB285" t="str">
        <f t="shared" si="133"/>
        <v>#808080</v>
      </c>
      <c r="AC285" t="str">
        <f>IF(LEN(Z285)=1,MID(T285,5,FIND(",",T285,5)-5),IF(LEN(Z285)=2,MID(T285,6,FIND(",",T285,6)-6),""))</f>
        <v/>
      </c>
      <c r="AD285">
        <f t="shared" si="134"/>
        <v>248.40000000000003</v>
      </c>
      <c r="AE285" t="str">
        <f t="shared" si="135"/>
        <v>#808080</v>
      </c>
      <c r="AF285" t="str">
        <f>IF(SUM(LEN(Z285),LEN(AC285))=2,MID(T285,8,FIND(",",T285,8)-8),IF(SUM(LEN(Z285),LEN(AC285))=3,MID(T285,9,FIND(",",T285,9)-9),IF(SUM(LEN(Z285),LEN(AC285))=4,MID(T285,10,FIND(",",T285,10)-10),"")))</f>
        <v/>
      </c>
      <c r="AG285">
        <f t="shared" si="136"/>
        <v>248.40000000000003</v>
      </c>
      <c r="AH285" t="str">
        <f t="shared" si="137"/>
        <v>#808080</v>
      </c>
      <c r="AI285" t="str">
        <f>IF(SUM(LEN(Z285),LEN(AC285),LEN(AF285))=4,MID(T285,12,FIND("]",T285,12)-12),IF(SUM(LEN(Z285),LEN(AC285),LEN(AF285))=5,MID(T285,13,FIND("]",T285,13)-13),IF(SUM(LEN(Z285),LEN(AC285),LEN(AF285))=6,MID(T285,14,FIND("]",T285,14)-14),"")))</f>
        <v/>
      </c>
      <c r="AJ285">
        <f t="shared" si="138"/>
        <v>248.40000000000003</v>
      </c>
      <c r="AM285" t="str">
        <f t="shared" si="139"/>
        <v/>
      </c>
      <c r="AN285" t="str">
        <f t="shared" si="140"/>
        <v/>
      </c>
      <c r="AO285">
        <f t="shared" si="141"/>
        <v>-0.1773672472530089</v>
      </c>
      <c r="AP285">
        <f t="shared" si="142"/>
        <v>7.3830859157437881E-2</v>
      </c>
      <c r="AS285" t="str">
        <f t="shared" si="143"/>
        <v/>
      </c>
      <c r="AT285" t="str">
        <f t="shared" si="144"/>
        <v/>
      </c>
      <c r="AU285">
        <f t="shared" si="145"/>
        <v>-0.1773672472530089</v>
      </c>
      <c r="AV285">
        <f t="shared" si="146"/>
        <v>7.3830859157437881E-2</v>
      </c>
      <c r="AY285" t="str">
        <f t="shared" si="147"/>
        <v/>
      </c>
      <c r="AZ285" t="str">
        <f t="shared" si="148"/>
        <v/>
      </c>
      <c r="BA285">
        <f t="shared" si="149"/>
        <v>-0.1773672472530089</v>
      </c>
      <c r="BB285">
        <f t="shared" si="150"/>
        <v>7.3830859157437881E-2</v>
      </c>
      <c r="BE285" t="str">
        <f t="shared" si="151"/>
        <v/>
      </c>
      <c r="BF285" t="str">
        <f t="shared" si="152"/>
        <v/>
      </c>
      <c r="BG285">
        <f t="shared" si="153"/>
        <v>-0.1773672472530089</v>
      </c>
      <c r="BH285">
        <f t="shared" si="154"/>
        <v>7.3830859157437881E-2</v>
      </c>
    </row>
    <row r="286" spans="1:60" x14ac:dyDescent="0.3">
      <c r="A286">
        <v>1.5209999999999999</v>
      </c>
      <c r="B286">
        <v>284</v>
      </c>
      <c r="C286">
        <v>4</v>
      </c>
      <c r="D286">
        <v>7</v>
      </c>
      <c r="E286">
        <v>5</v>
      </c>
      <c r="F286">
        <f t="shared" si="124"/>
        <v>29.148432396077478</v>
      </c>
      <c r="G286">
        <f t="shared" si="125"/>
        <v>65.869751549945292</v>
      </c>
      <c r="H286" t="s">
        <v>10</v>
      </c>
      <c r="I286" t="s">
        <v>166</v>
      </c>
      <c r="J286" t="s">
        <v>57</v>
      </c>
      <c r="K286" t="str">
        <f>MID(J286,2,FIND(",",J286,2)-2)</f>
        <v>2.1835785884828516</v>
      </c>
      <c r="L286" t="str">
        <f>MID(J286,FIND(" ",J286)+1,LEN(J286)-FIND(" ",J286)-1)</f>
        <v>-2.7353216534658653</v>
      </c>
      <c r="M286">
        <f>K286*$G286</f>
        <v>143.83177911314556</v>
      </c>
      <c r="N286">
        <f>L286*$G286</f>
        <v>-180.17495772298176</v>
      </c>
      <c r="O286">
        <f t="shared" si="126"/>
        <v>0.11985981592762129</v>
      </c>
      <c r="P286">
        <f t="shared" si="127"/>
        <v>-0.1501457981024848</v>
      </c>
      <c r="Q286">
        <f t="shared" si="128"/>
        <v>0.11985981592762129</v>
      </c>
      <c r="R286">
        <f t="shared" si="129"/>
        <v>-0.1501457981024848</v>
      </c>
      <c r="S286" t="s">
        <v>448</v>
      </c>
      <c r="T286" t="s">
        <v>449</v>
      </c>
      <c r="U286" t="s">
        <v>680</v>
      </c>
      <c r="V286" t="s">
        <v>10</v>
      </c>
      <c r="W286" t="str">
        <f>MID(I286,2,LEN(I286)-2)</f>
        <v>14</v>
      </c>
      <c r="X286">
        <f t="shared" si="130"/>
        <v>219.60000000000002</v>
      </c>
      <c r="Y286" t="str">
        <f t="shared" si="131"/>
        <v>#00aaff</v>
      </c>
      <c r="Z286" t="str">
        <f>IF(T286&lt;&gt;"[]",MID(T286,2,FIND(",",T286,2)-2),"")</f>
        <v>25</v>
      </c>
      <c r="AA286">
        <f t="shared" si="132"/>
        <v>180</v>
      </c>
      <c r="AB286" t="str">
        <f t="shared" si="133"/>
        <v>#ffffff</v>
      </c>
      <c r="AC286" t="str">
        <f>IF(LEN(Z286)=1,MID(T286,5,FIND(",",T286,5)-5),IF(LEN(Z286)=2,MID(T286,6,FIND(",",T286,6)-6),""))</f>
        <v>55</v>
      </c>
      <c r="AD286">
        <f t="shared" si="134"/>
        <v>72</v>
      </c>
      <c r="AE286" t="str">
        <f t="shared" si="135"/>
        <v>#000000</v>
      </c>
      <c r="AF286" t="str">
        <f>IF(SUM(LEN(Z286),LEN(AC286))=2,MID(T286,8,FIND(",",T286,8)-8),IF(SUM(LEN(Z286),LEN(AC286))=3,MID(T286,9,FIND(",",T286,9)-9),IF(SUM(LEN(Z286),LEN(AC286))=4,MID(T286,10,FIND(",",T286,10)-10),"")))</f>
        <v>63</v>
      </c>
      <c r="AG286">
        <f t="shared" si="136"/>
        <v>43.200000000000017</v>
      </c>
      <c r="AH286" t="str">
        <f t="shared" si="137"/>
        <v>#1e00b4</v>
      </c>
      <c r="AI286" t="str">
        <f>IF(SUM(LEN(Z286),LEN(AC286),LEN(AF286))=4,MID(T286,12,FIND("]",T286,12)-12),IF(SUM(LEN(Z286),LEN(AC286),LEN(AF286))=5,MID(T286,13,FIND("]",T286,13)-13),IF(SUM(LEN(Z286),LEN(AC286),LEN(AF286))=6,MID(T286,14,FIND("]",T286,14)-14),"")))</f>
        <v>12</v>
      </c>
      <c r="AJ286">
        <f t="shared" si="138"/>
        <v>226.8</v>
      </c>
      <c r="AK286">
        <v>-6.10834225304921E-2</v>
      </c>
      <c r="AL286">
        <v>-3.4994669330473598</v>
      </c>
      <c r="AM286">
        <f t="shared" si="139"/>
        <v>-4.0235498659038456</v>
      </c>
      <c r="AN286">
        <f t="shared" si="140"/>
        <v>-230.50901743707863</v>
      </c>
      <c r="AO286">
        <f t="shared" si="141"/>
        <v>-3.3529582215865378E-3</v>
      </c>
      <c r="AP286">
        <f t="shared" si="142"/>
        <v>-0.19209084786423219</v>
      </c>
      <c r="AQ286">
        <v>-3.3093150145975998</v>
      </c>
      <c r="AR286">
        <v>1.1394885406000399</v>
      </c>
      <c r="AS286">
        <f t="shared" si="143"/>
        <v>-217.98375781204749</v>
      </c>
      <c r="AT286">
        <f t="shared" si="144"/>
        <v>75.057827063334372</v>
      </c>
      <c r="AU286">
        <f t="shared" si="145"/>
        <v>-0.18165313151003956</v>
      </c>
      <c r="AV286">
        <f t="shared" si="146"/>
        <v>6.2548189219445313E-2</v>
      </c>
      <c r="AW286">
        <v>-2.3510220626304599</v>
      </c>
      <c r="AX286">
        <v>2.5928160870036199</v>
      </c>
      <c r="AY286">
        <f t="shared" si="147"/>
        <v>-154.86123915390831</v>
      </c>
      <c r="AZ286">
        <f t="shared" si="148"/>
        <v>170.78815146562977</v>
      </c>
      <c r="BA286">
        <f t="shared" si="149"/>
        <v>-0.12905103262825693</v>
      </c>
      <c r="BB286">
        <f t="shared" si="150"/>
        <v>0.14232345955469147</v>
      </c>
      <c r="BC286">
        <v>2.5091871267766801</v>
      </c>
      <c r="BD286">
        <v>-2.44007785999097</v>
      </c>
      <c r="BE286">
        <f t="shared" si="151"/>
        <v>165.27953263310098</v>
      </c>
      <c r="BF286">
        <f t="shared" si="152"/>
        <v>-160.72732240012738</v>
      </c>
      <c r="BG286">
        <f t="shared" si="153"/>
        <v>0.1377329438609175</v>
      </c>
      <c r="BH286">
        <f t="shared" si="154"/>
        <v>-0.13393943533343949</v>
      </c>
    </row>
    <row r="287" spans="1:60" x14ac:dyDescent="0.3">
      <c r="A287">
        <v>1.458</v>
      </c>
      <c r="B287">
        <v>285</v>
      </c>
      <c r="C287">
        <v>5</v>
      </c>
      <c r="D287">
        <v>7</v>
      </c>
      <c r="E287">
        <v>1</v>
      </c>
      <c r="F287">
        <f t="shared" si="124"/>
        <v>29.148432396077478</v>
      </c>
      <c r="G287">
        <f t="shared" si="125"/>
        <v>65.869751549945292</v>
      </c>
      <c r="H287" t="s">
        <v>7</v>
      </c>
      <c r="I287" t="s">
        <v>201</v>
      </c>
      <c r="J287" t="s">
        <v>92</v>
      </c>
      <c r="K287" t="str">
        <f>MID(J287,2,FIND(",",J287,2)-2)</f>
        <v>2.987427790463646</v>
      </c>
      <c r="L287" t="str">
        <f>MID(J287,FIND(" ",J287)+1,LEN(J287)-FIND(" ",J287)-1)</f>
        <v>1.823533711442017</v>
      </c>
      <c r="M287">
        <f>K287*$G287</f>
        <v>196.78112633124201</v>
      </c>
      <c r="N287">
        <f>L287*$G287</f>
        <v>120.11571251563483</v>
      </c>
      <c r="O287">
        <f t="shared" si="126"/>
        <v>0.16398427194270168</v>
      </c>
      <c r="P287">
        <f t="shared" si="127"/>
        <v>0.10009642709636235</v>
      </c>
      <c r="Q287">
        <f t="shared" si="128"/>
        <v>0.16398427194270168</v>
      </c>
      <c r="R287">
        <f t="shared" si="129"/>
        <v>0.10009642709636235</v>
      </c>
      <c r="S287" t="s">
        <v>222</v>
      </c>
      <c r="T287" t="s">
        <v>222</v>
      </c>
      <c r="U287" t="s">
        <v>222</v>
      </c>
      <c r="V287" t="s">
        <v>7</v>
      </c>
      <c r="W287" t="str">
        <f>MID(I287,2,LEN(I287)-2)</f>
        <v>91</v>
      </c>
      <c r="X287">
        <f t="shared" si="130"/>
        <v>-57.6</v>
      </c>
      <c r="Y287" t="str">
        <f t="shared" si="131"/>
        <v>#808080</v>
      </c>
      <c r="Z287" t="str">
        <f>IF(T287&lt;&gt;"[]",MID(T287,2,FIND(",",T287,2)-2),"")</f>
        <v/>
      </c>
      <c r="AA287">
        <f t="shared" si="132"/>
        <v>-57.6</v>
      </c>
      <c r="AB287" t="str">
        <f t="shared" si="133"/>
        <v>#808080</v>
      </c>
      <c r="AC287" t="str">
        <f>IF(LEN(Z287)=1,MID(T287,5,FIND(",",T287,5)-5),IF(LEN(Z287)=2,MID(T287,6,FIND(",",T287,6)-6),""))</f>
        <v/>
      </c>
      <c r="AD287">
        <f t="shared" si="134"/>
        <v>-57.6</v>
      </c>
      <c r="AE287" t="str">
        <f t="shared" si="135"/>
        <v>#808080</v>
      </c>
      <c r="AF287" t="str">
        <f>IF(SUM(LEN(Z287),LEN(AC287))=2,MID(T287,8,FIND(",",T287,8)-8),IF(SUM(LEN(Z287),LEN(AC287))=3,MID(T287,9,FIND(",",T287,9)-9),IF(SUM(LEN(Z287),LEN(AC287))=4,MID(T287,10,FIND(",",T287,10)-10),"")))</f>
        <v/>
      </c>
      <c r="AG287">
        <f t="shared" si="136"/>
        <v>-57.6</v>
      </c>
      <c r="AH287" t="str">
        <f t="shared" si="137"/>
        <v>#808080</v>
      </c>
      <c r="AI287" t="str">
        <f>IF(SUM(LEN(Z287),LEN(AC287),LEN(AF287))=4,MID(T287,12,FIND("]",T287,12)-12),IF(SUM(LEN(Z287),LEN(AC287),LEN(AF287))=5,MID(T287,13,FIND("]",T287,13)-13),IF(SUM(LEN(Z287),LEN(AC287),LEN(AF287))=6,MID(T287,14,FIND("]",T287,14)-14),"")))</f>
        <v/>
      </c>
      <c r="AJ287">
        <f t="shared" si="138"/>
        <v>-57.6</v>
      </c>
      <c r="AM287" t="str">
        <f t="shared" si="139"/>
        <v/>
      </c>
      <c r="AN287" t="str">
        <f t="shared" si="140"/>
        <v/>
      </c>
      <c r="AO287">
        <f t="shared" si="141"/>
        <v>-0.16398427194270168</v>
      </c>
      <c r="AP287">
        <f t="shared" si="142"/>
        <v>-0.10009642709636235</v>
      </c>
      <c r="AS287" t="str">
        <f t="shared" si="143"/>
        <v/>
      </c>
      <c r="AT287" t="str">
        <f t="shared" si="144"/>
        <v/>
      </c>
      <c r="AU287">
        <f t="shared" si="145"/>
        <v>-0.16398427194270168</v>
      </c>
      <c r="AV287">
        <f t="shared" si="146"/>
        <v>-0.10009642709636235</v>
      </c>
      <c r="AY287" t="str">
        <f t="shared" si="147"/>
        <v/>
      </c>
      <c r="AZ287" t="str">
        <f t="shared" si="148"/>
        <v/>
      </c>
      <c r="BA287">
        <f t="shared" si="149"/>
        <v>-0.16398427194270168</v>
      </c>
      <c r="BB287">
        <f t="shared" si="150"/>
        <v>-0.10009642709636235</v>
      </c>
      <c r="BE287" t="str">
        <f t="shared" si="151"/>
        <v/>
      </c>
      <c r="BF287" t="str">
        <f t="shared" si="152"/>
        <v/>
      </c>
      <c r="BG287">
        <f t="shared" si="153"/>
        <v>-0.16398427194270168</v>
      </c>
      <c r="BH287">
        <f t="shared" si="154"/>
        <v>-0.10009642709636235</v>
      </c>
    </row>
    <row r="288" spans="1:60" x14ac:dyDescent="0.3">
      <c r="A288">
        <v>1.508</v>
      </c>
      <c r="B288">
        <v>286</v>
      </c>
      <c r="C288">
        <v>6</v>
      </c>
      <c r="D288">
        <v>7</v>
      </c>
      <c r="E288">
        <v>1</v>
      </c>
      <c r="F288">
        <f t="shared" si="124"/>
        <v>29.148432396077478</v>
      </c>
      <c r="G288">
        <f t="shared" si="125"/>
        <v>65.869751549945292</v>
      </c>
      <c r="H288" t="s">
        <v>7</v>
      </c>
      <c r="I288" t="s">
        <v>185</v>
      </c>
      <c r="J288" t="s">
        <v>76</v>
      </c>
      <c r="K288" t="str">
        <f>MID(J288,2,FIND(",",J288,2)-2)</f>
        <v>-3.488726074596865</v>
      </c>
      <c r="L288" t="str">
        <f>MID(J288,FIND(" ",J288)+1,LEN(J288)-FIND(" ",J288)-1)</f>
        <v>0.28069623515100545</v>
      </c>
      <c r="M288">
        <f>K288*$G288</f>
        <v>-229.80151975951108</v>
      </c>
      <c r="N288">
        <f>L288*$G288</f>
        <v>18.489391270401718</v>
      </c>
      <c r="O288">
        <f t="shared" si="126"/>
        <v>-0.19150126646625923</v>
      </c>
      <c r="P288">
        <f t="shared" si="127"/>
        <v>1.5407826058668099E-2</v>
      </c>
      <c r="Q288">
        <f t="shared" si="128"/>
        <v>-0.19150126646625923</v>
      </c>
      <c r="R288">
        <f t="shared" si="129"/>
        <v>1.5407826058668099E-2</v>
      </c>
      <c r="S288" t="s">
        <v>222</v>
      </c>
      <c r="T288" t="s">
        <v>222</v>
      </c>
      <c r="U288" t="s">
        <v>222</v>
      </c>
      <c r="V288" t="s">
        <v>7</v>
      </c>
      <c r="W288" t="str">
        <f>MID(I288,2,LEN(I288)-2)</f>
        <v>51</v>
      </c>
      <c r="X288">
        <f t="shared" si="130"/>
        <v>86.4</v>
      </c>
      <c r="Y288" t="str">
        <f t="shared" si="131"/>
        <v>#808080</v>
      </c>
      <c r="Z288" t="str">
        <f>IF(T288&lt;&gt;"[]",MID(T288,2,FIND(",",T288,2)-2),"")</f>
        <v/>
      </c>
      <c r="AA288">
        <f t="shared" si="132"/>
        <v>86.4</v>
      </c>
      <c r="AB288" t="str">
        <f t="shared" si="133"/>
        <v>#808080</v>
      </c>
      <c r="AC288" t="str">
        <f>IF(LEN(Z288)=1,MID(T288,5,FIND(",",T288,5)-5),IF(LEN(Z288)=2,MID(T288,6,FIND(",",T288,6)-6),""))</f>
        <v/>
      </c>
      <c r="AD288">
        <f t="shared" si="134"/>
        <v>86.4</v>
      </c>
      <c r="AE288" t="str">
        <f t="shared" si="135"/>
        <v>#808080</v>
      </c>
      <c r="AF288" t="str">
        <f>IF(SUM(LEN(Z288),LEN(AC288))=2,MID(T288,8,FIND(",",T288,8)-8),IF(SUM(LEN(Z288),LEN(AC288))=3,MID(T288,9,FIND(",",T288,9)-9),IF(SUM(LEN(Z288),LEN(AC288))=4,MID(T288,10,FIND(",",T288,10)-10),"")))</f>
        <v/>
      </c>
      <c r="AG288">
        <f t="shared" si="136"/>
        <v>86.4</v>
      </c>
      <c r="AH288" t="str">
        <f t="shared" si="137"/>
        <v>#808080</v>
      </c>
      <c r="AI288" t="str">
        <f>IF(SUM(LEN(Z288),LEN(AC288),LEN(AF288))=4,MID(T288,12,FIND("]",T288,12)-12),IF(SUM(LEN(Z288),LEN(AC288),LEN(AF288))=5,MID(T288,13,FIND("]",T288,13)-13),IF(SUM(LEN(Z288),LEN(AC288),LEN(AF288))=6,MID(T288,14,FIND("]",T288,14)-14),"")))</f>
        <v/>
      </c>
      <c r="AJ288">
        <f t="shared" si="138"/>
        <v>86.4</v>
      </c>
      <c r="AM288" t="str">
        <f t="shared" si="139"/>
        <v/>
      </c>
      <c r="AN288" t="str">
        <f t="shared" si="140"/>
        <v/>
      </c>
      <c r="AO288">
        <f t="shared" si="141"/>
        <v>0.19150126646625923</v>
      </c>
      <c r="AP288">
        <f t="shared" si="142"/>
        <v>-1.5407826058668099E-2</v>
      </c>
      <c r="AS288" t="str">
        <f t="shared" si="143"/>
        <v/>
      </c>
      <c r="AT288" t="str">
        <f t="shared" si="144"/>
        <v/>
      </c>
      <c r="AU288">
        <f t="shared" si="145"/>
        <v>0.19150126646625923</v>
      </c>
      <c r="AV288">
        <f t="shared" si="146"/>
        <v>-1.5407826058668099E-2</v>
      </c>
      <c r="AY288" t="str">
        <f t="shared" si="147"/>
        <v/>
      </c>
      <c r="AZ288" t="str">
        <f t="shared" si="148"/>
        <v/>
      </c>
      <c r="BA288">
        <f t="shared" si="149"/>
        <v>0.19150126646625923</v>
      </c>
      <c r="BB288">
        <f t="shared" si="150"/>
        <v>-1.5407826058668099E-2</v>
      </c>
      <c r="BE288" t="str">
        <f t="shared" si="151"/>
        <v/>
      </c>
      <c r="BF288" t="str">
        <f t="shared" si="152"/>
        <v/>
      </c>
      <c r="BG288">
        <f t="shared" si="153"/>
        <v>0.19150126646625923</v>
      </c>
      <c r="BH288">
        <f t="shared" si="154"/>
        <v>-1.5407826058668099E-2</v>
      </c>
    </row>
    <row r="289" spans="1:60" x14ac:dyDescent="0.3">
      <c r="A289">
        <v>1.5209999999999999</v>
      </c>
      <c r="B289">
        <v>287</v>
      </c>
      <c r="C289">
        <v>7</v>
      </c>
      <c r="D289">
        <v>7</v>
      </c>
      <c r="E289">
        <v>5</v>
      </c>
      <c r="F289">
        <f t="shared" si="124"/>
        <v>29.148432396077478</v>
      </c>
      <c r="G289">
        <f t="shared" si="125"/>
        <v>65.869751549945292</v>
      </c>
      <c r="H289" t="s">
        <v>10</v>
      </c>
      <c r="I289" t="s">
        <v>175</v>
      </c>
      <c r="J289" t="s">
        <v>66</v>
      </c>
      <c r="K289" t="str">
        <f>MID(J289,2,FIND(",",J289,2)-2)</f>
        <v>3.4963969942675015</v>
      </c>
      <c r="L289" t="str">
        <f>MID(J289,FIND(" ",J289)+1,LEN(J289)-FIND(" ",J289)-1)</f>
        <v>0.1587704584523854</v>
      </c>
      <c r="M289">
        <f>K289*$G289</f>
        <v>230.30680133237573</v>
      </c>
      <c r="N289">
        <f>L289*$G289</f>
        <v>10.45817065172951</v>
      </c>
      <c r="O289">
        <f t="shared" si="126"/>
        <v>0.19192233444364645</v>
      </c>
      <c r="P289">
        <f t="shared" si="127"/>
        <v>8.7151422097745922E-3</v>
      </c>
      <c r="Q289">
        <f t="shared" si="128"/>
        <v>0.19192233444364645</v>
      </c>
      <c r="R289">
        <f t="shared" si="129"/>
        <v>8.7151422097745922E-3</v>
      </c>
      <c r="S289" t="s">
        <v>450</v>
      </c>
      <c r="T289" t="s">
        <v>451</v>
      </c>
      <c r="U289" t="s">
        <v>681</v>
      </c>
      <c r="V289" t="s">
        <v>10</v>
      </c>
      <c r="W289" t="str">
        <f>MID(I289,2,LEN(I289)-2)</f>
        <v>99</v>
      </c>
      <c r="X289">
        <f t="shared" si="130"/>
        <v>-86.4</v>
      </c>
      <c r="Y289" t="str">
        <f t="shared" si="131"/>
        <v>#1e00b4</v>
      </c>
      <c r="Z289" t="str">
        <f>IF(T289&lt;&gt;"[]",MID(T289,2,FIND(",",T289,2)-2),"")</f>
        <v>38</v>
      </c>
      <c r="AA289">
        <f t="shared" si="132"/>
        <v>133.20000000000002</v>
      </c>
      <c r="AB289" t="str">
        <f t="shared" si="133"/>
        <v>#000000</v>
      </c>
      <c r="AC289" t="str">
        <f>IF(LEN(Z289)=1,MID(T289,5,FIND(",",T289,5)-5),IF(LEN(Z289)=2,MID(T289,6,FIND(",",T289,6)-6),""))</f>
        <v>23</v>
      </c>
      <c r="AD289">
        <f t="shared" si="134"/>
        <v>187.2</v>
      </c>
      <c r="AE289" t="str">
        <f t="shared" si="135"/>
        <v>#ffffff</v>
      </c>
      <c r="AF289" t="str">
        <f>IF(SUM(LEN(Z289),LEN(AC289))=2,MID(T289,8,FIND(",",T289,8)-8),IF(SUM(LEN(Z289),LEN(AC289))=3,MID(T289,9,FIND(",",T289,9)-9),IF(SUM(LEN(Z289),LEN(AC289))=4,MID(T289,10,FIND(",",T289,10)-10),"")))</f>
        <v>66</v>
      </c>
      <c r="AG289">
        <f t="shared" si="136"/>
        <v>32.400000000000006</v>
      </c>
      <c r="AH289" t="str">
        <f t="shared" si="137"/>
        <v>#00aaff</v>
      </c>
      <c r="AI289" t="str">
        <f>IF(SUM(LEN(Z289),LEN(AC289),LEN(AF289))=4,MID(T289,12,FIND("]",T289,12)-12),IF(SUM(LEN(Z289),LEN(AC289),LEN(AF289))=5,MID(T289,13,FIND("]",T289,13)-13),IF(SUM(LEN(Z289),LEN(AC289),LEN(AF289))=6,MID(T289,14,FIND("]",T289,14)-14),"")))</f>
        <v>0</v>
      </c>
      <c r="AJ289">
        <f t="shared" si="138"/>
        <v>270</v>
      </c>
      <c r="AK289">
        <v>-2.5928160870036199</v>
      </c>
      <c r="AL289">
        <v>-2.3510220626304599</v>
      </c>
      <c r="AM289">
        <f t="shared" si="139"/>
        <v>-170.78815146562977</v>
      </c>
      <c r="AN289">
        <f t="shared" si="140"/>
        <v>-154.86123915390831</v>
      </c>
      <c r="AO289">
        <f t="shared" si="141"/>
        <v>-0.14232345955469147</v>
      </c>
      <c r="AP289">
        <f t="shared" si="142"/>
        <v>-0.12905103262825693</v>
      </c>
      <c r="AQ289">
        <v>0.37799774497108002</v>
      </c>
      <c r="AR289">
        <v>-3.4795283739031002</v>
      </c>
      <c r="AS289">
        <f t="shared" si="143"/>
        <v>24.898617547684623</v>
      </c>
      <c r="AT289">
        <f t="shared" si="144"/>
        <v>-229.19566949998236</v>
      </c>
      <c r="AU289">
        <f t="shared" si="145"/>
        <v>2.0748847956403853E-2</v>
      </c>
      <c r="AV289">
        <f t="shared" si="146"/>
        <v>-0.1909963912499853</v>
      </c>
      <c r="AW289">
        <v>-1.82353371144201</v>
      </c>
      <c r="AX289">
        <v>2.9874277904636402</v>
      </c>
      <c r="AY289">
        <f t="shared" si="147"/>
        <v>-120.11571251563483</v>
      </c>
      <c r="AZ289">
        <f t="shared" si="148"/>
        <v>196.78112633124201</v>
      </c>
      <c r="BA289">
        <f t="shared" si="149"/>
        <v>-0.10009642709636235</v>
      </c>
      <c r="BB289">
        <f t="shared" si="150"/>
        <v>0.16398427194270168</v>
      </c>
      <c r="BC289">
        <v>3.4994669330473598</v>
      </c>
      <c r="BD289">
        <v>-6.1083422530492197E-2</v>
      </c>
      <c r="BE289">
        <f t="shared" si="151"/>
        <v>230.50901743707863</v>
      </c>
      <c r="BF289">
        <f t="shared" si="152"/>
        <v>-4.0235498659038518</v>
      </c>
      <c r="BG289">
        <f t="shared" si="153"/>
        <v>0.19209084786423219</v>
      </c>
      <c r="BH289">
        <f t="shared" si="154"/>
        <v>-3.352958221586543E-3</v>
      </c>
    </row>
    <row r="290" spans="1:60" x14ac:dyDescent="0.3">
      <c r="A290">
        <v>1.5</v>
      </c>
      <c r="B290">
        <v>288</v>
      </c>
      <c r="C290">
        <v>8</v>
      </c>
      <c r="D290">
        <v>7</v>
      </c>
      <c r="E290">
        <v>1</v>
      </c>
      <c r="F290">
        <f t="shared" si="124"/>
        <v>29.148432396077478</v>
      </c>
      <c r="G290">
        <f t="shared" si="125"/>
        <v>65.869751549945292</v>
      </c>
      <c r="H290" t="s">
        <v>10</v>
      </c>
      <c r="I290" t="s">
        <v>202</v>
      </c>
      <c r="J290" t="s">
        <v>93</v>
      </c>
      <c r="K290" t="str">
        <f>MID(J290,2,FIND(",",J290,2)-2)</f>
        <v>3.3743339148193856</v>
      </c>
      <c r="L290" t="str">
        <f>MID(J290,FIND(" ",J290)+1,LEN(J290)-FIND(" ",J290)-1)</f>
        <v>-0.929446411203831</v>
      </c>
      <c r="M290">
        <f>K290*$G290</f>
        <v>222.2665366157068</v>
      </c>
      <c r="N290">
        <f>L290*$G290</f>
        <v>-61.222404184984633</v>
      </c>
      <c r="O290">
        <f t="shared" si="126"/>
        <v>0.18522211384642234</v>
      </c>
      <c r="P290">
        <f t="shared" si="127"/>
        <v>-5.1018670154153858E-2</v>
      </c>
      <c r="Q290">
        <f t="shared" si="128"/>
        <v>0.18522211384642234</v>
      </c>
      <c r="R290">
        <f t="shared" si="129"/>
        <v>-5.1018670154153858E-2</v>
      </c>
      <c r="S290" t="s">
        <v>222</v>
      </c>
      <c r="T290" t="s">
        <v>222</v>
      </c>
      <c r="U290" t="s">
        <v>222</v>
      </c>
      <c r="V290" t="s">
        <v>10</v>
      </c>
      <c r="W290" t="str">
        <f>MID(I290,2,LEN(I290)-2)</f>
        <v>4</v>
      </c>
      <c r="X290">
        <f t="shared" si="130"/>
        <v>255.60000000000002</v>
      </c>
      <c r="Y290" t="str">
        <f t="shared" si="131"/>
        <v>#808080</v>
      </c>
      <c r="Z290" t="str">
        <f>IF(T290&lt;&gt;"[]",MID(T290,2,FIND(",",T290,2)-2),"")</f>
        <v/>
      </c>
      <c r="AA290">
        <f t="shared" si="132"/>
        <v>255.60000000000002</v>
      </c>
      <c r="AB290" t="str">
        <f t="shared" si="133"/>
        <v>#808080</v>
      </c>
      <c r="AC290" t="str">
        <f>IF(LEN(Z290)=1,MID(T290,5,FIND(",",T290,5)-5),IF(LEN(Z290)=2,MID(T290,6,FIND(",",T290,6)-6),""))</f>
        <v/>
      </c>
      <c r="AD290">
        <f t="shared" si="134"/>
        <v>255.60000000000002</v>
      </c>
      <c r="AE290" t="str">
        <f t="shared" si="135"/>
        <v>#808080</v>
      </c>
      <c r="AF290" t="str">
        <f>IF(SUM(LEN(Z290),LEN(AC290))=2,MID(T290,8,FIND(",",T290,8)-8),IF(SUM(LEN(Z290),LEN(AC290))=3,MID(T290,9,FIND(",",T290,9)-9),IF(SUM(LEN(Z290),LEN(AC290))=4,MID(T290,10,FIND(",",T290,10)-10),"")))</f>
        <v/>
      </c>
      <c r="AG290">
        <f t="shared" si="136"/>
        <v>255.60000000000002</v>
      </c>
      <c r="AH290" t="str">
        <f t="shared" si="137"/>
        <v>#808080</v>
      </c>
      <c r="AI290" t="str">
        <f>IF(SUM(LEN(Z290),LEN(AC290),LEN(AF290))=4,MID(T290,12,FIND("]",T290,12)-12),IF(SUM(LEN(Z290),LEN(AC290),LEN(AF290))=5,MID(T290,13,FIND("]",T290,13)-13),IF(SUM(LEN(Z290),LEN(AC290),LEN(AF290))=6,MID(T290,14,FIND("]",T290,14)-14),"")))</f>
        <v/>
      </c>
      <c r="AJ290">
        <f t="shared" si="138"/>
        <v>255.60000000000002</v>
      </c>
      <c r="AM290" t="str">
        <f t="shared" si="139"/>
        <v/>
      </c>
      <c r="AN290" t="str">
        <f t="shared" si="140"/>
        <v/>
      </c>
      <c r="AO290">
        <f t="shared" si="141"/>
        <v>-0.18522211384642234</v>
      </c>
      <c r="AP290">
        <f t="shared" si="142"/>
        <v>5.1018670154153858E-2</v>
      </c>
      <c r="AS290" t="str">
        <f t="shared" si="143"/>
        <v/>
      </c>
      <c r="AT290" t="str">
        <f t="shared" si="144"/>
        <v/>
      </c>
      <c r="AU290">
        <f t="shared" si="145"/>
        <v>-0.18522211384642234</v>
      </c>
      <c r="AV290">
        <f t="shared" si="146"/>
        <v>5.1018670154153858E-2</v>
      </c>
      <c r="AY290" t="str">
        <f t="shared" si="147"/>
        <v/>
      </c>
      <c r="AZ290" t="str">
        <f t="shared" si="148"/>
        <v/>
      </c>
      <c r="BA290">
        <f t="shared" si="149"/>
        <v>-0.18522211384642234</v>
      </c>
      <c r="BB290">
        <f t="shared" si="150"/>
        <v>5.1018670154153858E-2</v>
      </c>
      <c r="BE290" t="str">
        <f t="shared" si="151"/>
        <v/>
      </c>
      <c r="BF290" t="str">
        <f t="shared" si="152"/>
        <v/>
      </c>
      <c r="BG290">
        <f t="shared" si="153"/>
        <v>-0.18522211384642234</v>
      </c>
      <c r="BH290">
        <f t="shared" si="154"/>
        <v>5.1018670154153858E-2</v>
      </c>
    </row>
    <row r="291" spans="1:60" x14ac:dyDescent="0.3">
      <c r="A291">
        <v>1.546</v>
      </c>
      <c r="B291">
        <v>289</v>
      </c>
      <c r="C291">
        <v>9</v>
      </c>
      <c r="D291">
        <v>7</v>
      </c>
      <c r="E291">
        <v>1</v>
      </c>
      <c r="F291">
        <f t="shared" si="124"/>
        <v>29.148432396077478</v>
      </c>
      <c r="G291">
        <f t="shared" si="125"/>
        <v>65.869751549945292</v>
      </c>
      <c r="H291" t="s">
        <v>8</v>
      </c>
      <c r="I291" t="s">
        <v>178</v>
      </c>
      <c r="J291" t="s">
        <v>69</v>
      </c>
      <c r="K291" t="str">
        <f>MID(J291,2,FIND(",",J291,2)-2)</f>
        <v>-2.8670321550114704</v>
      </c>
      <c r="L291" t="str">
        <f>MID(J291,FIND(" ",J291)+1,LEN(J291)-FIND(" ",J291)-1)</f>
        <v>-2.0075175272286625</v>
      </c>
      <c r="M291">
        <f>K291*$G291</f>
        <v>-188.85069573630977</v>
      </c>
      <c r="N291">
        <f>L291*$G291</f>
        <v>-132.23468075071236</v>
      </c>
      <c r="O291">
        <f t="shared" si="126"/>
        <v>-0.15737557978025815</v>
      </c>
      <c r="P291">
        <f t="shared" si="127"/>
        <v>-0.11019556729226029</v>
      </c>
      <c r="Q291">
        <f t="shared" si="128"/>
        <v>-0.15737557978025815</v>
      </c>
      <c r="R291">
        <f t="shared" si="129"/>
        <v>-0.11019556729226029</v>
      </c>
      <c r="S291" t="s">
        <v>222</v>
      </c>
      <c r="T291" t="s">
        <v>222</v>
      </c>
      <c r="U291" t="s">
        <v>222</v>
      </c>
      <c r="V291" t="s">
        <v>8</v>
      </c>
      <c r="W291" t="str">
        <f>MID(I291,2,LEN(I291)-2)</f>
        <v>40</v>
      </c>
      <c r="X291">
        <f t="shared" si="130"/>
        <v>126</v>
      </c>
      <c r="Y291" t="str">
        <f t="shared" si="131"/>
        <v>#808080</v>
      </c>
      <c r="Z291" t="str">
        <f>IF(T291&lt;&gt;"[]",MID(T291,2,FIND(",",T291,2)-2),"")</f>
        <v/>
      </c>
      <c r="AA291">
        <f t="shared" si="132"/>
        <v>126</v>
      </c>
      <c r="AB291" t="str">
        <f t="shared" si="133"/>
        <v>#808080</v>
      </c>
      <c r="AC291" t="str">
        <f>IF(LEN(Z291)=1,MID(T291,5,FIND(",",T291,5)-5),IF(LEN(Z291)=2,MID(T291,6,FIND(",",T291,6)-6),""))</f>
        <v/>
      </c>
      <c r="AD291">
        <f t="shared" si="134"/>
        <v>126</v>
      </c>
      <c r="AE291" t="str">
        <f t="shared" si="135"/>
        <v>#808080</v>
      </c>
      <c r="AF291" t="str">
        <f>IF(SUM(LEN(Z291),LEN(AC291))=2,MID(T291,8,FIND(",",T291,8)-8),IF(SUM(LEN(Z291),LEN(AC291))=3,MID(T291,9,FIND(",",T291,9)-9),IF(SUM(LEN(Z291),LEN(AC291))=4,MID(T291,10,FIND(",",T291,10)-10),"")))</f>
        <v/>
      </c>
      <c r="AG291">
        <f t="shared" si="136"/>
        <v>126</v>
      </c>
      <c r="AH291" t="str">
        <f t="shared" si="137"/>
        <v>#808080</v>
      </c>
      <c r="AI291" t="str">
        <f>IF(SUM(LEN(Z291),LEN(AC291),LEN(AF291))=4,MID(T291,12,FIND("]",T291,12)-12),IF(SUM(LEN(Z291),LEN(AC291),LEN(AF291))=5,MID(T291,13,FIND("]",T291,13)-13),IF(SUM(LEN(Z291),LEN(AC291),LEN(AF291))=6,MID(T291,14,FIND("]",T291,14)-14),"")))</f>
        <v/>
      </c>
      <c r="AJ291">
        <f t="shared" si="138"/>
        <v>126</v>
      </c>
      <c r="AM291" t="str">
        <f t="shared" si="139"/>
        <v/>
      </c>
      <c r="AN291" t="str">
        <f t="shared" si="140"/>
        <v/>
      </c>
      <c r="AO291">
        <f t="shared" si="141"/>
        <v>0.15737557978025815</v>
      </c>
      <c r="AP291">
        <f t="shared" si="142"/>
        <v>0.11019556729226029</v>
      </c>
      <c r="AS291" t="str">
        <f t="shared" si="143"/>
        <v/>
      </c>
      <c r="AT291" t="str">
        <f t="shared" si="144"/>
        <v/>
      </c>
      <c r="AU291">
        <f t="shared" si="145"/>
        <v>0.15737557978025815</v>
      </c>
      <c r="AV291">
        <f t="shared" si="146"/>
        <v>0.11019556729226029</v>
      </c>
      <c r="AY291" t="str">
        <f t="shared" si="147"/>
        <v/>
      </c>
      <c r="AZ291" t="str">
        <f t="shared" si="148"/>
        <v/>
      </c>
      <c r="BA291">
        <f t="shared" si="149"/>
        <v>0.15737557978025815</v>
      </c>
      <c r="BB291">
        <f t="shared" si="150"/>
        <v>0.11019556729226029</v>
      </c>
      <c r="BE291" t="str">
        <f t="shared" si="151"/>
        <v/>
      </c>
      <c r="BF291" t="str">
        <f t="shared" si="152"/>
        <v/>
      </c>
      <c r="BG291">
        <f t="shared" si="153"/>
        <v>0.15737557978025815</v>
      </c>
      <c r="BH291">
        <f t="shared" si="154"/>
        <v>0.11019556729226029</v>
      </c>
    </row>
    <row r="292" spans="1:60" x14ac:dyDescent="0.3">
      <c r="A292">
        <v>1.5449999999999999</v>
      </c>
      <c r="B292">
        <v>290</v>
      </c>
      <c r="C292">
        <v>10</v>
      </c>
      <c r="D292">
        <v>7</v>
      </c>
      <c r="E292">
        <v>1</v>
      </c>
      <c r="F292">
        <f t="shared" si="124"/>
        <v>29.148432396077478</v>
      </c>
      <c r="G292">
        <f t="shared" si="125"/>
        <v>65.869751549945292</v>
      </c>
      <c r="H292" t="s">
        <v>9</v>
      </c>
      <c r="I292" t="s">
        <v>205</v>
      </c>
      <c r="J292" t="s">
        <v>96</v>
      </c>
      <c r="K292" t="str">
        <f>MID(J292,2,FIND(",",J292,2)-2)</f>
        <v>-2.4400778599909767</v>
      </c>
      <c r="L292" t="str">
        <f>MID(J292,FIND(" ",J292)+1,LEN(J292)-FIND(" ",J292)-1)</f>
        <v>-2.509187126776689</v>
      </c>
      <c r="M292">
        <f>K292*$G292</f>
        <v>-160.72732240012738</v>
      </c>
      <c r="N292">
        <f>L292*$G292</f>
        <v>-165.27953263310098</v>
      </c>
      <c r="O292">
        <f t="shared" si="126"/>
        <v>-0.13393943533343949</v>
      </c>
      <c r="P292">
        <f t="shared" si="127"/>
        <v>-0.1377329438609175</v>
      </c>
      <c r="Q292">
        <f t="shared" si="128"/>
        <v>-0.13393943533343949</v>
      </c>
      <c r="R292">
        <f t="shared" si="129"/>
        <v>-0.1377329438609175</v>
      </c>
      <c r="S292" t="s">
        <v>222</v>
      </c>
      <c r="T292" t="s">
        <v>222</v>
      </c>
      <c r="U292" t="s">
        <v>222</v>
      </c>
      <c r="V292" t="s">
        <v>9</v>
      </c>
      <c r="W292" t="str">
        <f>MID(I292,2,LEN(I292)-2)</f>
        <v>37</v>
      </c>
      <c r="X292">
        <f t="shared" si="130"/>
        <v>136.80000000000001</v>
      </c>
      <c r="Y292" t="str">
        <f t="shared" si="131"/>
        <v>#808080</v>
      </c>
      <c r="Z292" t="str">
        <f>IF(T292&lt;&gt;"[]",MID(T292,2,FIND(",",T292,2)-2),"")</f>
        <v/>
      </c>
      <c r="AA292">
        <f t="shared" si="132"/>
        <v>136.80000000000001</v>
      </c>
      <c r="AB292" t="str">
        <f t="shared" si="133"/>
        <v>#808080</v>
      </c>
      <c r="AC292" t="str">
        <f>IF(LEN(Z292)=1,MID(T292,5,FIND(",",T292,5)-5),IF(LEN(Z292)=2,MID(T292,6,FIND(",",T292,6)-6),""))</f>
        <v/>
      </c>
      <c r="AD292">
        <f t="shared" si="134"/>
        <v>136.80000000000001</v>
      </c>
      <c r="AE292" t="str">
        <f t="shared" si="135"/>
        <v>#808080</v>
      </c>
      <c r="AF292" t="str">
        <f>IF(SUM(LEN(Z292),LEN(AC292))=2,MID(T292,8,FIND(",",T292,8)-8),IF(SUM(LEN(Z292),LEN(AC292))=3,MID(T292,9,FIND(",",T292,9)-9),IF(SUM(LEN(Z292),LEN(AC292))=4,MID(T292,10,FIND(",",T292,10)-10),"")))</f>
        <v/>
      </c>
      <c r="AG292">
        <f t="shared" si="136"/>
        <v>136.80000000000001</v>
      </c>
      <c r="AH292" t="str">
        <f t="shared" si="137"/>
        <v>#808080</v>
      </c>
      <c r="AI292" t="str">
        <f>IF(SUM(LEN(Z292),LEN(AC292),LEN(AF292))=4,MID(T292,12,FIND("]",T292,12)-12),IF(SUM(LEN(Z292),LEN(AC292),LEN(AF292))=5,MID(T292,13,FIND("]",T292,13)-13),IF(SUM(LEN(Z292),LEN(AC292),LEN(AF292))=6,MID(T292,14,FIND("]",T292,14)-14),"")))</f>
        <v/>
      </c>
      <c r="AJ292">
        <f t="shared" si="138"/>
        <v>136.80000000000001</v>
      </c>
      <c r="AM292" t="str">
        <f t="shared" si="139"/>
        <v/>
      </c>
      <c r="AN292" t="str">
        <f t="shared" si="140"/>
        <v/>
      </c>
      <c r="AO292">
        <f t="shared" si="141"/>
        <v>0.13393943533343949</v>
      </c>
      <c r="AP292">
        <f t="shared" si="142"/>
        <v>0.1377329438609175</v>
      </c>
      <c r="AS292" t="str">
        <f t="shared" si="143"/>
        <v/>
      </c>
      <c r="AT292" t="str">
        <f t="shared" si="144"/>
        <v/>
      </c>
      <c r="AU292">
        <f t="shared" si="145"/>
        <v>0.13393943533343949</v>
      </c>
      <c r="AV292">
        <f t="shared" si="146"/>
        <v>0.1377329438609175</v>
      </c>
      <c r="AY292" t="str">
        <f t="shared" si="147"/>
        <v/>
      </c>
      <c r="AZ292" t="str">
        <f t="shared" si="148"/>
        <v/>
      </c>
      <c r="BA292">
        <f t="shared" si="149"/>
        <v>0.13393943533343949</v>
      </c>
      <c r="BB292">
        <f t="shared" si="150"/>
        <v>0.1377329438609175</v>
      </c>
      <c r="BE292" t="str">
        <f t="shared" si="151"/>
        <v/>
      </c>
      <c r="BF292" t="str">
        <f t="shared" si="152"/>
        <v/>
      </c>
      <c r="BG292">
        <f t="shared" si="153"/>
        <v>0.13393943533343949</v>
      </c>
      <c r="BH292">
        <f t="shared" si="154"/>
        <v>0.1377329438609175</v>
      </c>
    </row>
    <row r="293" spans="1:60" x14ac:dyDescent="0.3">
      <c r="A293">
        <v>1.496</v>
      </c>
      <c r="B293">
        <v>291</v>
      </c>
      <c r="C293">
        <v>11</v>
      </c>
      <c r="D293">
        <v>7</v>
      </c>
      <c r="E293">
        <v>1</v>
      </c>
      <c r="F293">
        <f t="shared" si="124"/>
        <v>29.148432396077478</v>
      </c>
      <c r="G293">
        <f t="shared" si="125"/>
        <v>65.869751549945292</v>
      </c>
      <c r="H293" t="s">
        <v>10</v>
      </c>
      <c r="I293" t="s">
        <v>138</v>
      </c>
      <c r="J293" t="s">
        <v>29</v>
      </c>
      <c r="K293" t="str">
        <f>MID(J293,2,FIND(",",J293,2)-2)</f>
        <v>-0.1587704584523883</v>
      </c>
      <c r="L293" t="str">
        <f>MID(J293,FIND(" ",J293)+1,LEN(J293)-FIND(" ",J293)-1)</f>
        <v>3.4963969942675015</v>
      </c>
      <c r="M293">
        <f>K293*$G293</f>
        <v>-10.458170651729709</v>
      </c>
      <c r="N293">
        <f>L293*$G293</f>
        <v>230.30680133237573</v>
      </c>
      <c r="O293">
        <f t="shared" si="126"/>
        <v>-8.715142209774757E-3</v>
      </c>
      <c r="P293">
        <f t="shared" si="127"/>
        <v>0.19192233444364645</v>
      </c>
      <c r="Q293">
        <f t="shared" si="128"/>
        <v>-8.715142209774757E-3</v>
      </c>
      <c r="R293">
        <f t="shared" si="129"/>
        <v>0.19192233444364645</v>
      </c>
      <c r="S293" t="s">
        <v>222</v>
      </c>
      <c r="T293" t="s">
        <v>222</v>
      </c>
      <c r="U293" t="s">
        <v>222</v>
      </c>
      <c r="V293" t="s">
        <v>10</v>
      </c>
      <c r="W293" t="str">
        <f>MID(I293,2,LEN(I293)-2)</f>
        <v>74</v>
      </c>
      <c r="X293">
        <f t="shared" si="130"/>
        <v>3.6000000000000085</v>
      </c>
      <c r="Y293" t="str">
        <f t="shared" si="131"/>
        <v>#808080</v>
      </c>
      <c r="Z293" t="str">
        <f>IF(T293&lt;&gt;"[]",MID(T293,2,FIND(",",T293,2)-2),"")</f>
        <v/>
      </c>
      <c r="AA293">
        <f t="shared" si="132"/>
        <v>3.6000000000000085</v>
      </c>
      <c r="AB293" t="str">
        <f t="shared" si="133"/>
        <v>#808080</v>
      </c>
      <c r="AC293" t="str">
        <f>IF(LEN(Z293)=1,MID(T293,5,FIND(",",T293,5)-5),IF(LEN(Z293)=2,MID(T293,6,FIND(",",T293,6)-6),""))</f>
        <v/>
      </c>
      <c r="AD293">
        <f t="shared" si="134"/>
        <v>3.6000000000000085</v>
      </c>
      <c r="AE293" t="str">
        <f t="shared" si="135"/>
        <v>#808080</v>
      </c>
      <c r="AF293" t="str">
        <f>IF(SUM(LEN(Z293),LEN(AC293))=2,MID(T293,8,FIND(",",T293,8)-8),IF(SUM(LEN(Z293),LEN(AC293))=3,MID(T293,9,FIND(",",T293,9)-9),IF(SUM(LEN(Z293),LEN(AC293))=4,MID(T293,10,FIND(",",T293,10)-10),"")))</f>
        <v/>
      </c>
      <c r="AG293">
        <f t="shared" si="136"/>
        <v>3.6000000000000085</v>
      </c>
      <c r="AH293" t="str">
        <f t="shared" si="137"/>
        <v>#808080</v>
      </c>
      <c r="AI293" t="str">
        <f>IF(SUM(LEN(Z293),LEN(AC293),LEN(AF293))=4,MID(T293,12,FIND("]",T293,12)-12),IF(SUM(LEN(Z293),LEN(AC293),LEN(AF293))=5,MID(T293,13,FIND("]",T293,13)-13),IF(SUM(LEN(Z293),LEN(AC293),LEN(AF293))=6,MID(T293,14,FIND("]",T293,14)-14),"")))</f>
        <v/>
      </c>
      <c r="AJ293">
        <f t="shared" si="138"/>
        <v>3.6000000000000085</v>
      </c>
      <c r="AM293" t="str">
        <f t="shared" si="139"/>
        <v/>
      </c>
      <c r="AN293" t="str">
        <f t="shared" si="140"/>
        <v/>
      </c>
      <c r="AO293">
        <f t="shared" si="141"/>
        <v>8.715142209774757E-3</v>
      </c>
      <c r="AP293">
        <f t="shared" si="142"/>
        <v>-0.19192233444364645</v>
      </c>
      <c r="AS293" t="str">
        <f t="shared" si="143"/>
        <v/>
      </c>
      <c r="AT293" t="str">
        <f t="shared" si="144"/>
        <v/>
      </c>
      <c r="AU293">
        <f t="shared" si="145"/>
        <v>8.715142209774757E-3</v>
      </c>
      <c r="AV293">
        <f t="shared" si="146"/>
        <v>-0.19192233444364645</v>
      </c>
      <c r="AY293" t="str">
        <f t="shared" si="147"/>
        <v/>
      </c>
      <c r="AZ293" t="str">
        <f t="shared" si="148"/>
        <v/>
      </c>
      <c r="BA293">
        <f t="shared" si="149"/>
        <v>8.715142209774757E-3</v>
      </c>
      <c r="BB293">
        <f t="shared" si="150"/>
        <v>-0.19192233444364645</v>
      </c>
      <c r="BE293" t="str">
        <f t="shared" si="151"/>
        <v/>
      </c>
      <c r="BF293" t="str">
        <f t="shared" si="152"/>
        <v/>
      </c>
      <c r="BG293">
        <f t="shared" si="153"/>
        <v>8.715142209774757E-3</v>
      </c>
      <c r="BH293">
        <f t="shared" si="154"/>
        <v>-0.19192233444364645</v>
      </c>
    </row>
    <row r="294" spans="1:60" x14ac:dyDescent="0.3">
      <c r="A294">
        <v>1.5269999999999999</v>
      </c>
      <c r="B294">
        <v>292</v>
      </c>
      <c r="C294">
        <v>12</v>
      </c>
      <c r="D294">
        <v>7</v>
      </c>
      <c r="E294">
        <v>5</v>
      </c>
      <c r="F294">
        <f t="shared" si="124"/>
        <v>29.148432396077478</v>
      </c>
      <c r="G294">
        <f t="shared" si="125"/>
        <v>65.869751549945292</v>
      </c>
      <c r="H294" t="s">
        <v>7</v>
      </c>
      <c r="I294" t="s">
        <v>148</v>
      </c>
      <c r="J294" t="s">
        <v>39</v>
      </c>
      <c r="K294" t="str">
        <f>MID(J294,2,FIND(",",J294,2)-2)</f>
        <v>3.488726074596865</v>
      </c>
      <c r="L294" t="str">
        <f>MID(J294,FIND(" ",J294)+1,LEN(J294)-FIND(" ",J294)-1)</f>
        <v>-0.28069623515100617</v>
      </c>
      <c r="M294">
        <f>K294*$G294</f>
        <v>229.80151975951108</v>
      </c>
      <c r="N294">
        <f>L294*$G294</f>
        <v>-18.489391270401786</v>
      </c>
      <c r="O294">
        <f t="shared" si="126"/>
        <v>0.19150126646625923</v>
      </c>
      <c r="P294">
        <f t="shared" si="127"/>
        <v>-1.5407826058668155E-2</v>
      </c>
      <c r="Q294">
        <f t="shared" si="128"/>
        <v>0.19150126646625923</v>
      </c>
      <c r="R294">
        <f t="shared" si="129"/>
        <v>-1.5407826058668155E-2</v>
      </c>
      <c r="S294" t="s">
        <v>452</v>
      </c>
      <c r="T294" t="s">
        <v>453</v>
      </c>
      <c r="U294" t="s">
        <v>682</v>
      </c>
      <c r="V294" t="s">
        <v>7</v>
      </c>
      <c r="W294" t="str">
        <f>MID(I294,2,LEN(I294)-2)</f>
        <v>1</v>
      </c>
      <c r="X294">
        <f t="shared" si="130"/>
        <v>266.40000000000003</v>
      </c>
      <c r="Y294" t="str">
        <f t="shared" si="131"/>
        <v>#00ff00</v>
      </c>
      <c r="Z294" t="str">
        <f>IF(T294&lt;&gt;"[]",MID(T294,2,FIND(",",T294,2)-2),"")</f>
        <v>78</v>
      </c>
      <c r="AA294">
        <f t="shared" si="132"/>
        <v>-10.799999999999997</v>
      </c>
      <c r="AB294" t="str">
        <f t="shared" si="133"/>
        <v>#ffffff</v>
      </c>
      <c r="AC294" t="str">
        <f>IF(LEN(Z294)=1,MID(T294,5,FIND(",",T294,5)-5),IF(LEN(Z294)=2,MID(T294,6,FIND(",",T294,6)-6),""))</f>
        <v>97</v>
      </c>
      <c r="AD294">
        <f t="shared" si="134"/>
        <v>-79.2</v>
      </c>
      <c r="AE294" t="str">
        <f t="shared" si="135"/>
        <v>#000000</v>
      </c>
      <c r="AF294" t="str">
        <f>IF(SUM(LEN(Z294),LEN(AC294))=2,MID(T294,8,FIND(",",T294,8)-8),IF(SUM(LEN(Z294),LEN(AC294))=3,MID(T294,9,FIND(",",T294,9)-9),IF(SUM(LEN(Z294),LEN(AC294))=4,MID(T294,10,FIND(",",T294,10)-10),"")))</f>
        <v>18</v>
      </c>
      <c r="AG294">
        <f t="shared" si="136"/>
        <v>205.2</v>
      </c>
      <c r="AH294" t="str">
        <f t="shared" si="137"/>
        <v>#00aaff</v>
      </c>
      <c r="AI294" t="str">
        <f>IF(SUM(LEN(Z294),LEN(AC294),LEN(AF294))=4,MID(T294,12,FIND("]",T294,12)-12),IF(SUM(LEN(Z294),LEN(AC294),LEN(AF294))=5,MID(T294,13,FIND("]",T294,13)-13),IF(SUM(LEN(Z294),LEN(AC294),LEN(AF294))=6,MID(T294,14,FIND("]",T294,14)-14),"")))</f>
        <v>26</v>
      </c>
      <c r="AJ294">
        <f t="shared" si="138"/>
        <v>176.40000000000003</v>
      </c>
      <c r="AK294">
        <v>0.71573618144626705</v>
      </c>
      <c r="AL294">
        <v>3.4260358606658898</v>
      </c>
      <c r="AM294">
        <f t="shared" si="139"/>
        <v>47.14536444717217</v>
      </c>
      <c r="AN294">
        <f t="shared" si="140"/>
        <v>225.67213094326516</v>
      </c>
      <c r="AO294">
        <f t="shared" si="141"/>
        <v>3.9287803705976808E-2</v>
      </c>
      <c r="AP294">
        <f t="shared" si="142"/>
        <v>0.18806010911938764</v>
      </c>
      <c r="AQ294">
        <v>3.4489276446922101</v>
      </c>
      <c r="AR294">
        <v>0.59573324708111697</v>
      </c>
      <c r="AS294">
        <f t="shared" si="143"/>
        <v>227.18000706961388</v>
      </c>
      <c r="AT294">
        <f t="shared" si="144"/>
        <v>39.240800975275349</v>
      </c>
      <c r="AU294">
        <f t="shared" si="145"/>
        <v>0.18931667255801157</v>
      </c>
      <c r="AV294">
        <f t="shared" si="146"/>
        <v>3.2700667479396123E-2</v>
      </c>
      <c r="AW294">
        <v>1.4347306184455</v>
      </c>
      <c r="AX294">
        <v>-3.1924204066029498</v>
      </c>
      <c r="AY294">
        <f t="shared" si="147"/>
        <v>94.505349378104441</v>
      </c>
      <c r="AZ294">
        <f t="shared" si="148"/>
        <v>-210.28393902591162</v>
      </c>
      <c r="BA294">
        <f t="shared" si="149"/>
        <v>7.8754457815087039E-2</v>
      </c>
      <c r="BB294">
        <f t="shared" si="150"/>
        <v>-0.17523661585492636</v>
      </c>
      <c r="BC294">
        <v>-0.280696235151006</v>
      </c>
      <c r="BD294">
        <v>-3.48872607459686</v>
      </c>
      <c r="BE294">
        <f t="shared" si="151"/>
        <v>-18.489391270401786</v>
      </c>
      <c r="BF294">
        <f t="shared" si="152"/>
        <v>-229.80151975951108</v>
      </c>
      <c r="BG294">
        <f t="shared" si="153"/>
        <v>-1.5407826058668155E-2</v>
      </c>
      <c r="BH294">
        <f t="shared" si="154"/>
        <v>-0.19150126646625923</v>
      </c>
    </row>
    <row r="295" spans="1:60" x14ac:dyDescent="0.3">
      <c r="A295">
        <v>1.494</v>
      </c>
      <c r="B295">
        <v>293</v>
      </c>
      <c r="C295">
        <v>13</v>
      </c>
      <c r="D295">
        <v>7</v>
      </c>
      <c r="E295">
        <v>1</v>
      </c>
      <c r="F295">
        <f t="shared" si="124"/>
        <v>29.148432396077478</v>
      </c>
      <c r="G295">
        <f t="shared" si="125"/>
        <v>65.869751549945292</v>
      </c>
      <c r="H295" t="s">
        <v>9</v>
      </c>
      <c r="I295" t="s">
        <v>193</v>
      </c>
      <c r="J295" t="s">
        <v>84</v>
      </c>
      <c r="K295" t="str">
        <f>MID(J295,2,FIND(",",J295,2)-2)</f>
        <v>-0.5957332470811146</v>
      </c>
      <c r="L295" t="str">
        <f>MID(J295,FIND(" ",J295)+1,LEN(J295)-FIND(" ",J295)-1)</f>
        <v>3.4489276446922155</v>
      </c>
      <c r="M295">
        <f>K295*$G295</f>
        <v>-39.24080097527515</v>
      </c>
      <c r="N295">
        <f>L295*$G295</f>
        <v>227.18000706961388</v>
      </c>
      <c r="O295">
        <f t="shared" si="126"/>
        <v>-3.2700667479395956E-2</v>
      </c>
      <c r="P295">
        <f t="shared" si="127"/>
        <v>0.18931667255801157</v>
      </c>
      <c r="Q295">
        <f t="shared" si="128"/>
        <v>-3.2700667479395956E-2</v>
      </c>
      <c r="R295">
        <f t="shared" si="129"/>
        <v>0.18931667255801157</v>
      </c>
      <c r="S295" t="s">
        <v>222</v>
      </c>
      <c r="T295" t="s">
        <v>222</v>
      </c>
      <c r="U295" t="s">
        <v>222</v>
      </c>
      <c r="V295" t="s">
        <v>9</v>
      </c>
      <c r="W295" t="str">
        <f>MID(I295,2,LEN(I295)-2)</f>
        <v>72</v>
      </c>
      <c r="X295">
        <f t="shared" si="130"/>
        <v>10.799999999999997</v>
      </c>
      <c r="Y295" t="str">
        <f t="shared" si="131"/>
        <v>#808080</v>
      </c>
      <c r="Z295" t="str">
        <f>IF(T295&lt;&gt;"[]",MID(T295,2,FIND(",",T295,2)-2),"")</f>
        <v/>
      </c>
      <c r="AA295">
        <f t="shared" si="132"/>
        <v>10.799999999999997</v>
      </c>
      <c r="AB295" t="str">
        <f t="shared" si="133"/>
        <v>#808080</v>
      </c>
      <c r="AC295" t="str">
        <f>IF(LEN(Z295)=1,MID(T295,5,FIND(",",T295,5)-5),IF(LEN(Z295)=2,MID(T295,6,FIND(",",T295,6)-6),""))</f>
        <v/>
      </c>
      <c r="AD295">
        <f t="shared" si="134"/>
        <v>10.799999999999997</v>
      </c>
      <c r="AE295" t="str">
        <f t="shared" si="135"/>
        <v>#808080</v>
      </c>
      <c r="AF295" t="str">
        <f>IF(SUM(LEN(Z295),LEN(AC295))=2,MID(T295,8,FIND(",",T295,8)-8),IF(SUM(LEN(Z295),LEN(AC295))=3,MID(T295,9,FIND(",",T295,9)-9),IF(SUM(LEN(Z295),LEN(AC295))=4,MID(T295,10,FIND(",",T295,10)-10),"")))</f>
        <v/>
      </c>
      <c r="AG295">
        <f t="shared" si="136"/>
        <v>10.799999999999997</v>
      </c>
      <c r="AH295" t="str">
        <f t="shared" si="137"/>
        <v>#808080</v>
      </c>
      <c r="AI295" t="str">
        <f>IF(SUM(LEN(Z295),LEN(AC295),LEN(AF295))=4,MID(T295,12,FIND("]",T295,12)-12),IF(SUM(LEN(Z295),LEN(AC295),LEN(AF295))=5,MID(T295,13,FIND("]",T295,13)-13),IF(SUM(LEN(Z295),LEN(AC295),LEN(AF295))=6,MID(T295,14,FIND("]",T295,14)-14),"")))</f>
        <v/>
      </c>
      <c r="AJ295">
        <f t="shared" si="138"/>
        <v>10.799999999999997</v>
      </c>
      <c r="AM295" t="str">
        <f t="shared" si="139"/>
        <v/>
      </c>
      <c r="AN295" t="str">
        <f t="shared" si="140"/>
        <v/>
      </c>
      <c r="AO295">
        <f t="shared" si="141"/>
        <v>3.2700667479395956E-2</v>
      </c>
      <c r="AP295">
        <f t="shared" si="142"/>
        <v>-0.18931667255801157</v>
      </c>
      <c r="AS295" t="str">
        <f t="shared" si="143"/>
        <v/>
      </c>
      <c r="AT295" t="str">
        <f t="shared" si="144"/>
        <v/>
      </c>
      <c r="AU295">
        <f t="shared" si="145"/>
        <v>3.2700667479395956E-2</v>
      </c>
      <c r="AV295">
        <f t="shared" si="146"/>
        <v>-0.18931667255801157</v>
      </c>
      <c r="AY295" t="str">
        <f t="shared" si="147"/>
        <v/>
      </c>
      <c r="AZ295" t="str">
        <f t="shared" si="148"/>
        <v/>
      </c>
      <c r="BA295">
        <f t="shared" si="149"/>
        <v>3.2700667479395956E-2</v>
      </c>
      <c r="BB295">
        <f t="shared" si="150"/>
        <v>-0.18931667255801157</v>
      </c>
      <c r="BE295" t="str">
        <f t="shared" si="151"/>
        <v/>
      </c>
      <c r="BF295" t="str">
        <f t="shared" si="152"/>
        <v/>
      </c>
      <c r="BG295">
        <f t="shared" si="153"/>
        <v>3.2700667479395956E-2</v>
      </c>
      <c r="BH295">
        <f t="shared" si="154"/>
        <v>-0.18931667255801157</v>
      </c>
    </row>
    <row r="296" spans="1:60" x14ac:dyDescent="0.3">
      <c r="A296">
        <v>1.5149999999999999</v>
      </c>
      <c r="B296">
        <v>294</v>
      </c>
      <c r="C296">
        <v>14</v>
      </c>
      <c r="D296">
        <v>7</v>
      </c>
      <c r="E296">
        <v>5</v>
      </c>
      <c r="F296">
        <f t="shared" si="124"/>
        <v>29.148432396077478</v>
      </c>
      <c r="G296">
        <f t="shared" si="125"/>
        <v>65.869751549945292</v>
      </c>
      <c r="H296" t="s">
        <v>9</v>
      </c>
      <c r="I296" t="s">
        <v>135</v>
      </c>
      <c r="J296" t="s">
        <v>26</v>
      </c>
      <c r="K296" t="str">
        <f>MID(J296,2,FIND(",",J296,2)-2)</f>
        <v>2.5091871267766894</v>
      </c>
      <c r="L296" t="str">
        <f>MID(J296,FIND(" ",J296)+1,LEN(J296)-FIND(" ",J296)-1)</f>
        <v>-2.440077859990976</v>
      </c>
      <c r="M296">
        <f>K296*$G296</f>
        <v>165.27953263310098</v>
      </c>
      <c r="N296">
        <f>L296*$G296</f>
        <v>-160.72732240012738</v>
      </c>
      <c r="O296">
        <f t="shared" si="126"/>
        <v>0.1377329438609175</v>
      </c>
      <c r="P296">
        <f t="shared" si="127"/>
        <v>-0.13393943533343949</v>
      </c>
      <c r="Q296">
        <f t="shared" si="128"/>
        <v>0.1377329438609175</v>
      </c>
      <c r="R296">
        <f t="shared" si="129"/>
        <v>-0.13393943533343949</v>
      </c>
      <c r="S296" t="s">
        <v>281</v>
      </c>
      <c r="T296" t="s">
        <v>454</v>
      </c>
      <c r="U296" t="s">
        <v>683</v>
      </c>
      <c r="V296" t="s">
        <v>9</v>
      </c>
      <c r="W296" t="str">
        <f>MID(I296,2,LEN(I296)-2)</f>
        <v>12</v>
      </c>
      <c r="X296">
        <f t="shared" si="130"/>
        <v>226.8</v>
      </c>
      <c r="Y296" t="str">
        <f t="shared" si="131"/>
        <v>#000000</v>
      </c>
      <c r="Z296" t="str">
        <f>IF(T296&lt;&gt;"[]",MID(T296,2,FIND(",",T296,2)-2),"")</f>
        <v>76</v>
      </c>
      <c r="AA296">
        <f t="shared" si="132"/>
        <v>-3.5999999999999943</v>
      </c>
      <c r="AB296" t="str">
        <f t="shared" si="133"/>
        <v>#1e00b4</v>
      </c>
      <c r="AC296" t="str">
        <f>IF(LEN(Z296)=1,MID(T296,5,FIND(",",T296,5)-5),IF(LEN(Z296)=2,MID(T296,6,FIND(",",T296,6)-6),""))</f>
        <v>98</v>
      </c>
      <c r="AD296">
        <f t="shared" si="134"/>
        <v>-82.8</v>
      </c>
      <c r="AE296" t="str">
        <f t="shared" si="135"/>
        <v>#00ff00</v>
      </c>
      <c r="AF296" t="str">
        <f>IF(SUM(LEN(Z296),LEN(AC296))=2,MID(T296,8,FIND(",",T296,8)-8),IF(SUM(LEN(Z296),LEN(AC296))=3,MID(T296,9,FIND(",",T296,9)-9),IF(SUM(LEN(Z296),LEN(AC296))=4,MID(T296,10,FIND(",",T296,10)-10),"")))</f>
        <v>79</v>
      </c>
      <c r="AG296">
        <f t="shared" si="136"/>
        <v>-14.399999999999991</v>
      </c>
      <c r="AH296" t="str">
        <f t="shared" si="137"/>
        <v>#ffffff</v>
      </c>
      <c r="AI296" t="str">
        <f>IF(SUM(LEN(Z296),LEN(AC296),LEN(AF296))=4,MID(T296,12,FIND("]",T296,12)-12),IF(SUM(LEN(Z296),LEN(AC296),LEN(AF296))=5,MID(T296,13,FIND("]",T296,13)-13),IF(SUM(LEN(Z296),LEN(AC296),LEN(AF296))=6,MID(T296,14,FIND("]",T296,14)-14),"")))</f>
        <v>20</v>
      </c>
      <c r="AJ296">
        <f t="shared" si="138"/>
        <v>198</v>
      </c>
      <c r="AK296">
        <v>0.280696235151006</v>
      </c>
      <c r="AL296">
        <v>3.48872607459686</v>
      </c>
      <c r="AM296">
        <f t="shared" si="139"/>
        <v>18.489391270401786</v>
      </c>
      <c r="AN296">
        <f t="shared" si="140"/>
        <v>229.80151975951108</v>
      </c>
      <c r="AO296">
        <f t="shared" si="141"/>
        <v>1.5407826058668155E-2</v>
      </c>
      <c r="AP296">
        <f t="shared" si="142"/>
        <v>0.19150126646625923</v>
      </c>
      <c r="AQ296">
        <v>3.4795283739031002</v>
      </c>
      <c r="AR296">
        <v>0.37799774497107902</v>
      </c>
      <c r="AS296">
        <f t="shared" si="143"/>
        <v>229.19566949998236</v>
      </c>
      <c r="AT296">
        <f t="shared" si="144"/>
        <v>24.898617547684559</v>
      </c>
      <c r="AU296">
        <f t="shared" si="145"/>
        <v>0.1909963912499853</v>
      </c>
      <c r="AV296">
        <f t="shared" si="146"/>
        <v>2.0748847956403801E-2</v>
      </c>
      <c r="AW296">
        <v>0.92944641120382998</v>
      </c>
      <c r="AX296">
        <v>3.3743339148193798</v>
      </c>
      <c r="AY296">
        <f t="shared" si="147"/>
        <v>61.222404184984569</v>
      </c>
      <c r="AZ296">
        <f t="shared" si="148"/>
        <v>222.2665366157068</v>
      </c>
      <c r="BA296">
        <f t="shared" si="149"/>
        <v>5.101867015415381E-2</v>
      </c>
      <c r="BB296">
        <f t="shared" si="150"/>
        <v>0.18522211384642234</v>
      </c>
      <c r="BC296">
        <v>1.02330096652957</v>
      </c>
      <c r="BD296">
        <v>-3.34706664587062</v>
      </c>
      <c r="BE296">
        <f t="shared" si="151"/>
        <v>67.404580426121655</v>
      </c>
      <c r="BF296">
        <f t="shared" si="152"/>
        <v>-220.47044838460647</v>
      </c>
      <c r="BG296">
        <f t="shared" si="153"/>
        <v>5.6170483688434712E-2</v>
      </c>
      <c r="BH296">
        <f t="shared" si="154"/>
        <v>-0.18372537365383873</v>
      </c>
    </row>
    <row r="297" spans="1:60" x14ac:dyDescent="0.3">
      <c r="A297">
        <v>1.488</v>
      </c>
      <c r="B297">
        <v>295</v>
      </c>
      <c r="C297">
        <v>15</v>
      </c>
      <c r="D297">
        <v>7</v>
      </c>
      <c r="E297">
        <v>1</v>
      </c>
      <c r="F297">
        <f t="shared" si="124"/>
        <v>29.148432396077478</v>
      </c>
      <c r="G297">
        <f t="shared" si="125"/>
        <v>65.869751549945292</v>
      </c>
      <c r="H297" t="s">
        <v>6</v>
      </c>
      <c r="I297" t="s">
        <v>195</v>
      </c>
      <c r="J297" t="s">
        <v>86</v>
      </c>
      <c r="K297" t="str">
        <f>MID(J297,2,FIND(",",J297,2)-2)</f>
        <v>3.1924204066029556</v>
      </c>
      <c r="L297" t="str">
        <f>MID(J297,FIND(" ",J297)+1,LEN(J297)-FIND(" ",J297)-1)</f>
        <v>1.4347306184455038</v>
      </c>
      <c r="M297">
        <f>K297*$G297</f>
        <v>210.28393902591162</v>
      </c>
      <c r="N297">
        <f>L297*$G297</f>
        <v>94.505349378104441</v>
      </c>
      <c r="O297">
        <f t="shared" si="126"/>
        <v>0.17523661585492636</v>
      </c>
      <c r="P297">
        <f t="shared" si="127"/>
        <v>7.8754457815087039E-2</v>
      </c>
      <c r="Q297">
        <f t="shared" si="128"/>
        <v>0.17523661585492636</v>
      </c>
      <c r="R297">
        <f t="shared" si="129"/>
        <v>7.8754457815087039E-2</v>
      </c>
      <c r="S297" t="s">
        <v>222</v>
      </c>
      <c r="T297" t="s">
        <v>222</v>
      </c>
      <c r="U297" t="s">
        <v>222</v>
      </c>
      <c r="V297" t="s">
        <v>6</v>
      </c>
      <c r="W297" t="str">
        <f>MID(I297,2,LEN(I297)-2)</f>
        <v>93</v>
      </c>
      <c r="X297">
        <f t="shared" si="130"/>
        <v>-64.8</v>
      </c>
      <c r="Y297" t="str">
        <f t="shared" si="131"/>
        <v>#808080</v>
      </c>
      <c r="Z297" t="str">
        <f>IF(T297&lt;&gt;"[]",MID(T297,2,FIND(",",T297,2)-2),"")</f>
        <v/>
      </c>
      <c r="AA297">
        <f t="shared" si="132"/>
        <v>-64.8</v>
      </c>
      <c r="AB297" t="str">
        <f t="shared" si="133"/>
        <v>#808080</v>
      </c>
      <c r="AC297" t="str">
        <f>IF(LEN(Z297)=1,MID(T297,5,FIND(",",T297,5)-5),IF(LEN(Z297)=2,MID(T297,6,FIND(",",T297,6)-6),""))</f>
        <v/>
      </c>
      <c r="AD297">
        <f t="shared" si="134"/>
        <v>-64.8</v>
      </c>
      <c r="AE297" t="str">
        <f t="shared" si="135"/>
        <v>#808080</v>
      </c>
      <c r="AF297" t="str">
        <f>IF(SUM(LEN(Z297),LEN(AC297))=2,MID(T297,8,FIND(",",T297,8)-8),IF(SUM(LEN(Z297),LEN(AC297))=3,MID(T297,9,FIND(",",T297,9)-9),IF(SUM(LEN(Z297),LEN(AC297))=4,MID(T297,10,FIND(",",T297,10)-10),"")))</f>
        <v/>
      </c>
      <c r="AG297">
        <f t="shared" si="136"/>
        <v>-64.8</v>
      </c>
      <c r="AH297" t="str">
        <f t="shared" si="137"/>
        <v>#808080</v>
      </c>
      <c r="AI297" t="str">
        <f>IF(SUM(LEN(Z297),LEN(AC297),LEN(AF297))=4,MID(T297,12,FIND("]",T297,12)-12),IF(SUM(LEN(Z297),LEN(AC297),LEN(AF297))=5,MID(T297,13,FIND("]",T297,13)-13),IF(SUM(LEN(Z297),LEN(AC297),LEN(AF297))=6,MID(T297,14,FIND("]",T297,14)-14),"")))</f>
        <v/>
      </c>
      <c r="AJ297">
        <f t="shared" si="138"/>
        <v>-64.8</v>
      </c>
      <c r="AM297" t="str">
        <f t="shared" si="139"/>
        <v/>
      </c>
      <c r="AN297" t="str">
        <f t="shared" si="140"/>
        <v/>
      </c>
      <c r="AO297">
        <f t="shared" si="141"/>
        <v>-0.17523661585492636</v>
      </c>
      <c r="AP297">
        <f t="shared" si="142"/>
        <v>-7.8754457815087039E-2</v>
      </c>
      <c r="AS297" t="str">
        <f t="shared" si="143"/>
        <v/>
      </c>
      <c r="AT297" t="str">
        <f t="shared" si="144"/>
        <v/>
      </c>
      <c r="AU297">
        <f t="shared" si="145"/>
        <v>-0.17523661585492636</v>
      </c>
      <c r="AV297">
        <f t="shared" si="146"/>
        <v>-7.8754457815087039E-2</v>
      </c>
      <c r="AY297" t="str">
        <f t="shared" si="147"/>
        <v/>
      </c>
      <c r="AZ297" t="str">
        <f t="shared" si="148"/>
        <v/>
      </c>
      <c r="BA297">
        <f t="shared" si="149"/>
        <v>-0.17523661585492636</v>
      </c>
      <c r="BB297">
        <f t="shared" si="150"/>
        <v>-7.8754457815087039E-2</v>
      </c>
      <c r="BE297" t="str">
        <f t="shared" si="151"/>
        <v/>
      </c>
      <c r="BF297" t="str">
        <f t="shared" si="152"/>
        <v/>
      </c>
      <c r="BG297">
        <f t="shared" si="153"/>
        <v>-0.17523661585492636</v>
      </c>
      <c r="BH297">
        <f t="shared" si="154"/>
        <v>-7.8754457815087039E-2</v>
      </c>
    </row>
    <row r="298" spans="1:60" x14ac:dyDescent="0.3">
      <c r="A298">
        <v>1.5229999999999999</v>
      </c>
      <c r="B298">
        <v>296</v>
      </c>
      <c r="C298">
        <v>16</v>
      </c>
      <c r="D298">
        <v>7</v>
      </c>
      <c r="E298">
        <v>1</v>
      </c>
      <c r="F298">
        <f t="shared" si="124"/>
        <v>29.148432396077478</v>
      </c>
      <c r="G298">
        <f t="shared" si="125"/>
        <v>65.869751549945292</v>
      </c>
      <c r="H298" t="s">
        <v>6</v>
      </c>
      <c r="I298" t="s">
        <v>156</v>
      </c>
      <c r="J298" t="s">
        <v>47</v>
      </c>
      <c r="K298" t="str">
        <f>MID(J298,2,FIND(",",J298,2)-2)</f>
        <v>2.351022062630465</v>
      </c>
      <c r="L298" t="str">
        <f>MID(J298,FIND(" ",J298)+1,LEN(J298)-FIND(" ",J298)-1)</f>
        <v>-2.592816087003625</v>
      </c>
      <c r="M298">
        <f>K298*$G298</f>
        <v>154.86123915390831</v>
      </c>
      <c r="N298">
        <f>L298*$G298</f>
        <v>-170.78815146562977</v>
      </c>
      <c r="O298">
        <f t="shared" si="126"/>
        <v>0.12905103262825693</v>
      </c>
      <c r="P298">
        <f t="shared" si="127"/>
        <v>-0.14232345955469147</v>
      </c>
      <c r="Q298">
        <f t="shared" si="128"/>
        <v>0.12905103262825693</v>
      </c>
      <c r="R298">
        <f t="shared" si="129"/>
        <v>-0.14232345955469147</v>
      </c>
      <c r="S298" t="s">
        <v>222</v>
      </c>
      <c r="T298" t="s">
        <v>222</v>
      </c>
      <c r="U298" t="s">
        <v>222</v>
      </c>
      <c r="V298" t="s">
        <v>6</v>
      </c>
      <c r="W298" t="str">
        <f>MID(I298,2,LEN(I298)-2)</f>
        <v>13</v>
      </c>
      <c r="X298">
        <f t="shared" si="130"/>
        <v>223.2</v>
      </c>
      <c r="Y298" t="str">
        <f t="shared" si="131"/>
        <v>#808080</v>
      </c>
      <c r="Z298" t="str">
        <f>IF(T298&lt;&gt;"[]",MID(T298,2,FIND(",",T298,2)-2),"")</f>
        <v/>
      </c>
      <c r="AA298">
        <f t="shared" si="132"/>
        <v>223.2</v>
      </c>
      <c r="AB298" t="str">
        <f t="shared" si="133"/>
        <v>#808080</v>
      </c>
      <c r="AC298" t="str">
        <f>IF(LEN(Z298)=1,MID(T298,5,FIND(",",T298,5)-5),IF(LEN(Z298)=2,MID(T298,6,FIND(",",T298,6)-6),""))</f>
        <v/>
      </c>
      <c r="AD298">
        <f t="shared" si="134"/>
        <v>223.2</v>
      </c>
      <c r="AE298" t="str">
        <f t="shared" si="135"/>
        <v>#808080</v>
      </c>
      <c r="AF298" t="str">
        <f>IF(SUM(LEN(Z298),LEN(AC298))=2,MID(T298,8,FIND(",",T298,8)-8),IF(SUM(LEN(Z298),LEN(AC298))=3,MID(T298,9,FIND(",",T298,9)-9),IF(SUM(LEN(Z298),LEN(AC298))=4,MID(T298,10,FIND(",",T298,10)-10),"")))</f>
        <v/>
      </c>
      <c r="AG298">
        <f t="shared" si="136"/>
        <v>223.2</v>
      </c>
      <c r="AH298" t="str">
        <f t="shared" si="137"/>
        <v>#808080</v>
      </c>
      <c r="AI298" t="str">
        <f>IF(SUM(LEN(Z298),LEN(AC298),LEN(AF298))=4,MID(T298,12,FIND("]",T298,12)-12),IF(SUM(LEN(Z298),LEN(AC298),LEN(AF298))=5,MID(T298,13,FIND("]",T298,13)-13),IF(SUM(LEN(Z298),LEN(AC298),LEN(AF298))=6,MID(T298,14,FIND("]",T298,14)-14),"")))</f>
        <v/>
      </c>
      <c r="AJ298">
        <f t="shared" si="138"/>
        <v>223.2</v>
      </c>
      <c r="AM298" t="str">
        <f t="shared" si="139"/>
        <v/>
      </c>
      <c r="AN298" t="str">
        <f t="shared" si="140"/>
        <v/>
      </c>
      <c r="AO298">
        <f t="shared" si="141"/>
        <v>-0.12905103262825693</v>
      </c>
      <c r="AP298">
        <f t="shared" si="142"/>
        <v>0.14232345955469147</v>
      </c>
      <c r="AS298" t="str">
        <f t="shared" si="143"/>
        <v/>
      </c>
      <c r="AT298" t="str">
        <f t="shared" si="144"/>
        <v/>
      </c>
      <c r="AU298">
        <f t="shared" si="145"/>
        <v>-0.12905103262825693</v>
      </c>
      <c r="AV298">
        <f t="shared" si="146"/>
        <v>0.14232345955469147</v>
      </c>
      <c r="AY298" t="str">
        <f t="shared" si="147"/>
        <v/>
      </c>
      <c r="AZ298" t="str">
        <f t="shared" si="148"/>
        <v/>
      </c>
      <c r="BA298">
        <f t="shared" si="149"/>
        <v>-0.12905103262825693</v>
      </c>
      <c r="BB298">
        <f t="shared" si="150"/>
        <v>0.14232345955469147</v>
      </c>
      <c r="BE298" t="str">
        <f t="shared" si="151"/>
        <v/>
      </c>
      <c r="BF298" t="str">
        <f t="shared" si="152"/>
        <v/>
      </c>
      <c r="BG298">
        <f t="shared" si="153"/>
        <v>-0.12905103262825693</v>
      </c>
      <c r="BH298">
        <f t="shared" si="154"/>
        <v>0.14232345955469147</v>
      </c>
    </row>
    <row r="299" spans="1:60" x14ac:dyDescent="0.3">
      <c r="A299">
        <v>1.4570000000000001</v>
      </c>
      <c r="B299">
        <v>297</v>
      </c>
      <c r="C299">
        <v>17</v>
      </c>
      <c r="D299">
        <v>7</v>
      </c>
      <c r="E299">
        <v>1</v>
      </c>
      <c r="F299">
        <f t="shared" si="124"/>
        <v>29.148432396077478</v>
      </c>
      <c r="G299">
        <f t="shared" si="125"/>
        <v>65.869751549945292</v>
      </c>
      <c r="H299" t="s">
        <v>10</v>
      </c>
      <c r="I299" t="s">
        <v>169</v>
      </c>
      <c r="J299" t="s">
        <v>60</v>
      </c>
      <c r="K299" t="str">
        <f>MID(J299,2,FIND(",",J299,2)-2)</f>
        <v>3.2762083750864064</v>
      </c>
      <c r="L299" t="str">
        <f>MID(J299,FIND(" ",J299)+1,LEN(J299)-FIND(" ",J299)-1)</f>
        <v>1.2314457694164567</v>
      </c>
      <c r="M299">
        <f>K299*$G299</f>
        <v>215.80303169279117</v>
      </c>
      <c r="N299">
        <f>L299*$G299</f>
        <v>81.115026878692774</v>
      </c>
      <c r="O299">
        <f t="shared" si="126"/>
        <v>0.17983585974399263</v>
      </c>
      <c r="P299">
        <f t="shared" si="127"/>
        <v>6.7595855732243984E-2</v>
      </c>
      <c r="Q299">
        <f t="shared" si="128"/>
        <v>0.17983585974399263</v>
      </c>
      <c r="R299">
        <f t="shared" si="129"/>
        <v>6.7595855732243984E-2</v>
      </c>
      <c r="S299" t="s">
        <v>222</v>
      </c>
      <c r="T299" t="s">
        <v>222</v>
      </c>
      <c r="U299" t="s">
        <v>222</v>
      </c>
      <c r="V299" t="s">
        <v>10</v>
      </c>
      <c r="W299" t="str">
        <f>MID(I299,2,LEN(I299)-2)</f>
        <v>94</v>
      </c>
      <c r="X299">
        <f t="shared" si="130"/>
        <v>-68.400000000000006</v>
      </c>
      <c r="Y299" t="str">
        <f t="shared" si="131"/>
        <v>#808080</v>
      </c>
      <c r="Z299" t="str">
        <f>IF(T299&lt;&gt;"[]",MID(T299,2,FIND(",",T299,2)-2),"")</f>
        <v/>
      </c>
      <c r="AA299">
        <f t="shared" si="132"/>
        <v>-68.400000000000006</v>
      </c>
      <c r="AB299" t="str">
        <f t="shared" si="133"/>
        <v>#808080</v>
      </c>
      <c r="AC299" t="str">
        <f>IF(LEN(Z299)=1,MID(T299,5,FIND(",",T299,5)-5),IF(LEN(Z299)=2,MID(T299,6,FIND(",",T299,6)-6),""))</f>
        <v/>
      </c>
      <c r="AD299">
        <f t="shared" si="134"/>
        <v>-68.400000000000006</v>
      </c>
      <c r="AE299" t="str">
        <f t="shared" si="135"/>
        <v>#808080</v>
      </c>
      <c r="AF299" t="str">
        <f>IF(SUM(LEN(Z299),LEN(AC299))=2,MID(T299,8,FIND(",",T299,8)-8),IF(SUM(LEN(Z299),LEN(AC299))=3,MID(T299,9,FIND(",",T299,9)-9),IF(SUM(LEN(Z299),LEN(AC299))=4,MID(T299,10,FIND(",",T299,10)-10),"")))</f>
        <v/>
      </c>
      <c r="AG299">
        <f t="shared" si="136"/>
        <v>-68.400000000000006</v>
      </c>
      <c r="AH299" t="str">
        <f t="shared" si="137"/>
        <v>#808080</v>
      </c>
      <c r="AI299" t="str">
        <f>IF(SUM(LEN(Z299),LEN(AC299),LEN(AF299))=4,MID(T299,12,FIND("]",T299,12)-12),IF(SUM(LEN(Z299),LEN(AC299),LEN(AF299))=5,MID(T299,13,FIND("]",T299,13)-13),IF(SUM(LEN(Z299),LEN(AC299),LEN(AF299))=6,MID(T299,14,FIND("]",T299,14)-14),"")))</f>
        <v/>
      </c>
      <c r="AJ299">
        <f t="shared" si="138"/>
        <v>-68.400000000000006</v>
      </c>
      <c r="AM299" t="str">
        <f t="shared" si="139"/>
        <v/>
      </c>
      <c r="AN299" t="str">
        <f t="shared" si="140"/>
        <v/>
      </c>
      <c r="AO299">
        <f t="shared" si="141"/>
        <v>-0.17983585974399263</v>
      </c>
      <c r="AP299">
        <f t="shared" si="142"/>
        <v>-6.7595855732243984E-2</v>
      </c>
      <c r="AS299" t="str">
        <f t="shared" si="143"/>
        <v/>
      </c>
      <c r="AT299" t="str">
        <f t="shared" si="144"/>
        <v/>
      </c>
      <c r="AU299">
        <f t="shared" si="145"/>
        <v>-0.17983585974399263</v>
      </c>
      <c r="AV299">
        <f t="shared" si="146"/>
        <v>-6.7595855732243984E-2</v>
      </c>
      <c r="AY299" t="str">
        <f t="shared" si="147"/>
        <v/>
      </c>
      <c r="AZ299" t="str">
        <f t="shared" si="148"/>
        <v/>
      </c>
      <c r="BA299">
        <f t="shared" si="149"/>
        <v>-0.17983585974399263</v>
      </c>
      <c r="BB299">
        <f t="shared" si="150"/>
        <v>-6.7595855732243984E-2</v>
      </c>
      <c r="BE299" t="str">
        <f t="shared" si="151"/>
        <v/>
      </c>
      <c r="BF299" t="str">
        <f t="shared" si="152"/>
        <v/>
      </c>
      <c r="BG299">
        <f t="shared" si="153"/>
        <v>-0.17983585974399263</v>
      </c>
      <c r="BH299">
        <f t="shared" si="154"/>
        <v>-6.7595855732243984E-2</v>
      </c>
    </row>
    <row r="300" spans="1:60" x14ac:dyDescent="0.3">
      <c r="A300">
        <v>1.5029999999999999</v>
      </c>
      <c r="B300">
        <v>298</v>
      </c>
      <c r="C300">
        <v>18</v>
      </c>
      <c r="D300">
        <v>7</v>
      </c>
      <c r="E300">
        <v>1</v>
      </c>
      <c r="F300">
        <f t="shared" si="124"/>
        <v>29.148432396077478</v>
      </c>
      <c r="G300">
        <f t="shared" si="125"/>
        <v>65.869751549945292</v>
      </c>
      <c r="H300" t="s">
        <v>6</v>
      </c>
      <c r="I300" t="s">
        <v>125</v>
      </c>
      <c r="J300" t="s">
        <v>16</v>
      </c>
      <c r="K300" t="str">
        <f>MID(J300,2,FIND(",",J300,2)-2)</f>
        <v>1.4347306184455046</v>
      </c>
      <c r="L300" t="str">
        <f>MID(J300,FIND(" ",J300)+1,LEN(J300)-FIND(" ",J300)-1)</f>
        <v>-3.1924204066029556</v>
      </c>
      <c r="M300">
        <f>K300*$G300</f>
        <v>94.505349378104441</v>
      </c>
      <c r="N300">
        <f>L300*$G300</f>
        <v>-210.28393902591162</v>
      </c>
      <c r="O300">
        <f t="shared" si="126"/>
        <v>7.8754457815087039E-2</v>
      </c>
      <c r="P300">
        <f t="shared" si="127"/>
        <v>-0.17523661585492636</v>
      </c>
      <c r="Q300">
        <f t="shared" si="128"/>
        <v>7.8754457815087039E-2</v>
      </c>
      <c r="R300">
        <f t="shared" si="129"/>
        <v>-0.17523661585492636</v>
      </c>
      <c r="S300" t="s">
        <v>222</v>
      </c>
      <c r="T300" t="s">
        <v>222</v>
      </c>
      <c r="U300" t="s">
        <v>222</v>
      </c>
      <c r="V300" t="s">
        <v>6</v>
      </c>
      <c r="W300" t="str">
        <f>MID(I300,2,LEN(I300)-2)</f>
        <v>18</v>
      </c>
      <c r="X300">
        <f t="shared" si="130"/>
        <v>205.2</v>
      </c>
      <c r="Y300" t="str">
        <f t="shared" si="131"/>
        <v>#808080</v>
      </c>
      <c r="Z300" t="str">
        <f>IF(T300&lt;&gt;"[]",MID(T300,2,FIND(",",T300,2)-2),"")</f>
        <v/>
      </c>
      <c r="AA300">
        <f t="shared" si="132"/>
        <v>205.2</v>
      </c>
      <c r="AB300" t="str">
        <f t="shared" si="133"/>
        <v>#808080</v>
      </c>
      <c r="AC300" t="str">
        <f>IF(LEN(Z300)=1,MID(T300,5,FIND(",",T300,5)-5),IF(LEN(Z300)=2,MID(T300,6,FIND(",",T300,6)-6),""))</f>
        <v/>
      </c>
      <c r="AD300">
        <f t="shared" si="134"/>
        <v>205.2</v>
      </c>
      <c r="AE300" t="str">
        <f t="shared" si="135"/>
        <v>#808080</v>
      </c>
      <c r="AF300" t="str">
        <f>IF(SUM(LEN(Z300),LEN(AC300))=2,MID(T300,8,FIND(",",T300,8)-8),IF(SUM(LEN(Z300),LEN(AC300))=3,MID(T300,9,FIND(",",T300,9)-9),IF(SUM(LEN(Z300),LEN(AC300))=4,MID(T300,10,FIND(",",T300,10)-10),"")))</f>
        <v/>
      </c>
      <c r="AG300">
        <f t="shared" si="136"/>
        <v>205.2</v>
      </c>
      <c r="AH300" t="str">
        <f t="shared" si="137"/>
        <v>#808080</v>
      </c>
      <c r="AI300" t="str">
        <f>IF(SUM(LEN(Z300),LEN(AC300),LEN(AF300))=4,MID(T300,12,FIND("]",T300,12)-12),IF(SUM(LEN(Z300),LEN(AC300),LEN(AF300))=5,MID(T300,13,FIND("]",T300,13)-13),IF(SUM(LEN(Z300),LEN(AC300),LEN(AF300))=6,MID(T300,14,FIND("]",T300,14)-14),"")))</f>
        <v/>
      </c>
      <c r="AJ300">
        <f t="shared" si="138"/>
        <v>205.2</v>
      </c>
      <c r="AM300" t="str">
        <f t="shared" si="139"/>
        <v/>
      </c>
      <c r="AN300" t="str">
        <f t="shared" si="140"/>
        <v/>
      </c>
      <c r="AO300">
        <f t="shared" si="141"/>
        <v>-7.8754457815087039E-2</v>
      </c>
      <c r="AP300">
        <f t="shared" si="142"/>
        <v>0.17523661585492636</v>
      </c>
      <c r="AS300" t="str">
        <f t="shared" si="143"/>
        <v/>
      </c>
      <c r="AT300" t="str">
        <f t="shared" si="144"/>
        <v/>
      </c>
      <c r="AU300">
        <f t="shared" si="145"/>
        <v>-7.8754457815087039E-2</v>
      </c>
      <c r="AV300">
        <f t="shared" si="146"/>
        <v>0.17523661585492636</v>
      </c>
      <c r="AY300" t="str">
        <f t="shared" si="147"/>
        <v/>
      </c>
      <c r="AZ300" t="str">
        <f t="shared" si="148"/>
        <v/>
      </c>
      <c r="BA300">
        <f t="shared" si="149"/>
        <v>-7.8754457815087039E-2</v>
      </c>
      <c r="BB300">
        <f t="shared" si="150"/>
        <v>0.17523661585492636</v>
      </c>
      <c r="BE300" t="str">
        <f t="shared" si="151"/>
        <v/>
      </c>
      <c r="BF300" t="str">
        <f t="shared" si="152"/>
        <v/>
      </c>
      <c r="BG300">
        <f t="shared" si="153"/>
        <v>-7.8754457815087039E-2</v>
      </c>
      <c r="BH300">
        <f t="shared" si="154"/>
        <v>0.17523661585492636</v>
      </c>
    </row>
    <row r="301" spans="1:60" x14ac:dyDescent="0.3">
      <c r="A301">
        <v>1.4950000000000001</v>
      </c>
      <c r="B301">
        <v>299</v>
      </c>
      <c r="C301">
        <v>19</v>
      </c>
      <c r="D301">
        <v>7</v>
      </c>
      <c r="E301">
        <v>5</v>
      </c>
      <c r="F301">
        <f t="shared" si="124"/>
        <v>29.148432396077478</v>
      </c>
      <c r="G301">
        <f t="shared" si="125"/>
        <v>65.869751549945292</v>
      </c>
      <c r="H301" t="s">
        <v>6</v>
      </c>
      <c r="I301" t="s">
        <v>139</v>
      </c>
      <c r="J301" t="s">
        <v>30</v>
      </c>
      <c r="K301" t="str">
        <f>MID(J301,2,FIND(",",J301,2)-2)</f>
        <v>-3.192420406602955</v>
      </c>
      <c r="L301" t="str">
        <f>MID(J301,FIND(" ",J301)+1,LEN(J301)-FIND(" ",J301)-1)</f>
        <v>-1.4347306184455049</v>
      </c>
      <c r="M301">
        <f>K301*$G301</f>
        <v>-210.28393902591162</v>
      </c>
      <c r="N301">
        <f>L301*$G301</f>
        <v>-94.505349378104441</v>
      </c>
      <c r="O301">
        <f t="shared" si="126"/>
        <v>-0.17523661585492636</v>
      </c>
      <c r="P301">
        <f t="shared" si="127"/>
        <v>-7.8754457815087039E-2</v>
      </c>
      <c r="Q301">
        <f t="shared" si="128"/>
        <v>-0.17523661585492636</v>
      </c>
      <c r="R301">
        <f t="shared" si="129"/>
        <v>-7.8754457815087039E-2</v>
      </c>
      <c r="S301" t="s">
        <v>387</v>
      </c>
      <c r="T301" t="s">
        <v>455</v>
      </c>
      <c r="U301" t="s">
        <v>684</v>
      </c>
      <c r="V301" t="s">
        <v>6</v>
      </c>
      <c r="W301" t="str">
        <f>MID(I301,2,LEN(I301)-2)</f>
        <v>43</v>
      </c>
      <c r="X301">
        <f t="shared" si="130"/>
        <v>115.20000000000002</v>
      </c>
      <c r="Y301" t="str">
        <f t="shared" si="131"/>
        <v>#00aaff</v>
      </c>
      <c r="Z301" t="str">
        <f>IF(T301&lt;&gt;"[]",MID(T301,2,FIND(",",T301,2)-2),"")</f>
        <v>5</v>
      </c>
      <c r="AA301">
        <f t="shared" si="132"/>
        <v>252</v>
      </c>
      <c r="AB301" t="str">
        <f t="shared" si="133"/>
        <v>#00ff00</v>
      </c>
      <c r="AC301" t="str">
        <f>IF(LEN(Z301)=1,MID(T301,5,FIND(",",T301,5)-5),IF(LEN(Z301)=2,MID(T301,6,FIND(",",T301,6)-6),""))</f>
        <v>86</v>
      </c>
      <c r="AD301">
        <f t="shared" si="134"/>
        <v>-39.6</v>
      </c>
      <c r="AE301" t="str">
        <f t="shared" si="135"/>
        <v>#1e00b4</v>
      </c>
      <c r="AF301" t="str">
        <f>IF(SUM(LEN(Z301),LEN(AC301))=2,MID(T301,8,FIND(",",T301,8)-8),IF(SUM(LEN(Z301),LEN(AC301))=3,MID(T301,9,FIND(",",T301,9)-9),IF(SUM(LEN(Z301),LEN(AC301))=4,MID(T301,10,FIND(",",T301,10)-10),"")))</f>
        <v>60</v>
      </c>
      <c r="AG301">
        <f t="shared" si="136"/>
        <v>54</v>
      </c>
      <c r="AH301" t="str">
        <f t="shared" si="137"/>
        <v>#000000</v>
      </c>
      <c r="AI301" t="str">
        <f>IF(SUM(LEN(Z301),LEN(AC301),LEN(AF301))=4,MID(T301,12,FIND("]",T301,12)-12),IF(SUM(LEN(Z301),LEN(AC301),LEN(AF301))=5,MID(T301,13,FIND("]",T301,13)-13),IF(SUM(LEN(Z301),LEN(AC301),LEN(AF301))=6,MID(T301,14,FIND("]",T301,14)-14),"")))</f>
        <v>52</v>
      </c>
      <c r="AJ301">
        <f t="shared" si="138"/>
        <v>82.800000000000011</v>
      </c>
      <c r="AK301">
        <v>3.3093150145975998</v>
      </c>
      <c r="AL301">
        <v>-1.1394885406000399</v>
      </c>
      <c r="AM301">
        <f t="shared" si="139"/>
        <v>217.98375781204749</v>
      </c>
      <c r="AN301">
        <f t="shared" si="140"/>
        <v>-75.057827063334372</v>
      </c>
      <c r="AO301">
        <f t="shared" si="141"/>
        <v>0.18165313151003956</v>
      </c>
      <c r="AP301">
        <f t="shared" si="142"/>
        <v>-6.2548189219445313E-2</v>
      </c>
      <c r="AQ301">
        <v>2.2777097604304699</v>
      </c>
      <c r="AR301">
        <v>2.65744957567208</v>
      </c>
      <c r="AS301">
        <f t="shared" si="143"/>
        <v>150.03217602244047</v>
      </c>
      <c r="AT301">
        <f t="shared" si="144"/>
        <v>175.04554330602744</v>
      </c>
      <c r="AU301">
        <f t="shared" si="145"/>
        <v>0.12502681335203372</v>
      </c>
      <c r="AV301">
        <f t="shared" si="146"/>
        <v>0.1458712860883562</v>
      </c>
      <c r="AW301">
        <v>-2.7952242851655198</v>
      </c>
      <c r="AX301">
        <v>2.1063525810321599</v>
      </c>
      <c r="AY301">
        <f t="shared" si="147"/>
        <v>-184.12072919022623</v>
      </c>
      <c r="AZ301">
        <f t="shared" si="148"/>
        <v>138.74492118917439</v>
      </c>
      <c r="BA301">
        <f t="shared" si="149"/>
        <v>-0.1534339409918552</v>
      </c>
      <c r="BB301">
        <f t="shared" si="150"/>
        <v>0.11562076765764533</v>
      </c>
      <c r="BC301">
        <v>-3.4642168081772602</v>
      </c>
      <c r="BD301">
        <v>0.49920126796928999</v>
      </c>
      <c r="BE301">
        <f t="shared" si="151"/>
        <v>-228.1871004697806</v>
      </c>
      <c r="BF301">
        <f t="shared" si="152"/>
        <v>32.882263494554792</v>
      </c>
      <c r="BG301">
        <f t="shared" si="153"/>
        <v>-0.19015591705815049</v>
      </c>
      <c r="BH301">
        <f t="shared" si="154"/>
        <v>2.7401886245462328E-2</v>
      </c>
    </row>
    <row r="302" spans="1:60" x14ac:dyDescent="0.3">
      <c r="A302">
        <v>1.4990000000000001</v>
      </c>
      <c r="B302">
        <v>300</v>
      </c>
      <c r="C302">
        <v>20</v>
      </c>
      <c r="D302">
        <v>7</v>
      </c>
      <c r="E302">
        <v>1</v>
      </c>
      <c r="F302">
        <f t="shared" si="124"/>
        <v>29.148432396077478</v>
      </c>
      <c r="G302">
        <f t="shared" si="125"/>
        <v>65.869751549945292</v>
      </c>
      <c r="H302" t="s">
        <v>8</v>
      </c>
      <c r="I302" t="s">
        <v>173</v>
      </c>
      <c r="J302" t="s">
        <v>64</v>
      </c>
      <c r="K302" t="str">
        <f>MID(J302,2,FIND(",",J302,2)-2)</f>
        <v>2.0075175272286616</v>
      </c>
      <c r="L302" t="str">
        <f>MID(J302,FIND(" ",J302)+1,LEN(J302)-FIND(" ",J302)-1)</f>
        <v>-2.8670321550114712</v>
      </c>
      <c r="M302">
        <f>K302*$G302</f>
        <v>132.23468075071236</v>
      </c>
      <c r="N302">
        <f>L302*$G302</f>
        <v>-188.85069573630977</v>
      </c>
      <c r="O302">
        <f t="shared" si="126"/>
        <v>0.11019556729226029</v>
      </c>
      <c r="P302">
        <f t="shared" si="127"/>
        <v>-0.15737557978025815</v>
      </c>
      <c r="Q302">
        <f t="shared" si="128"/>
        <v>0.11019556729226029</v>
      </c>
      <c r="R302">
        <f t="shared" si="129"/>
        <v>-0.15737557978025815</v>
      </c>
      <c r="S302" t="s">
        <v>222</v>
      </c>
      <c r="T302" t="s">
        <v>222</v>
      </c>
      <c r="U302" t="s">
        <v>222</v>
      </c>
      <c r="V302" t="s">
        <v>8</v>
      </c>
      <c r="W302" t="str">
        <f>MID(I302,2,LEN(I302)-2)</f>
        <v>15</v>
      </c>
      <c r="X302">
        <f t="shared" si="130"/>
        <v>216</v>
      </c>
      <c r="Y302" t="str">
        <f t="shared" si="131"/>
        <v>#808080</v>
      </c>
      <c r="Z302" t="str">
        <f>IF(T302&lt;&gt;"[]",MID(T302,2,FIND(",",T302,2)-2),"")</f>
        <v/>
      </c>
      <c r="AA302">
        <f t="shared" si="132"/>
        <v>216</v>
      </c>
      <c r="AB302" t="str">
        <f t="shared" si="133"/>
        <v>#808080</v>
      </c>
      <c r="AC302" t="str">
        <f>IF(LEN(Z302)=1,MID(T302,5,FIND(",",T302,5)-5),IF(LEN(Z302)=2,MID(T302,6,FIND(",",T302,6)-6),""))</f>
        <v/>
      </c>
      <c r="AD302">
        <f t="shared" si="134"/>
        <v>216</v>
      </c>
      <c r="AE302" t="str">
        <f t="shared" si="135"/>
        <v>#808080</v>
      </c>
      <c r="AF302" t="str">
        <f>IF(SUM(LEN(Z302),LEN(AC302))=2,MID(T302,8,FIND(",",T302,8)-8),IF(SUM(LEN(Z302),LEN(AC302))=3,MID(T302,9,FIND(",",T302,9)-9),IF(SUM(LEN(Z302),LEN(AC302))=4,MID(T302,10,FIND(",",T302,10)-10),"")))</f>
        <v/>
      </c>
      <c r="AG302">
        <f t="shared" si="136"/>
        <v>216</v>
      </c>
      <c r="AH302" t="str">
        <f t="shared" si="137"/>
        <v>#808080</v>
      </c>
      <c r="AI302" t="str">
        <f>IF(SUM(LEN(Z302),LEN(AC302),LEN(AF302))=4,MID(T302,12,FIND("]",T302,12)-12),IF(SUM(LEN(Z302),LEN(AC302),LEN(AF302))=5,MID(T302,13,FIND("]",T302,13)-13),IF(SUM(LEN(Z302),LEN(AC302),LEN(AF302))=6,MID(T302,14,FIND("]",T302,14)-14),"")))</f>
        <v/>
      </c>
      <c r="AJ302">
        <f t="shared" si="138"/>
        <v>216</v>
      </c>
      <c r="AM302" t="str">
        <f t="shared" si="139"/>
        <v/>
      </c>
      <c r="AN302" t="str">
        <f t="shared" si="140"/>
        <v/>
      </c>
      <c r="AO302">
        <f t="shared" si="141"/>
        <v>-0.11019556729226029</v>
      </c>
      <c r="AP302">
        <f t="shared" si="142"/>
        <v>0.15737557978025815</v>
      </c>
      <c r="AS302" t="str">
        <f t="shared" si="143"/>
        <v/>
      </c>
      <c r="AT302" t="str">
        <f t="shared" si="144"/>
        <v/>
      </c>
      <c r="AU302">
        <f t="shared" si="145"/>
        <v>-0.11019556729226029</v>
      </c>
      <c r="AV302">
        <f t="shared" si="146"/>
        <v>0.15737557978025815</v>
      </c>
      <c r="AY302" t="str">
        <f t="shared" si="147"/>
        <v/>
      </c>
      <c r="AZ302" t="str">
        <f t="shared" si="148"/>
        <v/>
      </c>
      <c r="BA302">
        <f t="shared" si="149"/>
        <v>-0.11019556729226029</v>
      </c>
      <c r="BB302">
        <f t="shared" si="150"/>
        <v>0.15737557978025815</v>
      </c>
      <c r="BE302" t="str">
        <f t="shared" si="151"/>
        <v/>
      </c>
      <c r="BF302" t="str">
        <f t="shared" si="152"/>
        <v/>
      </c>
      <c r="BG302">
        <f t="shared" si="153"/>
        <v>-0.11019556729226029</v>
      </c>
      <c r="BH302">
        <f t="shared" si="154"/>
        <v>0.15737557978025815</v>
      </c>
    </row>
    <row r="303" spans="1:60" x14ac:dyDescent="0.3">
      <c r="A303">
        <v>1.516</v>
      </c>
      <c r="B303">
        <v>301</v>
      </c>
      <c r="C303">
        <v>21</v>
      </c>
      <c r="D303">
        <v>7</v>
      </c>
      <c r="E303">
        <v>1</v>
      </c>
      <c r="F303">
        <f t="shared" si="124"/>
        <v>29.148432396077478</v>
      </c>
      <c r="G303">
        <f t="shared" si="125"/>
        <v>65.869751549945292</v>
      </c>
      <c r="H303" t="s">
        <v>8</v>
      </c>
      <c r="I303" t="s">
        <v>189</v>
      </c>
      <c r="J303" t="s">
        <v>80</v>
      </c>
      <c r="K303" t="str">
        <f>MID(J303,2,FIND(",",J303,2)-2)</f>
        <v>2.795224285165525</v>
      </c>
      <c r="L303" t="str">
        <f>MID(J303,FIND(" ",J303)+1,LEN(J303)-FIND(" ",J303)-1)</f>
        <v>-2.106352581032169</v>
      </c>
      <c r="M303">
        <f>K303*$G303</f>
        <v>184.12072919022623</v>
      </c>
      <c r="N303">
        <f>L303*$G303</f>
        <v>-138.74492118917439</v>
      </c>
      <c r="O303">
        <f t="shared" si="126"/>
        <v>0.1534339409918552</v>
      </c>
      <c r="P303">
        <f t="shared" si="127"/>
        <v>-0.11562076765764533</v>
      </c>
      <c r="Q303">
        <f t="shared" si="128"/>
        <v>0.1534339409918552</v>
      </c>
      <c r="R303">
        <f t="shared" si="129"/>
        <v>-0.11562076765764533</v>
      </c>
      <c r="S303" t="s">
        <v>222</v>
      </c>
      <c r="T303" t="s">
        <v>222</v>
      </c>
      <c r="U303" t="s">
        <v>222</v>
      </c>
      <c r="V303" t="s">
        <v>8</v>
      </c>
      <c r="W303" t="str">
        <f>MID(I303,2,LEN(I303)-2)</f>
        <v>10</v>
      </c>
      <c r="X303">
        <f t="shared" si="130"/>
        <v>234</v>
      </c>
      <c r="Y303" t="str">
        <f t="shared" si="131"/>
        <v>#808080</v>
      </c>
      <c r="Z303" t="str">
        <f>IF(T303&lt;&gt;"[]",MID(T303,2,FIND(",",T303,2)-2),"")</f>
        <v/>
      </c>
      <c r="AA303">
        <f t="shared" si="132"/>
        <v>234</v>
      </c>
      <c r="AB303" t="str">
        <f t="shared" si="133"/>
        <v>#808080</v>
      </c>
      <c r="AC303" t="str">
        <f>IF(LEN(Z303)=1,MID(T303,5,FIND(",",T303,5)-5),IF(LEN(Z303)=2,MID(T303,6,FIND(",",T303,6)-6),""))</f>
        <v/>
      </c>
      <c r="AD303">
        <f t="shared" si="134"/>
        <v>234</v>
      </c>
      <c r="AE303" t="str">
        <f t="shared" si="135"/>
        <v>#808080</v>
      </c>
      <c r="AF303" t="str">
        <f>IF(SUM(LEN(Z303),LEN(AC303))=2,MID(T303,8,FIND(",",T303,8)-8),IF(SUM(LEN(Z303),LEN(AC303))=3,MID(T303,9,FIND(",",T303,9)-9),IF(SUM(LEN(Z303),LEN(AC303))=4,MID(T303,10,FIND(",",T303,10)-10),"")))</f>
        <v/>
      </c>
      <c r="AG303">
        <f t="shared" si="136"/>
        <v>234</v>
      </c>
      <c r="AH303" t="str">
        <f t="shared" si="137"/>
        <v>#808080</v>
      </c>
      <c r="AI303" t="str">
        <f>IF(SUM(LEN(Z303),LEN(AC303),LEN(AF303))=4,MID(T303,12,FIND("]",T303,12)-12),IF(SUM(LEN(Z303),LEN(AC303),LEN(AF303))=5,MID(T303,13,FIND("]",T303,13)-13),IF(SUM(LEN(Z303),LEN(AC303),LEN(AF303))=6,MID(T303,14,FIND("]",T303,14)-14),"")))</f>
        <v/>
      </c>
      <c r="AJ303">
        <f t="shared" si="138"/>
        <v>234</v>
      </c>
      <c r="AM303" t="str">
        <f t="shared" si="139"/>
        <v/>
      </c>
      <c r="AN303" t="str">
        <f t="shared" si="140"/>
        <v/>
      </c>
      <c r="AO303">
        <f t="shared" si="141"/>
        <v>-0.1534339409918552</v>
      </c>
      <c r="AP303">
        <f t="shared" si="142"/>
        <v>0.11562076765764533</v>
      </c>
      <c r="AS303" t="str">
        <f t="shared" si="143"/>
        <v/>
      </c>
      <c r="AT303" t="str">
        <f t="shared" si="144"/>
        <v/>
      </c>
      <c r="AU303">
        <f t="shared" si="145"/>
        <v>-0.1534339409918552</v>
      </c>
      <c r="AV303">
        <f t="shared" si="146"/>
        <v>0.11562076765764533</v>
      </c>
      <c r="AY303" t="str">
        <f t="shared" si="147"/>
        <v/>
      </c>
      <c r="AZ303" t="str">
        <f t="shared" si="148"/>
        <v/>
      </c>
      <c r="BA303">
        <f t="shared" si="149"/>
        <v>-0.1534339409918552</v>
      </c>
      <c r="BB303">
        <f t="shared" si="150"/>
        <v>0.11562076765764533</v>
      </c>
      <c r="BE303" t="str">
        <f t="shared" si="151"/>
        <v/>
      </c>
      <c r="BF303" t="str">
        <f t="shared" si="152"/>
        <v/>
      </c>
      <c r="BG303">
        <f t="shared" si="153"/>
        <v>-0.1534339409918552</v>
      </c>
      <c r="BH303">
        <f t="shared" si="154"/>
        <v>0.11562076765764533</v>
      </c>
    </row>
    <row r="304" spans="1:60" x14ac:dyDescent="0.3">
      <c r="A304">
        <v>1.504</v>
      </c>
      <c r="B304">
        <v>302</v>
      </c>
      <c r="C304">
        <v>22</v>
      </c>
      <c r="D304">
        <v>7</v>
      </c>
      <c r="E304">
        <v>1</v>
      </c>
      <c r="F304">
        <f t="shared" si="124"/>
        <v>29.148432396077478</v>
      </c>
      <c r="G304">
        <f t="shared" si="125"/>
        <v>65.869751549945292</v>
      </c>
      <c r="H304" t="s">
        <v>9</v>
      </c>
      <c r="I304" t="s">
        <v>171</v>
      </c>
      <c r="J304" t="s">
        <v>62</v>
      </c>
      <c r="K304" t="str">
        <f>MID(J304,2,FIND(",",J304,2)-2)</f>
        <v>1.5452704847711076</v>
      </c>
      <c r="L304" t="str">
        <f>MID(J304,FIND(" ",J304)+1,LEN(J304)-FIND(" ",J304)-1)</f>
        <v>3.1404042938601497</v>
      </c>
      <c r="M304">
        <f>K304*$G304</f>
        <v>101.78658290933588</v>
      </c>
      <c r="N304">
        <f>L304*$G304</f>
        <v>206.85765060294881</v>
      </c>
      <c r="O304">
        <f t="shared" si="126"/>
        <v>8.4822152424446559E-2</v>
      </c>
      <c r="P304">
        <f t="shared" si="127"/>
        <v>0.17238137550245733</v>
      </c>
      <c r="Q304">
        <f t="shared" si="128"/>
        <v>8.4822152424446559E-2</v>
      </c>
      <c r="R304">
        <f t="shared" si="129"/>
        <v>0.17238137550245733</v>
      </c>
      <c r="S304" t="s">
        <v>222</v>
      </c>
      <c r="T304" t="s">
        <v>222</v>
      </c>
      <c r="U304" t="s">
        <v>222</v>
      </c>
      <c r="V304" t="s">
        <v>9</v>
      </c>
      <c r="W304" t="str">
        <f>MID(I304,2,LEN(I304)-2)</f>
        <v>82</v>
      </c>
      <c r="X304">
        <f t="shared" si="130"/>
        <v>-25.200000000000003</v>
      </c>
      <c r="Y304" t="str">
        <f t="shared" si="131"/>
        <v>#808080</v>
      </c>
      <c r="Z304" t="str">
        <f>IF(T304&lt;&gt;"[]",MID(T304,2,FIND(",",T304,2)-2),"")</f>
        <v/>
      </c>
      <c r="AA304">
        <f t="shared" si="132"/>
        <v>-25.200000000000003</v>
      </c>
      <c r="AB304" t="str">
        <f t="shared" si="133"/>
        <v>#808080</v>
      </c>
      <c r="AC304" t="str">
        <f>IF(LEN(Z304)=1,MID(T304,5,FIND(",",T304,5)-5),IF(LEN(Z304)=2,MID(T304,6,FIND(",",T304,6)-6),""))</f>
        <v/>
      </c>
      <c r="AD304">
        <f t="shared" si="134"/>
        <v>-25.200000000000003</v>
      </c>
      <c r="AE304" t="str">
        <f t="shared" si="135"/>
        <v>#808080</v>
      </c>
      <c r="AF304" t="str">
        <f>IF(SUM(LEN(Z304),LEN(AC304))=2,MID(T304,8,FIND(",",T304,8)-8),IF(SUM(LEN(Z304),LEN(AC304))=3,MID(T304,9,FIND(",",T304,9)-9),IF(SUM(LEN(Z304),LEN(AC304))=4,MID(T304,10,FIND(",",T304,10)-10),"")))</f>
        <v/>
      </c>
      <c r="AG304">
        <f t="shared" si="136"/>
        <v>-25.200000000000003</v>
      </c>
      <c r="AH304" t="str">
        <f t="shared" si="137"/>
        <v>#808080</v>
      </c>
      <c r="AI304" t="str">
        <f>IF(SUM(LEN(Z304),LEN(AC304),LEN(AF304))=4,MID(T304,12,FIND("]",T304,12)-12),IF(SUM(LEN(Z304),LEN(AC304),LEN(AF304))=5,MID(T304,13,FIND("]",T304,13)-13),IF(SUM(LEN(Z304),LEN(AC304),LEN(AF304))=6,MID(T304,14,FIND("]",T304,14)-14),"")))</f>
        <v/>
      </c>
      <c r="AJ304">
        <f t="shared" si="138"/>
        <v>-25.200000000000003</v>
      </c>
      <c r="AM304" t="str">
        <f t="shared" si="139"/>
        <v/>
      </c>
      <c r="AN304" t="str">
        <f t="shared" si="140"/>
        <v/>
      </c>
      <c r="AO304">
        <f t="shared" si="141"/>
        <v>-8.4822152424446559E-2</v>
      </c>
      <c r="AP304">
        <f t="shared" si="142"/>
        <v>-0.17238137550245733</v>
      </c>
      <c r="AS304" t="str">
        <f t="shared" si="143"/>
        <v/>
      </c>
      <c r="AT304" t="str">
        <f t="shared" si="144"/>
        <v/>
      </c>
      <c r="AU304">
        <f t="shared" si="145"/>
        <v>-8.4822152424446559E-2</v>
      </c>
      <c r="AV304">
        <f t="shared" si="146"/>
        <v>-0.17238137550245733</v>
      </c>
      <c r="AY304" t="str">
        <f t="shared" si="147"/>
        <v/>
      </c>
      <c r="AZ304" t="str">
        <f t="shared" si="148"/>
        <v/>
      </c>
      <c r="BA304">
        <f t="shared" si="149"/>
        <v>-8.4822152424446559E-2</v>
      </c>
      <c r="BB304">
        <f t="shared" si="150"/>
        <v>-0.17238137550245733</v>
      </c>
      <c r="BE304" t="str">
        <f t="shared" si="151"/>
        <v/>
      </c>
      <c r="BF304" t="str">
        <f t="shared" si="152"/>
        <v/>
      </c>
      <c r="BG304">
        <f t="shared" si="153"/>
        <v>-8.4822152424446559E-2</v>
      </c>
      <c r="BH304">
        <f t="shared" si="154"/>
        <v>-0.17238137550245733</v>
      </c>
    </row>
    <row r="305" spans="1:60" x14ac:dyDescent="0.3">
      <c r="A305">
        <v>1.54</v>
      </c>
      <c r="B305">
        <v>303</v>
      </c>
      <c r="C305">
        <v>23</v>
      </c>
      <c r="D305">
        <v>7</v>
      </c>
      <c r="E305">
        <v>1</v>
      </c>
      <c r="F305">
        <f t="shared" si="124"/>
        <v>29.148432396077478</v>
      </c>
      <c r="G305">
        <f t="shared" si="125"/>
        <v>65.869751549945292</v>
      </c>
      <c r="H305" t="s">
        <v>7</v>
      </c>
      <c r="I305" t="s">
        <v>148</v>
      </c>
      <c r="J305" t="s">
        <v>39</v>
      </c>
      <c r="K305" t="str">
        <f>MID(J305,2,FIND(",",J305,2)-2)</f>
        <v>3.488726074596865</v>
      </c>
      <c r="L305" t="str">
        <f>MID(J305,FIND(" ",J305)+1,LEN(J305)-FIND(" ",J305)-1)</f>
        <v>-0.28069623515100617</v>
      </c>
      <c r="M305">
        <f>K305*$G305</f>
        <v>229.80151975951108</v>
      </c>
      <c r="N305">
        <f>L305*$G305</f>
        <v>-18.489391270401786</v>
      </c>
      <c r="O305">
        <f t="shared" si="126"/>
        <v>0.19150126646625923</v>
      </c>
      <c r="P305">
        <f t="shared" si="127"/>
        <v>-1.5407826058668155E-2</v>
      </c>
      <c r="Q305">
        <f t="shared" si="128"/>
        <v>0.19150126646625923</v>
      </c>
      <c r="R305">
        <f t="shared" si="129"/>
        <v>-1.5407826058668155E-2</v>
      </c>
      <c r="S305" t="s">
        <v>222</v>
      </c>
      <c r="T305" t="s">
        <v>222</v>
      </c>
      <c r="U305" t="s">
        <v>222</v>
      </c>
      <c r="V305" t="s">
        <v>7</v>
      </c>
      <c r="W305" t="str">
        <f>MID(I305,2,LEN(I305)-2)</f>
        <v>1</v>
      </c>
      <c r="X305">
        <f t="shared" si="130"/>
        <v>266.40000000000003</v>
      </c>
      <c r="Y305" t="str">
        <f t="shared" si="131"/>
        <v>#808080</v>
      </c>
      <c r="Z305" t="str">
        <f>IF(T305&lt;&gt;"[]",MID(T305,2,FIND(",",T305,2)-2),"")</f>
        <v/>
      </c>
      <c r="AA305">
        <f t="shared" si="132"/>
        <v>266.40000000000003</v>
      </c>
      <c r="AB305" t="str">
        <f t="shared" si="133"/>
        <v>#808080</v>
      </c>
      <c r="AC305" t="str">
        <f>IF(LEN(Z305)=1,MID(T305,5,FIND(",",T305,5)-5),IF(LEN(Z305)=2,MID(T305,6,FIND(",",T305,6)-6),""))</f>
        <v/>
      </c>
      <c r="AD305">
        <f t="shared" si="134"/>
        <v>266.40000000000003</v>
      </c>
      <c r="AE305" t="str">
        <f t="shared" si="135"/>
        <v>#808080</v>
      </c>
      <c r="AF305" t="str">
        <f>IF(SUM(LEN(Z305),LEN(AC305))=2,MID(T305,8,FIND(",",T305,8)-8),IF(SUM(LEN(Z305),LEN(AC305))=3,MID(T305,9,FIND(",",T305,9)-9),IF(SUM(LEN(Z305),LEN(AC305))=4,MID(T305,10,FIND(",",T305,10)-10),"")))</f>
        <v/>
      </c>
      <c r="AG305">
        <f t="shared" si="136"/>
        <v>266.40000000000003</v>
      </c>
      <c r="AH305" t="str">
        <f t="shared" si="137"/>
        <v>#808080</v>
      </c>
      <c r="AI305" t="str">
        <f>IF(SUM(LEN(Z305),LEN(AC305),LEN(AF305))=4,MID(T305,12,FIND("]",T305,12)-12),IF(SUM(LEN(Z305),LEN(AC305),LEN(AF305))=5,MID(T305,13,FIND("]",T305,13)-13),IF(SUM(LEN(Z305),LEN(AC305),LEN(AF305))=6,MID(T305,14,FIND("]",T305,14)-14),"")))</f>
        <v/>
      </c>
      <c r="AJ305">
        <f t="shared" si="138"/>
        <v>266.40000000000003</v>
      </c>
      <c r="AM305" t="str">
        <f t="shared" si="139"/>
        <v/>
      </c>
      <c r="AN305" t="str">
        <f t="shared" si="140"/>
        <v/>
      </c>
      <c r="AO305">
        <f t="shared" si="141"/>
        <v>-0.19150126646625923</v>
      </c>
      <c r="AP305">
        <f t="shared" si="142"/>
        <v>1.5407826058668155E-2</v>
      </c>
      <c r="AS305" t="str">
        <f t="shared" si="143"/>
        <v/>
      </c>
      <c r="AT305" t="str">
        <f t="shared" si="144"/>
        <v/>
      </c>
      <c r="AU305">
        <f t="shared" si="145"/>
        <v>-0.19150126646625923</v>
      </c>
      <c r="AV305">
        <f t="shared" si="146"/>
        <v>1.5407826058668155E-2</v>
      </c>
      <c r="AY305" t="str">
        <f t="shared" si="147"/>
        <v/>
      </c>
      <c r="AZ305" t="str">
        <f t="shared" si="148"/>
        <v/>
      </c>
      <c r="BA305">
        <f t="shared" si="149"/>
        <v>-0.19150126646625923</v>
      </c>
      <c r="BB305">
        <f t="shared" si="150"/>
        <v>1.5407826058668155E-2</v>
      </c>
      <c r="BE305" t="str">
        <f t="shared" si="151"/>
        <v/>
      </c>
      <c r="BF305" t="str">
        <f t="shared" si="152"/>
        <v/>
      </c>
      <c r="BG305">
        <f t="shared" si="153"/>
        <v>-0.19150126646625923</v>
      </c>
      <c r="BH305">
        <f t="shared" si="154"/>
        <v>1.5407826058668155E-2</v>
      </c>
    </row>
    <row r="306" spans="1:60" x14ac:dyDescent="0.3">
      <c r="A306">
        <v>1.4970000000000001</v>
      </c>
      <c r="B306">
        <v>304</v>
      </c>
      <c r="C306">
        <v>24</v>
      </c>
      <c r="D306">
        <v>7</v>
      </c>
      <c r="E306">
        <v>5</v>
      </c>
      <c r="F306">
        <f t="shared" si="124"/>
        <v>29.148432396077478</v>
      </c>
      <c r="G306">
        <f t="shared" si="125"/>
        <v>65.869751549945292</v>
      </c>
      <c r="H306" t="s">
        <v>7</v>
      </c>
      <c r="I306" t="s">
        <v>191</v>
      </c>
      <c r="J306" t="s">
        <v>82</v>
      </c>
      <c r="K306" t="str">
        <f>MID(J306,2,FIND(",",J306,2)-2)</f>
        <v>-0.8111176622295501</v>
      </c>
      <c r="L306" t="str">
        <f>MID(J306,FIND(" ",J306)+1,LEN(J306)-FIND(" ",J306)-1)</f>
        <v>3.4047155737328882</v>
      </c>
      <c r="M306">
        <f>K306*$G306</f>
        <v>-53.428118888832898</v>
      </c>
      <c r="N306">
        <f>L306*$G306</f>
        <v>224.26776894001424</v>
      </c>
      <c r="O306">
        <f t="shared" si="126"/>
        <v>-4.4523432407360751E-2</v>
      </c>
      <c r="P306">
        <f t="shared" si="127"/>
        <v>0.18688980745001185</v>
      </c>
      <c r="Q306">
        <f t="shared" si="128"/>
        <v>-4.4523432407360751E-2</v>
      </c>
      <c r="R306">
        <f t="shared" si="129"/>
        <v>0.18688980745001185</v>
      </c>
      <c r="S306" t="s">
        <v>337</v>
      </c>
      <c r="T306" t="s">
        <v>456</v>
      </c>
      <c r="U306" t="s">
        <v>685</v>
      </c>
      <c r="V306" t="s">
        <v>7</v>
      </c>
      <c r="W306" t="str">
        <f>MID(I306,2,LEN(I306)-2)</f>
        <v>71</v>
      </c>
      <c r="X306">
        <f t="shared" si="130"/>
        <v>14.400000000000006</v>
      </c>
      <c r="Y306" t="str">
        <f t="shared" si="131"/>
        <v>#000000</v>
      </c>
      <c r="Z306" t="str">
        <f>IF(T306&lt;&gt;"[]",MID(T306,2,FIND(",",T306,2)-2),"")</f>
        <v>3</v>
      </c>
      <c r="AA306">
        <f t="shared" si="132"/>
        <v>259.2</v>
      </c>
      <c r="AB306" t="str">
        <f t="shared" si="133"/>
        <v>#00ff00</v>
      </c>
      <c r="AC306" t="str">
        <f>IF(LEN(Z306)=1,MID(T306,5,FIND(",",T306,5)-5),IF(LEN(Z306)=2,MID(T306,6,FIND(",",T306,6)-6),""))</f>
        <v>37</v>
      </c>
      <c r="AD306">
        <f t="shared" si="134"/>
        <v>136.80000000000001</v>
      </c>
      <c r="AE306" t="str">
        <f t="shared" si="135"/>
        <v>#ffffff</v>
      </c>
      <c r="AF306" t="str">
        <f>IF(SUM(LEN(Z306),LEN(AC306))=2,MID(T306,8,FIND(",",T306,8)-8),IF(SUM(LEN(Z306),LEN(AC306))=3,MID(T306,9,FIND(",",T306,9)-9),IF(SUM(LEN(Z306),LEN(AC306))=4,MID(T306,10,FIND(",",T306,10)-10),"")))</f>
        <v>38</v>
      </c>
      <c r="AG306">
        <f t="shared" si="136"/>
        <v>133.20000000000002</v>
      </c>
      <c r="AH306" t="str">
        <f t="shared" si="137"/>
        <v>#00aaff</v>
      </c>
      <c r="AI306" t="str">
        <f>IF(SUM(LEN(Z306),LEN(AC306),LEN(AF306))=4,MID(T306,12,FIND("]",T306,12)-12),IF(SUM(LEN(Z306),LEN(AC306),LEN(AF306))=5,MID(T306,13,FIND("]",T306,13)-13),IF(SUM(LEN(Z306),LEN(AC306),LEN(AF306))=6,MID(T306,14,FIND("]",T306,14)-14),"")))</f>
        <v>96</v>
      </c>
      <c r="AJ306">
        <f t="shared" si="138"/>
        <v>-75.599999999999994</v>
      </c>
      <c r="AK306">
        <v>3.4260358606658898</v>
      </c>
      <c r="AL306">
        <v>-0.71573618144626605</v>
      </c>
      <c r="AM306">
        <f t="shared" si="139"/>
        <v>225.67213094326516</v>
      </c>
      <c r="AN306">
        <f t="shared" si="140"/>
        <v>-47.145364447172106</v>
      </c>
      <c r="AO306">
        <f t="shared" si="141"/>
        <v>0.18806010911938764</v>
      </c>
      <c r="AP306">
        <f t="shared" si="142"/>
        <v>-3.9287803705976752E-2</v>
      </c>
      <c r="AQ306">
        <v>-2.44007785999097</v>
      </c>
      <c r="AR306">
        <v>-2.5091871267766801</v>
      </c>
      <c r="AS306">
        <f t="shared" si="143"/>
        <v>-160.72732240012738</v>
      </c>
      <c r="AT306">
        <f t="shared" si="144"/>
        <v>-165.27953263310098</v>
      </c>
      <c r="AU306">
        <f t="shared" si="145"/>
        <v>-0.13393943533343949</v>
      </c>
      <c r="AV306">
        <f t="shared" si="146"/>
        <v>-0.1377329438609175</v>
      </c>
      <c r="AW306">
        <v>-2.5928160870036199</v>
      </c>
      <c r="AX306">
        <v>-2.3510220626304599</v>
      </c>
      <c r="AY306">
        <f t="shared" si="147"/>
        <v>-170.78815146562977</v>
      </c>
      <c r="AZ306">
        <f t="shared" si="148"/>
        <v>-154.86123915390831</v>
      </c>
      <c r="BA306">
        <f t="shared" si="149"/>
        <v>-0.14232345955469147</v>
      </c>
      <c r="BB306">
        <f t="shared" si="150"/>
        <v>-0.12905103262825693</v>
      </c>
      <c r="BC306">
        <v>3.4047155737328798</v>
      </c>
      <c r="BD306">
        <v>0.81111766222954995</v>
      </c>
      <c r="BE306">
        <f t="shared" si="151"/>
        <v>224.26776894001424</v>
      </c>
      <c r="BF306">
        <f t="shared" si="152"/>
        <v>53.428118888832898</v>
      </c>
      <c r="BG306">
        <f t="shared" si="153"/>
        <v>0.18688980745001185</v>
      </c>
      <c r="BH306">
        <f t="shared" si="154"/>
        <v>4.4523432407360751E-2</v>
      </c>
    </row>
    <row r="307" spans="1:60" x14ac:dyDescent="0.3">
      <c r="A307">
        <v>1.4710000000000001</v>
      </c>
      <c r="B307">
        <v>305</v>
      </c>
      <c r="C307">
        <v>25</v>
      </c>
      <c r="D307">
        <v>7</v>
      </c>
      <c r="E307">
        <v>5</v>
      </c>
      <c r="F307">
        <f t="shared" si="124"/>
        <v>29.148432396077478</v>
      </c>
      <c r="G307">
        <f t="shared" si="125"/>
        <v>65.869751549945292</v>
      </c>
      <c r="H307" t="s">
        <v>8</v>
      </c>
      <c r="I307" t="s">
        <v>164</v>
      </c>
      <c r="J307" t="s">
        <v>55</v>
      </c>
      <c r="K307" t="str">
        <f>MID(J307,2,FIND(",",J307,2)-2)</f>
        <v>3.347066645870625</v>
      </c>
      <c r="L307" t="str">
        <f>MID(J307,FIND(" ",J307)+1,LEN(J307)-FIND(" ",J307)-1)</f>
        <v>1.023300966529577</v>
      </c>
      <c r="M307">
        <f>K307*$G307</f>
        <v>220.47044838460647</v>
      </c>
      <c r="N307">
        <f>L307*$G307</f>
        <v>67.404580426121655</v>
      </c>
      <c r="O307">
        <f t="shared" si="126"/>
        <v>0.18372537365383873</v>
      </c>
      <c r="P307">
        <f t="shared" si="127"/>
        <v>5.6170483688434712E-2</v>
      </c>
      <c r="Q307">
        <f t="shared" si="128"/>
        <v>0.18372537365383873</v>
      </c>
      <c r="R307">
        <f t="shared" si="129"/>
        <v>5.6170483688434712E-2</v>
      </c>
      <c r="S307" t="s">
        <v>383</v>
      </c>
      <c r="T307" t="s">
        <v>457</v>
      </c>
      <c r="U307" t="s">
        <v>686</v>
      </c>
      <c r="V307" t="s">
        <v>8</v>
      </c>
      <c r="W307" t="str">
        <f>MID(I307,2,LEN(I307)-2)</f>
        <v>95</v>
      </c>
      <c r="X307">
        <f t="shared" si="130"/>
        <v>-72</v>
      </c>
      <c r="Y307" t="str">
        <f t="shared" si="131"/>
        <v>#ffffff</v>
      </c>
      <c r="Z307" t="str">
        <f>IF(T307&lt;&gt;"[]",MID(T307,2,FIND(",",T307,2)-2),"")</f>
        <v>50</v>
      </c>
      <c r="AA307">
        <f t="shared" si="132"/>
        <v>90</v>
      </c>
      <c r="AB307" t="str">
        <f t="shared" si="133"/>
        <v>#00aaff</v>
      </c>
      <c r="AC307" t="str">
        <f>IF(LEN(Z307)=1,MID(T307,5,FIND(",",T307,5)-5),IF(LEN(Z307)=2,MID(T307,6,FIND(",",T307,6)-6),""))</f>
        <v>15</v>
      </c>
      <c r="AD307">
        <f t="shared" si="134"/>
        <v>216</v>
      </c>
      <c r="AE307" t="str">
        <f t="shared" si="135"/>
        <v>#00ff00</v>
      </c>
      <c r="AF307" t="str">
        <f>IF(SUM(LEN(Z307),LEN(AC307))=2,MID(T307,8,FIND(",",T307,8)-8),IF(SUM(LEN(Z307),LEN(AC307))=3,MID(T307,9,FIND(",",T307,9)-9),IF(SUM(LEN(Z307),LEN(AC307))=4,MID(T307,10,FIND(",",T307,10)-10),"")))</f>
        <v>78</v>
      </c>
      <c r="AG307">
        <f t="shared" si="136"/>
        <v>-10.799999999999997</v>
      </c>
      <c r="AH307" t="str">
        <f t="shared" si="137"/>
        <v>#1e00b4</v>
      </c>
      <c r="AI307" t="str">
        <f>IF(SUM(LEN(Z307),LEN(AC307),LEN(AF307))=4,MID(T307,12,FIND("]",T307,12)-12),IF(SUM(LEN(Z307),LEN(AC307),LEN(AF307))=5,MID(T307,13,FIND("]",T307,13)-13),IF(SUM(LEN(Z307),LEN(AC307),LEN(AF307))=6,MID(T307,14,FIND("]",T307,14)-14),"")))</f>
        <v>30</v>
      </c>
      <c r="AJ307">
        <f t="shared" si="138"/>
        <v>162</v>
      </c>
      <c r="AK307">
        <v>-3.4994669330473598</v>
      </c>
      <c r="AL307">
        <v>6.1083422530491101E-2</v>
      </c>
      <c r="AM307">
        <f t="shared" si="139"/>
        <v>-230.50901743707863</v>
      </c>
      <c r="AN307">
        <f t="shared" si="140"/>
        <v>4.0235498659037789</v>
      </c>
      <c r="AO307">
        <f t="shared" si="141"/>
        <v>-0.19209084786423219</v>
      </c>
      <c r="AP307">
        <f t="shared" si="142"/>
        <v>3.3529582215864823E-3</v>
      </c>
      <c r="AQ307">
        <v>2.0075175272286598</v>
      </c>
      <c r="AR307">
        <v>-2.8670321550114699</v>
      </c>
      <c r="AS307">
        <f t="shared" si="143"/>
        <v>132.23468075071236</v>
      </c>
      <c r="AT307">
        <f t="shared" si="144"/>
        <v>-188.85069573630977</v>
      </c>
      <c r="AU307">
        <f t="shared" si="145"/>
        <v>0.11019556729226029</v>
      </c>
      <c r="AV307">
        <f t="shared" si="146"/>
        <v>-0.15737557978025815</v>
      </c>
      <c r="AW307">
        <v>0.71573618144626705</v>
      </c>
      <c r="AX307">
        <v>3.4260358606658898</v>
      </c>
      <c r="AY307">
        <f t="shared" si="147"/>
        <v>47.14536444717217</v>
      </c>
      <c r="AZ307">
        <f t="shared" si="148"/>
        <v>225.67213094326516</v>
      </c>
      <c r="BA307">
        <f t="shared" si="149"/>
        <v>3.9287803705976808E-2</v>
      </c>
      <c r="BB307">
        <f t="shared" si="150"/>
        <v>0.18806010911938764</v>
      </c>
      <c r="BC307">
        <v>-1.1394885406000399</v>
      </c>
      <c r="BD307">
        <v>-3.3093150145975998</v>
      </c>
      <c r="BE307">
        <f t="shared" si="151"/>
        <v>-75.057827063334372</v>
      </c>
      <c r="BF307">
        <f t="shared" si="152"/>
        <v>-217.98375781204749</v>
      </c>
      <c r="BG307">
        <f t="shared" si="153"/>
        <v>-6.2548189219445313E-2</v>
      </c>
      <c r="BH307">
        <f t="shared" si="154"/>
        <v>-0.18165313151003956</v>
      </c>
    </row>
    <row r="308" spans="1:60" x14ac:dyDescent="0.3">
      <c r="A308">
        <v>1.4990000000000001</v>
      </c>
      <c r="B308">
        <v>306</v>
      </c>
      <c r="C308">
        <v>26</v>
      </c>
      <c r="D308">
        <v>7</v>
      </c>
      <c r="E308">
        <v>5</v>
      </c>
      <c r="F308">
        <f t="shared" si="124"/>
        <v>29.148432396077478</v>
      </c>
      <c r="G308">
        <f t="shared" si="125"/>
        <v>65.869751549945292</v>
      </c>
      <c r="H308" t="s">
        <v>10</v>
      </c>
      <c r="I308" t="s">
        <v>152</v>
      </c>
      <c r="J308" t="s">
        <v>43</v>
      </c>
      <c r="K308" t="str">
        <f>MID(J308,2,FIND(",",J308,2)-2)</f>
        <v>-2.7353216534658658</v>
      </c>
      <c r="L308" t="str">
        <f>MID(J308,FIND(" ",J308)+1,LEN(J308)-FIND(" ",J308)-1)</f>
        <v>-2.183578588482851</v>
      </c>
      <c r="M308">
        <f>K308*$G308</f>
        <v>-180.17495772298176</v>
      </c>
      <c r="N308">
        <f>L308*$G308</f>
        <v>-143.83177911314556</v>
      </c>
      <c r="O308">
        <f t="shared" si="126"/>
        <v>-0.1501457981024848</v>
      </c>
      <c r="P308">
        <f t="shared" si="127"/>
        <v>-0.11985981592762129</v>
      </c>
      <c r="Q308">
        <f t="shared" si="128"/>
        <v>-0.1501457981024848</v>
      </c>
      <c r="R308">
        <f t="shared" si="129"/>
        <v>-0.11985981592762129</v>
      </c>
      <c r="S308" t="s">
        <v>345</v>
      </c>
      <c r="T308" t="s">
        <v>458</v>
      </c>
      <c r="U308" t="s">
        <v>687</v>
      </c>
      <c r="V308" t="s">
        <v>10</v>
      </c>
      <c r="W308" t="str">
        <f>MID(I308,2,LEN(I308)-2)</f>
        <v>39</v>
      </c>
      <c r="X308">
        <f t="shared" si="130"/>
        <v>129.6</v>
      </c>
      <c r="Y308" t="str">
        <f t="shared" si="131"/>
        <v>#ffffff</v>
      </c>
      <c r="Z308" t="str">
        <f>IF(T308&lt;&gt;"[]",MID(T308,2,FIND(",",T308,2)-2),"")</f>
        <v>43</v>
      </c>
      <c r="AA308">
        <f t="shared" si="132"/>
        <v>115.20000000000002</v>
      </c>
      <c r="AB308" t="str">
        <f t="shared" si="133"/>
        <v>#00aaff</v>
      </c>
      <c r="AC308" t="str">
        <f>IF(LEN(Z308)=1,MID(T308,5,FIND(",",T308,5)-5),IF(LEN(Z308)=2,MID(T308,6,FIND(",",T308,6)-6),""))</f>
        <v>72</v>
      </c>
      <c r="AD308">
        <f t="shared" si="134"/>
        <v>10.799999999999997</v>
      </c>
      <c r="AE308" t="str">
        <f t="shared" si="135"/>
        <v>#1e00b4</v>
      </c>
      <c r="AF308" t="str">
        <f>IF(SUM(LEN(Z308),LEN(AC308))=2,MID(T308,8,FIND(",",T308,8)-8),IF(SUM(LEN(Z308),LEN(AC308))=3,MID(T308,9,FIND(",",T308,9)-9),IF(SUM(LEN(Z308),LEN(AC308))=4,MID(T308,10,FIND(",",T308,10)-10),"")))</f>
        <v>58</v>
      </c>
      <c r="AG308">
        <f t="shared" si="136"/>
        <v>61.200000000000017</v>
      </c>
      <c r="AH308" t="str">
        <f t="shared" si="137"/>
        <v>#000000</v>
      </c>
      <c r="AI308" t="str">
        <f>IF(SUM(LEN(Z308),LEN(AC308),LEN(AF308))=4,MID(T308,12,FIND("]",T308,12)-12),IF(SUM(LEN(Z308),LEN(AC308),LEN(AF308))=5,MID(T308,13,FIND("]",T308,13)-13),IF(SUM(LEN(Z308),LEN(AC308),LEN(AF308))=6,MID(T308,14,FIND("]",T308,14)-14),"")))</f>
        <v>99</v>
      </c>
      <c r="AJ308">
        <f t="shared" si="138"/>
        <v>-86.4</v>
      </c>
      <c r="AK308">
        <v>-3.1924204066029498</v>
      </c>
      <c r="AL308">
        <v>-1.4347306184455</v>
      </c>
      <c r="AM308">
        <f t="shared" si="139"/>
        <v>-210.28393902591162</v>
      </c>
      <c r="AN308">
        <f t="shared" si="140"/>
        <v>-94.505349378104441</v>
      </c>
      <c r="AO308">
        <f t="shared" si="141"/>
        <v>-0.17523661585492636</v>
      </c>
      <c r="AP308">
        <f t="shared" si="142"/>
        <v>-7.8754457815087039E-2</v>
      </c>
      <c r="AQ308">
        <v>-0.59573324708111397</v>
      </c>
      <c r="AR308">
        <v>3.4489276446922101</v>
      </c>
      <c r="AS308">
        <f t="shared" si="143"/>
        <v>-39.24080097527515</v>
      </c>
      <c r="AT308">
        <f t="shared" si="144"/>
        <v>227.18000706961388</v>
      </c>
      <c r="AU308">
        <f t="shared" si="145"/>
        <v>-3.2700667479395956E-2</v>
      </c>
      <c r="AV308">
        <f t="shared" si="146"/>
        <v>0.18931667255801157</v>
      </c>
      <c r="AW308">
        <v>-3.03717908679124</v>
      </c>
      <c r="AX308">
        <v>1.73940886359644</v>
      </c>
      <c r="AY308">
        <f t="shared" si="147"/>
        <v>-200.05823185962871</v>
      </c>
      <c r="AZ308">
        <f t="shared" si="148"/>
        <v>114.57442968887018</v>
      </c>
      <c r="BA308">
        <f t="shared" si="149"/>
        <v>-0.16671519321635725</v>
      </c>
      <c r="BB308">
        <f t="shared" si="150"/>
        <v>9.5478691407391819E-2</v>
      </c>
      <c r="BC308">
        <v>3.4963969942675002</v>
      </c>
      <c r="BD308">
        <v>0.15877045845238499</v>
      </c>
      <c r="BE308">
        <f t="shared" si="151"/>
        <v>230.30680133237573</v>
      </c>
      <c r="BF308">
        <f t="shared" si="152"/>
        <v>10.45817065172951</v>
      </c>
      <c r="BG308">
        <f t="shared" si="153"/>
        <v>0.19192233444364645</v>
      </c>
      <c r="BH308">
        <f t="shared" si="154"/>
        <v>8.7151422097745922E-3</v>
      </c>
    </row>
    <row r="309" spans="1:60" x14ac:dyDescent="0.3">
      <c r="A309">
        <v>1.4530000000000001</v>
      </c>
      <c r="B309">
        <v>307</v>
      </c>
      <c r="C309">
        <v>27</v>
      </c>
      <c r="D309">
        <v>7</v>
      </c>
      <c r="E309">
        <v>1</v>
      </c>
      <c r="F309">
        <f t="shared" si="124"/>
        <v>29.148432396077478</v>
      </c>
      <c r="G309">
        <f t="shared" si="125"/>
        <v>65.869751549945292</v>
      </c>
      <c r="H309" t="s">
        <v>9</v>
      </c>
      <c r="I309" t="s">
        <v>135</v>
      </c>
      <c r="J309" t="s">
        <v>26</v>
      </c>
      <c r="K309" t="str">
        <f>MID(J309,2,FIND(",",J309,2)-2)</f>
        <v>2.5091871267766894</v>
      </c>
      <c r="L309" t="str">
        <f>MID(J309,FIND(" ",J309)+1,LEN(J309)-FIND(" ",J309)-1)</f>
        <v>-2.440077859990976</v>
      </c>
      <c r="M309">
        <f>K309*$G309</f>
        <v>165.27953263310098</v>
      </c>
      <c r="N309">
        <f>L309*$G309</f>
        <v>-160.72732240012738</v>
      </c>
      <c r="O309">
        <f t="shared" si="126"/>
        <v>0.1377329438609175</v>
      </c>
      <c r="P309">
        <f t="shared" si="127"/>
        <v>-0.13393943533343949</v>
      </c>
      <c r="Q309">
        <f t="shared" si="128"/>
        <v>0.1377329438609175</v>
      </c>
      <c r="R309">
        <f t="shared" si="129"/>
        <v>-0.13393943533343949</v>
      </c>
      <c r="S309" t="s">
        <v>222</v>
      </c>
      <c r="T309" t="s">
        <v>222</v>
      </c>
      <c r="U309" t="s">
        <v>222</v>
      </c>
      <c r="V309" t="s">
        <v>9</v>
      </c>
      <c r="W309" t="str">
        <f>MID(I309,2,LEN(I309)-2)</f>
        <v>12</v>
      </c>
      <c r="X309">
        <f t="shared" si="130"/>
        <v>226.8</v>
      </c>
      <c r="Y309" t="str">
        <f t="shared" si="131"/>
        <v>#808080</v>
      </c>
      <c r="Z309" t="str">
        <f>IF(T309&lt;&gt;"[]",MID(T309,2,FIND(",",T309,2)-2),"")</f>
        <v/>
      </c>
      <c r="AA309">
        <f t="shared" si="132"/>
        <v>226.8</v>
      </c>
      <c r="AB309" t="str">
        <f t="shared" si="133"/>
        <v>#808080</v>
      </c>
      <c r="AC309" t="str">
        <f>IF(LEN(Z309)=1,MID(T309,5,FIND(",",T309,5)-5),IF(LEN(Z309)=2,MID(T309,6,FIND(",",T309,6)-6),""))</f>
        <v/>
      </c>
      <c r="AD309">
        <f t="shared" si="134"/>
        <v>226.8</v>
      </c>
      <c r="AE309" t="str">
        <f t="shared" si="135"/>
        <v>#808080</v>
      </c>
      <c r="AF309" t="str">
        <f>IF(SUM(LEN(Z309),LEN(AC309))=2,MID(T309,8,FIND(",",T309,8)-8),IF(SUM(LEN(Z309),LEN(AC309))=3,MID(T309,9,FIND(",",T309,9)-9),IF(SUM(LEN(Z309),LEN(AC309))=4,MID(T309,10,FIND(",",T309,10)-10),"")))</f>
        <v/>
      </c>
      <c r="AG309">
        <f t="shared" si="136"/>
        <v>226.8</v>
      </c>
      <c r="AH309" t="str">
        <f t="shared" si="137"/>
        <v>#808080</v>
      </c>
      <c r="AI309" t="str">
        <f>IF(SUM(LEN(Z309),LEN(AC309),LEN(AF309))=4,MID(T309,12,FIND("]",T309,12)-12),IF(SUM(LEN(Z309),LEN(AC309),LEN(AF309))=5,MID(T309,13,FIND("]",T309,13)-13),IF(SUM(LEN(Z309),LEN(AC309),LEN(AF309))=6,MID(T309,14,FIND("]",T309,14)-14),"")))</f>
        <v/>
      </c>
      <c r="AJ309">
        <f t="shared" si="138"/>
        <v>226.8</v>
      </c>
      <c r="AM309" t="str">
        <f t="shared" si="139"/>
        <v/>
      </c>
      <c r="AN309" t="str">
        <f t="shared" si="140"/>
        <v/>
      </c>
      <c r="AO309">
        <f t="shared" si="141"/>
        <v>-0.1377329438609175</v>
      </c>
      <c r="AP309">
        <f t="shared" si="142"/>
        <v>0.13393943533343949</v>
      </c>
      <c r="AS309" t="str">
        <f t="shared" si="143"/>
        <v/>
      </c>
      <c r="AT309" t="str">
        <f t="shared" si="144"/>
        <v/>
      </c>
      <c r="AU309">
        <f t="shared" si="145"/>
        <v>-0.1377329438609175</v>
      </c>
      <c r="AV309">
        <f t="shared" si="146"/>
        <v>0.13393943533343949</v>
      </c>
      <c r="AY309" t="str">
        <f t="shared" si="147"/>
        <v/>
      </c>
      <c r="AZ309" t="str">
        <f t="shared" si="148"/>
        <v/>
      </c>
      <c r="BA309">
        <f t="shared" si="149"/>
        <v>-0.1377329438609175</v>
      </c>
      <c r="BB309">
        <f t="shared" si="150"/>
        <v>0.13393943533343949</v>
      </c>
      <c r="BE309" t="str">
        <f t="shared" si="151"/>
        <v/>
      </c>
      <c r="BF309" t="str">
        <f t="shared" si="152"/>
        <v/>
      </c>
      <c r="BG309">
        <f t="shared" si="153"/>
        <v>-0.1377329438609175</v>
      </c>
      <c r="BH309">
        <f t="shared" si="154"/>
        <v>0.13393943533343949</v>
      </c>
    </row>
    <row r="310" spans="1:60" x14ac:dyDescent="0.3">
      <c r="A310">
        <v>1.5149999999999999</v>
      </c>
      <c r="B310">
        <v>308</v>
      </c>
      <c r="C310">
        <v>28</v>
      </c>
      <c r="D310">
        <v>7</v>
      </c>
      <c r="E310">
        <v>5</v>
      </c>
      <c r="F310">
        <f t="shared" si="124"/>
        <v>29.148432396077478</v>
      </c>
      <c r="G310">
        <f t="shared" si="125"/>
        <v>65.869751549945292</v>
      </c>
      <c r="H310" t="s">
        <v>10</v>
      </c>
      <c r="I310" t="s">
        <v>158</v>
      </c>
      <c r="J310" t="s">
        <v>49</v>
      </c>
      <c r="K310" t="str">
        <f>MID(J310,2,FIND(",",J310,2)-2)</f>
        <v>0.1587704584523879</v>
      </c>
      <c r="L310" t="str">
        <f>MID(J310,FIND(" ",J310)+1,LEN(J310)-FIND(" ",J310)-1)</f>
        <v>-3.4963969942675015</v>
      </c>
      <c r="M310">
        <f>K310*$G310</f>
        <v>10.458170651729642</v>
      </c>
      <c r="N310">
        <f>L310*$G310</f>
        <v>-230.30680133237573</v>
      </c>
      <c r="O310">
        <f t="shared" si="126"/>
        <v>8.7151422097747015E-3</v>
      </c>
      <c r="P310">
        <f t="shared" si="127"/>
        <v>-0.19192233444364645</v>
      </c>
      <c r="Q310">
        <f t="shared" si="128"/>
        <v>8.7151422097747015E-3</v>
      </c>
      <c r="R310">
        <f t="shared" si="129"/>
        <v>-0.19192233444364645</v>
      </c>
      <c r="S310" t="s">
        <v>345</v>
      </c>
      <c r="T310" t="s">
        <v>459</v>
      </c>
      <c r="U310" t="s">
        <v>688</v>
      </c>
      <c r="V310" t="s">
        <v>10</v>
      </c>
      <c r="W310" t="str">
        <f>MID(I310,2,LEN(I310)-2)</f>
        <v>24</v>
      </c>
      <c r="X310">
        <f t="shared" si="130"/>
        <v>183.60000000000002</v>
      </c>
      <c r="Y310" t="str">
        <f t="shared" si="131"/>
        <v>#ffffff</v>
      </c>
      <c r="Z310" t="str">
        <f>IF(T310&lt;&gt;"[]",MID(T310,2,FIND(",",T310,2)-2),"")</f>
        <v>42</v>
      </c>
      <c r="AA310">
        <f t="shared" si="132"/>
        <v>118.80000000000001</v>
      </c>
      <c r="AB310" t="str">
        <f t="shared" si="133"/>
        <v>#00aaff</v>
      </c>
      <c r="AC310" t="str">
        <f>IF(LEN(Z310)=1,MID(T310,5,FIND(",",T310,5)-5),IF(LEN(Z310)=2,MID(T310,6,FIND(",",T310,6)-6),""))</f>
        <v>46</v>
      </c>
      <c r="AD310">
        <f t="shared" si="134"/>
        <v>104.4</v>
      </c>
      <c r="AE310" t="str">
        <f t="shared" si="135"/>
        <v>#1e00b4</v>
      </c>
      <c r="AF310" t="str">
        <f>IF(SUM(LEN(Z310),LEN(AC310))=2,MID(T310,8,FIND(",",T310,8)-8),IF(SUM(LEN(Z310),LEN(AC310))=3,MID(T310,9,FIND(",",T310,9)-9),IF(SUM(LEN(Z310),LEN(AC310))=4,MID(T310,10,FIND(",",T310,10)-10),"")))</f>
        <v>68</v>
      </c>
      <c r="AG310">
        <f t="shared" si="136"/>
        <v>25.200000000000003</v>
      </c>
      <c r="AH310" t="str">
        <f t="shared" si="137"/>
        <v>#000000</v>
      </c>
      <c r="AI310" t="str">
        <f>IF(SUM(LEN(Z310),LEN(AC310),LEN(AF310))=4,MID(T310,12,FIND("]",T310,12)-12),IF(SUM(LEN(Z310),LEN(AC310),LEN(AF310))=5,MID(T310,13,FIND("]",T310,13)-13),IF(SUM(LEN(Z310),LEN(AC310),LEN(AF310))=6,MID(T310,14,FIND("]",T310,14)-14),"")))</f>
        <v>77</v>
      </c>
      <c r="AJ310">
        <f t="shared" si="138"/>
        <v>-7.2000000000000028</v>
      </c>
      <c r="AK310">
        <v>-3.09603341325279</v>
      </c>
      <c r="AL310">
        <v>-1.63235324118961</v>
      </c>
      <c r="AM310">
        <f t="shared" si="139"/>
        <v>-203.93495172129039</v>
      </c>
      <c r="AN310">
        <f t="shared" si="140"/>
        <v>-107.52270243890753</v>
      </c>
      <c r="AO310">
        <f t="shared" si="141"/>
        <v>-0.16994579310107533</v>
      </c>
      <c r="AP310">
        <f t="shared" si="142"/>
        <v>-8.9602252032422947E-2</v>
      </c>
      <c r="AQ310">
        <v>-3.4047155737328798</v>
      </c>
      <c r="AR310">
        <v>-0.81111766222955095</v>
      </c>
      <c r="AS310">
        <f t="shared" si="143"/>
        <v>-224.26776894001424</v>
      </c>
      <c r="AT310">
        <f t="shared" si="144"/>
        <v>-53.428118888832962</v>
      </c>
      <c r="AU310">
        <f t="shared" si="145"/>
        <v>-0.18688980745001185</v>
      </c>
      <c r="AV310">
        <f t="shared" si="146"/>
        <v>-4.45234324073608E-2</v>
      </c>
      <c r="AW310">
        <v>-1.4347306184455</v>
      </c>
      <c r="AX310">
        <v>3.1924204066029498</v>
      </c>
      <c r="AY310">
        <f t="shared" si="147"/>
        <v>-94.505349378104441</v>
      </c>
      <c r="AZ310">
        <f t="shared" si="148"/>
        <v>210.28393902591162</v>
      </c>
      <c r="BA310">
        <f t="shared" si="149"/>
        <v>-7.8754457815087039E-2</v>
      </c>
      <c r="BB310">
        <f t="shared" si="150"/>
        <v>0.17523661585492636</v>
      </c>
      <c r="BC310">
        <v>0.49920126796928999</v>
      </c>
      <c r="BD310">
        <v>3.4642168081772602</v>
      </c>
      <c r="BE310">
        <f t="shared" si="151"/>
        <v>32.882263494554792</v>
      </c>
      <c r="BF310">
        <f t="shared" si="152"/>
        <v>228.1871004697806</v>
      </c>
      <c r="BG310">
        <f t="shared" si="153"/>
        <v>2.7401886245462328E-2</v>
      </c>
      <c r="BH310">
        <f t="shared" si="154"/>
        <v>0.19015591705815049</v>
      </c>
    </row>
    <row r="311" spans="1:60" x14ac:dyDescent="0.3">
      <c r="A311">
        <v>1.472</v>
      </c>
      <c r="B311">
        <v>309</v>
      </c>
      <c r="C311">
        <v>29</v>
      </c>
      <c r="D311">
        <v>7</v>
      </c>
      <c r="E311">
        <v>5</v>
      </c>
      <c r="F311">
        <f t="shared" si="124"/>
        <v>29.148432396077478</v>
      </c>
      <c r="G311">
        <f t="shared" si="125"/>
        <v>65.869751549945292</v>
      </c>
      <c r="H311" t="s">
        <v>9</v>
      </c>
      <c r="I311" t="s">
        <v>153</v>
      </c>
      <c r="J311" t="s">
        <v>44</v>
      </c>
      <c r="K311" t="str">
        <f>MID(J311,2,FIND(",",J311,2)-2)</f>
        <v>-1.545270484771108</v>
      </c>
      <c r="L311" t="str">
        <f>MID(J311,FIND(" ",J311)+1,LEN(J311)-FIND(" ",J311)-1)</f>
        <v>-3.1404042938601497</v>
      </c>
      <c r="M311">
        <f>K311*$G311</f>
        <v>-101.78658290933588</v>
      </c>
      <c r="N311">
        <f>L311*$G311</f>
        <v>-206.85765060294881</v>
      </c>
      <c r="O311">
        <f t="shared" si="126"/>
        <v>-8.4822152424446559E-2</v>
      </c>
      <c r="P311">
        <f t="shared" si="127"/>
        <v>-0.17238137550245733</v>
      </c>
      <c r="Q311">
        <f t="shared" si="128"/>
        <v>-8.4822152424446559E-2</v>
      </c>
      <c r="R311">
        <f t="shared" si="129"/>
        <v>-0.17238137550245733</v>
      </c>
      <c r="S311" t="s">
        <v>460</v>
      </c>
      <c r="T311" t="s">
        <v>461</v>
      </c>
      <c r="U311" t="s">
        <v>689</v>
      </c>
      <c r="V311" t="s">
        <v>9</v>
      </c>
      <c r="W311" t="str">
        <f>MID(I311,2,LEN(I311)-2)</f>
        <v>32</v>
      </c>
      <c r="X311">
        <f t="shared" si="130"/>
        <v>154.80000000000001</v>
      </c>
      <c r="Y311" t="str">
        <f t="shared" si="131"/>
        <v>#ffffff</v>
      </c>
      <c r="Z311" t="str">
        <f>IF(T311&lt;&gt;"[]",MID(T311,2,FIND(",",T311,2)-2),"")</f>
        <v>58</v>
      </c>
      <c r="AA311">
        <f t="shared" si="132"/>
        <v>61.200000000000017</v>
      </c>
      <c r="AB311" t="str">
        <f t="shared" si="133"/>
        <v>#000000</v>
      </c>
      <c r="AC311" t="str">
        <f>IF(LEN(Z311)=1,MID(T311,5,FIND(",",T311,5)-5),IF(LEN(Z311)=2,MID(T311,6,FIND(",",T311,6)-6),""))</f>
        <v>44</v>
      </c>
      <c r="AD311">
        <f t="shared" si="134"/>
        <v>111.6</v>
      </c>
      <c r="AE311" t="str">
        <f t="shared" si="135"/>
        <v>#00ff00</v>
      </c>
      <c r="AF311" t="str">
        <f>IF(SUM(LEN(Z311),LEN(AC311))=2,MID(T311,8,FIND(",",T311,8)-8),IF(SUM(LEN(Z311),LEN(AC311))=3,MID(T311,9,FIND(",",T311,9)-9),IF(SUM(LEN(Z311),LEN(AC311))=4,MID(T311,10,FIND(",",T311,10)-10),"")))</f>
        <v>7</v>
      </c>
      <c r="AG311">
        <f t="shared" si="136"/>
        <v>244.8</v>
      </c>
      <c r="AH311" t="str">
        <f t="shared" si="137"/>
        <v>#1e00b4</v>
      </c>
      <c r="AI311" t="str">
        <f>IF(SUM(LEN(Z311),LEN(AC311),LEN(AF311))=4,MID(T311,12,FIND("]",T311,12)-12),IF(SUM(LEN(Z311),LEN(AC311),LEN(AF311))=5,MID(T311,13,FIND("]",T311,13)-13),IF(SUM(LEN(Z311),LEN(AC311),LEN(AF311))=6,MID(T311,14,FIND("]",T311,14)-14),"")))</f>
        <v>14</v>
      </c>
      <c r="AJ311">
        <f t="shared" si="138"/>
        <v>219.60000000000002</v>
      </c>
      <c r="AK311">
        <v>-3.03717908679124</v>
      </c>
      <c r="AL311">
        <v>1.73940886359644</v>
      </c>
      <c r="AM311">
        <f t="shared" si="139"/>
        <v>-200.05823185962871</v>
      </c>
      <c r="AN311">
        <f t="shared" si="140"/>
        <v>114.57442968887018</v>
      </c>
      <c r="AO311">
        <f t="shared" si="141"/>
        <v>-0.16671519321635725</v>
      </c>
      <c r="AP311">
        <f t="shared" si="142"/>
        <v>9.5478691407391819E-2</v>
      </c>
      <c r="AQ311">
        <v>-3.2762083750864002</v>
      </c>
      <c r="AR311">
        <v>-1.23144576941645</v>
      </c>
      <c r="AS311">
        <f t="shared" si="143"/>
        <v>-215.80303169279117</v>
      </c>
      <c r="AT311">
        <f t="shared" si="144"/>
        <v>-81.115026878692774</v>
      </c>
      <c r="AU311">
        <f t="shared" si="145"/>
        <v>-0.17983585974399263</v>
      </c>
      <c r="AV311">
        <f t="shared" si="146"/>
        <v>-6.7595855732243984E-2</v>
      </c>
      <c r="AW311">
        <v>3.14040429386014</v>
      </c>
      <c r="AX311">
        <v>-1.5452704847711001</v>
      </c>
      <c r="AY311">
        <f t="shared" si="147"/>
        <v>206.85765060294881</v>
      </c>
      <c r="AZ311">
        <f t="shared" si="148"/>
        <v>-101.78658290933588</v>
      </c>
      <c r="BA311">
        <f t="shared" si="149"/>
        <v>0.17238137550245733</v>
      </c>
      <c r="BB311">
        <f t="shared" si="150"/>
        <v>-8.4822152424446559E-2</v>
      </c>
      <c r="BC311">
        <v>2.1835785884828498</v>
      </c>
      <c r="BD311">
        <v>-2.73532165346586</v>
      </c>
      <c r="BE311">
        <f t="shared" si="151"/>
        <v>143.83177911314556</v>
      </c>
      <c r="BF311">
        <f t="shared" si="152"/>
        <v>-180.17495772298176</v>
      </c>
      <c r="BG311">
        <f t="shared" si="153"/>
        <v>0.11985981592762129</v>
      </c>
      <c r="BH311">
        <f t="shared" si="154"/>
        <v>-0.1501457981024848</v>
      </c>
    </row>
    <row r="312" spans="1:60" x14ac:dyDescent="0.3">
      <c r="A312">
        <v>1.528</v>
      </c>
      <c r="B312">
        <v>310</v>
      </c>
      <c r="C312">
        <v>30</v>
      </c>
      <c r="D312">
        <v>7</v>
      </c>
      <c r="E312">
        <v>5</v>
      </c>
      <c r="F312">
        <f t="shared" si="124"/>
        <v>29.148432396077478</v>
      </c>
      <c r="G312">
        <f t="shared" si="125"/>
        <v>65.869751549945292</v>
      </c>
      <c r="H312" t="s">
        <v>6</v>
      </c>
      <c r="I312" t="s">
        <v>180</v>
      </c>
      <c r="J312" t="s">
        <v>71</v>
      </c>
      <c r="K312" t="str">
        <f>MID(J312,2,FIND(",",J312,2)-2)</f>
        <v>0.37799774497108074</v>
      </c>
      <c r="L312" t="str">
        <f>MID(J312,FIND(" ",J312)+1,LEN(J312)-FIND(" ",J312)-1)</f>
        <v>-3.4795283739031038</v>
      </c>
      <c r="M312">
        <f>K312*$G312</f>
        <v>24.898617547684623</v>
      </c>
      <c r="N312">
        <f>L312*$G312</f>
        <v>-229.19566949998236</v>
      </c>
      <c r="O312">
        <f t="shared" si="126"/>
        <v>2.0748847956403853E-2</v>
      </c>
      <c r="P312">
        <f t="shared" si="127"/>
        <v>-0.1909963912499853</v>
      </c>
      <c r="Q312">
        <f t="shared" si="128"/>
        <v>2.0748847956403853E-2</v>
      </c>
      <c r="R312">
        <f t="shared" si="129"/>
        <v>-0.1909963912499853</v>
      </c>
      <c r="S312" t="s">
        <v>227</v>
      </c>
      <c r="T312" t="s">
        <v>462</v>
      </c>
      <c r="U312" t="s">
        <v>690</v>
      </c>
      <c r="V312" t="s">
        <v>6</v>
      </c>
      <c r="W312" t="str">
        <f>MID(I312,2,LEN(I312)-2)</f>
        <v>23</v>
      </c>
      <c r="X312">
        <f t="shared" si="130"/>
        <v>187.2</v>
      </c>
      <c r="Y312" t="str">
        <f t="shared" si="131"/>
        <v>#00ff00</v>
      </c>
      <c r="Z312" t="str">
        <f>IF(T312&lt;&gt;"[]",MID(T312,2,FIND(",",T312,2)-2),"")</f>
        <v>78</v>
      </c>
      <c r="AA312">
        <f t="shared" si="132"/>
        <v>-10.799999999999997</v>
      </c>
      <c r="AB312" t="str">
        <f t="shared" si="133"/>
        <v>#000000</v>
      </c>
      <c r="AC312" t="str">
        <f>IF(LEN(Z312)=1,MID(T312,5,FIND(",",T312,5)-5),IF(LEN(Z312)=2,MID(T312,6,FIND(",",T312,6)-6),""))</f>
        <v>34</v>
      </c>
      <c r="AD312">
        <f t="shared" si="134"/>
        <v>147.6</v>
      </c>
      <c r="AE312" t="str">
        <f t="shared" si="135"/>
        <v>#00aaff</v>
      </c>
      <c r="AF312" t="str">
        <f>IF(SUM(LEN(Z312),LEN(AC312))=2,MID(T312,8,FIND(",",T312,8)-8),IF(SUM(LEN(Z312),LEN(AC312))=3,MID(T312,9,FIND(",",T312,9)-9),IF(SUM(LEN(Z312),LEN(AC312))=4,MID(T312,10,FIND(",",T312,10)-10),"")))</f>
        <v>20</v>
      </c>
      <c r="AG312">
        <f t="shared" si="136"/>
        <v>198</v>
      </c>
      <c r="AH312" t="str">
        <f t="shared" si="137"/>
        <v>#1e00b4</v>
      </c>
      <c r="AI312" t="str">
        <f>IF(SUM(LEN(Z312),LEN(AC312),LEN(AF312))=4,MID(T312,12,FIND("]",T312,12)-12),IF(SUM(LEN(Z312),LEN(AC312),LEN(AF312))=5,MID(T312,13,FIND("]",T312,13)-13),IF(SUM(LEN(Z312),LEN(AC312),LEN(AF312))=6,MID(T312,14,FIND("]",T312,14)-14),"")))</f>
        <v>37</v>
      </c>
      <c r="AJ312">
        <f t="shared" si="138"/>
        <v>136.80000000000001</v>
      </c>
      <c r="AK312">
        <v>0.71573618144626705</v>
      </c>
      <c r="AL312">
        <v>3.4260358606658898</v>
      </c>
      <c r="AM312">
        <f t="shared" si="139"/>
        <v>47.14536444717217</v>
      </c>
      <c r="AN312">
        <f t="shared" si="140"/>
        <v>225.67213094326516</v>
      </c>
      <c r="AO312">
        <f t="shared" si="141"/>
        <v>3.9287803705976808E-2</v>
      </c>
      <c r="AP312">
        <f t="shared" si="142"/>
        <v>0.18806010911938764</v>
      </c>
      <c r="AQ312">
        <v>-1.92668259029748</v>
      </c>
      <c r="AR312">
        <v>-2.9219675214219198</v>
      </c>
      <c r="AS312">
        <f t="shared" si="143"/>
        <v>-126.91010353850004</v>
      </c>
      <c r="AT312">
        <f t="shared" si="144"/>
        <v>-192.46927467307131</v>
      </c>
      <c r="AU312">
        <f t="shared" si="145"/>
        <v>-0.1057584196154167</v>
      </c>
      <c r="AV312">
        <f t="shared" si="146"/>
        <v>-0.16039106222755942</v>
      </c>
      <c r="AW312">
        <v>1.02330096652957</v>
      </c>
      <c r="AX312">
        <v>-3.34706664587062</v>
      </c>
      <c r="AY312">
        <f t="shared" si="147"/>
        <v>67.404580426121655</v>
      </c>
      <c r="AZ312">
        <f t="shared" si="148"/>
        <v>-220.47044838460647</v>
      </c>
      <c r="BA312">
        <f t="shared" si="149"/>
        <v>5.6170483688434712E-2</v>
      </c>
      <c r="BB312">
        <f t="shared" si="150"/>
        <v>-0.18372537365383873</v>
      </c>
      <c r="BC312">
        <v>-2.44007785999097</v>
      </c>
      <c r="BD312">
        <v>-2.5091871267766801</v>
      </c>
      <c r="BE312">
        <f t="shared" si="151"/>
        <v>-160.72732240012738</v>
      </c>
      <c r="BF312">
        <f t="shared" si="152"/>
        <v>-165.27953263310098</v>
      </c>
      <c r="BG312">
        <f t="shared" si="153"/>
        <v>-0.13393943533343949</v>
      </c>
      <c r="BH312">
        <f t="shared" si="154"/>
        <v>-0.1377329438609175</v>
      </c>
    </row>
    <row r="313" spans="1:60" x14ac:dyDescent="0.3">
      <c r="A313">
        <v>1.496</v>
      </c>
      <c r="B313">
        <v>311</v>
      </c>
      <c r="C313">
        <v>31</v>
      </c>
      <c r="D313">
        <v>7</v>
      </c>
      <c r="E313">
        <v>1</v>
      </c>
      <c r="F313">
        <f t="shared" si="124"/>
        <v>29.148432396077478</v>
      </c>
      <c r="G313">
        <f t="shared" si="125"/>
        <v>65.869751549945292</v>
      </c>
      <c r="H313" t="s">
        <v>10</v>
      </c>
      <c r="I313" t="s">
        <v>218</v>
      </c>
      <c r="J313" t="s">
        <v>109</v>
      </c>
      <c r="K313" t="str">
        <f>MID(J313,2,FIND(",",J313,2)-2)</f>
        <v>0.9294464112038305</v>
      </c>
      <c r="L313" t="str">
        <f>MID(J313,FIND(" ",J313)+1,LEN(J313)-FIND(" ",J313)-1)</f>
        <v>3.3743339148193856</v>
      </c>
      <c r="M313">
        <f>K313*$G313</f>
        <v>61.222404184984569</v>
      </c>
      <c r="N313">
        <f>L313*$G313</f>
        <v>222.2665366157068</v>
      </c>
      <c r="O313">
        <f t="shared" si="126"/>
        <v>5.101867015415381E-2</v>
      </c>
      <c r="P313">
        <f t="shared" si="127"/>
        <v>0.18522211384642234</v>
      </c>
      <c r="Q313">
        <f t="shared" si="128"/>
        <v>5.101867015415381E-2</v>
      </c>
      <c r="R313">
        <f t="shared" si="129"/>
        <v>0.18522211384642234</v>
      </c>
      <c r="S313" t="s">
        <v>222</v>
      </c>
      <c r="T313" t="s">
        <v>222</v>
      </c>
      <c r="U313" t="s">
        <v>222</v>
      </c>
      <c r="V313" t="s">
        <v>10</v>
      </c>
      <c r="W313" t="str">
        <f>MID(I313,2,LEN(I313)-2)</f>
        <v>79</v>
      </c>
      <c r="X313">
        <f t="shared" si="130"/>
        <v>-14.399999999999991</v>
      </c>
      <c r="Y313" t="str">
        <f t="shared" si="131"/>
        <v>#808080</v>
      </c>
      <c r="Z313" t="str">
        <f>IF(T313&lt;&gt;"[]",MID(T313,2,FIND(",",T313,2)-2),"")</f>
        <v/>
      </c>
      <c r="AA313">
        <f t="shared" si="132"/>
        <v>-14.399999999999991</v>
      </c>
      <c r="AB313" t="str">
        <f t="shared" si="133"/>
        <v>#808080</v>
      </c>
      <c r="AC313" t="str">
        <f>IF(LEN(Z313)=1,MID(T313,5,FIND(",",T313,5)-5),IF(LEN(Z313)=2,MID(T313,6,FIND(",",T313,6)-6),""))</f>
        <v/>
      </c>
      <c r="AD313">
        <f t="shared" si="134"/>
        <v>-14.399999999999991</v>
      </c>
      <c r="AE313" t="str">
        <f t="shared" si="135"/>
        <v>#808080</v>
      </c>
      <c r="AF313" t="str">
        <f>IF(SUM(LEN(Z313),LEN(AC313))=2,MID(T313,8,FIND(",",T313,8)-8),IF(SUM(LEN(Z313),LEN(AC313))=3,MID(T313,9,FIND(",",T313,9)-9),IF(SUM(LEN(Z313),LEN(AC313))=4,MID(T313,10,FIND(",",T313,10)-10),"")))</f>
        <v/>
      </c>
      <c r="AG313">
        <f t="shared" si="136"/>
        <v>-14.399999999999991</v>
      </c>
      <c r="AH313" t="str">
        <f t="shared" si="137"/>
        <v>#808080</v>
      </c>
      <c r="AI313" t="str">
        <f>IF(SUM(LEN(Z313),LEN(AC313),LEN(AF313))=4,MID(T313,12,FIND("]",T313,12)-12),IF(SUM(LEN(Z313),LEN(AC313),LEN(AF313))=5,MID(T313,13,FIND("]",T313,13)-13),IF(SUM(LEN(Z313),LEN(AC313),LEN(AF313))=6,MID(T313,14,FIND("]",T313,14)-14),"")))</f>
        <v/>
      </c>
      <c r="AJ313">
        <f t="shared" si="138"/>
        <v>-14.399999999999991</v>
      </c>
      <c r="AM313" t="str">
        <f t="shared" si="139"/>
        <v/>
      </c>
      <c r="AN313" t="str">
        <f t="shared" si="140"/>
        <v/>
      </c>
      <c r="AO313">
        <f t="shared" si="141"/>
        <v>-5.101867015415381E-2</v>
      </c>
      <c r="AP313">
        <f t="shared" si="142"/>
        <v>-0.18522211384642234</v>
      </c>
      <c r="AS313" t="str">
        <f t="shared" si="143"/>
        <v/>
      </c>
      <c r="AT313" t="str">
        <f t="shared" si="144"/>
        <v/>
      </c>
      <c r="AU313">
        <f t="shared" si="145"/>
        <v>-5.101867015415381E-2</v>
      </c>
      <c r="AV313">
        <f t="shared" si="146"/>
        <v>-0.18522211384642234</v>
      </c>
      <c r="AY313" t="str">
        <f t="shared" si="147"/>
        <v/>
      </c>
      <c r="AZ313" t="str">
        <f t="shared" si="148"/>
        <v/>
      </c>
      <c r="BA313">
        <f t="shared" si="149"/>
        <v>-5.101867015415381E-2</v>
      </c>
      <c r="BB313">
        <f t="shared" si="150"/>
        <v>-0.18522211384642234</v>
      </c>
      <c r="BE313" t="str">
        <f t="shared" si="151"/>
        <v/>
      </c>
      <c r="BF313" t="str">
        <f t="shared" si="152"/>
        <v/>
      </c>
      <c r="BG313">
        <f t="shared" si="153"/>
        <v>-5.101867015415381E-2</v>
      </c>
      <c r="BH313">
        <f t="shared" si="154"/>
        <v>-0.18522211384642234</v>
      </c>
    </row>
    <row r="314" spans="1:60" x14ac:dyDescent="0.3">
      <c r="A314">
        <v>1.5369999999999999</v>
      </c>
      <c r="B314">
        <v>312</v>
      </c>
      <c r="C314">
        <v>32</v>
      </c>
      <c r="D314">
        <v>7</v>
      </c>
      <c r="E314">
        <v>5</v>
      </c>
      <c r="F314">
        <f t="shared" si="124"/>
        <v>29.148432396077478</v>
      </c>
      <c r="G314">
        <f t="shared" si="125"/>
        <v>65.869751549945292</v>
      </c>
      <c r="H314" t="s">
        <v>6</v>
      </c>
      <c r="I314" t="s">
        <v>219</v>
      </c>
      <c r="J314" t="s">
        <v>110</v>
      </c>
      <c r="K314" t="str">
        <f>MID(J314,2,FIND(",",J314,2)-2)</f>
        <v>-1.4347306184455035</v>
      </c>
      <c r="L314" t="str">
        <f>MID(J314,FIND(" ",J314)+1,LEN(J314)-FIND(" ",J314)-1)</f>
        <v>3.192420406602956</v>
      </c>
      <c r="M314">
        <f>K314*$G314</f>
        <v>-94.505349378104441</v>
      </c>
      <c r="N314">
        <f>L314*$G314</f>
        <v>210.28393902591162</v>
      </c>
      <c r="O314">
        <f t="shared" si="126"/>
        <v>-7.8754457815087039E-2</v>
      </c>
      <c r="P314">
        <f t="shared" si="127"/>
        <v>0.17523661585492636</v>
      </c>
      <c r="Q314">
        <f t="shared" si="128"/>
        <v>-7.8754457815087039E-2</v>
      </c>
      <c r="R314">
        <f t="shared" si="129"/>
        <v>0.17523661585492636</v>
      </c>
      <c r="S314" t="s">
        <v>442</v>
      </c>
      <c r="T314" t="s">
        <v>463</v>
      </c>
      <c r="U314" t="s">
        <v>691</v>
      </c>
      <c r="V314" t="s">
        <v>6</v>
      </c>
      <c r="W314" t="str">
        <f>MID(I314,2,LEN(I314)-2)</f>
        <v>68</v>
      </c>
      <c r="X314">
        <f t="shared" si="130"/>
        <v>25.200000000000003</v>
      </c>
      <c r="Y314" t="str">
        <f t="shared" si="131"/>
        <v>#00aaff</v>
      </c>
      <c r="Z314" t="str">
        <f>IF(T314&lt;&gt;"[]",MID(T314,2,FIND(",",T314,2)-2),"")</f>
        <v>23</v>
      </c>
      <c r="AA314">
        <f t="shared" si="132"/>
        <v>187.2</v>
      </c>
      <c r="AB314" t="str">
        <f t="shared" si="133"/>
        <v>#00ff00</v>
      </c>
      <c r="AC314" t="str">
        <f>IF(LEN(Z314)=1,MID(T314,5,FIND(",",T314,5)-5),IF(LEN(Z314)=2,MID(T314,6,FIND(",",T314,6)-6),""))</f>
        <v>14</v>
      </c>
      <c r="AD314">
        <f t="shared" si="134"/>
        <v>219.60000000000002</v>
      </c>
      <c r="AE314" t="str">
        <f t="shared" si="135"/>
        <v>#000000</v>
      </c>
      <c r="AF314" t="str">
        <f>IF(SUM(LEN(Z314),LEN(AC314))=2,MID(T314,8,FIND(",",T314,8)-8),IF(SUM(LEN(Z314),LEN(AC314))=3,MID(T314,9,FIND(",",T314,9)-9),IF(SUM(LEN(Z314),LEN(AC314))=4,MID(T314,10,FIND(",",T314,10)-10),"")))</f>
        <v>45</v>
      </c>
      <c r="AG314">
        <f t="shared" si="136"/>
        <v>108</v>
      </c>
      <c r="AH314" t="str">
        <f t="shared" si="137"/>
        <v>#1e00b4</v>
      </c>
      <c r="AI314" t="str">
        <f>IF(SUM(LEN(Z314),LEN(AC314),LEN(AF314))=4,MID(T314,12,FIND("]",T314,12)-12),IF(SUM(LEN(Z314),LEN(AC314),LEN(AF314))=5,MID(T314,13,FIND("]",T314,13)-13),IF(SUM(LEN(Z314),LEN(AC314),LEN(AF314))=6,MID(T314,14,FIND("]",T314,14)-14),"")))</f>
        <v>59</v>
      </c>
      <c r="AJ314">
        <f t="shared" si="138"/>
        <v>57.599999999999994</v>
      </c>
      <c r="AK314">
        <v>0.37799774497108002</v>
      </c>
      <c r="AL314">
        <v>-3.4795283739031002</v>
      </c>
      <c r="AM314">
        <f t="shared" si="139"/>
        <v>24.898617547684623</v>
      </c>
      <c r="AN314">
        <f t="shared" si="140"/>
        <v>-229.19566949998236</v>
      </c>
      <c r="AO314">
        <f t="shared" si="141"/>
        <v>2.0748847956403853E-2</v>
      </c>
      <c r="AP314">
        <f t="shared" si="142"/>
        <v>-0.1909963912499853</v>
      </c>
      <c r="AQ314">
        <v>2.1835785884828498</v>
      </c>
      <c r="AR314">
        <v>-2.73532165346586</v>
      </c>
      <c r="AS314">
        <f t="shared" si="143"/>
        <v>143.83177911314556</v>
      </c>
      <c r="AT314">
        <f t="shared" si="144"/>
        <v>-180.17495772298176</v>
      </c>
      <c r="AU314">
        <f t="shared" si="145"/>
        <v>0.11985981592762129</v>
      </c>
      <c r="AV314">
        <f t="shared" si="146"/>
        <v>-0.1501457981024848</v>
      </c>
      <c r="AW314">
        <v>-3.34706664587062</v>
      </c>
      <c r="AX314">
        <v>-1.02330096652957</v>
      </c>
      <c r="AY314">
        <f t="shared" si="147"/>
        <v>-220.47044838460647</v>
      </c>
      <c r="AZ314">
        <f t="shared" si="148"/>
        <v>-67.404580426121655</v>
      </c>
      <c r="BA314">
        <f t="shared" si="149"/>
        <v>-0.18372537365383873</v>
      </c>
      <c r="BB314">
        <f t="shared" si="150"/>
        <v>-5.6170483688434712E-2</v>
      </c>
      <c r="BC314">
        <v>-2.9219675214219198</v>
      </c>
      <c r="BD314">
        <v>1.92668259029748</v>
      </c>
      <c r="BE314">
        <f t="shared" si="151"/>
        <v>-192.46927467307131</v>
      </c>
      <c r="BF314">
        <f t="shared" si="152"/>
        <v>126.91010353850004</v>
      </c>
      <c r="BG314">
        <f t="shared" si="153"/>
        <v>-0.16039106222755942</v>
      </c>
      <c r="BH314">
        <f t="shared" si="154"/>
        <v>0.1057584196154167</v>
      </c>
    </row>
    <row r="315" spans="1:60" x14ac:dyDescent="0.3">
      <c r="A315">
        <v>1.456</v>
      </c>
      <c r="B315">
        <v>313</v>
      </c>
      <c r="C315">
        <v>33</v>
      </c>
      <c r="D315">
        <v>7</v>
      </c>
      <c r="E315">
        <v>5</v>
      </c>
      <c r="F315">
        <f t="shared" si="124"/>
        <v>29.148432396077478</v>
      </c>
      <c r="G315">
        <f t="shared" si="125"/>
        <v>65.869751549945292</v>
      </c>
      <c r="H315" t="s">
        <v>10</v>
      </c>
      <c r="I315" t="s">
        <v>132</v>
      </c>
      <c r="J315" t="s">
        <v>23</v>
      </c>
      <c r="K315" t="str">
        <f>MID(J315,2,FIND(",",J315,2)-2)</f>
        <v>-3.2762083750864064</v>
      </c>
      <c r="L315" t="str">
        <f>MID(J315,FIND(" ",J315)+1,LEN(J315)-FIND(" ",J315)-1)</f>
        <v>-1.2314457694164562</v>
      </c>
      <c r="M315">
        <f>K315*$G315</f>
        <v>-215.80303169279117</v>
      </c>
      <c r="N315">
        <f>L315*$G315</f>
        <v>-81.115026878692774</v>
      </c>
      <c r="O315">
        <f t="shared" si="126"/>
        <v>-0.17983585974399263</v>
      </c>
      <c r="P315">
        <f t="shared" si="127"/>
        <v>-6.7595855732243984E-2</v>
      </c>
      <c r="Q315">
        <f t="shared" si="128"/>
        <v>-0.17983585974399263</v>
      </c>
      <c r="R315">
        <f t="shared" si="129"/>
        <v>-6.7595855732243984E-2</v>
      </c>
      <c r="S315" t="s">
        <v>464</v>
      </c>
      <c r="T315" t="s">
        <v>465</v>
      </c>
      <c r="U315" t="s">
        <v>692</v>
      </c>
      <c r="V315" t="s">
        <v>10</v>
      </c>
      <c r="W315" t="str">
        <f>MID(I315,2,LEN(I315)-2)</f>
        <v>44</v>
      </c>
      <c r="X315">
        <f t="shared" si="130"/>
        <v>111.6</v>
      </c>
      <c r="Y315" t="str">
        <f t="shared" si="131"/>
        <v>#00aaff</v>
      </c>
      <c r="Z315" t="str">
        <f>IF(T315&lt;&gt;"[]",MID(T315,2,FIND(",",T315,2)-2),"")</f>
        <v>35</v>
      </c>
      <c r="AA315">
        <f t="shared" si="132"/>
        <v>144</v>
      </c>
      <c r="AB315" t="str">
        <f t="shared" si="133"/>
        <v>#000000</v>
      </c>
      <c r="AC315" t="str">
        <f>IF(LEN(Z315)=1,MID(T315,5,FIND(",",T315,5)-5),IF(LEN(Z315)=2,MID(T315,6,FIND(",",T315,6)-6),""))</f>
        <v>66</v>
      </c>
      <c r="AD315">
        <f t="shared" si="134"/>
        <v>32.400000000000006</v>
      </c>
      <c r="AE315" t="str">
        <f t="shared" si="135"/>
        <v>#ffffff</v>
      </c>
      <c r="AF315" t="str">
        <f>IF(SUM(LEN(Z315),LEN(AC315))=2,MID(T315,8,FIND(",",T315,8)-8),IF(SUM(LEN(Z315),LEN(AC315))=3,MID(T315,9,FIND(",",T315,9)-9),IF(SUM(LEN(Z315),LEN(AC315))=4,MID(T315,10,FIND(",",T315,10)-10),"")))</f>
        <v>52</v>
      </c>
      <c r="AG315">
        <f t="shared" si="136"/>
        <v>82.800000000000011</v>
      </c>
      <c r="AH315" t="str">
        <f t="shared" si="137"/>
        <v>#1e00b4</v>
      </c>
      <c r="AI315" t="str">
        <f>IF(SUM(LEN(Z315),LEN(AC315),LEN(AF315))=4,MID(T315,12,FIND("]",T315,12)-12),IF(SUM(LEN(Z315),LEN(AC315),LEN(AF315))=5,MID(T315,13,FIND("]",T315,13)-13),IF(SUM(LEN(Z315),LEN(AC315),LEN(AF315))=6,MID(T315,14,FIND("]",T315,14)-14),"")))</f>
        <v>79</v>
      </c>
      <c r="AJ315">
        <f t="shared" si="138"/>
        <v>-14.399999999999991</v>
      </c>
      <c r="AK315">
        <v>-2.1063525810321599</v>
      </c>
      <c r="AL315">
        <v>-2.7952242851655198</v>
      </c>
      <c r="AM315">
        <f t="shared" si="139"/>
        <v>-138.74492118917439</v>
      </c>
      <c r="AN315">
        <f t="shared" si="140"/>
        <v>-184.12072919022623</v>
      </c>
      <c r="AO315">
        <f t="shared" si="141"/>
        <v>-0.11562076765764533</v>
      </c>
      <c r="AP315">
        <f t="shared" si="142"/>
        <v>-0.1534339409918552</v>
      </c>
      <c r="AQ315">
        <v>-1.82353371144201</v>
      </c>
      <c r="AR315">
        <v>2.9874277904636402</v>
      </c>
      <c r="AS315">
        <f t="shared" si="143"/>
        <v>-120.11571251563483</v>
      </c>
      <c r="AT315">
        <f t="shared" si="144"/>
        <v>196.78112633124201</v>
      </c>
      <c r="AU315">
        <f t="shared" si="145"/>
        <v>-0.10009642709636235</v>
      </c>
      <c r="AV315">
        <f t="shared" si="146"/>
        <v>0.16398427194270168</v>
      </c>
      <c r="AW315">
        <v>-3.4642168081772602</v>
      </c>
      <c r="AX315">
        <v>0.49920126796928999</v>
      </c>
      <c r="AY315">
        <f t="shared" si="147"/>
        <v>-228.1871004697806</v>
      </c>
      <c r="AZ315">
        <f t="shared" si="148"/>
        <v>32.882263494554792</v>
      </c>
      <c r="BA315">
        <f t="shared" si="149"/>
        <v>-0.19015591705815049</v>
      </c>
      <c r="BB315">
        <f t="shared" si="150"/>
        <v>2.7401886245462328E-2</v>
      </c>
      <c r="BC315">
        <v>0.92944641120382998</v>
      </c>
      <c r="BD315">
        <v>3.3743339148193798</v>
      </c>
      <c r="BE315">
        <f t="shared" si="151"/>
        <v>61.222404184984569</v>
      </c>
      <c r="BF315">
        <f t="shared" si="152"/>
        <v>222.2665366157068</v>
      </c>
      <c r="BG315">
        <f t="shared" si="153"/>
        <v>5.101867015415381E-2</v>
      </c>
      <c r="BH315">
        <f t="shared" si="154"/>
        <v>0.18522211384642234</v>
      </c>
    </row>
    <row r="316" spans="1:60" x14ac:dyDescent="0.3">
      <c r="A316">
        <v>1.502</v>
      </c>
      <c r="B316">
        <v>314</v>
      </c>
      <c r="C316">
        <v>34</v>
      </c>
      <c r="D316">
        <v>7</v>
      </c>
      <c r="E316">
        <v>5</v>
      </c>
      <c r="F316">
        <f t="shared" si="124"/>
        <v>29.148432396077478</v>
      </c>
      <c r="G316">
        <f t="shared" si="125"/>
        <v>65.869751549945292</v>
      </c>
      <c r="H316" t="s">
        <v>6</v>
      </c>
      <c r="I316" t="s">
        <v>125</v>
      </c>
      <c r="J316" t="s">
        <v>16</v>
      </c>
      <c r="K316" t="str">
        <f>MID(J316,2,FIND(",",J316,2)-2)</f>
        <v>1.4347306184455046</v>
      </c>
      <c r="L316" t="str">
        <f>MID(J316,FIND(" ",J316)+1,LEN(J316)-FIND(" ",J316)-1)</f>
        <v>-3.1924204066029556</v>
      </c>
      <c r="M316">
        <f>K316*$G316</f>
        <v>94.505349378104441</v>
      </c>
      <c r="N316">
        <f>L316*$G316</f>
        <v>-210.28393902591162</v>
      </c>
      <c r="O316">
        <f t="shared" si="126"/>
        <v>7.8754457815087039E-2</v>
      </c>
      <c r="P316">
        <f t="shared" si="127"/>
        <v>-0.17523661585492636</v>
      </c>
      <c r="Q316">
        <f t="shared" si="128"/>
        <v>7.8754457815087039E-2</v>
      </c>
      <c r="R316">
        <f t="shared" si="129"/>
        <v>-0.17523661585492636</v>
      </c>
      <c r="S316" t="s">
        <v>466</v>
      </c>
      <c r="T316" t="s">
        <v>467</v>
      </c>
      <c r="U316" t="s">
        <v>693</v>
      </c>
      <c r="V316" t="s">
        <v>6</v>
      </c>
      <c r="W316" t="str">
        <f>MID(I316,2,LEN(I316)-2)</f>
        <v>18</v>
      </c>
      <c r="X316">
        <f t="shared" si="130"/>
        <v>205.2</v>
      </c>
      <c r="Y316" t="str">
        <f t="shared" si="131"/>
        <v>#00ff00</v>
      </c>
      <c r="Z316" t="str">
        <f>IF(T316&lt;&gt;"[]",MID(T316,2,FIND(",",T316,2)-2),"")</f>
        <v>25</v>
      </c>
      <c r="AA316">
        <f t="shared" si="132"/>
        <v>180</v>
      </c>
      <c r="AB316" t="str">
        <f t="shared" si="133"/>
        <v>#00aaff</v>
      </c>
      <c r="AC316" t="str">
        <f>IF(LEN(Z316)=1,MID(T316,5,FIND(",",T316,5)-5),IF(LEN(Z316)=2,MID(T316,6,FIND(",",T316,6)-6),""))</f>
        <v>9</v>
      </c>
      <c r="AD316">
        <f t="shared" si="134"/>
        <v>237.60000000000002</v>
      </c>
      <c r="AE316" t="str">
        <f t="shared" si="135"/>
        <v>#1e00b4</v>
      </c>
      <c r="AF316" t="str">
        <f>IF(SUM(LEN(Z316),LEN(AC316))=2,MID(T316,8,FIND(",",T316,8)-8),IF(SUM(LEN(Z316),LEN(AC316))=3,MID(T316,9,FIND(",",T316,9)-9),IF(SUM(LEN(Z316),LEN(AC316))=4,MID(T316,10,FIND(",",T316,10)-10),"")))</f>
        <v>14</v>
      </c>
      <c r="AG316">
        <f t="shared" si="136"/>
        <v>219.60000000000002</v>
      </c>
      <c r="AH316" t="str">
        <f t="shared" si="137"/>
        <v>#000000</v>
      </c>
      <c r="AI316" t="str">
        <f>IF(SUM(LEN(Z316),LEN(AC316),LEN(AF316))=4,MID(T316,12,FIND("]",T316,12)-12),IF(SUM(LEN(Z316),LEN(AC316),LEN(AF316))=5,MID(T316,13,FIND("]",T316,13)-13),IF(SUM(LEN(Z316),LEN(AC316),LEN(AF316))=6,MID(T316,14,FIND("]",T316,14)-14),"")))</f>
        <v>95</v>
      </c>
      <c r="AJ316">
        <f t="shared" si="138"/>
        <v>-72</v>
      </c>
      <c r="AK316">
        <v>-6.10834225304921E-2</v>
      </c>
      <c r="AL316">
        <v>-3.4994669330473598</v>
      </c>
      <c r="AM316">
        <f t="shared" si="139"/>
        <v>-4.0235498659038456</v>
      </c>
      <c r="AN316">
        <f t="shared" si="140"/>
        <v>-230.50901743707863</v>
      </c>
      <c r="AO316">
        <f t="shared" si="141"/>
        <v>-3.3529582215865378E-3</v>
      </c>
      <c r="AP316">
        <f t="shared" si="142"/>
        <v>-0.19209084786423219</v>
      </c>
      <c r="AQ316">
        <v>2.9219675214219198</v>
      </c>
      <c r="AR316">
        <v>-1.92668259029748</v>
      </c>
      <c r="AS316">
        <f t="shared" si="143"/>
        <v>192.46927467307131</v>
      </c>
      <c r="AT316">
        <f t="shared" si="144"/>
        <v>-126.91010353850004</v>
      </c>
      <c r="AU316">
        <f t="shared" si="145"/>
        <v>0.16039106222755942</v>
      </c>
      <c r="AV316">
        <f t="shared" si="146"/>
        <v>-0.1057584196154167</v>
      </c>
      <c r="AW316">
        <v>2.1835785884828498</v>
      </c>
      <c r="AX316">
        <v>-2.73532165346586</v>
      </c>
      <c r="AY316">
        <f t="shared" si="147"/>
        <v>143.83177911314556</v>
      </c>
      <c r="AZ316">
        <f t="shared" si="148"/>
        <v>-180.17495772298176</v>
      </c>
      <c r="BA316">
        <f t="shared" si="149"/>
        <v>0.11985981592762129</v>
      </c>
      <c r="BB316">
        <f t="shared" si="150"/>
        <v>-0.1501457981024848</v>
      </c>
      <c r="BC316">
        <v>3.34706664587062</v>
      </c>
      <c r="BD316">
        <v>1.02330096652957</v>
      </c>
      <c r="BE316">
        <f t="shared" si="151"/>
        <v>220.47044838460647</v>
      </c>
      <c r="BF316">
        <f t="shared" si="152"/>
        <v>67.404580426121655</v>
      </c>
      <c r="BG316">
        <f t="shared" si="153"/>
        <v>0.18372537365383873</v>
      </c>
      <c r="BH316">
        <f t="shared" si="154"/>
        <v>5.6170483688434712E-2</v>
      </c>
    </row>
    <row r="317" spans="1:60" x14ac:dyDescent="0.3">
      <c r="A317">
        <v>1.5389999999999999</v>
      </c>
      <c r="B317">
        <v>315</v>
      </c>
      <c r="C317">
        <v>35</v>
      </c>
      <c r="D317">
        <v>7</v>
      </c>
      <c r="E317">
        <v>5</v>
      </c>
      <c r="F317">
        <f t="shared" si="124"/>
        <v>29.148432396077478</v>
      </c>
      <c r="G317">
        <f t="shared" si="125"/>
        <v>65.869751549945292</v>
      </c>
      <c r="H317" t="s">
        <v>8</v>
      </c>
      <c r="I317" t="s">
        <v>190</v>
      </c>
      <c r="J317" t="s">
        <v>81</v>
      </c>
      <c r="K317" t="str">
        <f>MID(J317,2,FIND(",",J317,2)-2)</f>
        <v>-2.1063525810321693</v>
      </c>
      <c r="L317" t="str">
        <f>MID(J317,FIND(" ",J317)+1,LEN(J317)-FIND(" ",J317)-1)</f>
        <v>-2.7952242851655247</v>
      </c>
      <c r="M317">
        <f>K317*$G317</f>
        <v>-138.74492118917439</v>
      </c>
      <c r="N317">
        <f>L317*$G317</f>
        <v>-184.12072919022623</v>
      </c>
      <c r="O317">
        <f t="shared" si="126"/>
        <v>-0.11562076765764533</v>
      </c>
      <c r="P317">
        <f t="shared" si="127"/>
        <v>-0.1534339409918552</v>
      </c>
      <c r="Q317">
        <f t="shared" si="128"/>
        <v>-0.11562076765764533</v>
      </c>
      <c r="R317">
        <f t="shared" si="129"/>
        <v>-0.1534339409918552</v>
      </c>
      <c r="S317" t="s">
        <v>295</v>
      </c>
      <c r="T317" t="s">
        <v>468</v>
      </c>
      <c r="U317" t="s">
        <v>694</v>
      </c>
      <c r="V317" t="s">
        <v>8</v>
      </c>
      <c r="W317" t="str">
        <f>MID(I317,2,LEN(I317)-2)</f>
        <v>35</v>
      </c>
      <c r="X317">
        <f t="shared" si="130"/>
        <v>144</v>
      </c>
      <c r="Y317" t="str">
        <f t="shared" si="131"/>
        <v>#00aaff</v>
      </c>
      <c r="Z317" t="str">
        <f>IF(T317&lt;&gt;"[]",MID(T317,2,FIND(",",T317,2)-2),"")</f>
        <v>3</v>
      </c>
      <c r="AA317">
        <f t="shared" si="132"/>
        <v>259.2</v>
      </c>
      <c r="AB317" t="str">
        <f t="shared" si="133"/>
        <v>#1e00b4</v>
      </c>
      <c r="AC317" t="str">
        <f>IF(LEN(Z317)=1,MID(T317,5,FIND(",",T317,5)-5),IF(LEN(Z317)=2,MID(T317,6,FIND(",",T317,6)-6),""))</f>
        <v>95</v>
      </c>
      <c r="AD317">
        <f t="shared" si="134"/>
        <v>-72</v>
      </c>
      <c r="AE317" t="str">
        <f t="shared" si="135"/>
        <v>#00ff00</v>
      </c>
      <c r="AF317" t="str">
        <f>IF(SUM(LEN(Z317),LEN(AC317))=2,MID(T317,8,FIND(",",T317,8)-8),IF(SUM(LEN(Z317),LEN(AC317))=3,MID(T317,9,FIND(",",T317,9)-9),IF(SUM(LEN(Z317),LEN(AC317))=4,MID(T317,10,FIND(",",T317,10)-10),"")))</f>
        <v>9</v>
      </c>
      <c r="AG317">
        <f t="shared" si="136"/>
        <v>237.60000000000002</v>
      </c>
      <c r="AH317" t="str">
        <f t="shared" si="137"/>
        <v>#ffffff</v>
      </c>
      <c r="AI317" t="str">
        <f>IF(SUM(LEN(Z317),LEN(AC317),LEN(AF317))=4,MID(T317,12,FIND("]",T317,12)-12),IF(SUM(LEN(Z317),LEN(AC317),LEN(AF317))=5,MID(T317,13,FIND("]",T317,13)-13),IF(SUM(LEN(Z317),LEN(AC317),LEN(AF317))=6,MID(T317,14,FIND("]",T317,14)-14),"")))</f>
        <v>76</v>
      </c>
      <c r="AJ317">
        <f t="shared" si="138"/>
        <v>-3.5999999999999943</v>
      </c>
      <c r="AK317">
        <v>3.4260358606658898</v>
      </c>
      <c r="AL317">
        <v>-0.71573618144626605</v>
      </c>
      <c r="AM317">
        <f t="shared" si="139"/>
        <v>225.67213094326516</v>
      </c>
      <c r="AN317">
        <f t="shared" si="140"/>
        <v>-47.145364447172106</v>
      </c>
      <c r="AO317">
        <f t="shared" si="141"/>
        <v>0.18806010911938764</v>
      </c>
      <c r="AP317">
        <f t="shared" si="142"/>
        <v>-3.9287803705976752E-2</v>
      </c>
      <c r="AQ317">
        <v>3.34706664587062</v>
      </c>
      <c r="AR317">
        <v>1.02330096652957</v>
      </c>
      <c r="AS317">
        <f t="shared" si="143"/>
        <v>220.47044838460647</v>
      </c>
      <c r="AT317">
        <f t="shared" si="144"/>
        <v>67.404580426121655</v>
      </c>
      <c r="AU317">
        <f t="shared" si="145"/>
        <v>0.18372537365383873</v>
      </c>
      <c r="AV317">
        <f t="shared" si="146"/>
        <v>5.6170483688434712E-2</v>
      </c>
      <c r="AW317">
        <v>2.9219675214219198</v>
      </c>
      <c r="AX317">
        <v>-1.92668259029748</v>
      </c>
      <c r="AY317">
        <f t="shared" si="147"/>
        <v>192.46927467307131</v>
      </c>
      <c r="AZ317">
        <f t="shared" si="148"/>
        <v>-126.91010353850004</v>
      </c>
      <c r="BA317">
        <f t="shared" si="149"/>
        <v>0.16039106222755942</v>
      </c>
      <c r="BB317">
        <f t="shared" si="150"/>
        <v>-0.1057584196154167</v>
      </c>
      <c r="BC317">
        <v>0.280696235151006</v>
      </c>
      <c r="BD317">
        <v>3.48872607459686</v>
      </c>
      <c r="BE317">
        <f t="shared" si="151"/>
        <v>18.489391270401786</v>
      </c>
      <c r="BF317">
        <f t="shared" si="152"/>
        <v>229.80151975951108</v>
      </c>
      <c r="BG317">
        <f t="shared" si="153"/>
        <v>1.5407826058668155E-2</v>
      </c>
      <c r="BH317">
        <f t="shared" si="154"/>
        <v>0.19150126646625923</v>
      </c>
    </row>
    <row r="318" spans="1:60" x14ac:dyDescent="0.3">
      <c r="A318">
        <v>1.5409999999999999</v>
      </c>
      <c r="B318">
        <v>316</v>
      </c>
      <c r="C318">
        <v>36</v>
      </c>
      <c r="D318">
        <v>7</v>
      </c>
      <c r="E318">
        <v>1</v>
      </c>
      <c r="F318">
        <f t="shared" si="124"/>
        <v>29.148432396077478</v>
      </c>
      <c r="G318">
        <f t="shared" si="125"/>
        <v>65.869751549945292</v>
      </c>
      <c r="H318" t="s">
        <v>7</v>
      </c>
      <c r="I318" t="s">
        <v>196</v>
      </c>
      <c r="J318" t="s">
        <v>87</v>
      </c>
      <c r="K318" t="str">
        <f>MID(J318,2,FIND(",",J318,2)-2)</f>
        <v>0.2806962351510067</v>
      </c>
      <c r="L318" t="str">
        <f>MID(J318,FIND(" ",J318)+1,LEN(J318)-FIND(" ",J318)-1)</f>
        <v>3.488726074596865</v>
      </c>
      <c r="M318">
        <f>K318*$G318</f>
        <v>18.489391270401786</v>
      </c>
      <c r="N318">
        <f>L318*$G318</f>
        <v>229.80151975951108</v>
      </c>
      <c r="O318">
        <f t="shared" si="126"/>
        <v>1.5407826058668155E-2</v>
      </c>
      <c r="P318">
        <f t="shared" si="127"/>
        <v>0.19150126646625923</v>
      </c>
      <c r="Q318">
        <f t="shared" si="128"/>
        <v>1.5407826058668155E-2</v>
      </c>
      <c r="R318">
        <f t="shared" si="129"/>
        <v>0.19150126646625923</v>
      </c>
      <c r="S318" t="s">
        <v>222</v>
      </c>
      <c r="T318" t="s">
        <v>222</v>
      </c>
      <c r="U318" t="s">
        <v>222</v>
      </c>
      <c r="V318" t="s">
        <v>7</v>
      </c>
      <c r="W318" t="str">
        <f>MID(I318,2,LEN(I318)-2)</f>
        <v>76</v>
      </c>
      <c r="X318">
        <f t="shared" si="130"/>
        <v>-3.5999999999999943</v>
      </c>
      <c r="Y318" t="str">
        <f t="shared" si="131"/>
        <v>#808080</v>
      </c>
      <c r="Z318" t="str">
        <f>IF(T318&lt;&gt;"[]",MID(T318,2,FIND(",",T318,2)-2),"")</f>
        <v/>
      </c>
      <c r="AA318">
        <f t="shared" si="132"/>
        <v>-3.5999999999999943</v>
      </c>
      <c r="AB318" t="str">
        <f t="shared" si="133"/>
        <v>#808080</v>
      </c>
      <c r="AC318" t="str">
        <f>IF(LEN(Z318)=1,MID(T318,5,FIND(",",T318,5)-5),IF(LEN(Z318)=2,MID(T318,6,FIND(",",T318,6)-6),""))</f>
        <v/>
      </c>
      <c r="AD318">
        <f t="shared" si="134"/>
        <v>-3.5999999999999943</v>
      </c>
      <c r="AE318" t="str">
        <f t="shared" si="135"/>
        <v>#808080</v>
      </c>
      <c r="AF318" t="str">
        <f>IF(SUM(LEN(Z318),LEN(AC318))=2,MID(T318,8,FIND(",",T318,8)-8),IF(SUM(LEN(Z318),LEN(AC318))=3,MID(T318,9,FIND(",",T318,9)-9),IF(SUM(LEN(Z318),LEN(AC318))=4,MID(T318,10,FIND(",",T318,10)-10),"")))</f>
        <v/>
      </c>
      <c r="AG318">
        <f t="shared" si="136"/>
        <v>-3.5999999999999943</v>
      </c>
      <c r="AH318" t="str">
        <f t="shared" si="137"/>
        <v>#808080</v>
      </c>
      <c r="AI318" t="str">
        <f>IF(SUM(LEN(Z318),LEN(AC318),LEN(AF318))=4,MID(T318,12,FIND("]",T318,12)-12),IF(SUM(LEN(Z318),LEN(AC318),LEN(AF318))=5,MID(T318,13,FIND("]",T318,13)-13),IF(SUM(LEN(Z318),LEN(AC318),LEN(AF318))=6,MID(T318,14,FIND("]",T318,14)-14),"")))</f>
        <v/>
      </c>
      <c r="AJ318">
        <f t="shared" si="138"/>
        <v>-3.5999999999999943</v>
      </c>
      <c r="AM318" t="str">
        <f t="shared" si="139"/>
        <v/>
      </c>
      <c r="AN318" t="str">
        <f t="shared" si="140"/>
        <v/>
      </c>
      <c r="AO318">
        <f t="shared" si="141"/>
        <v>-1.5407826058668155E-2</v>
      </c>
      <c r="AP318">
        <f t="shared" si="142"/>
        <v>-0.19150126646625923</v>
      </c>
      <c r="AS318" t="str">
        <f t="shared" si="143"/>
        <v/>
      </c>
      <c r="AT318" t="str">
        <f t="shared" si="144"/>
        <v/>
      </c>
      <c r="AU318">
        <f t="shared" si="145"/>
        <v>-1.5407826058668155E-2</v>
      </c>
      <c r="AV318">
        <f t="shared" si="146"/>
        <v>-0.19150126646625923</v>
      </c>
      <c r="AY318" t="str">
        <f t="shared" si="147"/>
        <v/>
      </c>
      <c r="AZ318" t="str">
        <f t="shared" si="148"/>
        <v/>
      </c>
      <c r="BA318">
        <f t="shared" si="149"/>
        <v>-1.5407826058668155E-2</v>
      </c>
      <c r="BB318">
        <f t="shared" si="150"/>
        <v>-0.19150126646625923</v>
      </c>
      <c r="BE318" t="str">
        <f t="shared" si="151"/>
        <v/>
      </c>
      <c r="BF318" t="str">
        <f t="shared" si="152"/>
        <v/>
      </c>
      <c r="BG318">
        <f t="shared" si="153"/>
        <v>-1.5407826058668155E-2</v>
      </c>
      <c r="BH318">
        <f t="shared" si="154"/>
        <v>-0.19150126646625923</v>
      </c>
    </row>
    <row r="319" spans="1:60" x14ac:dyDescent="0.3">
      <c r="A319">
        <v>1.4630000000000001</v>
      </c>
      <c r="B319">
        <v>317</v>
      </c>
      <c r="C319">
        <v>37</v>
      </c>
      <c r="D319">
        <v>7</v>
      </c>
      <c r="E319">
        <v>5</v>
      </c>
      <c r="F319">
        <f t="shared" si="124"/>
        <v>29.148432396077478</v>
      </c>
      <c r="G319">
        <f t="shared" si="125"/>
        <v>65.869751549945292</v>
      </c>
      <c r="H319" t="s">
        <v>9</v>
      </c>
      <c r="I319" t="s">
        <v>157</v>
      </c>
      <c r="J319" t="s">
        <v>48</v>
      </c>
      <c r="K319" t="str">
        <f>MID(J319,2,FIND(",",J319,2)-2)</f>
        <v>-1.6323532411896198</v>
      </c>
      <c r="L319" t="str">
        <f>MID(J319,FIND(" ",J319)+1,LEN(J319)-FIND(" ",J319)-1)</f>
        <v>3.0960334132527936</v>
      </c>
      <c r="M319">
        <f>K319*$G319</f>
        <v>-107.52270243890753</v>
      </c>
      <c r="N319">
        <f>L319*$G319</f>
        <v>203.93495172129039</v>
      </c>
      <c r="O319">
        <f t="shared" si="126"/>
        <v>-8.9602252032422947E-2</v>
      </c>
      <c r="P319">
        <f t="shared" si="127"/>
        <v>0.16994579310107533</v>
      </c>
      <c r="Q319">
        <f t="shared" si="128"/>
        <v>-8.9602252032422947E-2</v>
      </c>
      <c r="R319">
        <f t="shared" si="129"/>
        <v>0.16994579310107533</v>
      </c>
      <c r="S319" t="s">
        <v>354</v>
      </c>
      <c r="T319" t="s">
        <v>469</v>
      </c>
      <c r="U319" t="s">
        <v>695</v>
      </c>
      <c r="V319" t="s">
        <v>9</v>
      </c>
      <c r="W319" t="str">
        <f>MID(I319,2,LEN(I319)-2)</f>
        <v>67</v>
      </c>
      <c r="X319">
        <f t="shared" si="130"/>
        <v>28.799999999999997</v>
      </c>
      <c r="Y319" t="str">
        <f t="shared" si="131"/>
        <v>#1e00b4</v>
      </c>
      <c r="Z319" t="str">
        <f>IF(T319&lt;&gt;"[]",MID(T319,2,FIND(",",T319,2)-2),"")</f>
        <v>60</v>
      </c>
      <c r="AA319">
        <f t="shared" si="132"/>
        <v>54</v>
      </c>
      <c r="AB319" t="str">
        <f t="shared" si="133"/>
        <v>#ffffff</v>
      </c>
      <c r="AC319" t="str">
        <f>IF(LEN(Z319)=1,MID(T319,5,FIND(",",T319,5)-5),IF(LEN(Z319)=2,MID(T319,6,FIND(",",T319,6)-6),""))</f>
        <v>71</v>
      </c>
      <c r="AD319">
        <f t="shared" si="134"/>
        <v>14.400000000000006</v>
      </c>
      <c r="AE319" t="str">
        <f t="shared" si="135"/>
        <v>#000000</v>
      </c>
      <c r="AF319" t="str">
        <f>IF(SUM(LEN(Z319),LEN(AC319))=2,MID(T319,8,FIND(",",T319,8)-8),IF(SUM(LEN(Z319),LEN(AC319))=3,MID(T319,9,FIND(",",T319,9)-9),IF(SUM(LEN(Z319),LEN(AC319))=4,MID(T319,10,FIND(",",T319,10)-10),"")))</f>
        <v>14</v>
      </c>
      <c r="AG319">
        <f t="shared" si="136"/>
        <v>219.60000000000002</v>
      </c>
      <c r="AH319" t="str">
        <f t="shared" si="137"/>
        <v>#00ff00</v>
      </c>
      <c r="AI319" t="str">
        <f>IF(SUM(LEN(Z319),LEN(AC319),LEN(AF319))=4,MID(T319,12,FIND("]",T319,12)-12),IF(SUM(LEN(Z319),LEN(AC319),LEN(AF319))=5,MID(T319,13,FIND("]",T319,13)-13),IF(SUM(LEN(Z319),LEN(AC319),LEN(AF319))=6,MID(T319,14,FIND("]",T319,14)-14),"")))</f>
        <v>63</v>
      </c>
      <c r="AJ319">
        <f t="shared" si="138"/>
        <v>43.200000000000017</v>
      </c>
      <c r="AK319">
        <v>-2.7952242851655198</v>
      </c>
      <c r="AL319">
        <v>2.1063525810321599</v>
      </c>
      <c r="AM319">
        <f t="shared" si="139"/>
        <v>-184.12072919022623</v>
      </c>
      <c r="AN319">
        <f t="shared" si="140"/>
        <v>138.74492118917439</v>
      </c>
      <c r="AO319">
        <f t="shared" si="141"/>
        <v>-0.1534339409918552</v>
      </c>
      <c r="AP319">
        <f t="shared" si="142"/>
        <v>0.11562076765764533</v>
      </c>
      <c r="AQ319">
        <v>-0.81111766222954995</v>
      </c>
      <c r="AR319">
        <v>3.4047155737328798</v>
      </c>
      <c r="AS319">
        <f t="shared" si="143"/>
        <v>-53.428118888832898</v>
      </c>
      <c r="AT319">
        <f t="shared" si="144"/>
        <v>224.26776894001424</v>
      </c>
      <c r="AU319">
        <f t="shared" si="145"/>
        <v>-4.4523432407360751E-2</v>
      </c>
      <c r="AV319">
        <f t="shared" si="146"/>
        <v>0.18688980745001185</v>
      </c>
      <c r="AW319">
        <v>2.1835785884828498</v>
      </c>
      <c r="AX319">
        <v>-2.73532165346586</v>
      </c>
      <c r="AY319">
        <f t="shared" si="147"/>
        <v>143.83177911314556</v>
      </c>
      <c r="AZ319">
        <f t="shared" si="148"/>
        <v>-180.17495772298176</v>
      </c>
      <c r="BA319">
        <f t="shared" si="149"/>
        <v>0.11985981592762129</v>
      </c>
      <c r="BB319">
        <f t="shared" si="150"/>
        <v>-0.1501457981024848</v>
      </c>
      <c r="BC319">
        <v>-2.3510220626304599</v>
      </c>
      <c r="BD319">
        <v>2.5928160870036199</v>
      </c>
      <c r="BE319">
        <f t="shared" si="151"/>
        <v>-154.86123915390831</v>
      </c>
      <c r="BF319">
        <f t="shared" si="152"/>
        <v>170.78815146562977</v>
      </c>
      <c r="BG319">
        <f t="shared" si="153"/>
        <v>-0.12905103262825693</v>
      </c>
      <c r="BH319">
        <f t="shared" si="154"/>
        <v>0.14232345955469147</v>
      </c>
    </row>
    <row r="320" spans="1:60" x14ac:dyDescent="0.3">
      <c r="A320">
        <v>1.538</v>
      </c>
      <c r="B320">
        <v>318</v>
      </c>
      <c r="C320">
        <v>38</v>
      </c>
      <c r="D320">
        <v>7</v>
      </c>
      <c r="E320">
        <v>5</v>
      </c>
      <c r="F320">
        <f t="shared" si="124"/>
        <v>29.148432396077478</v>
      </c>
      <c r="G320">
        <f t="shared" si="125"/>
        <v>65.869751549945292</v>
      </c>
      <c r="H320" t="s">
        <v>6</v>
      </c>
      <c r="I320" t="s">
        <v>215</v>
      </c>
      <c r="J320" t="s">
        <v>106</v>
      </c>
      <c r="K320" t="str">
        <f>MID(J320,2,FIND(",",J320,2)-2)</f>
        <v>3.4795283739031038</v>
      </c>
      <c r="L320" t="str">
        <f>MID(J320,FIND(" ",J320)+1,LEN(J320)-FIND(" ",J320)-1)</f>
        <v>0.377997744971079</v>
      </c>
      <c r="M320">
        <f>K320*$G320</f>
        <v>229.19566949998236</v>
      </c>
      <c r="N320">
        <f>L320*$G320</f>
        <v>24.898617547684559</v>
      </c>
      <c r="O320">
        <f t="shared" si="126"/>
        <v>0.1909963912499853</v>
      </c>
      <c r="P320">
        <f t="shared" si="127"/>
        <v>2.0748847956403801E-2</v>
      </c>
      <c r="Q320">
        <f t="shared" si="128"/>
        <v>0.1909963912499853</v>
      </c>
      <c r="R320">
        <f t="shared" si="129"/>
        <v>2.0748847956403801E-2</v>
      </c>
      <c r="S320" t="s">
        <v>264</v>
      </c>
      <c r="T320" t="s">
        <v>470</v>
      </c>
      <c r="U320" t="s">
        <v>696</v>
      </c>
      <c r="V320" t="s">
        <v>6</v>
      </c>
      <c r="W320" t="str">
        <f>MID(I320,2,LEN(I320)-2)</f>
        <v>98</v>
      </c>
      <c r="X320">
        <f t="shared" si="130"/>
        <v>-82.8</v>
      </c>
      <c r="Y320" t="str">
        <f t="shared" si="131"/>
        <v>#00aaff</v>
      </c>
      <c r="Z320" t="str">
        <f>IF(T320&lt;&gt;"[]",MID(T320,2,FIND(",",T320,2)-2),"")</f>
        <v>29</v>
      </c>
      <c r="AA320">
        <f t="shared" si="132"/>
        <v>165.6</v>
      </c>
      <c r="AB320" t="str">
        <f t="shared" si="133"/>
        <v>#1e00b4</v>
      </c>
      <c r="AC320" t="str">
        <f>IF(LEN(Z320)=1,MID(T320,5,FIND(",",T320,5)-5),IF(LEN(Z320)=2,MID(T320,6,FIND(",",T320,6)-6),""))</f>
        <v>46</v>
      </c>
      <c r="AD320">
        <f t="shared" si="134"/>
        <v>104.4</v>
      </c>
      <c r="AE320" t="str">
        <f t="shared" si="135"/>
        <v>#000000</v>
      </c>
      <c r="AF320" t="str">
        <f>IF(SUM(LEN(Z320),LEN(AC320))=2,MID(T320,8,FIND(",",T320,8)-8),IF(SUM(LEN(Z320),LEN(AC320))=3,MID(T320,9,FIND(",",T320,9)-9),IF(SUM(LEN(Z320),LEN(AC320))=4,MID(T320,10,FIND(",",T320,10)-10),"")))</f>
        <v>82</v>
      </c>
      <c r="AG320">
        <f t="shared" si="136"/>
        <v>-25.200000000000003</v>
      </c>
      <c r="AH320" t="str">
        <f t="shared" si="137"/>
        <v>#00ff00</v>
      </c>
      <c r="AI320" t="str">
        <f>IF(SUM(LEN(Z320),LEN(AC320),LEN(AF320))=4,MID(T320,12,FIND("]",T320,12)-12),IF(SUM(LEN(Z320),LEN(AC320),LEN(AF320))=5,MID(T320,13,FIND("]",T320,13)-13),IF(SUM(LEN(Z320),LEN(AC320),LEN(AF320))=6,MID(T320,14,FIND("]",T320,14)-14),"")))</f>
        <v>7</v>
      </c>
      <c r="AJ320">
        <f t="shared" si="138"/>
        <v>244.8</v>
      </c>
      <c r="AK320">
        <v>-0.92944641120383098</v>
      </c>
      <c r="AL320">
        <v>-3.3743339148193798</v>
      </c>
      <c r="AM320">
        <f t="shared" si="139"/>
        <v>-61.222404184984633</v>
      </c>
      <c r="AN320">
        <f t="shared" si="140"/>
        <v>-222.2665366157068</v>
      </c>
      <c r="AO320">
        <f t="shared" si="141"/>
        <v>-5.1018670154153858E-2</v>
      </c>
      <c r="AP320">
        <f t="shared" si="142"/>
        <v>-0.18522211384642234</v>
      </c>
      <c r="AQ320">
        <v>-3.4047155737328798</v>
      </c>
      <c r="AR320">
        <v>-0.81111766222955095</v>
      </c>
      <c r="AS320">
        <f t="shared" si="143"/>
        <v>-224.26776894001424</v>
      </c>
      <c r="AT320">
        <f t="shared" si="144"/>
        <v>-53.428118888832962</v>
      </c>
      <c r="AU320">
        <f t="shared" si="145"/>
        <v>-0.18688980745001185</v>
      </c>
      <c r="AV320">
        <f t="shared" si="146"/>
        <v>-4.45234324073608E-2</v>
      </c>
      <c r="AW320">
        <v>1.5452704847711001</v>
      </c>
      <c r="AX320">
        <v>3.14040429386014</v>
      </c>
      <c r="AY320">
        <f t="shared" si="147"/>
        <v>101.78658290933588</v>
      </c>
      <c r="AZ320">
        <f t="shared" si="148"/>
        <v>206.85765060294881</v>
      </c>
      <c r="BA320">
        <f t="shared" si="149"/>
        <v>8.4822152424446559E-2</v>
      </c>
      <c r="BB320">
        <f t="shared" si="150"/>
        <v>0.17238137550245733</v>
      </c>
      <c r="BC320">
        <v>3.14040429386014</v>
      </c>
      <c r="BD320">
        <v>-1.5452704847711001</v>
      </c>
      <c r="BE320">
        <f t="shared" si="151"/>
        <v>206.85765060294881</v>
      </c>
      <c r="BF320">
        <f t="shared" si="152"/>
        <v>-101.78658290933588</v>
      </c>
      <c r="BG320">
        <f t="shared" si="153"/>
        <v>0.17238137550245733</v>
      </c>
      <c r="BH320">
        <f t="shared" si="154"/>
        <v>-8.4822152424446559E-2</v>
      </c>
    </row>
    <row r="321" spans="1:60" x14ac:dyDescent="0.3">
      <c r="A321">
        <v>1.5429999999999999</v>
      </c>
      <c r="B321">
        <v>319</v>
      </c>
      <c r="C321">
        <v>39</v>
      </c>
      <c r="D321">
        <v>7</v>
      </c>
      <c r="E321">
        <v>5</v>
      </c>
      <c r="F321">
        <f t="shared" si="124"/>
        <v>29.148432396077478</v>
      </c>
      <c r="G321">
        <f t="shared" si="125"/>
        <v>65.869751549945292</v>
      </c>
      <c r="H321" t="s">
        <v>10</v>
      </c>
      <c r="I321" t="s">
        <v>167</v>
      </c>
      <c r="J321" t="s">
        <v>58</v>
      </c>
      <c r="K321" t="str">
        <f>MID(J321,2,FIND(",",J321,2)-2)</f>
        <v>2.9219675214219234</v>
      </c>
      <c r="L321" t="str">
        <f>MID(J321,FIND(" ",J321)+1,LEN(J321)-FIND(" ",J321)-1)</f>
        <v>-1.9266825902974842</v>
      </c>
      <c r="M321">
        <f>K321*$G321</f>
        <v>192.46927467307131</v>
      </c>
      <c r="N321">
        <f>L321*$G321</f>
        <v>-126.91010353850004</v>
      </c>
      <c r="O321">
        <f t="shared" si="126"/>
        <v>0.16039106222755942</v>
      </c>
      <c r="P321">
        <f t="shared" si="127"/>
        <v>-0.1057584196154167</v>
      </c>
      <c r="Q321">
        <f t="shared" si="128"/>
        <v>0.16039106222755942</v>
      </c>
      <c r="R321">
        <f t="shared" si="129"/>
        <v>-0.1057584196154167</v>
      </c>
      <c r="S321" t="s">
        <v>450</v>
      </c>
      <c r="T321" t="s">
        <v>471</v>
      </c>
      <c r="U321" t="s">
        <v>697</v>
      </c>
      <c r="V321" t="s">
        <v>10</v>
      </c>
      <c r="W321" t="str">
        <f>MID(I321,2,LEN(I321)-2)</f>
        <v>9</v>
      </c>
      <c r="X321">
        <f t="shared" si="130"/>
        <v>237.60000000000002</v>
      </c>
      <c r="Y321" t="str">
        <f t="shared" si="131"/>
        <v>#1e00b4</v>
      </c>
      <c r="Z321" t="str">
        <f>IF(T321&lt;&gt;"[]",MID(T321,2,FIND(",",T321,2)-2),"")</f>
        <v>25</v>
      </c>
      <c r="AA321">
        <f t="shared" si="132"/>
        <v>180</v>
      </c>
      <c r="AB321" t="str">
        <f t="shared" si="133"/>
        <v>#000000</v>
      </c>
      <c r="AC321" t="str">
        <f>IF(LEN(Z321)=1,MID(T321,5,FIND(",",T321,5)-5),IF(LEN(Z321)=2,MID(T321,6,FIND(",",T321,6)-6),""))</f>
        <v>76</v>
      </c>
      <c r="AD321">
        <f t="shared" si="134"/>
        <v>-3.5999999999999943</v>
      </c>
      <c r="AE321" t="str">
        <f t="shared" si="135"/>
        <v>#ffffff</v>
      </c>
      <c r="AF321" t="str">
        <f>IF(SUM(LEN(Z321),LEN(AC321))=2,MID(T321,8,FIND(",",T321,8)-8),IF(SUM(LEN(Z321),LEN(AC321))=3,MID(T321,9,FIND(",",T321,9)-9),IF(SUM(LEN(Z321),LEN(AC321))=4,MID(T321,10,FIND(",",T321,10)-10),"")))</f>
        <v>88</v>
      </c>
      <c r="AG321">
        <f t="shared" si="136"/>
        <v>-46.8</v>
      </c>
      <c r="AH321" t="str">
        <f t="shared" si="137"/>
        <v>#00aaff</v>
      </c>
      <c r="AI321" t="str">
        <f>IF(SUM(LEN(Z321),LEN(AC321),LEN(AF321))=4,MID(T321,12,FIND("]",T321,12)-12),IF(SUM(LEN(Z321),LEN(AC321),LEN(AF321))=5,MID(T321,13,FIND("]",T321,13)-13),IF(SUM(LEN(Z321),LEN(AC321),LEN(AF321))=6,MID(T321,14,FIND("]",T321,14)-14),"")))</f>
        <v>55</v>
      </c>
      <c r="AJ321">
        <f t="shared" si="138"/>
        <v>72</v>
      </c>
      <c r="AK321">
        <v>-6.10834225304921E-2</v>
      </c>
      <c r="AL321">
        <v>-3.4994669330473598</v>
      </c>
      <c r="AM321">
        <f t="shared" si="139"/>
        <v>-4.0235498659038456</v>
      </c>
      <c r="AN321">
        <f t="shared" si="140"/>
        <v>-230.50901743707863</v>
      </c>
      <c r="AO321">
        <f t="shared" si="141"/>
        <v>-3.3529582215865378E-3</v>
      </c>
      <c r="AP321">
        <f t="shared" si="142"/>
        <v>-0.19209084786423219</v>
      </c>
      <c r="AQ321">
        <v>0.280696235151006</v>
      </c>
      <c r="AR321">
        <v>3.48872607459686</v>
      </c>
      <c r="AS321">
        <f t="shared" si="143"/>
        <v>18.489391270401786</v>
      </c>
      <c r="AT321">
        <f t="shared" si="144"/>
        <v>229.80151975951108</v>
      </c>
      <c r="AU321">
        <f t="shared" si="145"/>
        <v>1.5407826058668155E-2</v>
      </c>
      <c r="AV321">
        <f t="shared" si="146"/>
        <v>0.19150126646625923</v>
      </c>
      <c r="AW321">
        <v>2.5928160870036199</v>
      </c>
      <c r="AX321">
        <v>2.3510220626304599</v>
      </c>
      <c r="AY321">
        <f t="shared" si="147"/>
        <v>170.78815146562977</v>
      </c>
      <c r="AZ321">
        <f t="shared" si="148"/>
        <v>154.86123915390831</v>
      </c>
      <c r="BA321">
        <f t="shared" si="149"/>
        <v>0.14232345955469147</v>
      </c>
      <c r="BB321">
        <f t="shared" si="150"/>
        <v>0.12905103262825693</v>
      </c>
      <c r="BC321">
        <v>-3.3093150145975998</v>
      </c>
      <c r="BD321">
        <v>1.1394885406000399</v>
      </c>
      <c r="BE321">
        <f t="shared" si="151"/>
        <v>-217.98375781204749</v>
      </c>
      <c r="BF321">
        <f t="shared" si="152"/>
        <v>75.057827063334372</v>
      </c>
      <c r="BG321">
        <f t="shared" si="153"/>
        <v>-0.18165313151003956</v>
      </c>
      <c r="BH321">
        <f t="shared" si="154"/>
        <v>6.2548189219445313E-2</v>
      </c>
    </row>
    <row r="322" spans="1:60" x14ac:dyDescent="0.3">
      <c r="A322">
        <v>1.5429999999999999</v>
      </c>
      <c r="B322">
        <v>320</v>
      </c>
      <c r="C322">
        <v>0</v>
      </c>
      <c r="D322">
        <v>8</v>
      </c>
      <c r="E322">
        <v>5</v>
      </c>
      <c r="F322">
        <f t="shared" si="124"/>
        <v>29.148432396077478</v>
      </c>
      <c r="G322">
        <f t="shared" si="125"/>
        <v>65.869751549945292</v>
      </c>
      <c r="H322" t="s">
        <v>9</v>
      </c>
      <c r="I322" t="s">
        <v>193</v>
      </c>
      <c r="J322" t="s">
        <v>84</v>
      </c>
      <c r="K322" t="str">
        <f>MID(J322,2,FIND(",",J322,2)-2)</f>
        <v>-0.5957332470811146</v>
      </c>
      <c r="L322" t="str">
        <f>MID(J322,FIND(" ",J322)+1,LEN(J322)-FIND(" ",J322)-1)</f>
        <v>3.4489276446922155</v>
      </c>
      <c r="M322">
        <f>K322*$G322</f>
        <v>-39.24080097527515</v>
      </c>
      <c r="N322">
        <f>L322*$G322</f>
        <v>227.18000706961388</v>
      </c>
      <c r="O322">
        <f t="shared" si="126"/>
        <v>-3.2700667479395956E-2</v>
      </c>
      <c r="P322">
        <f t="shared" si="127"/>
        <v>0.18931667255801157</v>
      </c>
      <c r="Q322">
        <f t="shared" si="128"/>
        <v>-3.2700667479395956E-2</v>
      </c>
      <c r="R322">
        <f t="shared" si="129"/>
        <v>0.18931667255801157</v>
      </c>
      <c r="S322" t="s">
        <v>472</v>
      </c>
      <c r="T322" t="s">
        <v>473</v>
      </c>
      <c r="U322" t="s">
        <v>698</v>
      </c>
      <c r="V322" t="s">
        <v>9</v>
      </c>
      <c r="W322" t="str">
        <f>MID(I322,2,LEN(I322)-2)</f>
        <v>72</v>
      </c>
      <c r="X322">
        <f t="shared" si="130"/>
        <v>10.799999999999997</v>
      </c>
      <c r="Y322" t="str">
        <f t="shared" si="131"/>
        <v>#1e00b4</v>
      </c>
      <c r="Z322" t="str">
        <f>IF(T322&lt;&gt;"[]",MID(T322,2,FIND(",",T322,2)-2),"")</f>
        <v>79</v>
      </c>
      <c r="AA322">
        <f t="shared" si="132"/>
        <v>-14.399999999999991</v>
      </c>
      <c r="AB322" t="str">
        <f t="shared" si="133"/>
        <v>#00ff00</v>
      </c>
      <c r="AC322" t="str">
        <f>IF(LEN(Z322)=1,MID(T322,5,FIND(",",T322,5)-5),IF(LEN(Z322)=2,MID(T322,6,FIND(",",T322,6)-6),""))</f>
        <v>7</v>
      </c>
      <c r="AD322">
        <f t="shared" si="134"/>
        <v>244.8</v>
      </c>
      <c r="AE322" t="str">
        <f t="shared" si="135"/>
        <v>#000000</v>
      </c>
      <c r="AF322" t="str">
        <f>IF(SUM(LEN(Z322),LEN(AC322))=2,MID(T322,8,FIND(",",T322,8)-8),IF(SUM(LEN(Z322),LEN(AC322))=3,MID(T322,9,FIND(",",T322,9)-9),IF(SUM(LEN(Z322),LEN(AC322))=4,MID(T322,10,FIND(",",T322,10)-10),"")))</f>
        <v>9</v>
      </c>
      <c r="AG322">
        <f t="shared" si="136"/>
        <v>237.60000000000002</v>
      </c>
      <c r="AH322" t="str">
        <f t="shared" si="137"/>
        <v>#ffffff</v>
      </c>
      <c r="AI322" t="str">
        <f>IF(SUM(LEN(Z322),LEN(AC322),LEN(AF322))=4,MID(T322,12,FIND("]",T322,12)-12),IF(SUM(LEN(Z322),LEN(AC322),LEN(AF322))=5,MID(T322,13,FIND("]",T322,13)-13),IF(SUM(LEN(Z322),LEN(AC322),LEN(AF322))=6,MID(T322,14,FIND("]",T322,14)-14),"")))</f>
        <v>94</v>
      </c>
      <c r="AJ322">
        <f t="shared" si="138"/>
        <v>-68.400000000000006</v>
      </c>
      <c r="AK322">
        <v>0.92944641120382998</v>
      </c>
      <c r="AL322">
        <v>3.3743339148193798</v>
      </c>
      <c r="AM322">
        <f t="shared" si="139"/>
        <v>61.222404184984569</v>
      </c>
      <c r="AN322">
        <f t="shared" si="140"/>
        <v>222.2665366157068</v>
      </c>
      <c r="AO322">
        <f t="shared" si="141"/>
        <v>5.101867015415381E-2</v>
      </c>
      <c r="AP322">
        <f t="shared" si="142"/>
        <v>0.18522211384642234</v>
      </c>
      <c r="AQ322">
        <v>3.14040429386014</v>
      </c>
      <c r="AR322">
        <v>-1.5452704847711001</v>
      </c>
      <c r="AS322">
        <f t="shared" si="143"/>
        <v>206.85765060294881</v>
      </c>
      <c r="AT322">
        <f t="shared" si="144"/>
        <v>-101.78658290933588</v>
      </c>
      <c r="AU322">
        <f t="shared" si="145"/>
        <v>0.17238137550245733</v>
      </c>
      <c r="AV322">
        <f t="shared" si="146"/>
        <v>-8.4822152424446559E-2</v>
      </c>
      <c r="AW322">
        <v>2.9219675214219198</v>
      </c>
      <c r="AX322">
        <v>-1.92668259029748</v>
      </c>
      <c r="AY322">
        <f t="shared" si="147"/>
        <v>192.46927467307131</v>
      </c>
      <c r="AZ322">
        <f t="shared" si="148"/>
        <v>-126.91010353850004</v>
      </c>
      <c r="BA322">
        <f t="shared" si="149"/>
        <v>0.16039106222755942</v>
      </c>
      <c r="BB322">
        <f t="shared" si="150"/>
        <v>-0.1057584196154167</v>
      </c>
      <c r="BC322">
        <v>3.2762083750864002</v>
      </c>
      <c r="BD322">
        <v>1.23144576941645</v>
      </c>
      <c r="BE322">
        <f t="shared" si="151"/>
        <v>215.80303169279117</v>
      </c>
      <c r="BF322">
        <f t="shared" si="152"/>
        <v>81.115026878692774</v>
      </c>
      <c r="BG322">
        <f t="shared" si="153"/>
        <v>0.17983585974399263</v>
      </c>
      <c r="BH322">
        <f t="shared" si="154"/>
        <v>6.7595855732243984E-2</v>
      </c>
    </row>
    <row r="323" spans="1:60" x14ac:dyDescent="0.3">
      <c r="A323">
        <v>1.506</v>
      </c>
      <c r="B323">
        <v>321</v>
      </c>
      <c r="C323">
        <v>1</v>
      </c>
      <c r="D323">
        <v>8</v>
      </c>
      <c r="E323">
        <v>1</v>
      </c>
      <c r="F323">
        <f t="shared" ref="F323:F386" si="155">DEGREES(2*ATAN(520/(2*1000)))</f>
        <v>29.148432396077478</v>
      </c>
      <c r="G323">
        <f t="shared" ref="G323:G386" si="156">1920/F323</f>
        <v>65.869751549945292</v>
      </c>
      <c r="H323" t="s">
        <v>7</v>
      </c>
      <c r="I323" t="s">
        <v>177</v>
      </c>
      <c r="J323" t="s">
        <v>68</v>
      </c>
      <c r="K323" t="str">
        <f>MID(J323,2,FIND(",",J323,2)-2)</f>
        <v>1.823533711442017</v>
      </c>
      <c r="L323" t="str">
        <f>MID(J323,FIND(" ",J323)+1,LEN(J323)-FIND(" ",J323)-1)</f>
        <v>-2.987427790463646</v>
      </c>
      <c r="M323">
        <f>K323*$G323</f>
        <v>120.11571251563483</v>
      </c>
      <c r="N323">
        <f>L323*$G323</f>
        <v>-196.78112633124201</v>
      </c>
      <c r="O323">
        <f t="shared" ref="O323:O386" si="157">M323/1200</f>
        <v>0.10009642709636235</v>
      </c>
      <c r="P323">
        <f t="shared" ref="P323:P386" si="158">N323/1200</f>
        <v>-0.16398427194270168</v>
      </c>
      <c r="Q323">
        <f t="shared" ref="Q323:Q386" si="159">O323</f>
        <v>0.10009642709636235</v>
      </c>
      <c r="R323">
        <f t="shared" ref="R323:R386" si="160">P323</f>
        <v>-0.16398427194270168</v>
      </c>
      <c r="S323" t="s">
        <v>222</v>
      </c>
      <c r="T323" t="s">
        <v>222</v>
      </c>
      <c r="U323" t="s">
        <v>222</v>
      </c>
      <c r="V323" t="s">
        <v>7</v>
      </c>
      <c r="W323" t="str">
        <f>MID(I323,2,LEN(I323)-2)</f>
        <v>16</v>
      </c>
      <c r="X323">
        <f t="shared" ref="X323:X386" si="161">(100-W323)*3.6-90</f>
        <v>212.40000000000003</v>
      </c>
      <c r="Y323" t="str">
        <f t="shared" ref="Y323:Y386" si="162">IF($S323&lt;&gt;"[]",MID($S323,3,7),"#808080")</f>
        <v>#808080</v>
      </c>
      <c r="Z323" t="str">
        <f>IF(T323&lt;&gt;"[]",MID(T323,2,FIND(",",T323,2)-2),"")</f>
        <v/>
      </c>
      <c r="AA323">
        <f t="shared" ref="AA323:AA386" si="163">IFERROR((100-Z323)*3.6-90,X323)</f>
        <v>212.40000000000003</v>
      </c>
      <c r="AB323" t="str">
        <f t="shared" ref="AB323:AB386" si="164">IF(S323&lt;&gt;"[]",MID(S323,14,7),"#808080")</f>
        <v>#808080</v>
      </c>
      <c r="AC323" t="str">
        <f>IF(LEN(Z323)=1,MID(T323,5,FIND(",",T323,5)-5),IF(LEN(Z323)=2,MID(T323,6,FIND(",",T323,6)-6),""))</f>
        <v/>
      </c>
      <c r="AD323">
        <f t="shared" ref="AD323:AD386" si="165">IFERROR((100-AC323)*3.6-90,AA323)</f>
        <v>212.40000000000003</v>
      </c>
      <c r="AE323" t="str">
        <f t="shared" ref="AE323:AE386" si="166">IF(S323&lt;&gt;"[]",MID(S323,25,7),"#808080")</f>
        <v>#808080</v>
      </c>
      <c r="AF323" t="str">
        <f>IF(SUM(LEN(Z323),LEN(AC323))=2,MID(T323,8,FIND(",",T323,8)-8),IF(SUM(LEN(Z323),LEN(AC323))=3,MID(T323,9,FIND(",",T323,9)-9),IF(SUM(LEN(Z323),LEN(AC323))=4,MID(T323,10,FIND(",",T323,10)-10),"")))</f>
        <v/>
      </c>
      <c r="AG323">
        <f t="shared" ref="AG323:AG386" si="167">IFERROR((100-AF323)*3.6-90,AD323)</f>
        <v>212.40000000000003</v>
      </c>
      <c r="AH323" t="str">
        <f t="shared" ref="AH323:AH386" si="168">IF(S323&lt;&gt;"[]",MID(S323,36,7),"#808080")</f>
        <v>#808080</v>
      </c>
      <c r="AI323" t="str">
        <f>IF(SUM(LEN(Z323),LEN(AC323),LEN(AF323))=4,MID(T323,12,FIND("]",T323,12)-12),IF(SUM(LEN(Z323),LEN(AC323),LEN(AF323))=5,MID(T323,13,FIND("]",T323,13)-13),IF(SUM(LEN(Z323),LEN(AC323),LEN(AF323))=6,MID(T323,14,FIND("]",T323,14)-14),"")))</f>
        <v/>
      </c>
      <c r="AJ323">
        <f t="shared" ref="AJ323:AJ386" si="169">IFERROR((100-AI323)*3.6-90,AG323)</f>
        <v>212.40000000000003</v>
      </c>
      <c r="AM323" t="str">
        <f t="shared" ref="AM323:AM386" si="170">IF($U323&lt;&gt;"[]",AK323*$G323,"")</f>
        <v/>
      </c>
      <c r="AN323" t="str">
        <f t="shared" ref="AN323:AN386" si="171">IF($U323&lt;&gt;"[]",AL323*$G323,"")</f>
        <v/>
      </c>
      <c r="AO323">
        <f t="shared" ref="AO323:AO386" si="172">IF($U323&lt;&gt;"[]",AM323/1200,-$Q323)</f>
        <v>-0.10009642709636235</v>
      </c>
      <c r="AP323">
        <f t="shared" ref="AP323:AP386" si="173">IF($U323&lt;&gt;"[]",AN323/1200,-$R323)</f>
        <v>0.16398427194270168</v>
      </c>
      <c r="AS323" t="str">
        <f t="shared" ref="AS323:AS386" si="174">IF($U323&lt;&gt;"[]",AQ323*$G323,"")</f>
        <v/>
      </c>
      <c r="AT323" t="str">
        <f t="shared" ref="AT323:AT386" si="175">IF($U323&lt;&gt;"[]",AR323*$G323,"")</f>
        <v/>
      </c>
      <c r="AU323">
        <f t="shared" ref="AU323:AU386" si="176">IF($U323&lt;&gt;"[]",AS323/1200,-$Q323)</f>
        <v>-0.10009642709636235</v>
      </c>
      <c r="AV323">
        <f t="shared" ref="AV323:AV386" si="177">IF($U323&lt;&gt;"[]",AT323/1200,-$R323)</f>
        <v>0.16398427194270168</v>
      </c>
      <c r="AY323" t="str">
        <f t="shared" ref="AY323:AY386" si="178">IF($U323&lt;&gt;"[]",AW323*$G323,"")</f>
        <v/>
      </c>
      <c r="AZ323" t="str">
        <f t="shared" ref="AZ323:AZ386" si="179">IF($U323&lt;&gt;"[]",AX323*$G323,"")</f>
        <v/>
      </c>
      <c r="BA323">
        <f t="shared" ref="BA323:BA386" si="180">IF($U323&lt;&gt;"[]",AY323/1200,-$Q323)</f>
        <v>-0.10009642709636235</v>
      </c>
      <c r="BB323">
        <f t="shared" ref="BB323:BB386" si="181">IF($U323&lt;&gt;"[]",AZ323/1200,-$R323)</f>
        <v>0.16398427194270168</v>
      </c>
      <c r="BE323" t="str">
        <f t="shared" ref="BE323:BE386" si="182">IF($U323&lt;&gt;"[]",BC323*$G323,"")</f>
        <v/>
      </c>
      <c r="BF323" t="str">
        <f t="shared" ref="BF323:BF386" si="183">IF($U323&lt;&gt;"[]",BD323*$G323,"")</f>
        <v/>
      </c>
      <c r="BG323">
        <f t="shared" ref="BG323:BG386" si="184">IF($U323&lt;&gt;"[]",BE323/1200,-$Q323)</f>
        <v>-0.10009642709636235</v>
      </c>
      <c r="BH323">
        <f t="shared" ref="BH323:BH386" si="185">IF($U323&lt;&gt;"[]",BF323/1200,-$R323)</f>
        <v>0.16398427194270168</v>
      </c>
    </row>
    <row r="324" spans="1:60" x14ac:dyDescent="0.3">
      <c r="A324">
        <v>1.484</v>
      </c>
      <c r="B324">
        <v>322</v>
      </c>
      <c r="C324">
        <v>2</v>
      </c>
      <c r="D324">
        <v>8</v>
      </c>
      <c r="E324">
        <v>5</v>
      </c>
      <c r="F324">
        <f t="shared" si="155"/>
        <v>29.148432396077478</v>
      </c>
      <c r="G324">
        <f t="shared" si="156"/>
        <v>65.869751549945292</v>
      </c>
      <c r="H324" t="s">
        <v>10</v>
      </c>
      <c r="I324" t="s">
        <v>210</v>
      </c>
      <c r="J324" t="s">
        <v>101</v>
      </c>
      <c r="K324" t="str">
        <f>MID(J324,2,FIND(",",J324,2)-2)</f>
        <v>-2.1835785884828516</v>
      </c>
      <c r="L324" t="str">
        <f>MID(J324,FIND(" ",J324)+1,LEN(J324)-FIND(" ",J324)-1)</f>
        <v>2.7353216534658653</v>
      </c>
      <c r="M324">
        <f>K324*$G324</f>
        <v>-143.83177911314556</v>
      </c>
      <c r="N324">
        <f>L324*$G324</f>
        <v>180.17495772298176</v>
      </c>
      <c r="O324">
        <f t="shared" si="157"/>
        <v>-0.11985981592762129</v>
      </c>
      <c r="P324">
        <f t="shared" si="158"/>
        <v>0.1501457981024848</v>
      </c>
      <c r="Q324">
        <f t="shared" si="159"/>
        <v>-0.11985981592762129</v>
      </c>
      <c r="R324">
        <f t="shared" si="160"/>
        <v>0.1501457981024848</v>
      </c>
      <c r="S324" t="s">
        <v>229</v>
      </c>
      <c r="T324" t="s">
        <v>474</v>
      </c>
      <c r="U324" t="s">
        <v>699</v>
      </c>
      <c r="V324" t="s">
        <v>10</v>
      </c>
      <c r="W324" t="str">
        <f>MID(I324,2,LEN(I324)-2)</f>
        <v>64</v>
      </c>
      <c r="X324">
        <f t="shared" si="161"/>
        <v>39.599999999999994</v>
      </c>
      <c r="Y324" t="str">
        <f t="shared" si="162"/>
        <v>#00aaff</v>
      </c>
      <c r="Z324" t="str">
        <f>IF(T324&lt;&gt;"[]",MID(T324,2,FIND(",",T324,2)-2),"")</f>
        <v>50</v>
      </c>
      <c r="AA324">
        <f t="shared" si="163"/>
        <v>90</v>
      </c>
      <c r="AB324" t="str">
        <f t="shared" si="164"/>
        <v>#1e00b4</v>
      </c>
      <c r="AC324" t="str">
        <f>IF(LEN(Z324)=1,MID(T324,5,FIND(",",T324,5)-5),IF(LEN(Z324)=2,MID(T324,6,FIND(",",T324,6)-6),""))</f>
        <v>11</v>
      </c>
      <c r="AD324">
        <f t="shared" si="165"/>
        <v>230.40000000000003</v>
      </c>
      <c r="AE324" t="str">
        <f t="shared" si="166"/>
        <v>#ffffff</v>
      </c>
      <c r="AF324" t="str">
        <f>IF(SUM(LEN(Z324),LEN(AC324))=2,MID(T324,8,FIND(",",T324,8)-8),IF(SUM(LEN(Z324),LEN(AC324))=3,MID(T324,9,FIND(",",T324,9)-9),IF(SUM(LEN(Z324),LEN(AC324))=4,MID(T324,10,FIND(",",T324,10)-10),"")))</f>
        <v>8</v>
      </c>
      <c r="AG324">
        <f t="shared" si="167"/>
        <v>241.2</v>
      </c>
      <c r="AH324" t="str">
        <f t="shared" si="168"/>
        <v>#000000</v>
      </c>
      <c r="AI324" t="str">
        <f>IF(SUM(LEN(Z324),LEN(AC324),LEN(AF324))=4,MID(T324,12,FIND("]",T324,12)-12),IF(SUM(LEN(Z324),LEN(AC324),LEN(AF324))=5,MID(T324,13,FIND("]",T324,13)-13),IF(SUM(LEN(Z324),LEN(AC324),LEN(AF324))=6,MID(T324,14,FIND("]",T324,14)-14),"")))</f>
        <v>2</v>
      </c>
      <c r="AJ324">
        <f t="shared" si="169"/>
        <v>262.8</v>
      </c>
      <c r="AK324">
        <v>-3.4994669330473598</v>
      </c>
      <c r="AL324">
        <v>6.1083422530491101E-2</v>
      </c>
      <c r="AM324">
        <f t="shared" si="170"/>
        <v>-230.50901743707863</v>
      </c>
      <c r="AN324">
        <f t="shared" si="171"/>
        <v>4.0235498659037789</v>
      </c>
      <c r="AO324">
        <f t="shared" si="172"/>
        <v>-0.19209084786423219</v>
      </c>
      <c r="AP324">
        <f t="shared" si="173"/>
        <v>3.3529582215864823E-3</v>
      </c>
      <c r="AQ324">
        <v>2.65744957567208</v>
      </c>
      <c r="AR324">
        <v>-2.2777097604304699</v>
      </c>
      <c r="AS324">
        <f t="shared" si="174"/>
        <v>175.04554330602744</v>
      </c>
      <c r="AT324">
        <f t="shared" si="175"/>
        <v>-150.03217602244047</v>
      </c>
      <c r="AU324">
        <f t="shared" si="176"/>
        <v>0.1458712860883562</v>
      </c>
      <c r="AV324">
        <f t="shared" si="177"/>
        <v>-0.12502681335203372</v>
      </c>
      <c r="AW324">
        <v>3.03717908679124</v>
      </c>
      <c r="AX324">
        <v>-1.73940886359644</v>
      </c>
      <c r="AY324">
        <f t="shared" si="178"/>
        <v>200.05823185962871</v>
      </c>
      <c r="AZ324">
        <f t="shared" si="179"/>
        <v>-114.57442968887018</v>
      </c>
      <c r="BA324">
        <f t="shared" si="180"/>
        <v>0.16671519321635725</v>
      </c>
      <c r="BB324">
        <f t="shared" si="181"/>
        <v>-9.5478691407391819E-2</v>
      </c>
      <c r="BC324">
        <v>3.4642168081772602</v>
      </c>
      <c r="BD324">
        <v>-0.49920126796928999</v>
      </c>
      <c r="BE324">
        <f t="shared" si="182"/>
        <v>228.1871004697806</v>
      </c>
      <c r="BF324">
        <f t="shared" si="183"/>
        <v>-32.882263494554792</v>
      </c>
      <c r="BG324">
        <f t="shared" si="184"/>
        <v>0.19015591705815049</v>
      </c>
      <c r="BH324">
        <f t="shared" si="185"/>
        <v>-2.7401886245462328E-2</v>
      </c>
    </row>
    <row r="325" spans="1:60" x14ac:dyDescent="0.3">
      <c r="A325">
        <v>1.5209999999999999</v>
      </c>
      <c r="B325">
        <v>323</v>
      </c>
      <c r="C325">
        <v>3</v>
      </c>
      <c r="D325">
        <v>8</v>
      </c>
      <c r="E325">
        <v>1</v>
      </c>
      <c r="F325">
        <f t="shared" si="155"/>
        <v>29.148432396077478</v>
      </c>
      <c r="G325">
        <f t="shared" si="156"/>
        <v>65.869751549945292</v>
      </c>
      <c r="H325" t="s">
        <v>8</v>
      </c>
      <c r="I325" t="s">
        <v>181</v>
      </c>
      <c r="J325" t="s">
        <v>72</v>
      </c>
      <c r="K325" t="str">
        <f>MID(J325,2,FIND(",",J325,2)-2)</f>
        <v>-1.0233009665295798</v>
      </c>
      <c r="L325" t="str">
        <f>MID(J325,FIND(" ",J325)+1,LEN(J325)-FIND(" ",J325)-1)</f>
        <v>3.3470666458706235</v>
      </c>
      <c r="M325">
        <f>K325*$G325</f>
        <v>-67.404580426121655</v>
      </c>
      <c r="N325">
        <f>L325*$G325</f>
        <v>220.47044838460647</v>
      </c>
      <c r="O325">
        <f t="shared" si="157"/>
        <v>-5.6170483688434712E-2</v>
      </c>
      <c r="P325">
        <f t="shared" si="158"/>
        <v>0.18372537365383873</v>
      </c>
      <c r="Q325">
        <f t="shared" si="159"/>
        <v>-5.6170483688434712E-2</v>
      </c>
      <c r="R325">
        <f t="shared" si="160"/>
        <v>0.18372537365383873</v>
      </c>
      <c r="S325" t="s">
        <v>222</v>
      </c>
      <c r="T325" t="s">
        <v>222</v>
      </c>
      <c r="U325" t="s">
        <v>222</v>
      </c>
      <c r="V325" t="s">
        <v>8</v>
      </c>
      <c r="W325" t="str">
        <f>MID(I325,2,LEN(I325)-2)</f>
        <v>70</v>
      </c>
      <c r="X325">
        <f t="shared" si="161"/>
        <v>18</v>
      </c>
      <c r="Y325" t="str">
        <f t="shared" si="162"/>
        <v>#808080</v>
      </c>
      <c r="Z325" t="str">
        <f>IF(T325&lt;&gt;"[]",MID(T325,2,FIND(",",T325,2)-2),"")</f>
        <v/>
      </c>
      <c r="AA325">
        <f t="shared" si="163"/>
        <v>18</v>
      </c>
      <c r="AB325" t="str">
        <f t="shared" si="164"/>
        <v>#808080</v>
      </c>
      <c r="AC325" t="str">
        <f>IF(LEN(Z325)=1,MID(T325,5,FIND(",",T325,5)-5),IF(LEN(Z325)=2,MID(T325,6,FIND(",",T325,6)-6),""))</f>
        <v/>
      </c>
      <c r="AD325">
        <f t="shared" si="165"/>
        <v>18</v>
      </c>
      <c r="AE325" t="str">
        <f t="shared" si="166"/>
        <v>#808080</v>
      </c>
      <c r="AF325" t="str">
        <f>IF(SUM(LEN(Z325),LEN(AC325))=2,MID(T325,8,FIND(",",T325,8)-8),IF(SUM(LEN(Z325),LEN(AC325))=3,MID(T325,9,FIND(",",T325,9)-9),IF(SUM(LEN(Z325),LEN(AC325))=4,MID(T325,10,FIND(",",T325,10)-10),"")))</f>
        <v/>
      </c>
      <c r="AG325">
        <f t="shared" si="167"/>
        <v>18</v>
      </c>
      <c r="AH325" t="str">
        <f t="shared" si="168"/>
        <v>#808080</v>
      </c>
      <c r="AI325" t="str">
        <f>IF(SUM(LEN(Z325),LEN(AC325),LEN(AF325))=4,MID(T325,12,FIND("]",T325,12)-12),IF(SUM(LEN(Z325),LEN(AC325),LEN(AF325))=5,MID(T325,13,FIND("]",T325,13)-13),IF(SUM(LEN(Z325),LEN(AC325),LEN(AF325))=6,MID(T325,14,FIND("]",T325,14)-14),"")))</f>
        <v/>
      </c>
      <c r="AJ325">
        <f t="shared" si="169"/>
        <v>18</v>
      </c>
      <c r="AM325" t="str">
        <f t="shared" si="170"/>
        <v/>
      </c>
      <c r="AN325" t="str">
        <f t="shared" si="171"/>
        <v/>
      </c>
      <c r="AO325">
        <f t="shared" si="172"/>
        <v>5.6170483688434712E-2</v>
      </c>
      <c r="AP325">
        <f t="shared" si="173"/>
        <v>-0.18372537365383873</v>
      </c>
      <c r="AS325" t="str">
        <f t="shared" si="174"/>
        <v/>
      </c>
      <c r="AT325" t="str">
        <f t="shared" si="175"/>
        <v/>
      </c>
      <c r="AU325">
        <f t="shared" si="176"/>
        <v>5.6170483688434712E-2</v>
      </c>
      <c r="AV325">
        <f t="shared" si="177"/>
        <v>-0.18372537365383873</v>
      </c>
      <c r="AY325" t="str">
        <f t="shared" si="178"/>
        <v/>
      </c>
      <c r="AZ325" t="str">
        <f t="shared" si="179"/>
        <v/>
      </c>
      <c r="BA325">
        <f t="shared" si="180"/>
        <v>5.6170483688434712E-2</v>
      </c>
      <c r="BB325">
        <f t="shared" si="181"/>
        <v>-0.18372537365383873</v>
      </c>
      <c r="BE325" t="str">
        <f t="shared" si="182"/>
        <v/>
      </c>
      <c r="BF325" t="str">
        <f t="shared" si="183"/>
        <v/>
      </c>
      <c r="BG325">
        <f t="shared" si="184"/>
        <v>5.6170483688434712E-2</v>
      </c>
      <c r="BH325">
        <f t="shared" si="185"/>
        <v>-0.18372537365383873</v>
      </c>
    </row>
    <row r="326" spans="1:60" x14ac:dyDescent="0.3">
      <c r="A326">
        <v>1.5389999999999999</v>
      </c>
      <c r="B326">
        <v>324</v>
      </c>
      <c r="C326">
        <v>4</v>
      </c>
      <c r="D326">
        <v>8</v>
      </c>
      <c r="E326">
        <v>5</v>
      </c>
      <c r="F326">
        <f t="shared" si="155"/>
        <v>29.148432396077478</v>
      </c>
      <c r="G326">
        <f t="shared" si="156"/>
        <v>65.869751549945292</v>
      </c>
      <c r="H326" t="s">
        <v>6</v>
      </c>
      <c r="I326" t="s">
        <v>195</v>
      </c>
      <c r="J326" t="s">
        <v>86</v>
      </c>
      <c r="K326" t="str">
        <f>MID(J326,2,FIND(",",J326,2)-2)</f>
        <v>3.1924204066029556</v>
      </c>
      <c r="L326" t="str">
        <f>MID(J326,FIND(" ",J326)+1,LEN(J326)-FIND(" ",J326)-1)</f>
        <v>1.4347306184455038</v>
      </c>
      <c r="M326">
        <f>K326*$G326</f>
        <v>210.28393902591162</v>
      </c>
      <c r="N326">
        <f>L326*$G326</f>
        <v>94.505349378104441</v>
      </c>
      <c r="O326">
        <f t="shared" si="157"/>
        <v>0.17523661585492636</v>
      </c>
      <c r="P326">
        <f t="shared" si="158"/>
        <v>7.8754457815087039E-2</v>
      </c>
      <c r="Q326">
        <f t="shared" si="159"/>
        <v>0.17523661585492636</v>
      </c>
      <c r="R326">
        <f t="shared" si="160"/>
        <v>7.8754457815087039E-2</v>
      </c>
      <c r="S326" t="s">
        <v>475</v>
      </c>
      <c r="T326" t="s">
        <v>476</v>
      </c>
      <c r="U326" t="s">
        <v>700</v>
      </c>
      <c r="V326" t="s">
        <v>6</v>
      </c>
      <c r="W326" t="str">
        <f>MID(I326,2,LEN(I326)-2)</f>
        <v>93</v>
      </c>
      <c r="X326">
        <f t="shared" si="161"/>
        <v>-64.8</v>
      </c>
      <c r="Y326" t="str">
        <f t="shared" si="162"/>
        <v>#1e00b4</v>
      </c>
      <c r="Z326" t="str">
        <f>IF(T326&lt;&gt;"[]",MID(T326,2,FIND(",",T326,2)-2),"")</f>
        <v>17</v>
      </c>
      <c r="AA326">
        <f t="shared" si="163"/>
        <v>208.8</v>
      </c>
      <c r="AB326" t="str">
        <f t="shared" si="164"/>
        <v>#00ff00</v>
      </c>
      <c r="AC326" t="str">
        <f>IF(LEN(Z326)=1,MID(T326,5,FIND(",",T326,5)-5),IF(LEN(Z326)=2,MID(T326,6,FIND(",",T326,6)-6),""))</f>
        <v>98</v>
      </c>
      <c r="AD326">
        <f t="shared" si="165"/>
        <v>-82.8</v>
      </c>
      <c r="AE326" t="str">
        <f t="shared" si="166"/>
        <v>#000000</v>
      </c>
      <c r="AF326" t="str">
        <f>IF(SUM(LEN(Z326),LEN(AC326))=2,MID(T326,8,FIND(",",T326,8)-8),IF(SUM(LEN(Z326),LEN(AC326))=3,MID(T326,9,FIND(",",T326,9)-9),IF(SUM(LEN(Z326),LEN(AC326))=4,MID(T326,10,FIND(",",T326,10)-10),"")))</f>
        <v>71</v>
      </c>
      <c r="AG326">
        <f t="shared" si="167"/>
        <v>14.400000000000006</v>
      </c>
      <c r="AH326" t="str">
        <f t="shared" si="168"/>
        <v>#00aaff</v>
      </c>
      <c r="AI326" t="str">
        <f>IF(SUM(LEN(Z326),LEN(AC326),LEN(AF326))=4,MID(T326,12,FIND("]",T326,12)-12),IF(SUM(LEN(Z326),LEN(AC326),LEN(AF326))=5,MID(T326,13,FIND("]",T326,13)-13),IF(SUM(LEN(Z326),LEN(AC326),LEN(AF326))=6,MID(T326,14,FIND("]",T326,14)-14),"")))</f>
        <v>16</v>
      </c>
      <c r="AJ326">
        <f t="shared" si="169"/>
        <v>212.40000000000003</v>
      </c>
      <c r="AK326">
        <v>1.63235324118961</v>
      </c>
      <c r="AL326">
        <v>-3.09603341325279</v>
      </c>
      <c r="AM326">
        <f t="shared" si="170"/>
        <v>107.52270243890753</v>
      </c>
      <c r="AN326">
        <f t="shared" si="171"/>
        <v>-203.93495172129039</v>
      </c>
      <c r="AO326">
        <f t="shared" si="172"/>
        <v>8.9602252032422947E-2</v>
      </c>
      <c r="AP326">
        <f t="shared" si="173"/>
        <v>-0.16994579310107533</v>
      </c>
      <c r="AQ326">
        <v>3.4795283739031002</v>
      </c>
      <c r="AR326">
        <v>0.37799774497107902</v>
      </c>
      <c r="AS326">
        <f t="shared" si="174"/>
        <v>229.19566949998236</v>
      </c>
      <c r="AT326">
        <f t="shared" si="175"/>
        <v>24.898617547684559</v>
      </c>
      <c r="AU326">
        <f t="shared" si="176"/>
        <v>0.1909963912499853</v>
      </c>
      <c r="AV326">
        <f t="shared" si="177"/>
        <v>2.0748847956403801E-2</v>
      </c>
      <c r="AW326">
        <v>-0.81111766222954995</v>
      </c>
      <c r="AX326">
        <v>3.4047155737328798</v>
      </c>
      <c r="AY326">
        <f t="shared" si="178"/>
        <v>-53.428118888832898</v>
      </c>
      <c r="AZ326">
        <f t="shared" si="179"/>
        <v>224.26776894001424</v>
      </c>
      <c r="BA326">
        <f t="shared" si="180"/>
        <v>-4.4523432407360751E-2</v>
      </c>
      <c r="BB326">
        <f t="shared" si="181"/>
        <v>0.18688980745001185</v>
      </c>
      <c r="BC326">
        <v>1.82353371144201</v>
      </c>
      <c r="BD326">
        <v>-2.9874277904636402</v>
      </c>
      <c r="BE326">
        <f t="shared" si="182"/>
        <v>120.11571251563483</v>
      </c>
      <c r="BF326">
        <f t="shared" si="183"/>
        <v>-196.78112633124201</v>
      </c>
      <c r="BG326">
        <f t="shared" si="184"/>
        <v>0.10009642709636235</v>
      </c>
      <c r="BH326">
        <f t="shared" si="185"/>
        <v>-0.16398427194270168</v>
      </c>
    </row>
    <row r="327" spans="1:60" x14ac:dyDescent="0.3">
      <c r="A327">
        <v>1.474</v>
      </c>
      <c r="B327">
        <v>325</v>
      </c>
      <c r="C327">
        <v>5</v>
      </c>
      <c r="D327">
        <v>8</v>
      </c>
      <c r="E327">
        <v>1</v>
      </c>
      <c r="F327">
        <f t="shared" si="155"/>
        <v>29.148432396077478</v>
      </c>
      <c r="G327">
        <f t="shared" si="156"/>
        <v>65.869751549945292</v>
      </c>
      <c r="H327" t="s">
        <v>8</v>
      </c>
      <c r="I327" t="s">
        <v>133</v>
      </c>
      <c r="J327" t="s">
        <v>24</v>
      </c>
      <c r="K327" t="str">
        <f>MID(J327,2,FIND(",",J327,2)-2)</f>
        <v>-1.1394885406000475</v>
      </c>
      <c r="L327" t="str">
        <f>MID(J327,FIND(" ",J327)+1,LEN(J327)-FIND(" ",J327)-1)</f>
        <v>-3.309315014597609</v>
      </c>
      <c r="M327">
        <f>K327*$G327</f>
        <v>-75.057827063334372</v>
      </c>
      <c r="N327">
        <f>L327*$G327</f>
        <v>-217.98375781204749</v>
      </c>
      <c r="O327">
        <f t="shared" si="157"/>
        <v>-6.2548189219445313E-2</v>
      </c>
      <c r="P327">
        <f t="shared" si="158"/>
        <v>-0.18165313151003956</v>
      </c>
      <c r="Q327">
        <f t="shared" si="159"/>
        <v>-6.2548189219445313E-2</v>
      </c>
      <c r="R327">
        <f t="shared" si="160"/>
        <v>-0.18165313151003956</v>
      </c>
      <c r="S327" t="s">
        <v>222</v>
      </c>
      <c r="T327" t="s">
        <v>222</v>
      </c>
      <c r="U327" t="s">
        <v>222</v>
      </c>
      <c r="V327" t="s">
        <v>8</v>
      </c>
      <c r="W327" t="str">
        <f>MID(I327,2,LEN(I327)-2)</f>
        <v>30</v>
      </c>
      <c r="X327">
        <f t="shared" si="161"/>
        <v>162</v>
      </c>
      <c r="Y327" t="str">
        <f t="shared" si="162"/>
        <v>#808080</v>
      </c>
      <c r="Z327" t="str">
        <f>IF(T327&lt;&gt;"[]",MID(T327,2,FIND(",",T327,2)-2),"")</f>
        <v/>
      </c>
      <c r="AA327">
        <f t="shared" si="163"/>
        <v>162</v>
      </c>
      <c r="AB327" t="str">
        <f t="shared" si="164"/>
        <v>#808080</v>
      </c>
      <c r="AC327" t="str">
        <f>IF(LEN(Z327)=1,MID(T327,5,FIND(",",T327,5)-5),IF(LEN(Z327)=2,MID(T327,6,FIND(",",T327,6)-6),""))</f>
        <v/>
      </c>
      <c r="AD327">
        <f t="shared" si="165"/>
        <v>162</v>
      </c>
      <c r="AE327" t="str">
        <f t="shared" si="166"/>
        <v>#808080</v>
      </c>
      <c r="AF327" t="str">
        <f>IF(SUM(LEN(Z327),LEN(AC327))=2,MID(T327,8,FIND(",",T327,8)-8),IF(SUM(LEN(Z327),LEN(AC327))=3,MID(T327,9,FIND(",",T327,9)-9),IF(SUM(LEN(Z327),LEN(AC327))=4,MID(T327,10,FIND(",",T327,10)-10),"")))</f>
        <v/>
      </c>
      <c r="AG327">
        <f t="shared" si="167"/>
        <v>162</v>
      </c>
      <c r="AH327" t="str">
        <f t="shared" si="168"/>
        <v>#808080</v>
      </c>
      <c r="AI327" t="str">
        <f>IF(SUM(LEN(Z327),LEN(AC327),LEN(AF327))=4,MID(T327,12,FIND("]",T327,12)-12),IF(SUM(LEN(Z327),LEN(AC327),LEN(AF327))=5,MID(T327,13,FIND("]",T327,13)-13),IF(SUM(LEN(Z327),LEN(AC327),LEN(AF327))=6,MID(T327,14,FIND("]",T327,14)-14),"")))</f>
        <v/>
      </c>
      <c r="AJ327">
        <f t="shared" si="169"/>
        <v>162</v>
      </c>
      <c r="AM327" t="str">
        <f t="shared" si="170"/>
        <v/>
      </c>
      <c r="AN327" t="str">
        <f t="shared" si="171"/>
        <v/>
      </c>
      <c r="AO327">
        <f t="shared" si="172"/>
        <v>6.2548189219445313E-2</v>
      </c>
      <c r="AP327">
        <f t="shared" si="173"/>
        <v>0.18165313151003956</v>
      </c>
      <c r="AS327" t="str">
        <f t="shared" si="174"/>
        <v/>
      </c>
      <c r="AT327" t="str">
        <f t="shared" si="175"/>
        <v/>
      </c>
      <c r="AU327">
        <f t="shared" si="176"/>
        <v>6.2548189219445313E-2</v>
      </c>
      <c r="AV327">
        <f t="shared" si="177"/>
        <v>0.18165313151003956</v>
      </c>
      <c r="AY327" t="str">
        <f t="shared" si="178"/>
        <v/>
      </c>
      <c r="AZ327" t="str">
        <f t="shared" si="179"/>
        <v/>
      </c>
      <c r="BA327">
        <f t="shared" si="180"/>
        <v>6.2548189219445313E-2</v>
      </c>
      <c r="BB327">
        <f t="shared" si="181"/>
        <v>0.18165313151003956</v>
      </c>
      <c r="BE327" t="str">
        <f t="shared" si="182"/>
        <v/>
      </c>
      <c r="BF327" t="str">
        <f t="shared" si="183"/>
        <v/>
      </c>
      <c r="BG327">
        <f t="shared" si="184"/>
        <v>6.2548189219445313E-2</v>
      </c>
      <c r="BH327">
        <f t="shared" si="185"/>
        <v>0.18165313151003956</v>
      </c>
    </row>
    <row r="328" spans="1:60" x14ac:dyDescent="0.3">
      <c r="A328">
        <v>1.4890000000000001</v>
      </c>
      <c r="B328">
        <v>326</v>
      </c>
      <c r="C328">
        <v>6</v>
      </c>
      <c r="D328">
        <v>8</v>
      </c>
      <c r="E328">
        <v>5</v>
      </c>
      <c r="F328">
        <f t="shared" si="155"/>
        <v>29.148432396077478</v>
      </c>
      <c r="G328">
        <f t="shared" si="156"/>
        <v>65.869751549945292</v>
      </c>
      <c r="H328" t="s">
        <v>9</v>
      </c>
      <c r="I328" t="s">
        <v>171</v>
      </c>
      <c r="J328" t="s">
        <v>62</v>
      </c>
      <c r="K328" t="str">
        <f>MID(J328,2,FIND(",",J328,2)-2)</f>
        <v>1.5452704847711076</v>
      </c>
      <c r="L328" t="str">
        <f>MID(J328,FIND(" ",J328)+1,LEN(J328)-FIND(" ",J328)-1)</f>
        <v>3.1404042938601497</v>
      </c>
      <c r="M328">
        <f>K328*$G328</f>
        <v>101.78658290933588</v>
      </c>
      <c r="N328">
        <f>L328*$G328</f>
        <v>206.85765060294881</v>
      </c>
      <c r="O328">
        <f t="shared" si="157"/>
        <v>8.4822152424446559E-2</v>
      </c>
      <c r="P328">
        <f t="shared" si="158"/>
        <v>0.17238137550245733</v>
      </c>
      <c r="Q328">
        <f t="shared" si="159"/>
        <v>8.4822152424446559E-2</v>
      </c>
      <c r="R328">
        <f t="shared" si="160"/>
        <v>0.17238137550245733</v>
      </c>
      <c r="S328" t="s">
        <v>422</v>
      </c>
      <c r="T328" t="s">
        <v>477</v>
      </c>
      <c r="U328" t="s">
        <v>701</v>
      </c>
      <c r="V328" t="s">
        <v>9</v>
      </c>
      <c r="W328" t="str">
        <f>MID(I328,2,LEN(I328)-2)</f>
        <v>82</v>
      </c>
      <c r="X328">
        <f t="shared" si="161"/>
        <v>-25.200000000000003</v>
      </c>
      <c r="Y328" t="str">
        <f t="shared" si="162"/>
        <v>#ffffff</v>
      </c>
      <c r="Z328" t="str">
        <f>IF(T328&lt;&gt;"[]",MID(T328,2,FIND(",",T328,2)-2),"")</f>
        <v>97</v>
      </c>
      <c r="AA328">
        <f t="shared" si="163"/>
        <v>-79.2</v>
      </c>
      <c r="AB328" t="str">
        <f t="shared" si="164"/>
        <v>#000000</v>
      </c>
      <c r="AC328" t="str">
        <f>IF(LEN(Z328)=1,MID(T328,5,FIND(",",T328,5)-5),IF(LEN(Z328)=2,MID(T328,6,FIND(",",T328,6)-6),""))</f>
        <v>32</v>
      </c>
      <c r="AD328">
        <f t="shared" si="165"/>
        <v>154.80000000000001</v>
      </c>
      <c r="AE328" t="str">
        <f t="shared" si="166"/>
        <v>#1e00b4</v>
      </c>
      <c r="AF328" t="str">
        <f>IF(SUM(LEN(Z328),LEN(AC328))=2,MID(T328,8,FIND(",",T328,8)-8),IF(SUM(LEN(Z328),LEN(AC328))=3,MID(T328,9,FIND(",",T328,9)-9),IF(SUM(LEN(Z328),LEN(AC328))=4,MID(T328,10,FIND(",",T328,10)-10),"")))</f>
        <v>19</v>
      </c>
      <c r="AG328">
        <f t="shared" si="167"/>
        <v>201.60000000000002</v>
      </c>
      <c r="AH328" t="str">
        <f t="shared" si="168"/>
        <v>#00ff00</v>
      </c>
      <c r="AI328" t="str">
        <f>IF(SUM(LEN(Z328),LEN(AC328),LEN(AF328))=4,MID(T328,12,FIND("]",T328,12)-12),IF(SUM(LEN(Z328),LEN(AC328),LEN(AF328))=5,MID(T328,13,FIND("]",T328,13)-13),IF(SUM(LEN(Z328),LEN(AC328),LEN(AF328))=6,MID(T328,14,FIND("]",T328,14)-14),"")))</f>
        <v>72</v>
      </c>
      <c r="AJ328">
        <f t="shared" si="169"/>
        <v>10.799999999999997</v>
      </c>
      <c r="AK328">
        <v>3.4489276446922101</v>
      </c>
      <c r="AL328">
        <v>0.59573324708111697</v>
      </c>
      <c r="AM328">
        <f t="shared" si="170"/>
        <v>227.18000706961388</v>
      </c>
      <c r="AN328">
        <f t="shared" si="171"/>
        <v>39.240800975275349</v>
      </c>
      <c r="AO328">
        <f t="shared" si="172"/>
        <v>0.18931667255801157</v>
      </c>
      <c r="AP328">
        <f t="shared" si="173"/>
        <v>3.2700667479396123E-2</v>
      </c>
      <c r="AQ328">
        <v>-1.5452704847711001</v>
      </c>
      <c r="AR328">
        <v>-3.14040429386014</v>
      </c>
      <c r="AS328">
        <f t="shared" si="174"/>
        <v>-101.78658290933588</v>
      </c>
      <c r="AT328">
        <f t="shared" si="175"/>
        <v>-206.85765060294881</v>
      </c>
      <c r="AU328">
        <f t="shared" si="176"/>
        <v>-8.4822152424446559E-2</v>
      </c>
      <c r="AV328">
        <f t="shared" si="177"/>
        <v>-0.17238137550245733</v>
      </c>
      <c r="AW328">
        <v>1.23144576941645</v>
      </c>
      <c r="AX328">
        <v>-3.2762083750864002</v>
      </c>
      <c r="AY328">
        <f t="shared" si="178"/>
        <v>81.115026878692774</v>
      </c>
      <c r="AZ328">
        <f t="shared" si="179"/>
        <v>-215.80303169279117</v>
      </c>
      <c r="BA328">
        <f t="shared" si="180"/>
        <v>6.7595855732243984E-2</v>
      </c>
      <c r="BB328">
        <f t="shared" si="181"/>
        <v>-0.17983585974399263</v>
      </c>
      <c r="BC328">
        <v>-0.59573324708111397</v>
      </c>
      <c r="BD328">
        <v>3.4489276446922101</v>
      </c>
      <c r="BE328">
        <f t="shared" si="182"/>
        <v>-39.24080097527515</v>
      </c>
      <c r="BF328">
        <f t="shared" si="183"/>
        <v>227.18000706961388</v>
      </c>
      <c r="BG328">
        <f t="shared" si="184"/>
        <v>-3.2700667479395956E-2</v>
      </c>
      <c r="BH328">
        <f t="shared" si="185"/>
        <v>0.18931667255801157</v>
      </c>
    </row>
    <row r="329" spans="1:60" x14ac:dyDescent="0.3">
      <c r="A329">
        <v>1.454</v>
      </c>
      <c r="B329">
        <v>327</v>
      </c>
      <c r="C329">
        <v>7</v>
      </c>
      <c r="D329">
        <v>8</v>
      </c>
      <c r="E329">
        <v>5</v>
      </c>
      <c r="F329">
        <f t="shared" si="155"/>
        <v>29.148432396077478</v>
      </c>
      <c r="G329">
        <f t="shared" si="156"/>
        <v>65.869751549945292</v>
      </c>
      <c r="H329" t="s">
        <v>9</v>
      </c>
      <c r="I329" t="s">
        <v>151</v>
      </c>
      <c r="J329" t="s">
        <v>42</v>
      </c>
      <c r="K329" t="str">
        <f>MID(J329,2,FIND(",",J329,2)-2)</f>
        <v>2.4400778599909754</v>
      </c>
      <c r="L329" t="str">
        <f>MID(J329,FIND(" ",J329)+1,LEN(J329)-FIND(" ",J329)-1)</f>
        <v>2.5091871267766903</v>
      </c>
      <c r="M329">
        <f>K329*$G329</f>
        <v>160.72732240012738</v>
      </c>
      <c r="N329">
        <f>L329*$G329</f>
        <v>165.27953263310164</v>
      </c>
      <c r="O329">
        <f t="shared" si="157"/>
        <v>0.13393943533343949</v>
      </c>
      <c r="P329">
        <f t="shared" si="158"/>
        <v>0.13773294386091803</v>
      </c>
      <c r="Q329">
        <f t="shared" si="159"/>
        <v>0.13393943533343949</v>
      </c>
      <c r="R329">
        <f t="shared" si="160"/>
        <v>0.13773294386091803</v>
      </c>
      <c r="S329" t="s">
        <v>279</v>
      </c>
      <c r="T329" t="s">
        <v>478</v>
      </c>
      <c r="U329" t="s">
        <v>702</v>
      </c>
      <c r="V329" t="s">
        <v>9</v>
      </c>
      <c r="W329" t="str">
        <f>MID(I329,2,LEN(I329)-2)</f>
        <v>87</v>
      </c>
      <c r="X329">
        <f t="shared" si="161"/>
        <v>-43.199999999999996</v>
      </c>
      <c r="Y329" t="str">
        <f t="shared" si="162"/>
        <v>#ffffff</v>
      </c>
      <c r="Z329" t="str">
        <f>IF(T329&lt;&gt;"[]",MID(T329,2,FIND(",",T329,2)-2),"")</f>
        <v>41</v>
      </c>
      <c r="AA329">
        <f t="shared" si="163"/>
        <v>122.4</v>
      </c>
      <c r="AB329" t="str">
        <f t="shared" si="164"/>
        <v>#00ff00</v>
      </c>
      <c r="AC329" t="str">
        <f>IF(LEN(Z329)=1,MID(T329,5,FIND(",",T329,5)-5),IF(LEN(Z329)=2,MID(T329,6,FIND(",",T329,6)-6),""))</f>
        <v>90</v>
      </c>
      <c r="AD329">
        <f t="shared" si="165"/>
        <v>-54</v>
      </c>
      <c r="AE329" t="str">
        <f t="shared" si="166"/>
        <v>#1e00b4</v>
      </c>
      <c r="AF329" t="str">
        <f>IF(SUM(LEN(Z329),LEN(AC329))=2,MID(T329,8,FIND(",",T329,8)-8),IF(SUM(LEN(Z329),LEN(AC329))=3,MID(T329,9,FIND(",",T329,9)-9),IF(SUM(LEN(Z329),LEN(AC329))=4,MID(T329,10,FIND(",",T329,10)-10),"")))</f>
        <v>82</v>
      </c>
      <c r="AG329">
        <f t="shared" si="167"/>
        <v>-25.200000000000003</v>
      </c>
      <c r="AH329" t="str">
        <f t="shared" si="168"/>
        <v>#000000</v>
      </c>
      <c r="AI329" t="str">
        <f>IF(SUM(LEN(Z329),LEN(AC329),LEN(AF329))=4,MID(T329,12,FIND("]",T329,12)-12),IF(SUM(LEN(Z329),LEN(AC329),LEN(AF329))=5,MID(T329,13,FIND("]",T329,13)-13),IF(SUM(LEN(Z329),LEN(AC329),LEN(AF329))=6,MID(T329,14,FIND("]",T329,14)-14),"")))</f>
        <v>0</v>
      </c>
      <c r="AJ329">
        <f t="shared" si="169"/>
        <v>270</v>
      </c>
      <c r="AK329">
        <v>-2.9874277904636402</v>
      </c>
      <c r="AL329">
        <v>-1.82353371144201</v>
      </c>
      <c r="AM329">
        <f t="shared" si="170"/>
        <v>-196.78112633124201</v>
      </c>
      <c r="AN329">
        <f t="shared" si="171"/>
        <v>-120.11571251563483</v>
      </c>
      <c r="AO329">
        <f t="shared" si="172"/>
        <v>-0.16398427194270168</v>
      </c>
      <c r="AP329">
        <f t="shared" si="173"/>
        <v>-0.10009642709636235</v>
      </c>
      <c r="AQ329">
        <v>2.8670321550114699</v>
      </c>
      <c r="AR329">
        <v>2.0075175272286598</v>
      </c>
      <c r="AS329">
        <f t="shared" si="174"/>
        <v>188.85069573630977</v>
      </c>
      <c r="AT329">
        <f t="shared" si="175"/>
        <v>132.23468075071236</v>
      </c>
      <c r="AU329">
        <f t="shared" si="176"/>
        <v>0.15737557978025815</v>
      </c>
      <c r="AV329">
        <f t="shared" si="177"/>
        <v>0.11019556729226029</v>
      </c>
      <c r="AW329">
        <v>1.5452704847711001</v>
      </c>
      <c r="AX329">
        <v>3.14040429386014</v>
      </c>
      <c r="AY329">
        <f t="shared" si="178"/>
        <v>101.78658290933588</v>
      </c>
      <c r="AZ329">
        <f t="shared" si="179"/>
        <v>206.85765060294881</v>
      </c>
      <c r="BA329">
        <f t="shared" si="180"/>
        <v>8.4822152424446559E-2</v>
      </c>
      <c r="BB329">
        <f t="shared" si="181"/>
        <v>0.17238137550245733</v>
      </c>
      <c r="BC329">
        <v>3.4994669330473598</v>
      </c>
      <c r="BD329">
        <v>-6.1083422530492197E-2</v>
      </c>
      <c r="BE329">
        <f t="shared" si="182"/>
        <v>230.50901743707863</v>
      </c>
      <c r="BF329">
        <f t="shared" si="183"/>
        <v>-4.0235498659038518</v>
      </c>
      <c r="BG329">
        <f t="shared" si="184"/>
        <v>0.19209084786423219</v>
      </c>
      <c r="BH329">
        <f t="shared" si="185"/>
        <v>-3.352958221586543E-3</v>
      </c>
    </row>
    <row r="330" spans="1:60" x14ac:dyDescent="0.3">
      <c r="A330">
        <v>1.458</v>
      </c>
      <c r="B330">
        <v>328</v>
      </c>
      <c r="C330">
        <v>8</v>
      </c>
      <c r="D330">
        <v>8</v>
      </c>
      <c r="E330">
        <v>5</v>
      </c>
      <c r="F330">
        <f t="shared" si="155"/>
        <v>29.148432396077478</v>
      </c>
      <c r="G330">
        <f t="shared" si="156"/>
        <v>65.869751549945292</v>
      </c>
      <c r="H330" t="s">
        <v>8</v>
      </c>
      <c r="I330" t="s">
        <v>128</v>
      </c>
      <c r="J330" t="s">
        <v>19</v>
      </c>
      <c r="K330" t="str">
        <f>MID(J330,2,FIND(",",J330,2)-2)</f>
        <v>3.309315014597609</v>
      </c>
      <c r="L330" t="str">
        <f>MID(J330,FIND(" ",J330)+1,LEN(J330)-FIND(" ",J330)-1)</f>
        <v>-1.1394885406000483</v>
      </c>
      <c r="M330">
        <f>K330*$G330</f>
        <v>217.98375781204749</v>
      </c>
      <c r="N330">
        <f>L330*$G330</f>
        <v>-75.057827063334372</v>
      </c>
      <c r="O330">
        <f t="shared" si="157"/>
        <v>0.18165313151003956</v>
      </c>
      <c r="P330">
        <f t="shared" si="158"/>
        <v>-6.2548189219445313E-2</v>
      </c>
      <c r="Q330">
        <f t="shared" si="159"/>
        <v>0.18165313151003956</v>
      </c>
      <c r="R330">
        <f t="shared" si="160"/>
        <v>-6.2548189219445313E-2</v>
      </c>
      <c r="S330" t="s">
        <v>440</v>
      </c>
      <c r="T330" t="s">
        <v>479</v>
      </c>
      <c r="U330" t="s">
        <v>703</v>
      </c>
      <c r="V330" t="s">
        <v>8</v>
      </c>
      <c r="W330" t="str">
        <f>MID(I330,2,LEN(I330)-2)</f>
        <v>5</v>
      </c>
      <c r="X330">
        <f t="shared" si="161"/>
        <v>252</v>
      </c>
      <c r="Y330" t="str">
        <f t="shared" si="162"/>
        <v>#1e00b4</v>
      </c>
      <c r="Z330" t="str">
        <f>IF(T330&lt;&gt;"[]",MID(T330,2,FIND(",",T330,2)-2),"")</f>
        <v>69</v>
      </c>
      <c r="AA330">
        <f t="shared" si="163"/>
        <v>21.600000000000009</v>
      </c>
      <c r="AB330" t="str">
        <f t="shared" si="164"/>
        <v>#00aaff</v>
      </c>
      <c r="AC330" t="str">
        <f>IF(LEN(Z330)=1,MID(T330,5,FIND(",",T330,5)-5),IF(LEN(Z330)=2,MID(T330,6,FIND(",",T330,6)-6),""))</f>
        <v>38</v>
      </c>
      <c r="AD330">
        <f t="shared" si="165"/>
        <v>133.20000000000002</v>
      </c>
      <c r="AE330" t="str">
        <f t="shared" si="166"/>
        <v>#00ff00</v>
      </c>
      <c r="AF330" t="str">
        <f>IF(SUM(LEN(Z330),LEN(AC330))=2,MID(T330,8,FIND(",",T330,8)-8),IF(SUM(LEN(Z330),LEN(AC330))=3,MID(T330,9,FIND(",",T330,9)-9),IF(SUM(LEN(Z330),LEN(AC330))=4,MID(T330,10,FIND(",",T330,10)-10),"")))</f>
        <v>78</v>
      </c>
      <c r="AG330">
        <f t="shared" si="167"/>
        <v>-10.799999999999997</v>
      </c>
      <c r="AH330" t="str">
        <f t="shared" si="168"/>
        <v>#ffffff</v>
      </c>
      <c r="AI330" t="str">
        <f>IF(SUM(LEN(Z330),LEN(AC330),LEN(AF330))=4,MID(T330,12,FIND("]",T330,12)-12),IF(SUM(LEN(Z330),LEN(AC330),LEN(AF330))=5,MID(T330,13,FIND("]",T330,13)-13),IF(SUM(LEN(Z330),LEN(AC330),LEN(AF330))=6,MID(T330,14,FIND("]",T330,14)-14),"")))</f>
        <v>1</v>
      </c>
      <c r="AJ330">
        <f t="shared" si="169"/>
        <v>266.40000000000003</v>
      </c>
      <c r="AK330">
        <v>-1.23144576941645</v>
      </c>
      <c r="AL330">
        <v>3.2762083750864002</v>
      </c>
      <c r="AM330">
        <f t="shared" si="170"/>
        <v>-81.115026878692774</v>
      </c>
      <c r="AN330">
        <f t="shared" si="171"/>
        <v>215.80303169279117</v>
      </c>
      <c r="AO330">
        <f t="shared" si="172"/>
        <v>-6.7595855732243984E-2</v>
      </c>
      <c r="AP330">
        <f t="shared" si="173"/>
        <v>0.17983585974399263</v>
      </c>
      <c r="AQ330">
        <v>-2.5928160870036199</v>
      </c>
      <c r="AR330">
        <v>-2.3510220626304599</v>
      </c>
      <c r="AS330">
        <f t="shared" si="174"/>
        <v>-170.78815146562977</v>
      </c>
      <c r="AT330">
        <f t="shared" si="175"/>
        <v>-154.86123915390831</v>
      </c>
      <c r="AU330">
        <f t="shared" si="176"/>
        <v>-0.14232345955469147</v>
      </c>
      <c r="AV330">
        <f t="shared" si="177"/>
        <v>-0.12905103262825693</v>
      </c>
      <c r="AW330">
        <v>0.71573618144626705</v>
      </c>
      <c r="AX330">
        <v>3.4260358606658898</v>
      </c>
      <c r="AY330">
        <f t="shared" si="178"/>
        <v>47.14536444717217</v>
      </c>
      <c r="AZ330">
        <f t="shared" si="179"/>
        <v>225.67213094326516</v>
      </c>
      <c r="BA330">
        <f t="shared" si="180"/>
        <v>3.9287803705976808E-2</v>
      </c>
      <c r="BB330">
        <f t="shared" si="181"/>
        <v>0.18806010911938764</v>
      </c>
      <c r="BC330">
        <v>3.48872607459686</v>
      </c>
      <c r="BD330">
        <v>-0.280696235151006</v>
      </c>
      <c r="BE330">
        <f t="shared" si="182"/>
        <v>229.80151975951108</v>
      </c>
      <c r="BF330">
        <f t="shared" si="183"/>
        <v>-18.489391270401786</v>
      </c>
      <c r="BG330">
        <f t="shared" si="184"/>
        <v>0.19150126646625923</v>
      </c>
      <c r="BH330">
        <f t="shared" si="185"/>
        <v>-1.5407826058668155E-2</v>
      </c>
    </row>
    <row r="331" spans="1:60" x14ac:dyDescent="0.3">
      <c r="A331">
        <v>1.4590000000000001</v>
      </c>
      <c r="B331">
        <v>329</v>
      </c>
      <c r="C331">
        <v>9</v>
      </c>
      <c r="D331">
        <v>8</v>
      </c>
      <c r="E331">
        <v>5</v>
      </c>
      <c r="F331">
        <f t="shared" si="155"/>
        <v>29.148432396077478</v>
      </c>
      <c r="G331">
        <f t="shared" si="156"/>
        <v>65.869751549945292</v>
      </c>
      <c r="H331" t="s">
        <v>6</v>
      </c>
      <c r="I331" t="s">
        <v>217</v>
      </c>
      <c r="J331" t="s">
        <v>108</v>
      </c>
      <c r="K331" t="str">
        <f>MID(J331,2,FIND(",",J331,2)-2)</f>
        <v>-1.7394088635964435</v>
      </c>
      <c r="L331" t="str">
        <f>MID(J331,FIND(" ",J331)+1,LEN(J331)-FIND(" ",J331)-1)</f>
        <v>-3.0371790867912494</v>
      </c>
      <c r="M331">
        <f>K331*$G331</f>
        <v>-114.57442968887018</v>
      </c>
      <c r="N331">
        <f>L331*$G331</f>
        <v>-200.05823185962871</v>
      </c>
      <c r="O331">
        <f t="shared" si="157"/>
        <v>-9.5478691407391819E-2</v>
      </c>
      <c r="P331">
        <f t="shared" si="158"/>
        <v>-0.16671519321635725</v>
      </c>
      <c r="Q331">
        <f t="shared" si="159"/>
        <v>-9.5478691407391819E-2</v>
      </c>
      <c r="R331">
        <f t="shared" si="160"/>
        <v>-0.16671519321635725</v>
      </c>
      <c r="S331" t="s">
        <v>312</v>
      </c>
      <c r="T331" t="s">
        <v>480</v>
      </c>
      <c r="U331" t="s">
        <v>704</v>
      </c>
      <c r="V331" t="s">
        <v>6</v>
      </c>
      <c r="W331" t="str">
        <f>MID(I331,2,LEN(I331)-2)</f>
        <v>33</v>
      </c>
      <c r="X331">
        <f t="shared" si="161"/>
        <v>151.20000000000002</v>
      </c>
      <c r="Y331" t="str">
        <f t="shared" si="162"/>
        <v>#00ff00</v>
      </c>
      <c r="Z331" t="str">
        <f>IF(T331&lt;&gt;"[]",MID(T331,2,FIND(",",T331,2)-2),"")</f>
        <v>81</v>
      </c>
      <c r="AA331">
        <f t="shared" si="163"/>
        <v>-21.599999999999994</v>
      </c>
      <c r="AB331" t="str">
        <f t="shared" si="164"/>
        <v>#1e00b4</v>
      </c>
      <c r="AC331" t="str">
        <f>IF(LEN(Z331)=1,MID(T331,5,FIND(",",T331,5)-5),IF(LEN(Z331)=2,MID(T331,6,FIND(",",T331,6)-6),""))</f>
        <v>41</v>
      </c>
      <c r="AD331">
        <f t="shared" si="165"/>
        <v>122.4</v>
      </c>
      <c r="AE331" t="str">
        <f t="shared" si="166"/>
        <v>#00aaff</v>
      </c>
      <c r="AF331" t="str">
        <f>IF(SUM(LEN(Z331),LEN(AC331))=2,MID(T331,8,FIND(",",T331,8)-8),IF(SUM(LEN(Z331),LEN(AC331))=3,MID(T331,9,FIND(",",T331,9)-9),IF(SUM(LEN(Z331),LEN(AC331))=4,MID(T331,10,FIND(",",T331,10)-10),"")))</f>
        <v>45</v>
      </c>
      <c r="AG331">
        <f t="shared" si="167"/>
        <v>108</v>
      </c>
      <c r="AH331" t="str">
        <f t="shared" si="168"/>
        <v>#000000</v>
      </c>
      <c r="AI331" t="str">
        <f>IF(SUM(LEN(Z331),LEN(AC331),LEN(AF331))=4,MID(T331,12,FIND("]",T331,12)-12),IF(SUM(LEN(Z331),LEN(AC331),LEN(AF331))=5,MID(T331,13,FIND("]",T331,13)-13),IF(SUM(LEN(Z331),LEN(AC331),LEN(AF331))=6,MID(T331,14,FIND("]",T331,14)-14),"")))</f>
        <v>60</v>
      </c>
      <c r="AJ331">
        <f t="shared" si="169"/>
        <v>54</v>
      </c>
      <c r="AK331">
        <v>1.3450336293093099</v>
      </c>
      <c r="AL331">
        <v>3.23123575989543</v>
      </c>
      <c r="AM331">
        <f t="shared" si="170"/>
        <v>88.597030988925454</v>
      </c>
      <c r="AN331">
        <f t="shared" si="171"/>
        <v>212.84069670361066</v>
      </c>
      <c r="AO331">
        <f t="shared" si="172"/>
        <v>7.3830859157437881E-2</v>
      </c>
      <c r="AP331">
        <f t="shared" si="173"/>
        <v>0.1773672472530089</v>
      </c>
      <c r="AQ331">
        <v>-2.9874277904636402</v>
      </c>
      <c r="AR331">
        <v>-1.82353371144201</v>
      </c>
      <c r="AS331">
        <f t="shared" si="174"/>
        <v>-196.78112633124201</v>
      </c>
      <c r="AT331">
        <f t="shared" si="175"/>
        <v>-120.11571251563483</v>
      </c>
      <c r="AU331">
        <f t="shared" si="176"/>
        <v>-0.16398427194270168</v>
      </c>
      <c r="AV331">
        <f t="shared" si="177"/>
        <v>-0.10009642709636235</v>
      </c>
      <c r="AW331">
        <v>-3.34706664587062</v>
      </c>
      <c r="AX331">
        <v>-1.02330096652957</v>
      </c>
      <c r="AY331">
        <f t="shared" si="178"/>
        <v>-220.47044838460647</v>
      </c>
      <c r="AZ331">
        <f t="shared" si="179"/>
        <v>-67.404580426121655</v>
      </c>
      <c r="BA331">
        <f t="shared" si="180"/>
        <v>-0.18372537365383873</v>
      </c>
      <c r="BB331">
        <f t="shared" si="181"/>
        <v>-5.6170483688434712E-2</v>
      </c>
      <c r="BC331">
        <v>-2.7952242851655198</v>
      </c>
      <c r="BD331">
        <v>2.1063525810321599</v>
      </c>
      <c r="BE331">
        <f t="shared" si="182"/>
        <v>-184.12072919022623</v>
      </c>
      <c r="BF331">
        <f t="shared" si="183"/>
        <v>138.74492118917439</v>
      </c>
      <c r="BG331">
        <f t="shared" si="184"/>
        <v>-0.1534339409918552</v>
      </c>
      <c r="BH331">
        <f t="shared" si="185"/>
        <v>0.11562076765764533</v>
      </c>
    </row>
    <row r="332" spans="1:60" x14ac:dyDescent="0.3">
      <c r="A332">
        <v>1.5409999999999999</v>
      </c>
      <c r="B332">
        <v>330</v>
      </c>
      <c r="C332">
        <v>10</v>
      </c>
      <c r="D332">
        <v>8</v>
      </c>
      <c r="E332">
        <v>1</v>
      </c>
      <c r="F332">
        <f t="shared" si="155"/>
        <v>29.148432396077478</v>
      </c>
      <c r="G332">
        <f t="shared" si="156"/>
        <v>65.869751549945292</v>
      </c>
      <c r="H332" t="s">
        <v>9</v>
      </c>
      <c r="I332" t="s">
        <v>193</v>
      </c>
      <c r="J332" t="s">
        <v>84</v>
      </c>
      <c r="K332" t="str">
        <f>MID(J332,2,FIND(",",J332,2)-2)</f>
        <v>-0.5957332470811146</v>
      </c>
      <c r="L332" t="str">
        <f>MID(J332,FIND(" ",J332)+1,LEN(J332)-FIND(" ",J332)-1)</f>
        <v>3.4489276446922155</v>
      </c>
      <c r="M332">
        <f>K332*$G332</f>
        <v>-39.24080097527515</v>
      </c>
      <c r="N332">
        <f>L332*$G332</f>
        <v>227.18000706961388</v>
      </c>
      <c r="O332">
        <f t="shared" si="157"/>
        <v>-3.2700667479395956E-2</v>
      </c>
      <c r="P332">
        <f t="shared" si="158"/>
        <v>0.18931667255801157</v>
      </c>
      <c r="Q332">
        <f t="shared" si="159"/>
        <v>-3.2700667479395956E-2</v>
      </c>
      <c r="R332">
        <f t="shared" si="160"/>
        <v>0.18931667255801157</v>
      </c>
      <c r="S332" t="s">
        <v>222</v>
      </c>
      <c r="T332" t="s">
        <v>222</v>
      </c>
      <c r="U332" t="s">
        <v>222</v>
      </c>
      <c r="V332" t="s">
        <v>9</v>
      </c>
      <c r="W332" t="str">
        <f>MID(I332,2,LEN(I332)-2)</f>
        <v>72</v>
      </c>
      <c r="X332">
        <f t="shared" si="161"/>
        <v>10.799999999999997</v>
      </c>
      <c r="Y332" t="str">
        <f t="shared" si="162"/>
        <v>#808080</v>
      </c>
      <c r="Z332" t="str">
        <f>IF(T332&lt;&gt;"[]",MID(T332,2,FIND(",",T332,2)-2),"")</f>
        <v/>
      </c>
      <c r="AA332">
        <f t="shared" si="163"/>
        <v>10.799999999999997</v>
      </c>
      <c r="AB332" t="str">
        <f t="shared" si="164"/>
        <v>#808080</v>
      </c>
      <c r="AC332" t="str">
        <f>IF(LEN(Z332)=1,MID(T332,5,FIND(",",T332,5)-5),IF(LEN(Z332)=2,MID(T332,6,FIND(",",T332,6)-6),""))</f>
        <v/>
      </c>
      <c r="AD332">
        <f t="shared" si="165"/>
        <v>10.799999999999997</v>
      </c>
      <c r="AE332" t="str">
        <f t="shared" si="166"/>
        <v>#808080</v>
      </c>
      <c r="AF332" t="str">
        <f>IF(SUM(LEN(Z332),LEN(AC332))=2,MID(T332,8,FIND(",",T332,8)-8),IF(SUM(LEN(Z332),LEN(AC332))=3,MID(T332,9,FIND(",",T332,9)-9),IF(SUM(LEN(Z332),LEN(AC332))=4,MID(T332,10,FIND(",",T332,10)-10),"")))</f>
        <v/>
      </c>
      <c r="AG332">
        <f t="shared" si="167"/>
        <v>10.799999999999997</v>
      </c>
      <c r="AH332" t="str">
        <f t="shared" si="168"/>
        <v>#808080</v>
      </c>
      <c r="AI332" t="str">
        <f>IF(SUM(LEN(Z332),LEN(AC332),LEN(AF332))=4,MID(T332,12,FIND("]",T332,12)-12),IF(SUM(LEN(Z332),LEN(AC332),LEN(AF332))=5,MID(T332,13,FIND("]",T332,13)-13),IF(SUM(LEN(Z332),LEN(AC332),LEN(AF332))=6,MID(T332,14,FIND("]",T332,14)-14),"")))</f>
        <v/>
      </c>
      <c r="AJ332">
        <f t="shared" si="169"/>
        <v>10.799999999999997</v>
      </c>
      <c r="AM332" t="str">
        <f t="shared" si="170"/>
        <v/>
      </c>
      <c r="AN332" t="str">
        <f t="shared" si="171"/>
        <v/>
      </c>
      <c r="AO332">
        <f t="shared" si="172"/>
        <v>3.2700667479395956E-2</v>
      </c>
      <c r="AP332">
        <f t="shared" si="173"/>
        <v>-0.18931667255801157</v>
      </c>
      <c r="AS332" t="str">
        <f t="shared" si="174"/>
        <v/>
      </c>
      <c r="AT332" t="str">
        <f t="shared" si="175"/>
        <v/>
      </c>
      <c r="AU332">
        <f t="shared" si="176"/>
        <v>3.2700667479395956E-2</v>
      </c>
      <c r="AV332">
        <f t="shared" si="177"/>
        <v>-0.18931667255801157</v>
      </c>
      <c r="AY332" t="str">
        <f t="shared" si="178"/>
        <v/>
      </c>
      <c r="AZ332" t="str">
        <f t="shared" si="179"/>
        <v/>
      </c>
      <c r="BA332">
        <f t="shared" si="180"/>
        <v>3.2700667479395956E-2</v>
      </c>
      <c r="BB332">
        <f t="shared" si="181"/>
        <v>-0.18931667255801157</v>
      </c>
      <c r="BE332" t="str">
        <f t="shared" si="182"/>
        <v/>
      </c>
      <c r="BF332" t="str">
        <f t="shared" si="183"/>
        <v/>
      </c>
      <c r="BG332">
        <f t="shared" si="184"/>
        <v>3.2700667479395956E-2</v>
      </c>
      <c r="BH332">
        <f t="shared" si="185"/>
        <v>-0.18931667255801157</v>
      </c>
    </row>
    <row r="333" spans="1:60" x14ac:dyDescent="0.3">
      <c r="A333">
        <v>1.4870000000000001</v>
      </c>
      <c r="B333">
        <v>331</v>
      </c>
      <c r="C333">
        <v>11</v>
      </c>
      <c r="D333">
        <v>8</v>
      </c>
      <c r="E333">
        <v>1</v>
      </c>
      <c r="F333">
        <f t="shared" si="155"/>
        <v>29.148432396077478</v>
      </c>
      <c r="G333">
        <f t="shared" si="156"/>
        <v>65.869751549945292</v>
      </c>
      <c r="H333" t="s">
        <v>7</v>
      </c>
      <c r="I333" t="s">
        <v>177</v>
      </c>
      <c r="J333" t="s">
        <v>68</v>
      </c>
      <c r="K333" t="str">
        <f>MID(J333,2,FIND(",",J333,2)-2)</f>
        <v>1.823533711442017</v>
      </c>
      <c r="L333" t="str">
        <f>MID(J333,FIND(" ",J333)+1,LEN(J333)-FIND(" ",J333)-1)</f>
        <v>-2.987427790463646</v>
      </c>
      <c r="M333">
        <f>K333*$G333</f>
        <v>120.11571251563483</v>
      </c>
      <c r="N333">
        <f>L333*$G333</f>
        <v>-196.78112633124201</v>
      </c>
      <c r="O333">
        <f t="shared" si="157"/>
        <v>0.10009642709636235</v>
      </c>
      <c r="P333">
        <f t="shared" si="158"/>
        <v>-0.16398427194270168</v>
      </c>
      <c r="Q333">
        <f t="shared" si="159"/>
        <v>0.10009642709636235</v>
      </c>
      <c r="R333">
        <f t="shared" si="160"/>
        <v>-0.16398427194270168</v>
      </c>
      <c r="S333" t="s">
        <v>222</v>
      </c>
      <c r="T333" t="s">
        <v>222</v>
      </c>
      <c r="U333" t="s">
        <v>222</v>
      </c>
      <c r="V333" t="s">
        <v>7</v>
      </c>
      <c r="W333" t="str">
        <f>MID(I333,2,LEN(I333)-2)</f>
        <v>16</v>
      </c>
      <c r="X333">
        <f t="shared" si="161"/>
        <v>212.40000000000003</v>
      </c>
      <c r="Y333" t="str">
        <f t="shared" si="162"/>
        <v>#808080</v>
      </c>
      <c r="Z333" t="str">
        <f>IF(T333&lt;&gt;"[]",MID(T333,2,FIND(",",T333,2)-2),"")</f>
        <v/>
      </c>
      <c r="AA333">
        <f t="shared" si="163"/>
        <v>212.40000000000003</v>
      </c>
      <c r="AB333" t="str">
        <f t="shared" si="164"/>
        <v>#808080</v>
      </c>
      <c r="AC333" t="str">
        <f>IF(LEN(Z333)=1,MID(T333,5,FIND(",",T333,5)-5),IF(LEN(Z333)=2,MID(T333,6,FIND(",",T333,6)-6),""))</f>
        <v/>
      </c>
      <c r="AD333">
        <f t="shared" si="165"/>
        <v>212.40000000000003</v>
      </c>
      <c r="AE333" t="str">
        <f t="shared" si="166"/>
        <v>#808080</v>
      </c>
      <c r="AF333" t="str">
        <f>IF(SUM(LEN(Z333),LEN(AC333))=2,MID(T333,8,FIND(",",T333,8)-8),IF(SUM(LEN(Z333),LEN(AC333))=3,MID(T333,9,FIND(",",T333,9)-9),IF(SUM(LEN(Z333),LEN(AC333))=4,MID(T333,10,FIND(",",T333,10)-10),"")))</f>
        <v/>
      </c>
      <c r="AG333">
        <f t="shared" si="167"/>
        <v>212.40000000000003</v>
      </c>
      <c r="AH333" t="str">
        <f t="shared" si="168"/>
        <v>#808080</v>
      </c>
      <c r="AI333" t="str">
        <f>IF(SUM(LEN(Z333),LEN(AC333),LEN(AF333))=4,MID(T333,12,FIND("]",T333,12)-12),IF(SUM(LEN(Z333),LEN(AC333),LEN(AF333))=5,MID(T333,13,FIND("]",T333,13)-13),IF(SUM(LEN(Z333),LEN(AC333),LEN(AF333))=6,MID(T333,14,FIND("]",T333,14)-14),"")))</f>
        <v/>
      </c>
      <c r="AJ333">
        <f t="shared" si="169"/>
        <v>212.40000000000003</v>
      </c>
      <c r="AM333" t="str">
        <f t="shared" si="170"/>
        <v/>
      </c>
      <c r="AN333" t="str">
        <f t="shared" si="171"/>
        <v/>
      </c>
      <c r="AO333">
        <f t="shared" si="172"/>
        <v>-0.10009642709636235</v>
      </c>
      <c r="AP333">
        <f t="shared" si="173"/>
        <v>0.16398427194270168</v>
      </c>
      <c r="AS333" t="str">
        <f t="shared" si="174"/>
        <v/>
      </c>
      <c r="AT333" t="str">
        <f t="shared" si="175"/>
        <v/>
      </c>
      <c r="AU333">
        <f t="shared" si="176"/>
        <v>-0.10009642709636235</v>
      </c>
      <c r="AV333">
        <f t="shared" si="177"/>
        <v>0.16398427194270168</v>
      </c>
      <c r="AY333" t="str">
        <f t="shared" si="178"/>
        <v/>
      </c>
      <c r="AZ333" t="str">
        <f t="shared" si="179"/>
        <v/>
      </c>
      <c r="BA333">
        <f t="shared" si="180"/>
        <v>-0.10009642709636235</v>
      </c>
      <c r="BB333">
        <f t="shared" si="181"/>
        <v>0.16398427194270168</v>
      </c>
      <c r="BE333" t="str">
        <f t="shared" si="182"/>
        <v/>
      </c>
      <c r="BF333" t="str">
        <f t="shared" si="183"/>
        <v/>
      </c>
      <c r="BG333">
        <f t="shared" si="184"/>
        <v>-0.10009642709636235</v>
      </c>
      <c r="BH333">
        <f t="shared" si="185"/>
        <v>0.16398427194270168</v>
      </c>
    </row>
    <row r="334" spans="1:60" x14ac:dyDescent="0.3">
      <c r="A334">
        <v>1.5349999999999999</v>
      </c>
      <c r="B334">
        <v>332</v>
      </c>
      <c r="C334">
        <v>12</v>
      </c>
      <c r="D334">
        <v>8</v>
      </c>
      <c r="E334">
        <v>1</v>
      </c>
      <c r="F334">
        <f t="shared" si="155"/>
        <v>29.148432396077478</v>
      </c>
      <c r="G334">
        <f t="shared" si="156"/>
        <v>65.869751549945292</v>
      </c>
      <c r="H334" t="s">
        <v>8</v>
      </c>
      <c r="I334" t="s">
        <v>178</v>
      </c>
      <c r="J334" t="s">
        <v>69</v>
      </c>
      <c r="K334" t="str">
        <f>MID(J334,2,FIND(",",J334,2)-2)</f>
        <v>-2.8670321550114704</v>
      </c>
      <c r="L334" t="str">
        <f>MID(J334,FIND(" ",J334)+1,LEN(J334)-FIND(" ",J334)-1)</f>
        <v>-2.0075175272286625</v>
      </c>
      <c r="M334">
        <f>K334*$G334</f>
        <v>-188.85069573630977</v>
      </c>
      <c r="N334">
        <f>L334*$G334</f>
        <v>-132.23468075071236</v>
      </c>
      <c r="O334">
        <f t="shared" si="157"/>
        <v>-0.15737557978025815</v>
      </c>
      <c r="P334">
        <f t="shared" si="158"/>
        <v>-0.11019556729226029</v>
      </c>
      <c r="Q334">
        <f t="shared" si="159"/>
        <v>-0.15737557978025815</v>
      </c>
      <c r="R334">
        <f t="shared" si="160"/>
        <v>-0.11019556729226029</v>
      </c>
      <c r="S334" t="s">
        <v>222</v>
      </c>
      <c r="T334" t="s">
        <v>222</v>
      </c>
      <c r="U334" t="s">
        <v>222</v>
      </c>
      <c r="V334" t="s">
        <v>8</v>
      </c>
      <c r="W334" t="str">
        <f>MID(I334,2,LEN(I334)-2)</f>
        <v>40</v>
      </c>
      <c r="X334">
        <f t="shared" si="161"/>
        <v>126</v>
      </c>
      <c r="Y334" t="str">
        <f t="shared" si="162"/>
        <v>#808080</v>
      </c>
      <c r="Z334" t="str">
        <f>IF(T334&lt;&gt;"[]",MID(T334,2,FIND(",",T334,2)-2),"")</f>
        <v/>
      </c>
      <c r="AA334">
        <f t="shared" si="163"/>
        <v>126</v>
      </c>
      <c r="AB334" t="str">
        <f t="shared" si="164"/>
        <v>#808080</v>
      </c>
      <c r="AC334" t="str">
        <f>IF(LEN(Z334)=1,MID(T334,5,FIND(",",T334,5)-5),IF(LEN(Z334)=2,MID(T334,6,FIND(",",T334,6)-6),""))</f>
        <v/>
      </c>
      <c r="AD334">
        <f t="shared" si="165"/>
        <v>126</v>
      </c>
      <c r="AE334" t="str">
        <f t="shared" si="166"/>
        <v>#808080</v>
      </c>
      <c r="AF334" t="str">
        <f>IF(SUM(LEN(Z334),LEN(AC334))=2,MID(T334,8,FIND(",",T334,8)-8),IF(SUM(LEN(Z334),LEN(AC334))=3,MID(T334,9,FIND(",",T334,9)-9),IF(SUM(LEN(Z334),LEN(AC334))=4,MID(T334,10,FIND(",",T334,10)-10),"")))</f>
        <v/>
      </c>
      <c r="AG334">
        <f t="shared" si="167"/>
        <v>126</v>
      </c>
      <c r="AH334" t="str">
        <f t="shared" si="168"/>
        <v>#808080</v>
      </c>
      <c r="AI334" t="str">
        <f>IF(SUM(LEN(Z334),LEN(AC334),LEN(AF334))=4,MID(T334,12,FIND("]",T334,12)-12),IF(SUM(LEN(Z334),LEN(AC334),LEN(AF334))=5,MID(T334,13,FIND("]",T334,13)-13),IF(SUM(LEN(Z334),LEN(AC334),LEN(AF334))=6,MID(T334,14,FIND("]",T334,14)-14),"")))</f>
        <v/>
      </c>
      <c r="AJ334">
        <f t="shared" si="169"/>
        <v>126</v>
      </c>
      <c r="AM334" t="str">
        <f t="shared" si="170"/>
        <v/>
      </c>
      <c r="AN334" t="str">
        <f t="shared" si="171"/>
        <v/>
      </c>
      <c r="AO334">
        <f t="shared" si="172"/>
        <v>0.15737557978025815</v>
      </c>
      <c r="AP334">
        <f t="shared" si="173"/>
        <v>0.11019556729226029</v>
      </c>
      <c r="AS334" t="str">
        <f t="shared" si="174"/>
        <v/>
      </c>
      <c r="AT334" t="str">
        <f t="shared" si="175"/>
        <v/>
      </c>
      <c r="AU334">
        <f t="shared" si="176"/>
        <v>0.15737557978025815</v>
      </c>
      <c r="AV334">
        <f t="shared" si="177"/>
        <v>0.11019556729226029</v>
      </c>
      <c r="AY334" t="str">
        <f t="shared" si="178"/>
        <v/>
      </c>
      <c r="AZ334" t="str">
        <f t="shared" si="179"/>
        <v/>
      </c>
      <c r="BA334">
        <f t="shared" si="180"/>
        <v>0.15737557978025815</v>
      </c>
      <c r="BB334">
        <f t="shared" si="181"/>
        <v>0.11019556729226029</v>
      </c>
      <c r="BE334" t="str">
        <f t="shared" si="182"/>
        <v/>
      </c>
      <c r="BF334" t="str">
        <f t="shared" si="183"/>
        <v/>
      </c>
      <c r="BG334">
        <f t="shared" si="184"/>
        <v>0.15737557978025815</v>
      </c>
      <c r="BH334">
        <f t="shared" si="185"/>
        <v>0.11019556729226029</v>
      </c>
    </row>
    <row r="335" spans="1:60" x14ac:dyDescent="0.3">
      <c r="A335">
        <v>1.5149999999999999</v>
      </c>
      <c r="B335">
        <v>333</v>
      </c>
      <c r="C335">
        <v>13</v>
      </c>
      <c r="D335">
        <v>8</v>
      </c>
      <c r="E335">
        <v>5</v>
      </c>
      <c r="F335">
        <f t="shared" si="155"/>
        <v>29.148432396077478</v>
      </c>
      <c r="G335">
        <f t="shared" si="156"/>
        <v>65.869751549945292</v>
      </c>
      <c r="H335" t="s">
        <v>7</v>
      </c>
      <c r="I335" t="s">
        <v>170</v>
      </c>
      <c r="J335" t="s">
        <v>61</v>
      </c>
      <c r="K335" t="str">
        <f>MID(J335,2,FIND(",",J335,2)-2)</f>
        <v>-2.987427790463646</v>
      </c>
      <c r="L335" t="str">
        <f>MID(J335,FIND(" ",J335)+1,LEN(J335)-FIND(" ",J335)-1)</f>
        <v>-1.823533711442018</v>
      </c>
      <c r="M335">
        <f>K335*$G335</f>
        <v>-196.78112633124201</v>
      </c>
      <c r="N335">
        <f>L335*$G335</f>
        <v>-120.11571251563483</v>
      </c>
      <c r="O335">
        <f t="shared" si="157"/>
        <v>-0.16398427194270168</v>
      </c>
      <c r="P335">
        <f t="shared" si="158"/>
        <v>-0.10009642709636235</v>
      </c>
      <c r="Q335">
        <f t="shared" si="159"/>
        <v>-0.16398427194270168</v>
      </c>
      <c r="R335">
        <f t="shared" si="160"/>
        <v>-0.10009642709636235</v>
      </c>
      <c r="S335" t="s">
        <v>293</v>
      </c>
      <c r="T335" t="s">
        <v>481</v>
      </c>
      <c r="U335" t="s">
        <v>705</v>
      </c>
      <c r="V335" t="s">
        <v>7</v>
      </c>
      <c r="W335" t="str">
        <f>MID(I335,2,LEN(I335)-2)</f>
        <v>41</v>
      </c>
      <c r="X335">
        <f t="shared" si="161"/>
        <v>122.4</v>
      </c>
      <c r="Y335" t="str">
        <f t="shared" si="162"/>
        <v>#000000</v>
      </c>
      <c r="Z335" t="str">
        <f>IF(T335&lt;&gt;"[]",MID(T335,2,FIND(",",T335,2)-2),"")</f>
        <v>17</v>
      </c>
      <c r="AA335">
        <f t="shared" si="163"/>
        <v>208.8</v>
      </c>
      <c r="AB335" t="str">
        <f t="shared" si="164"/>
        <v>#ffffff</v>
      </c>
      <c r="AC335" t="str">
        <f>IF(LEN(Z335)=1,MID(T335,5,FIND(",",T335,5)-5),IF(LEN(Z335)=2,MID(T335,6,FIND(",",T335,6)-6),""))</f>
        <v>13</v>
      </c>
      <c r="AD335">
        <f t="shared" si="165"/>
        <v>223.2</v>
      </c>
      <c r="AE335" t="str">
        <f t="shared" si="166"/>
        <v>#00aaff</v>
      </c>
      <c r="AF335" t="str">
        <f>IF(SUM(LEN(Z335),LEN(AC335))=2,MID(T335,8,FIND(",",T335,8)-8),IF(SUM(LEN(Z335),LEN(AC335))=3,MID(T335,9,FIND(",",T335,9)-9),IF(SUM(LEN(Z335),LEN(AC335))=4,MID(T335,10,FIND(",",T335,10)-10),"")))</f>
        <v>51</v>
      </c>
      <c r="AG335">
        <f t="shared" si="167"/>
        <v>86.4</v>
      </c>
      <c r="AH335" t="str">
        <f t="shared" si="168"/>
        <v>#00ff00</v>
      </c>
      <c r="AI335" t="str">
        <f>IF(SUM(LEN(Z335),LEN(AC335),LEN(AF335))=4,MID(T335,12,FIND("]",T335,12)-12),IF(SUM(LEN(Z335),LEN(AC335),LEN(AF335))=5,MID(T335,13,FIND("]",T335,13)-13),IF(SUM(LEN(Z335),LEN(AC335),LEN(AF335))=6,MID(T335,14,FIND("]",T335,14)-14),"")))</f>
        <v>32</v>
      </c>
      <c r="AJ335">
        <f t="shared" si="169"/>
        <v>154.80000000000001</v>
      </c>
      <c r="AK335">
        <v>1.63235324118961</v>
      </c>
      <c r="AL335">
        <v>-3.09603341325279</v>
      </c>
      <c r="AM335">
        <f t="shared" si="170"/>
        <v>107.52270243890753</v>
      </c>
      <c r="AN335">
        <f t="shared" si="171"/>
        <v>-203.93495172129039</v>
      </c>
      <c r="AO335">
        <f t="shared" si="172"/>
        <v>8.9602252032422947E-2</v>
      </c>
      <c r="AP335">
        <f t="shared" si="173"/>
        <v>-0.16994579310107533</v>
      </c>
      <c r="AQ335">
        <v>2.3510220626304599</v>
      </c>
      <c r="AR335">
        <v>-2.5928160870036199</v>
      </c>
      <c r="AS335">
        <f t="shared" si="174"/>
        <v>154.86123915390831</v>
      </c>
      <c r="AT335">
        <f t="shared" si="175"/>
        <v>-170.78815146562977</v>
      </c>
      <c r="AU335">
        <f t="shared" si="176"/>
        <v>0.12905103262825693</v>
      </c>
      <c r="AV335">
        <f t="shared" si="177"/>
        <v>-0.14232345955469147</v>
      </c>
      <c r="AW335">
        <v>-3.48872607459686</v>
      </c>
      <c r="AX335">
        <v>0.280696235151005</v>
      </c>
      <c r="AY335">
        <f t="shared" si="178"/>
        <v>-229.80151975951108</v>
      </c>
      <c r="AZ335">
        <f t="shared" si="179"/>
        <v>18.489391270401718</v>
      </c>
      <c r="BA335">
        <f t="shared" si="180"/>
        <v>-0.19150126646625923</v>
      </c>
      <c r="BB335">
        <f t="shared" si="181"/>
        <v>1.5407826058668099E-2</v>
      </c>
      <c r="BC335">
        <v>-1.5452704847711001</v>
      </c>
      <c r="BD335">
        <v>-3.14040429386014</v>
      </c>
      <c r="BE335">
        <f t="shared" si="182"/>
        <v>-101.78658290933588</v>
      </c>
      <c r="BF335">
        <f t="shared" si="183"/>
        <v>-206.85765060294881</v>
      </c>
      <c r="BG335">
        <f t="shared" si="184"/>
        <v>-8.4822152424446559E-2</v>
      </c>
      <c r="BH335">
        <f t="shared" si="185"/>
        <v>-0.17238137550245733</v>
      </c>
    </row>
    <row r="336" spans="1:60" x14ac:dyDescent="0.3">
      <c r="A336">
        <v>1.5369999999999999</v>
      </c>
      <c r="B336">
        <v>334</v>
      </c>
      <c r="C336">
        <v>14</v>
      </c>
      <c r="D336">
        <v>8</v>
      </c>
      <c r="E336">
        <v>1</v>
      </c>
      <c r="F336">
        <f t="shared" si="155"/>
        <v>29.148432396077478</v>
      </c>
      <c r="G336">
        <f t="shared" si="156"/>
        <v>65.869751549945292</v>
      </c>
      <c r="H336" t="s">
        <v>9</v>
      </c>
      <c r="I336" t="s">
        <v>199</v>
      </c>
      <c r="J336" t="s">
        <v>90</v>
      </c>
      <c r="K336" t="str">
        <f>MID(J336,2,FIND(",",J336,2)-2)</f>
        <v>3.1404042938601497</v>
      </c>
      <c r="L336" t="str">
        <f>MID(J336,FIND(" ",J336)+1,LEN(J336)-FIND(" ",J336)-1)</f>
        <v>-1.545270484771108</v>
      </c>
      <c r="M336">
        <f>K336*$G336</f>
        <v>206.85765060294881</v>
      </c>
      <c r="N336">
        <f>L336*$G336</f>
        <v>-101.78658290933588</v>
      </c>
      <c r="O336">
        <f t="shared" si="157"/>
        <v>0.17238137550245733</v>
      </c>
      <c r="P336">
        <f t="shared" si="158"/>
        <v>-8.4822152424446559E-2</v>
      </c>
      <c r="Q336">
        <f t="shared" si="159"/>
        <v>0.17238137550245733</v>
      </c>
      <c r="R336">
        <f t="shared" si="160"/>
        <v>-8.4822152424446559E-2</v>
      </c>
      <c r="S336" t="s">
        <v>222</v>
      </c>
      <c r="T336" t="s">
        <v>222</v>
      </c>
      <c r="U336" t="s">
        <v>222</v>
      </c>
      <c r="V336" t="s">
        <v>9</v>
      </c>
      <c r="W336" t="str">
        <f>MID(I336,2,LEN(I336)-2)</f>
        <v>7</v>
      </c>
      <c r="X336">
        <f t="shared" si="161"/>
        <v>244.8</v>
      </c>
      <c r="Y336" t="str">
        <f t="shared" si="162"/>
        <v>#808080</v>
      </c>
      <c r="Z336" t="str">
        <f>IF(T336&lt;&gt;"[]",MID(T336,2,FIND(",",T336,2)-2),"")</f>
        <v/>
      </c>
      <c r="AA336">
        <f t="shared" si="163"/>
        <v>244.8</v>
      </c>
      <c r="AB336" t="str">
        <f t="shared" si="164"/>
        <v>#808080</v>
      </c>
      <c r="AC336" t="str">
        <f>IF(LEN(Z336)=1,MID(T336,5,FIND(",",T336,5)-5),IF(LEN(Z336)=2,MID(T336,6,FIND(",",T336,6)-6),""))</f>
        <v/>
      </c>
      <c r="AD336">
        <f t="shared" si="165"/>
        <v>244.8</v>
      </c>
      <c r="AE336" t="str">
        <f t="shared" si="166"/>
        <v>#808080</v>
      </c>
      <c r="AF336" t="str">
        <f>IF(SUM(LEN(Z336),LEN(AC336))=2,MID(T336,8,FIND(",",T336,8)-8),IF(SUM(LEN(Z336),LEN(AC336))=3,MID(T336,9,FIND(",",T336,9)-9),IF(SUM(LEN(Z336),LEN(AC336))=4,MID(T336,10,FIND(",",T336,10)-10),"")))</f>
        <v/>
      </c>
      <c r="AG336">
        <f t="shared" si="167"/>
        <v>244.8</v>
      </c>
      <c r="AH336" t="str">
        <f t="shared" si="168"/>
        <v>#808080</v>
      </c>
      <c r="AI336" t="str">
        <f>IF(SUM(LEN(Z336),LEN(AC336),LEN(AF336))=4,MID(T336,12,FIND("]",T336,12)-12),IF(SUM(LEN(Z336),LEN(AC336),LEN(AF336))=5,MID(T336,13,FIND("]",T336,13)-13),IF(SUM(LEN(Z336),LEN(AC336),LEN(AF336))=6,MID(T336,14,FIND("]",T336,14)-14),"")))</f>
        <v/>
      </c>
      <c r="AJ336">
        <f t="shared" si="169"/>
        <v>244.8</v>
      </c>
      <c r="AM336" t="str">
        <f t="shared" si="170"/>
        <v/>
      </c>
      <c r="AN336" t="str">
        <f t="shared" si="171"/>
        <v/>
      </c>
      <c r="AO336">
        <f t="shared" si="172"/>
        <v>-0.17238137550245733</v>
      </c>
      <c r="AP336">
        <f t="shared" si="173"/>
        <v>8.4822152424446559E-2</v>
      </c>
      <c r="AS336" t="str">
        <f t="shared" si="174"/>
        <v/>
      </c>
      <c r="AT336" t="str">
        <f t="shared" si="175"/>
        <v/>
      </c>
      <c r="AU336">
        <f t="shared" si="176"/>
        <v>-0.17238137550245733</v>
      </c>
      <c r="AV336">
        <f t="shared" si="177"/>
        <v>8.4822152424446559E-2</v>
      </c>
      <c r="AY336" t="str">
        <f t="shared" si="178"/>
        <v/>
      </c>
      <c r="AZ336" t="str">
        <f t="shared" si="179"/>
        <v/>
      </c>
      <c r="BA336">
        <f t="shared" si="180"/>
        <v>-0.17238137550245733</v>
      </c>
      <c r="BB336">
        <f t="shared" si="181"/>
        <v>8.4822152424446559E-2</v>
      </c>
      <c r="BE336" t="str">
        <f t="shared" si="182"/>
        <v/>
      </c>
      <c r="BF336" t="str">
        <f t="shared" si="183"/>
        <v/>
      </c>
      <c r="BG336">
        <f t="shared" si="184"/>
        <v>-0.17238137550245733</v>
      </c>
      <c r="BH336">
        <f t="shared" si="185"/>
        <v>8.4822152424446559E-2</v>
      </c>
    </row>
    <row r="337" spans="1:60" x14ac:dyDescent="0.3">
      <c r="A337">
        <v>1.4570000000000001</v>
      </c>
      <c r="B337">
        <v>335</v>
      </c>
      <c r="C337">
        <v>15</v>
      </c>
      <c r="D337">
        <v>8</v>
      </c>
      <c r="E337">
        <v>1</v>
      </c>
      <c r="F337">
        <f t="shared" si="155"/>
        <v>29.148432396077478</v>
      </c>
      <c r="G337">
        <f t="shared" si="156"/>
        <v>65.869751549945292</v>
      </c>
      <c r="H337" t="s">
        <v>6</v>
      </c>
      <c r="I337" t="s">
        <v>215</v>
      </c>
      <c r="J337" t="s">
        <v>106</v>
      </c>
      <c r="K337" t="str">
        <f>MID(J337,2,FIND(",",J337,2)-2)</f>
        <v>3.4795283739031038</v>
      </c>
      <c r="L337" t="str">
        <f>MID(J337,FIND(" ",J337)+1,LEN(J337)-FIND(" ",J337)-1)</f>
        <v>0.377997744971079</v>
      </c>
      <c r="M337">
        <f>K337*$G337</f>
        <v>229.19566949998236</v>
      </c>
      <c r="N337">
        <f>L337*$G337</f>
        <v>24.898617547684559</v>
      </c>
      <c r="O337">
        <f t="shared" si="157"/>
        <v>0.1909963912499853</v>
      </c>
      <c r="P337">
        <f t="shared" si="158"/>
        <v>2.0748847956403801E-2</v>
      </c>
      <c r="Q337">
        <f t="shared" si="159"/>
        <v>0.1909963912499853</v>
      </c>
      <c r="R337">
        <f t="shared" si="160"/>
        <v>2.0748847956403801E-2</v>
      </c>
      <c r="S337" t="s">
        <v>222</v>
      </c>
      <c r="T337" t="s">
        <v>222</v>
      </c>
      <c r="U337" t="s">
        <v>222</v>
      </c>
      <c r="V337" t="s">
        <v>6</v>
      </c>
      <c r="W337" t="str">
        <f>MID(I337,2,LEN(I337)-2)</f>
        <v>98</v>
      </c>
      <c r="X337">
        <f t="shared" si="161"/>
        <v>-82.8</v>
      </c>
      <c r="Y337" t="str">
        <f t="shared" si="162"/>
        <v>#808080</v>
      </c>
      <c r="Z337" t="str">
        <f>IF(T337&lt;&gt;"[]",MID(T337,2,FIND(",",T337,2)-2),"")</f>
        <v/>
      </c>
      <c r="AA337">
        <f t="shared" si="163"/>
        <v>-82.8</v>
      </c>
      <c r="AB337" t="str">
        <f t="shared" si="164"/>
        <v>#808080</v>
      </c>
      <c r="AC337" t="str">
        <f>IF(LEN(Z337)=1,MID(T337,5,FIND(",",T337,5)-5),IF(LEN(Z337)=2,MID(T337,6,FIND(",",T337,6)-6),""))</f>
        <v/>
      </c>
      <c r="AD337">
        <f t="shared" si="165"/>
        <v>-82.8</v>
      </c>
      <c r="AE337" t="str">
        <f t="shared" si="166"/>
        <v>#808080</v>
      </c>
      <c r="AF337" t="str">
        <f>IF(SUM(LEN(Z337),LEN(AC337))=2,MID(T337,8,FIND(",",T337,8)-8),IF(SUM(LEN(Z337),LEN(AC337))=3,MID(T337,9,FIND(",",T337,9)-9),IF(SUM(LEN(Z337),LEN(AC337))=4,MID(T337,10,FIND(",",T337,10)-10),"")))</f>
        <v/>
      </c>
      <c r="AG337">
        <f t="shared" si="167"/>
        <v>-82.8</v>
      </c>
      <c r="AH337" t="str">
        <f t="shared" si="168"/>
        <v>#808080</v>
      </c>
      <c r="AI337" t="str">
        <f>IF(SUM(LEN(Z337),LEN(AC337),LEN(AF337))=4,MID(T337,12,FIND("]",T337,12)-12),IF(SUM(LEN(Z337),LEN(AC337),LEN(AF337))=5,MID(T337,13,FIND("]",T337,13)-13),IF(SUM(LEN(Z337),LEN(AC337),LEN(AF337))=6,MID(T337,14,FIND("]",T337,14)-14),"")))</f>
        <v/>
      </c>
      <c r="AJ337">
        <f t="shared" si="169"/>
        <v>-82.8</v>
      </c>
      <c r="AM337" t="str">
        <f t="shared" si="170"/>
        <v/>
      </c>
      <c r="AN337" t="str">
        <f t="shared" si="171"/>
        <v/>
      </c>
      <c r="AO337">
        <f t="shared" si="172"/>
        <v>-0.1909963912499853</v>
      </c>
      <c r="AP337">
        <f t="shared" si="173"/>
        <v>-2.0748847956403801E-2</v>
      </c>
      <c r="AS337" t="str">
        <f t="shared" si="174"/>
        <v/>
      </c>
      <c r="AT337" t="str">
        <f t="shared" si="175"/>
        <v/>
      </c>
      <c r="AU337">
        <f t="shared" si="176"/>
        <v>-0.1909963912499853</v>
      </c>
      <c r="AV337">
        <f t="shared" si="177"/>
        <v>-2.0748847956403801E-2</v>
      </c>
      <c r="AY337" t="str">
        <f t="shared" si="178"/>
        <v/>
      </c>
      <c r="AZ337" t="str">
        <f t="shared" si="179"/>
        <v/>
      </c>
      <c r="BA337">
        <f t="shared" si="180"/>
        <v>-0.1909963912499853</v>
      </c>
      <c r="BB337">
        <f t="shared" si="181"/>
        <v>-2.0748847956403801E-2</v>
      </c>
      <c r="BE337" t="str">
        <f t="shared" si="182"/>
        <v/>
      </c>
      <c r="BF337" t="str">
        <f t="shared" si="183"/>
        <v/>
      </c>
      <c r="BG337">
        <f t="shared" si="184"/>
        <v>-0.1909963912499853</v>
      </c>
      <c r="BH337">
        <f t="shared" si="185"/>
        <v>-2.0748847956403801E-2</v>
      </c>
    </row>
    <row r="338" spans="1:60" x14ac:dyDescent="0.3">
      <c r="A338">
        <v>1.4510000000000001</v>
      </c>
      <c r="B338">
        <v>336</v>
      </c>
      <c r="C338">
        <v>16</v>
      </c>
      <c r="D338">
        <v>8</v>
      </c>
      <c r="E338">
        <v>1</v>
      </c>
      <c r="F338">
        <f t="shared" si="155"/>
        <v>29.148432396077478</v>
      </c>
      <c r="G338">
        <f t="shared" si="156"/>
        <v>65.869751549945292</v>
      </c>
      <c r="H338" t="s">
        <v>10</v>
      </c>
      <c r="I338" t="s">
        <v>152</v>
      </c>
      <c r="J338" t="s">
        <v>43</v>
      </c>
      <c r="K338" t="str">
        <f>MID(J338,2,FIND(",",J338,2)-2)</f>
        <v>-2.7353216534658658</v>
      </c>
      <c r="L338" t="str">
        <f>MID(J338,FIND(" ",J338)+1,LEN(J338)-FIND(" ",J338)-1)</f>
        <v>-2.183578588482851</v>
      </c>
      <c r="M338">
        <f>K338*$G338</f>
        <v>-180.17495772298176</v>
      </c>
      <c r="N338">
        <f>L338*$G338</f>
        <v>-143.83177911314556</v>
      </c>
      <c r="O338">
        <f t="shared" si="157"/>
        <v>-0.1501457981024848</v>
      </c>
      <c r="P338">
        <f t="shared" si="158"/>
        <v>-0.11985981592762129</v>
      </c>
      <c r="Q338">
        <f t="shared" si="159"/>
        <v>-0.1501457981024848</v>
      </c>
      <c r="R338">
        <f t="shared" si="160"/>
        <v>-0.11985981592762129</v>
      </c>
      <c r="S338" t="s">
        <v>222</v>
      </c>
      <c r="T338" t="s">
        <v>222</v>
      </c>
      <c r="U338" t="s">
        <v>222</v>
      </c>
      <c r="V338" t="s">
        <v>10</v>
      </c>
      <c r="W338" t="str">
        <f>MID(I338,2,LEN(I338)-2)</f>
        <v>39</v>
      </c>
      <c r="X338">
        <f t="shared" si="161"/>
        <v>129.6</v>
      </c>
      <c r="Y338" t="str">
        <f t="shared" si="162"/>
        <v>#808080</v>
      </c>
      <c r="Z338" t="str">
        <f>IF(T338&lt;&gt;"[]",MID(T338,2,FIND(",",T338,2)-2),"")</f>
        <v/>
      </c>
      <c r="AA338">
        <f t="shared" si="163"/>
        <v>129.6</v>
      </c>
      <c r="AB338" t="str">
        <f t="shared" si="164"/>
        <v>#808080</v>
      </c>
      <c r="AC338" t="str">
        <f>IF(LEN(Z338)=1,MID(T338,5,FIND(",",T338,5)-5),IF(LEN(Z338)=2,MID(T338,6,FIND(",",T338,6)-6),""))</f>
        <v/>
      </c>
      <c r="AD338">
        <f t="shared" si="165"/>
        <v>129.6</v>
      </c>
      <c r="AE338" t="str">
        <f t="shared" si="166"/>
        <v>#808080</v>
      </c>
      <c r="AF338" t="str">
        <f>IF(SUM(LEN(Z338),LEN(AC338))=2,MID(T338,8,FIND(",",T338,8)-8),IF(SUM(LEN(Z338),LEN(AC338))=3,MID(T338,9,FIND(",",T338,9)-9),IF(SUM(LEN(Z338),LEN(AC338))=4,MID(T338,10,FIND(",",T338,10)-10),"")))</f>
        <v/>
      </c>
      <c r="AG338">
        <f t="shared" si="167"/>
        <v>129.6</v>
      </c>
      <c r="AH338" t="str">
        <f t="shared" si="168"/>
        <v>#808080</v>
      </c>
      <c r="AI338" t="str">
        <f>IF(SUM(LEN(Z338),LEN(AC338),LEN(AF338))=4,MID(T338,12,FIND("]",T338,12)-12),IF(SUM(LEN(Z338),LEN(AC338),LEN(AF338))=5,MID(T338,13,FIND("]",T338,13)-13),IF(SUM(LEN(Z338),LEN(AC338),LEN(AF338))=6,MID(T338,14,FIND("]",T338,14)-14),"")))</f>
        <v/>
      </c>
      <c r="AJ338">
        <f t="shared" si="169"/>
        <v>129.6</v>
      </c>
      <c r="AM338" t="str">
        <f t="shared" si="170"/>
        <v/>
      </c>
      <c r="AN338" t="str">
        <f t="shared" si="171"/>
        <v/>
      </c>
      <c r="AO338">
        <f t="shared" si="172"/>
        <v>0.1501457981024848</v>
      </c>
      <c r="AP338">
        <f t="shared" si="173"/>
        <v>0.11985981592762129</v>
      </c>
      <c r="AS338" t="str">
        <f t="shared" si="174"/>
        <v/>
      </c>
      <c r="AT338" t="str">
        <f t="shared" si="175"/>
        <v/>
      </c>
      <c r="AU338">
        <f t="shared" si="176"/>
        <v>0.1501457981024848</v>
      </c>
      <c r="AV338">
        <f t="shared" si="177"/>
        <v>0.11985981592762129</v>
      </c>
      <c r="AY338" t="str">
        <f t="shared" si="178"/>
        <v/>
      </c>
      <c r="AZ338" t="str">
        <f t="shared" si="179"/>
        <v/>
      </c>
      <c r="BA338">
        <f t="shared" si="180"/>
        <v>0.1501457981024848</v>
      </c>
      <c r="BB338">
        <f t="shared" si="181"/>
        <v>0.11985981592762129</v>
      </c>
      <c r="BE338" t="str">
        <f t="shared" si="182"/>
        <v/>
      </c>
      <c r="BF338" t="str">
        <f t="shared" si="183"/>
        <v/>
      </c>
      <c r="BG338">
        <f t="shared" si="184"/>
        <v>0.1501457981024848</v>
      </c>
      <c r="BH338">
        <f t="shared" si="185"/>
        <v>0.11985981592762129</v>
      </c>
    </row>
    <row r="339" spans="1:60" x14ac:dyDescent="0.3">
      <c r="A339">
        <v>1.4870000000000001</v>
      </c>
      <c r="B339">
        <v>337</v>
      </c>
      <c r="C339">
        <v>17</v>
      </c>
      <c r="D339">
        <v>8</v>
      </c>
      <c r="E339">
        <v>5</v>
      </c>
      <c r="F339">
        <f t="shared" si="155"/>
        <v>29.148432396077478</v>
      </c>
      <c r="G339">
        <f t="shared" si="156"/>
        <v>65.869751549945292</v>
      </c>
      <c r="H339" t="s">
        <v>7</v>
      </c>
      <c r="I339" t="s">
        <v>176</v>
      </c>
      <c r="J339" t="s">
        <v>67</v>
      </c>
      <c r="K339" t="str">
        <f>MID(J339,2,FIND(",",J339,2)-2)</f>
        <v>0.8111176622295505</v>
      </c>
      <c r="L339" t="str">
        <f>MID(J339,FIND(" ",J339)+1,LEN(J339)-FIND(" ",J339)-1)</f>
        <v>-3.4047155737328882</v>
      </c>
      <c r="M339">
        <f>K339*$G339</f>
        <v>53.428118888832898</v>
      </c>
      <c r="N339">
        <f>L339*$G339</f>
        <v>-224.26776894001424</v>
      </c>
      <c r="O339">
        <f t="shared" si="157"/>
        <v>4.4523432407360751E-2</v>
      </c>
      <c r="P339">
        <f t="shared" si="158"/>
        <v>-0.18688980745001185</v>
      </c>
      <c r="Q339">
        <f t="shared" si="159"/>
        <v>4.4523432407360751E-2</v>
      </c>
      <c r="R339">
        <f t="shared" si="160"/>
        <v>-0.18688980745001185</v>
      </c>
      <c r="S339" t="s">
        <v>482</v>
      </c>
      <c r="T339" t="s">
        <v>483</v>
      </c>
      <c r="U339" t="s">
        <v>706</v>
      </c>
      <c r="V339" t="s">
        <v>7</v>
      </c>
      <c r="W339" t="str">
        <f>MID(I339,2,LEN(I339)-2)</f>
        <v>21</v>
      </c>
      <c r="X339">
        <f t="shared" si="161"/>
        <v>194.40000000000003</v>
      </c>
      <c r="Y339" t="str">
        <f t="shared" si="162"/>
        <v>#000000</v>
      </c>
      <c r="Z339" t="str">
        <f>IF(T339&lt;&gt;"[]",MID(T339,2,FIND(",",T339,2)-2),"")</f>
        <v>73</v>
      </c>
      <c r="AA339">
        <f t="shared" si="163"/>
        <v>7.2000000000000028</v>
      </c>
      <c r="AB339" t="str">
        <f t="shared" si="164"/>
        <v>#ffffff</v>
      </c>
      <c r="AC339" t="str">
        <f>IF(LEN(Z339)=1,MID(T339,5,FIND(",",T339,5)-5),IF(LEN(Z339)=2,MID(T339,6,FIND(",",T339,6)-6),""))</f>
        <v>81</v>
      </c>
      <c r="AD339">
        <f t="shared" si="165"/>
        <v>-21.599999999999994</v>
      </c>
      <c r="AE339" t="str">
        <f t="shared" si="166"/>
        <v>#00ff00</v>
      </c>
      <c r="AF339" t="str">
        <f>IF(SUM(LEN(Z339),LEN(AC339))=2,MID(T339,8,FIND(",",T339,8)-8),IF(SUM(LEN(Z339),LEN(AC339))=3,MID(T339,9,FIND(",",T339,9)-9),IF(SUM(LEN(Z339),LEN(AC339))=4,MID(T339,10,FIND(",",T339,10)-10),"")))</f>
        <v>66</v>
      </c>
      <c r="AG339">
        <f t="shared" si="167"/>
        <v>32.400000000000006</v>
      </c>
      <c r="AH339" t="str">
        <f t="shared" si="168"/>
        <v>#00aaff</v>
      </c>
      <c r="AI339" t="str">
        <f>IF(SUM(LEN(Z339),LEN(AC339),LEN(AF339))=4,MID(T339,12,FIND("]",T339,12)-12),IF(SUM(LEN(Z339),LEN(AC339),LEN(AF339))=5,MID(T339,13,FIND("]",T339,13)-13),IF(SUM(LEN(Z339),LEN(AC339),LEN(AF339))=6,MID(T339,14,FIND("]",T339,14)-14),"")))</f>
        <v>55</v>
      </c>
      <c r="AJ339">
        <f t="shared" si="169"/>
        <v>72</v>
      </c>
      <c r="AK339">
        <v>-0.37799774497107802</v>
      </c>
      <c r="AL339">
        <v>3.4795283739031002</v>
      </c>
      <c r="AM339">
        <f t="shared" si="170"/>
        <v>-24.898617547684491</v>
      </c>
      <c r="AN339">
        <f t="shared" si="171"/>
        <v>229.19566949998236</v>
      </c>
      <c r="AO339">
        <f t="shared" si="172"/>
        <v>-2.0748847956403742E-2</v>
      </c>
      <c r="AP339">
        <f t="shared" si="173"/>
        <v>0.1909963912499853</v>
      </c>
      <c r="AQ339">
        <v>1.3450336293093099</v>
      </c>
      <c r="AR339">
        <v>3.23123575989543</v>
      </c>
      <c r="AS339">
        <f t="shared" si="174"/>
        <v>88.597030988925454</v>
      </c>
      <c r="AT339">
        <f t="shared" si="175"/>
        <v>212.84069670361066</v>
      </c>
      <c r="AU339">
        <f t="shared" si="176"/>
        <v>7.3830859157437881E-2</v>
      </c>
      <c r="AV339">
        <f t="shared" si="177"/>
        <v>0.1773672472530089</v>
      </c>
      <c r="AW339">
        <v>-1.82353371144201</v>
      </c>
      <c r="AX339">
        <v>2.9874277904636402</v>
      </c>
      <c r="AY339">
        <f t="shared" si="178"/>
        <v>-120.11571251563483</v>
      </c>
      <c r="AZ339">
        <f t="shared" si="179"/>
        <v>196.78112633124201</v>
      </c>
      <c r="BA339">
        <f t="shared" si="180"/>
        <v>-0.10009642709636235</v>
      </c>
      <c r="BB339">
        <f t="shared" si="181"/>
        <v>0.16398427194270168</v>
      </c>
      <c r="BC339">
        <v>-3.3093150145975998</v>
      </c>
      <c r="BD339">
        <v>1.1394885406000399</v>
      </c>
      <c r="BE339">
        <f t="shared" si="182"/>
        <v>-217.98375781204749</v>
      </c>
      <c r="BF339">
        <f t="shared" si="183"/>
        <v>75.057827063334372</v>
      </c>
      <c r="BG339">
        <f t="shared" si="184"/>
        <v>-0.18165313151003956</v>
      </c>
      <c r="BH339">
        <f t="shared" si="185"/>
        <v>6.2548189219445313E-2</v>
      </c>
    </row>
    <row r="340" spans="1:60" x14ac:dyDescent="0.3">
      <c r="A340">
        <v>1.4930000000000001</v>
      </c>
      <c r="B340">
        <v>338</v>
      </c>
      <c r="C340">
        <v>18</v>
      </c>
      <c r="D340">
        <v>8</v>
      </c>
      <c r="E340">
        <v>5</v>
      </c>
      <c r="F340">
        <f t="shared" si="155"/>
        <v>29.148432396077478</v>
      </c>
      <c r="G340">
        <f t="shared" si="156"/>
        <v>65.869751549945292</v>
      </c>
      <c r="H340" t="s">
        <v>8</v>
      </c>
      <c r="I340" t="s">
        <v>188</v>
      </c>
      <c r="J340" t="s">
        <v>79</v>
      </c>
      <c r="K340" t="str">
        <f>MID(J340,2,FIND(",",J340,2)-2)</f>
        <v>3.4994669330473696</v>
      </c>
      <c r="L340" t="str">
        <f>MID(J340,FIND(" ",J340)+1,LEN(J340)-FIND(" ",J340)-1)</f>
        <v>-0.06108342253049229</v>
      </c>
      <c r="M340">
        <f>K340*$G340</f>
        <v>230.50901743707863</v>
      </c>
      <c r="N340">
        <f>L340*$G340</f>
        <v>-4.0235498659038518</v>
      </c>
      <c r="O340">
        <f t="shared" si="157"/>
        <v>0.19209084786423219</v>
      </c>
      <c r="P340">
        <f t="shared" si="158"/>
        <v>-3.352958221586543E-3</v>
      </c>
      <c r="Q340">
        <f t="shared" si="159"/>
        <v>0.19209084786423219</v>
      </c>
      <c r="R340">
        <f t="shared" si="160"/>
        <v>-3.352958221586543E-3</v>
      </c>
      <c r="S340" t="s">
        <v>484</v>
      </c>
      <c r="T340" t="s">
        <v>485</v>
      </c>
      <c r="U340" t="s">
        <v>707</v>
      </c>
      <c r="V340" t="s">
        <v>8</v>
      </c>
      <c r="W340" t="str">
        <f>MID(I340,2,LEN(I340)-2)</f>
        <v>0</v>
      </c>
      <c r="X340">
        <f t="shared" si="161"/>
        <v>270</v>
      </c>
      <c r="Y340" t="str">
        <f t="shared" si="162"/>
        <v>#1e00b4</v>
      </c>
      <c r="Z340" t="str">
        <f>IF(T340&lt;&gt;"[]",MID(T340,2,FIND(",",T340,2)-2),"")</f>
        <v>84</v>
      </c>
      <c r="AA340">
        <f t="shared" si="163"/>
        <v>-32.4</v>
      </c>
      <c r="AB340" t="str">
        <f t="shared" si="164"/>
        <v>#00ff00</v>
      </c>
      <c r="AC340" t="str">
        <f>IF(LEN(Z340)=1,MID(T340,5,FIND(",",T340,5)-5),IF(LEN(Z340)=2,MID(T340,6,FIND(",",T340,6)-6),""))</f>
        <v>38</v>
      </c>
      <c r="AD340">
        <f t="shared" si="165"/>
        <v>133.20000000000002</v>
      </c>
      <c r="AE340" t="str">
        <f t="shared" si="166"/>
        <v>#00aaff</v>
      </c>
      <c r="AF340" t="str">
        <f>IF(SUM(LEN(Z340),LEN(AC340))=2,MID(T340,8,FIND(",",T340,8)-8),IF(SUM(LEN(Z340),LEN(AC340))=3,MID(T340,9,FIND(",",T340,9)-9),IF(SUM(LEN(Z340),LEN(AC340))=4,MID(T340,10,FIND(",",T340,10)-10),"")))</f>
        <v>58</v>
      </c>
      <c r="AG340">
        <f t="shared" si="167"/>
        <v>61.200000000000017</v>
      </c>
      <c r="AH340" t="str">
        <f t="shared" si="168"/>
        <v>#ffffff</v>
      </c>
      <c r="AI340" t="str">
        <f>IF(SUM(LEN(Z340),LEN(AC340),LEN(AF340))=4,MID(T340,12,FIND("]",T340,12)-12),IF(SUM(LEN(Z340),LEN(AC340),LEN(AF340))=5,MID(T340,13,FIND("]",T340,13)-13),IF(SUM(LEN(Z340),LEN(AC340),LEN(AF340))=6,MID(T340,14,FIND("]",T340,14)-14),"")))</f>
        <v>28</v>
      </c>
      <c r="AJ340">
        <f t="shared" si="169"/>
        <v>169.2</v>
      </c>
      <c r="AK340">
        <v>1.92668259029748</v>
      </c>
      <c r="AL340">
        <v>2.9219675214219198</v>
      </c>
      <c r="AM340">
        <f t="shared" si="170"/>
        <v>126.91010353850004</v>
      </c>
      <c r="AN340">
        <f t="shared" si="171"/>
        <v>192.46927467307131</v>
      </c>
      <c r="AO340">
        <f t="shared" si="172"/>
        <v>0.1057584196154167</v>
      </c>
      <c r="AP340">
        <f t="shared" si="173"/>
        <v>0.16039106222755942</v>
      </c>
      <c r="AQ340">
        <v>-2.5928160870036199</v>
      </c>
      <c r="AR340">
        <v>-2.3510220626304599</v>
      </c>
      <c r="AS340">
        <f t="shared" si="174"/>
        <v>-170.78815146562977</v>
      </c>
      <c r="AT340">
        <f t="shared" si="175"/>
        <v>-154.86123915390831</v>
      </c>
      <c r="AU340">
        <f t="shared" si="176"/>
        <v>-0.14232345955469147</v>
      </c>
      <c r="AV340">
        <f t="shared" si="177"/>
        <v>-0.12905103262825693</v>
      </c>
      <c r="AW340">
        <v>-3.03717908679124</v>
      </c>
      <c r="AX340">
        <v>1.73940886359644</v>
      </c>
      <c r="AY340">
        <f t="shared" si="178"/>
        <v>-200.05823185962871</v>
      </c>
      <c r="AZ340">
        <f t="shared" si="179"/>
        <v>114.57442968887018</v>
      </c>
      <c r="BA340">
        <f t="shared" si="180"/>
        <v>-0.16671519321635725</v>
      </c>
      <c r="BB340">
        <f t="shared" si="181"/>
        <v>9.5478691407391819E-2</v>
      </c>
      <c r="BC340">
        <v>-0.71573618144626605</v>
      </c>
      <c r="BD340">
        <v>-3.4260358606658898</v>
      </c>
      <c r="BE340">
        <f t="shared" si="182"/>
        <v>-47.145364447172106</v>
      </c>
      <c r="BF340">
        <f t="shared" si="183"/>
        <v>-225.67213094326516</v>
      </c>
      <c r="BG340">
        <f t="shared" si="184"/>
        <v>-3.9287803705976752E-2</v>
      </c>
      <c r="BH340">
        <f t="shared" si="185"/>
        <v>-0.18806010911938764</v>
      </c>
    </row>
    <row r="341" spans="1:60" x14ac:dyDescent="0.3">
      <c r="A341">
        <v>1.49</v>
      </c>
      <c r="B341">
        <v>339</v>
      </c>
      <c r="C341">
        <v>19</v>
      </c>
      <c r="D341">
        <v>8</v>
      </c>
      <c r="E341">
        <v>5</v>
      </c>
      <c r="F341">
        <f t="shared" si="155"/>
        <v>29.148432396077478</v>
      </c>
      <c r="G341">
        <f t="shared" si="156"/>
        <v>65.869751549945292</v>
      </c>
      <c r="H341" t="s">
        <v>10</v>
      </c>
      <c r="I341" t="s">
        <v>212</v>
      </c>
      <c r="J341" t="s">
        <v>103</v>
      </c>
      <c r="K341" t="str">
        <f>MID(J341,2,FIND(",",J341,2)-2)</f>
        <v>-2.921967521421923</v>
      </c>
      <c r="L341" t="str">
        <f>MID(J341,FIND(" ",J341)+1,LEN(J341)-FIND(" ",J341)-1)</f>
        <v>1.9266825902974847</v>
      </c>
      <c r="M341">
        <f>K341*$G341</f>
        <v>-192.46927467307131</v>
      </c>
      <c r="N341">
        <f>L341*$G341</f>
        <v>126.91010353850004</v>
      </c>
      <c r="O341">
        <f t="shared" si="157"/>
        <v>-0.16039106222755942</v>
      </c>
      <c r="P341">
        <f t="shared" si="158"/>
        <v>0.1057584196154167</v>
      </c>
      <c r="Q341">
        <f t="shared" si="159"/>
        <v>-0.16039106222755942</v>
      </c>
      <c r="R341">
        <f t="shared" si="160"/>
        <v>0.1057584196154167</v>
      </c>
      <c r="S341" t="s">
        <v>262</v>
      </c>
      <c r="T341" t="s">
        <v>486</v>
      </c>
      <c r="U341" t="s">
        <v>708</v>
      </c>
      <c r="V341" t="s">
        <v>10</v>
      </c>
      <c r="W341" t="str">
        <f>MID(I341,2,LEN(I341)-2)</f>
        <v>59</v>
      </c>
      <c r="X341">
        <f t="shared" si="161"/>
        <v>57.599999999999994</v>
      </c>
      <c r="Y341" t="str">
        <f t="shared" si="162"/>
        <v>#000000</v>
      </c>
      <c r="Z341" t="str">
        <f>IF(T341&lt;&gt;"[]",MID(T341,2,FIND(",",T341,2)-2),"")</f>
        <v>16</v>
      </c>
      <c r="AA341">
        <f t="shared" si="163"/>
        <v>212.40000000000003</v>
      </c>
      <c r="AB341" t="str">
        <f t="shared" si="164"/>
        <v>#1e00b4</v>
      </c>
      <c r="AC341" t="str">
        <f>IF(LEN(Z341)=1,MID(T341,5,FIND(",",T341,5)-5),IF(LEN(Z341)=2,MID(T341,6,FIND(",",T341,6)-6),""))</f>
        <v>38</v>
      </c>
      <c r="AD341">
        <f t="shared" si="165"/>
        <v>133.20000000000002</v>
      </c>
      <c r="AE341" t="str">
        <f t="shared" si="166"/>
        <v>#ffffff</v>
      </c>
      <c r="AF341" t="str">
        <f>IF(SUM(LEN(Z341),LEN(AC341))=2,MID(T341,8,FIND(",",T341,8)-8),IF(SUM(LEN(Z341),LEN(AC341))=3,MID(T341,9,FIND(",",T341,9)-9),IF(SUM(LEN(Z341),LEN(AC341))=4,MID(T341,10,FIND(",",T341,10)-10),"")))</f>
        <v>77</v>
      </c>
      <c r="AG341">
        <f t="shared" si="167"/>
        <v>-7.2000000000000028</v>
      </c>
      <c r="AH341" t="str">
        <f t="shared" si="168"/>
        <v>#00aaff</v>
      </c>
      <c r="AI341" t="str">
        <f>IF(SUM(LEN(Z341),LEN(AC341),LEN(AF341))=4,MID(T341,12,FIND("]",T341,12)-12),IF(SUM(LEN(Z341),LEN(AC341),LEN(AF341))=5,MID(T341,13,FIND("]",T341,13)-13),IF(SUM(LEN(Z341),LEN(AC341),LEN(AF341))=6,MID(T341,14,FIND("]",T341,14)-14),"")))</f>
        <v>55</v>
      </c>
      <c r="AJ341">
        <f t="shared" si="169"/>
        <v>72</v>
      </c>
      <c r="AK341">
        <v>1.82353371144201</v>
      </c>
      <c r="AL341">
        <v>-2.9874277904636402</v>
      </c>
      <c r="AM341">
        <f t="shared" si="170"/>
        <v>120.11571251563483</v>
      </c>
      <c r="AN341">
        <f t="shared" si="171"/>
        <v>-196.78112633124201</v>
      </c>
      <c r="AO341">
        <f t="shared" si="172"/>
        <v>0.10009642709636235</v>
      </c>
      <c r="AP341">
        <f t="shared" si="173"/>
        <v>-0.16398427194270168</v>
      </c>
      <c r="AQ341">
        <v>-2.5928160870036199</v>
      </c>
      <c r="AR341">
        <v>-2.3510220626304599</v>
      </c>
      <c r="AS341">
        <f t="shared" si="174"/>
        <v>-170.78815146562977</v>
      </c>
      <c r="AT341">
        <f t="shared" si="175"/>
        <v>-154.86123915390831</v>
      </c>
      <c r="AU341">
        <f t="shared" si="176"/>
        <v>-0.14232345955469147</v>
      </c>
      <c r="AV341">
        <f t="shared" si="177"/>
        <v>-0.12905103262825693</v>
      </c>
      <c r="AW341">
        <v>0.49920126796928999</v>
      </c>
      <c r="AX341">
        <v>3.4642168081772602</v>
      </c>
      <c r="AY341">
        <f t="shared" si="178"/>
        <v>32.882263494554792</v>
      </c>
      <c r="AZ341">
        <f t="shared" si="179"/>
        <v>228.1871004697806</v>
      </c>
      <c r="BA341">
        <f t="shared" si="180"/>
        <v>2.7401886245462328E-2</v>
      </c>
      <c r="BB341">
        <f t="shared" si="181"/>
        <v>0.19015591705815049</v>
      </c>
      <c r="BC341">
        <v>-3.3093150145975998</v>
      </c>
      <c r="BD341">
        <v>1.1394885406000399</v>
      </c>
      <c r="BE341">
        <f t="shared" si="182"/>
        <v>-217.98375781204749</v>
      </c>
      <c r="BF341">
        <f t="shared" si="183"/>
        <v>75.057827063334372</v>
      </c>
      <c r="BG341">
        <f t="shared" si="184"/>
        <v>-0.18165313151003956</v>
      </c>
      <c r="BH341">
        <f t="shared" si="185"/>
        <v>6.2548189219445313E-2</v>
      </c>
    </row>
    <row r="342" spans="1:60" x14ac:dyDescent="0.3">
      <c r="A342">
        <v>1.526</v>
      </c>
      <c r="B342">
        <v>340</v>
      </c>
      <c r="C342">
        <v>20</v>
      </c>
      <c r="D342">
        <v>8</v>
      </c>
      <c r="E342">
        <v>5</v>
      </c>
      <c r="F342">
        <f t="shared" si="155"/>
        <v>29.148432396077478</v>
      </c>
      <c r="G342">
        <f t="shared" si="156"/>
        <v>65.869751549945292</v>
      </c>
      <c r="H342" t="s">
        <v>9</v>
      </c>
      <c r="I342" t="s">
        <v>214</v>
      </c>
      <c r="J342" t="s">
        <v>105</v>
      </c>
      <c r="K342" t="str">
        <f>MID(J342,2,FIND(",",J342,2)-2)</f>
        <v>0.49920126796929004</v>
      </c>
      <c r="L342" t="str">
        <f>MID(J342,FIND(" ",J342)+1,LEN(J342)-FIND(" ",J342)-1)</f>
        <v>3.4642168081772615</v>
      </c>
      <c r="M342">
        <f>K342*$G342</f>
        <v>32.882263494554792</v>
      </c>
      <c r="N342">
        <f>L342*$G342</f>
        <v>228.1871004697806</v>
      </c>
      <c r="O342">
        <f t="shared" si="157"/>
        <v>2.7401886245462328E-2</v>
      </c>
      <c r="P342">
        <f t="shared" si="158"/>
        <v>0.19015591705815049</v>
      </c>
      <c r="Q342">
        <f t="shared" si="159"/>
        <v>2.7401886245462328E-2</v>
      </c>
      <c r="R342">
        <f t="shared" si="160"/>
        <v>0.19015591705815049</v>
      </c>
      <c r="S342" t="s">
        <v>235</v>
      </c>
      <c r="T342" t="s">
        <v>487</v>
      </c>
      <c r="U342" t="s">
        <v>709</v>
      </c>
      <c r="V342" t="s">
        <v>9</v>
      </c>
      <c r="W342" t="str">
        <f>MID(I342,2,LEN(I342)-2)</f>
        <v>77</v>
      </c>
      <c r="X342">
        <f t="shared" si="161"/>
        <v>-7.2000000000000028</v>
      </c>
      <c r="Y342" t="str">
        <f t="shared" si="162"/>
        <v>#000000</v>
      </c>
      <c r="Z342" t="str">
        <f>IF(T342&lt;&gt;"[]",MID(T342,2,FIND(",",T342,2)-2),"")</f>
        <v>26</v>
      </c>
      <c r="AA342">
        <f t="shared" si="163"/>
        <v>176.40000000000003</v>
      </c>
      <c r="AB342" t="str">
        <f t="shared" si="164"/>
        <v>#00ff00</v>
      </c>
      <c r="AC342" t="str">
        <f>IF(LEN(Z342)=1,MID(T342,5,FIND(",",T342,5)-5),IF(LEN(Z342)=2,MID(T342,6,FIND(",",T342,6)-6),""))</f>
        <v>13</v>
      </c>
      <c r="AD342">
        <f t="shared" si="165"/>
        <v>223.2</v>
      </c>
      <c r="AE342" t="str">
        <f t="shared" si="166"/>
        <v>#ffffff</v>
      </c>
      <c r="AF342" t="str">
        <f>IF(SUM(LEN(Z342),LEN(AC342))=2,MID(T342,8,FIND(",",T342,8)-8),IF(SUM(LEN(Z342),LEN(AC342))=3,MID(T342,9,FIND(",",T342,9)-9),IF(SUM(LEN(Z342),LEN(AC342))=4,MID(T342,10,FIND(",",T342,10)-10),"")))</f>
        <v>56</v>
      </c>
      <c r="AG342">
        <f t="shared" si="167"/>
        <v>68.400000000000006</v>
      </c>
      <c r="AH342" t="str">
        <f t="shared" si="168"/>
        <v>#1e00b4</v>
      </c>
      <c r="AI342" t="str">
        <f>IF(SUM(LEN(Z342),LEN(AC342),LEN(AF342))=4,MID(T342,12,FIND("]",T342,12)-12),IF(SUM(LEN(Z342),LEN(AC342),LEN(AF342))=5,MID(T342,13,FIND("]",T342,13)-13),IF(SUM(LEN(Z342),LEN(AC342),LEN(AF342))=6,MID(T342,14,FIND("]",T342,14)-14),"")))</f>
        <v>37</v>
      </c>
      <c r="AJ342">
        <f t="shared" si="169"/>
        <v>136.80000000000001</v>
      </c>
      <c r="AK342">
        <v>-0.280696235151006</v>
      </c>
      <c r="AL342">
        <v>-3.48872607459686</v>
      </c>
      <c r="AM342">
        <f t="shared" si="170"/>
        <v>-18.489391270401786</v>
      </c>
      <c r="AN342">
        <f t="shared" si="171"/>
        <v>-229.80151975951108</v>
      </c>
      <c r="AO342">
        <f t="shared" si="172"/>
        <v>-1.5407826058668155E-2</v>
      </c>
      <c r="AP342">
        <f t="shared" si="173"/>
        <v>-0.19150126646625923</v>
      </c>
      <c r="AQ342">
        <v>2.3510220626304599</v>
      </c>
      <c r="AR342">
        <v>-2.5928160870036199</v>
      </c>
      <c r="AS342">
        <f t="shared" si="174"/>
        <v>154.86123915390831</v>
      </c>
      <c r="AT342">
        <f t="shared" si="175"/>
        <v>-170.78815146562977</v>
      </c>
      <c r="AU342">
        <f t="shared" si="176"/>
        <v>0.12905103262825693</v>
      </c>
      <c r="AV342">
        <f t="shared" si="177"/>
        <v>-0.14232345955469147</v>
      </c>
      <c r="AW342">
        <v>-3.23123575989543</v>
      </c>
      <c r="AX342">
        <v>1.3450336293093099</v>
      </c>
      <c r="AY342">
        <f t="shared" si="178"/>
        <v>-212.84069670361066</v>
      </c>
      <c r="AZ342">
        <f t="shared" si="179"/>
        <v>88.597030988925454</v>
      </c>
      <c r="BA342">
        <f t="shared" si="180"/>
        <v>-0.1773672472530089</v>
      </c>
      <c r="BB342">
        <f t="shared" si="181"/>
        <v>7.3830859157437881E-2</v>
      </c>
      <c r="BC342">
        <v>-2.44007785999097</v>
      </c>
      <c r="BD342">
        <v>-2.5091871267766801</v>
      </c>
      <c r="BE342">
        <f t="shared" si="182"/>
        <v>-160.72732240012738</v>
      </c>
      <c r="BF342">
        <f t="shared" si="183"/>
        <v>-165.27953263310098</v>
      </c>
      <c r="BG342">
        <f t="shared" si="184"/>
        <v>-0.13393943533343949</v>
      </c>
      <c r="BH342">
        <f t="shared" si="185"/>
        <v>-0.1377329438609175</v>
      </c>
    </row>
    <row r="343" spans="1:60" x14ac:dyDescent="0.3">
      <c r="A343">
        <v>1.468</v>
      </c>
      <c r="B343">
        <v>341</v>
      </c>
      <c r="C343">
        <v>21</v>
      </c>
      <c r="D343">
        <v>8</v>
      </c>
      <c r="E343">
        <v>5</v>
      </c>
      <c r="F343">
        <f t="shared" si="155"/>
        <v>29.148432396077478</v>
      </c>
      <c r="G343">
        <f t="shared" si="156"/>
        <v>65.869751549945292</v>
      </c>
      <c r="H343" t="s">
        <v>6</v>
      </c>
      <c r="I343" t="s">
        <v>203</v>
      </c>
      <c r="J343" t="s">
        <v>94</v>
      </c>
      <c r="K343" t="str">
        <f>MID(J343,2,FIND(",",J343,2)-2)</f>
        <v>-3.4260358606658974</v>
      </c>
      <c r="L343" t="str">
        <f>MID(J343,FIND(" ",J343)+1,LEN(J343)-FIND(" ",J343)-1)</f>
        <v>0.715736181446266</v>
      </c>
      <c r="M343">
        <f>K343*$G343</f>
        <v>-225.67213094326516</v>
      </c>
      <c r="N343">
        <f>L343*$G343</f>
        <v>47.145364447172106</v>
      </c>
      <c r="O343">
        <f t="shared" si="157"/>
        <v>-0.18806010911938764</v>
      </c>
      <c r="P343">
        <f t="shared" si="158"/>
        <v>3.9287803705976752E-2</v>
      </c>
      <c r="Q343">
        <f t="shared" si="159"/>
        <v>-0.18806010911938764</v>
      </c>
      <c r="R343">
        <f t="shared" si="160"/>
        <v>3.9287803705976752E-2</v>
      </c>
      <c r="S343" t="s">
        <v>488</v>
      </c>
      <c r="T343" t="s">
        <v>489</v>
      </c>
      <c r="U343" t="s">
        <v>710</v>
      </c>
      <c r="V343" t="s">
        <v>6</v>
      </c>
      <c r="W343" t="str">
        <f>MID(I343,2,LEN(I343)-2)</f>
        <v>53</v>
      </c>
      <c r="X343">
        <f t="shared" si="161"/>
        <v>79.200000000000017</v>
      </c>
      <c r="Y343" t="str">
        <f t="shared" si="162"/>
        <v>#00ff00</v>
      </c>
      <c r="Z343" t="str">
        <f>IF(T343&lt;&gt;"[]",MID(T343,2,FIND(",",T343,2)-2),"")</f>
        <v>96</v>
      </c>
      <c r="AA343">
        <f t="shared" si="163"/>
        <v>-75.599999999999994</v>
      </c>
      <c r="AB343" t="str">
        <f t="shared" si="164"/>
        <v>#000000</v>
      </c>
      <c r="AC343" t="str">
        <f>IF(LEN(Z343)=1,MID(T343,5,FIND(",",T343,5)-5),IF(LEN(Z343)=2,MID(T343,6,FIND(",",T343,6)-6),""))</f>
        <v>23</v>
      </c>
      <c r="AD343">
        <f t="shared" si="165"/>
        <v>187.2</v>
      </c>
      <c r="AE343" t="str">
        <f t="shared" si="166"/>
        <v>#1e00b4</v>
      </c>
      <c r="AF343" t="str">
        <f>IF(SUM(LEN(Z343),LEN(AC343))=2,MID(T343,8,FIND(",",T343,8)-8),IF(SUM(LEN(Z343),LEN(AC343))=3,MID(T343,9,FIND(",",T343,9)-9),IF(SUM(LEN(Z343),LEN(AC343))=4,MID(T343,10,FIND(",",T343,10)-10),"")))</f>
        <v>33</v>
      </c>
      <c r="AG343">
        <f t="shared" si="167"/>
        <v>151.20000000000002</v>
      </c>
      <c r="AH343" t="str">
        <f t="shared" si="168"/>
        <v>#00aaff</v>
      </c>
      <c r="AI343" t="str">
        <f>IF(SUM(LEN(Z343),LEN(AC343),LEN(AF343))=4,MID(T343,12,FIND("]",T343,12)-12),IF(SUM(LEN(Z343),LEN(AC343),LEN(AF343))=5,MID(T343,13,FIND("]",T343,13)-13),IF(SUM(LEN(Z343),LEN(AC343),LEN(AF343))=6,MID(T343,14,FIND("]",T343,14)-14),"")))</f>
        <v>38</v>
      </c>
      <c r="AJ343">
        <f t="shared" si="169"/>
        <v>133.20000000000002</v>
      </c>
      <c r="AK343">
        <v>3.4047155737328798</v>
      </c>
      <c r="AL343">
        <v>0.81111766222954995</v>
      </c>
      <c r="AM343">
        <f t="shared" si="170"/>
        <v>224.26776894001424</v>
      </c>
      <c r="AN343">
        <f t="shared" si="171"/>
        <v>53.428118888832898</v>
      </c>
      <c r="AO343">
        <f t="shared" si="172"/>
        <v>0.18688980745001185</v>
      </c>
      <c r="AP343">
        <f t="shared" si="173"/>
        <v>4.4523432407360751E-2</v>
      </c>
      <c r="AQ343">
        <v>0.37799774497108002</v>
      </c>
      <c r="AR343">
        <v>-3.4795283739031002</v>
      </c>
      <c r="AS343">
        <f t="shared" si="174"/>
        <v>24.898617547684623</v>
      </c>
      <c r="AT343">
        <f t="shared" si="175"/>
        <v>-229.19566949998236</v>
      </c>
      <c r="AU343">
        <f t="shared" si="176"/>
        <v>2.0748847956403853E-2</v>
      </c>
      <c r="AV343">
        <f t="shared" si="177"/>
        <v>-0.1909963912499853</v>
      </c>
      <c r="AW343">
        <v>-1.73940886359644</v>
      </c>
      <c r="AX343">
        <v>-3.03717908679124</v>
      </c>
      <c r="AY343">
        <f t="shared" si="178"/>
        <v>-114.57442968887018</v>
      </c>
      <c r="AZ343">
        <f t="shared" si="179"/>
        <v>-200.05823185962871</v>
      </c>
      <c r="BA343">
        <f t="shared" si="180"/>
        <v>-9.5478691407391819E-2</v>
      </c>
      <c r="BB343">
        <f t="shared" si="181"/>
        <v>-0.16671519321635725</v>
      </c>
      <c r="BC343">
        <v>-2.5928160870036199</v>
      </c>
      <c r="BD343">
        <v>-2.3510220626304599</v>
      </c>
      <c r="BE343">
        <f t="shared" si="182"/>
        <v>-170.78815146562977</v>
      </c>
      <c r="BF343">
        <f t="shared" si="183"/>
        <v>-154.86123915390831</v>
      </c>
      <c r="BG343">
        <f t="shared" si="184"/>
        <v>-0.14232345955469147</v>
      </c>
      <c r="BH343">
        <f t="shared" si="185"/>
        <v>-0.12905103262825693</v>
      </c>
    </row>
    <row r="344" spans="1:60" x14ac:dyDescent="0.3">
      <c r="A344">
        <v>1.5269999999999999</v>
      </c>
      <c r="B344">
        <v>342</v>
      </c>
      <c r="C344">
        <v>22</v>
      </c>
      <c r="D344">
        <v>8</v>
      </c>
      <c r="E344">
        <v>5</v>
      </c>
      <c r="F344">
        <f t="shared" si="155"/>
        <v>29.148432396077478</v>
      </c>
      <c r="G344">
        <f t="shared" si="156"/>
        <v>65.869751549945292</v>
      </c>
      <c r="H344" t="s">
        <v>9</v>
      </c>
      <c r="I344" t="s">
        <v>165</v>
      </c>
      <c r="J344" t="s">
        <v>56</v>
      </c>
      <c r="K344" t="str">
        <f>MID(J344,2,FIND(",",J344,2)-2)</f>
        <v>3.448927644692215</v>
      </c>
      <c r="L344" t="str">
        <f>MID(J344,FIND(" ",J344)+1,LEN(J344)-FIND(" ",J344)-1)</f>
        <v>0.5957332470811179</v>
      </c>
      <c r="M344">
        <f>K344*$G344</f>
        <v>227.18000706961388</v>
      </c>
      <c r="N344">
        <f>L344*$G344</f>
        <v>39.240800975275349</v>
      </c>
      <c r="O344">
        <f t="shared" si="157"/>
        <v>0.18931667255801157</v>
      </c>
      <c r="P344">
        <f t="shared" si="158"/>
        <v>3.2700667479396123E-2</v>
      </c>
      <c r="Q344">
        <f t="shared" si="159"/>
        <v>0.18931667255801157</v>
      </c>
      <c r="R344">
        <f t="shared" si="160"/>
        <v>3.2700667479396123E-2</v>
      </c>
      <c r="S344" t="s">
        <v>354</v>
      </c>
      <c r="T344" t="s">
        <v>490</v>
      </c>
      <c r="U344" t="s">
        <v>711</v>
      </c>
      <c r="V344" t="s">
        <v>9</v>
      </c>
      <c r="W344" t="str">
        <f>MID(I344,2,LEN(I344)-2)</f>
        <v>97</v>
      </c>
      <c r="X344">
        <f t="shared" si="161"/>
        <v>-79.2</v>
      </c>
      <c r="Y344" t="str">
        <f t="shared" si="162"/>
        <v>#1e00b4</v>
      </c>
      <c r="Z344" t="str">
        <f>IF(T344&lt;&gt;"[]",MID(T344,2,FIND(",",T344,2)-2),"")</f>
        <v>41</v>
      </c>
      <c r="AA344">
        <f t="shared" si="163"/>
        <v>122.4</v>
      </c>
      <c r="AB344" t="str">
        <f t="shared" si="164"/>
        <v>#ffffff</v>
      </c>
      <c r="AC344" t="str">
        <f>IF(LEN(Z344)=1,MID(T344,5,FIND(",",T344,5)-5),IF(LEN(Z344)=2,MID(T344,6,FIND(",",T344,6)-6),""))</f>
        <v>27</v>
      </c>
      <c r="AD344">
        <f t="shared" si="165"/>
        <v>172.8</v>
      </c>
      <c r="AE344" t="str">
        <f t="shared" si="166"/>
        <v>#000000</v>
      </c>
      <c r="AF344" t="str">
        <f>IF(SUM(LEN(Z344),LEN(AC344))=2,MID(T344,8,FIND(",",T344,8)-8),IF(SUM(LEN(Z344),LEN(AC344))=3,MID(T344,9,FIND(",",T344,9)-9),IF(SUM(LEN(Z344),LEN(AC344))=4,MID(T344,10,FIND(",",T344,10)-10),"")))</f>
        <v>11</v>
      </c>
      <c r="AG344">
        <f t="shared" si="167"/>
        <v>230.40000000000003</v>
      </c>
      <c r="AH344" t="str">
        <f t="shared" si="168"/>
        <v>#00ff00</v>
      </c>
      <c r="AI344" t="str">
        <f>IF(SUM(LEN(Z344),LEN(AC344),LEN(AF344))=4,MID(T344,12,FIND("]",T344,12)-12),IF(SUM(LEN(Z344),LEN(AC344),LEN(AF344))=5,MID(T344,13,FIND("]",T344,13)-13),IF(SUM(LEN(Z344),LEN(AC344),LEN(AF344))=6,MID(T344,14,FIND("]",T344,14)-14),"")))</f>
        <v>45</v>
      </c>
      <c r="AJ344">
        <f t="shared" si="169"/>
        <v>108</v>
      </c>
      <c r="AK344">
        <v>-2.9874277904636402</v>
      </c>
      <c r="AL344">
        <v>-1.82353371144201</v>
      </c>
      <c r="AM344">
        <f t="shared" si="170"/>
        <v>-196.78112633124201</v>
      </c>
      <c r="AN344">
        <f t="shared" si="171"/>
        <v>-120.11571251563483</v>
      </c>
      <c r="AO344">
        <f t="shared" si="172"/>
        <v>-0.16398427194270168</v>
      </c>
      <c r="AP344">
        <f t="shared" si="173"/>
        <v>-0.10009642709636235</v>
      </c>
      <c r="AQ344">
        <v>-0.49920126796928999</v>
      </c>
      <c r="AR344">
        <v>-3.4642168081772602</v>
      </c>
      <c r="AS344">
        <f t="shared" si="174"/>
        <v>-32.882263494554792</v>
      </c>
      <c r="AT344">
        <f t="shared" si="175"/>
        <v>-228.1871004697806</v>
      </c>
      <c r="AU344">
        <f t="shared" si="176"/>
        <v>-2.7401886245462328E-2</v>
      </c>
      <c r="AV344">
        <f t="shared" si="177"/>
        <v>-0.19015591705815049</v>
      </c>
      <c r="AW344">
        <v>2.65744957567208</v>
      </c>
      <c r="AX344">
        <v>-2.2777097604304699</v>
      </c>
      <c r="AY344">
        <f t="shared" si="178"/>
        <v>175.04554330602744</v>
      </c>
      <c r="AZ344">
        <f t="shared" si="179"/>
        <v>-150.03217602244047</v>
      </c>
      <c r="BA344">
        <f t="shared" si="180"/>
        <v>0.1458712860883562</v>
      </c>
      <c r="BB344">
        <f t="shared" si="181"/>
        <v>-0.12502681335203372</v>
      </c>
      <c r="BC344">
        <v>-3.34706664587062</v>
      </c>
      <c r="BD344">
        <v>-1.02330096652957</v>
      </c>
      <c r="BE344">
        <f t="shared" si="182"/>
        <v>-220.47044838460647</v>
      </c>
      <c r="BF344">
        <f t="shared" si="183"/>
        <v>-67.404580426121655</v>
      </c>
      <c r="BG344">
        <f t="shared" si="184"/>
        <v>-0.18372537365383873</v>
      </c>
      <c r="BH344">
        <f t="shared" si="185"/>
        <v>-5.6170483688434712E-2</v>
      </c>
    </row>
    <row r="345" spans="1:60" x14ac:dyDescent="0.3">
      <c r="A345">
        <v>1.4930000000000001</v>
      </c>
      <c r="B345">
        <v>343</v>
      </c>
      <c r="C345">
        <v>23</v>
      </c>
      <c r="D345">
        <v>8</v>
      </c>
      <c r="E345">
        <v>1</v>
      </c>
      <c r="F345">
        <f t="shared" si="155"/>
        <v>29.148432396077478</v>
      </c>
      <c r="G345">
        <f t="shared" si="156"/>
        <v>65.869751549945292</v>
      </c>
      <c r="H345" t="s">
        <v>9</v>
      </c>
      <c r="I345" t="s">
        <v>153</v>
      </c>
      <c r="J345" t="s">
        <v>44</v>
      </c>
      <c r="K345" t="str">
        <f>MID(J345,2,FIND(",",J345,2)-2)</f>
        <v>-1.545270484771108</v>
      </c>
      <c r="L345" t="str">
        <f>MID(J345,FIND(" ",J345)+1,LEN(J345)-FIND(" ",J345)-1)</f>
        <v>-3.1404042938601497</v>
      </c>
      <c r="M345">
        <f>K345*$G345</f>
        <v>-101.78658290933588</v>
      </c>
      <c r="N345">
        <f>L345*$G345</f>
        <v>-206.85765060294881</v>
      </c>
      <c r="O345">
        <f t="shared" si="157"/>
        <v>-8.4822152424446559E-2</v>
      </c>
      <c r="P345">
        <f t="shared" si="158"/>
        <v>-0.17238137550245733</v>
      </c>
      <c r="Q345">
        <f t="shared" si="159"/>
        <v>-8.4822152424446559E-2</v>
      </c>
      <c r="R345">
        <f t="shared" si="160"/>
        <v>-0.17238137550245733</v>
      </c>
      <c r="S345" t="s">
        <v>222</v>
      </c>
      <c r="T345" t="s">
        <v>222</v>
      </c>
      <c r="U345" t="s">
        <v>222</v>
      </c>
      <c r="V345" t="s">
        <v>9</v>
      </c>
      <c r="W345" t="str">
        <f>MID(I345,2,LEN(I345)-2)</f>
        <v>32</v>
      </c>
      <c r="X345">
        <f t="shared" si="161"/>
        <v>154.80000000000001</v>
      </c>
      <c r="Y345" t="str">
        <f t="shared" si="162"/>
        <v>#808080</v>
      </c>
      <c r="Z345" t="str">
        <f>IF(T345&lt;&gt;"[]",MID(T345,2,FIND(",",T345,2)-2),"")</f>
        <v/>
      </c>
      <c r="AA345">
        <f t="shared" si="163"/>
        <v>154.80000000000001</v>
      </c>
      <c r="AB345" t="str">
        <f t="shared" si="164"/>
        <v>#808080</v>
      </c>
      <c r="AC345" t="str">
        <f>IF(LEN(Z345)=1,MID(T345,5,FIND(",",T345,5)-5),IF(LEN(Z345)=2,MID(T345,6,FIND(",",T345,6)-6),""))</f>
        <v/>
      </c>
      <c r="AD345">
        <f t="shared" si="165"/>
        <v>154.80000000000001</v>
      </c>
      <c r="AE345" t="str">
        <f t="shared" si="166"/>
        <v>#808080</v>
      </c>
      <c r="AF345" t="str">
        <f>IF(SUM(LEN(Z345),LEN(AC345))=2,MID(T345,8,FIND(",",T345,8)-8),IF(SUM(LEN(Z345),LEN(AC345))=3,MID(T345,9,FIND(",",T345,9)-9),IF(SUM(LEN(Z345),LEN(AC345))=4,MID(T345,10,FIND(",",T345,10)-10),"")))</f>
        <v/>
      </c>
      <c r="AG345">
        <f t="shared" si="167"/>
        <v>154.80000000000001</v>
      </c>
      <c r="AH345" t="str">
        <f t="shared" si="168"/>
        <v>#808080</v>
      </c>
      <c r="AI345" t="str">
        <f>IF(SUM(LEN(Z345),LEN(AC345),LEN(AF345))=4,MID(T345,12,FIND("]",T345,12)-12),IF(SUM(LEN(Z345),LEN(AC345),LEN(AF345))=5,MID(T345,13,FIND("]",T345,13)-13),IF(SUM(LEN(Z345),LEN(AC345),LEN(AF345))=6,MID(T345,14,FIND("]",T345,14)-14),"")))</f>
        <v/>
      </c>
      <c r="AJ345">
        <f t="shared" si="169"/>
        <v>154.80000000000001</v>
      </c>
      <c r="AM345" t="str">
        <f t="shared" si="170"/>
        <v/>
      </c>
      <c r="AN345" t="str">
        <f t="shared" si="171"/>
        <v/>
      </c>
      <c r="AO345">
        <f t="shared" si="172"/>
        <v>8.4822152424446559E-2</v>
      </c>
      <c r="AP345">
        <f t="shared" si="173"/>
        <v>0.17238137550245733</v>
      </c>
      <c r="AS345" t="str">
        <f t="shared" si="174"/>
        <v/>
      </c>
      <c r="AT345" t="str">
        <f t="shared" si="175"/>
        <v/>
      </c>
      <c r="AU345">
        <f t="shared" si="176"/>
        <v>8.4822152424446559E-2</v>
      </c>
      <c r="AV345">
        <f t="shared" si="177"/>
        <v>0.17238137550245733</v>
      </c>
      <c r="AY345" t="str">
        <f t="shared" si="178"/>
        <v/>
      </c>
      <c r="AZ345" t="str">
        <f t="shared" si="179"/>
        <v/>
      </c>
      <c r="BA345">
        <f t="shared" si="180"/>
        <v>8.4822152424446559E-2</v>
      </c>
      <c r="BB345">
        <f t="shared" si="181"/>
        <v>0.17238137550245733</v>
      </c>
      <c r="BE345" t="str">
        <f t="shared" si="182"/>
        <v/>
      </c>
      <c r="BF345" t="str">
        <f t="shared" si="183"/>
        <v/>
      </c>
      <c r="BG345">
        <f t="shared" si="184"/>
        <v>8.4822152424446559E-2</v>
      </c>
      <c r="BH345">
        <f t="shared" si="185"/>
        <v>0.17238137550245733</v>
      </c>
    </row>
    <row r="346" spans="1:60" x14ac:dyDescent="0.3">
      <c r="A346">
        <v>1.49</v>
      </c>
      <c r="B346">
        <v>344</v>
      </c>
      <c r="C346">
        <v>24</v>
      </c>
      <c r="D346">
        <v>8</v>
      </c>
      <c r="E346">
        <v>1</v>
      </c>
      <c r="F346">
        <f t="shared" si="155"/>
        <v>29.148432396077478</v>
      </c>
      <c r="G346">
        <f t="shared" si="156"/>
        <v>65.869751549945292</v>
      </c>
      <c r="H346" t="s">
        <v>8</v>
      </c>
      <c r="I346" t="s">
        <v>159</v>
      </c>
      <c r="J346" t="s">
        <v>50</v>
      </c>
      <c r="K346" t="str">
        <f>MID(J346,2,FIND(",",J346,2)-2)</f>
        <v>2.106352581032168</v>
      </c>
      <c r="L346" t="str">
        <f>MID(J346,FIND(" ",J346)+1,LEN(J346)-FIND(" ",J346)-1)</f>
        <v>2.7952242851655256</v>
      </c>
      <c r="M346">
        <f>K346*$G346</f>
        <v>138.74492118917439</v>
      </c>
      <c r="N346">
        <f>L346*$G346</f>
        <v>184.12072919022623</v>
      </c>
      <c r="O346">
        <f t="shared" si="157"/>
        <v>0.11562076765764533</v>
      </c>
      <c r="P346">
        <f t="shared" si="158"/>
        <v>0.1534339409918552</v>
      </c>
      <c r="Q346">
        <f t="shared" si="159"/>
        <v>0.11562076765764533</v>
      </c>
      <c r="R346">
        <f t="shared" si="160"/>
        <v>0.1534339409918552</v>
      </c>
      <c r="S346" t="s">
        <v>222</v>
      </c>
      <c r="T346" t="s">
        <v>222</v>
      </c>
      <c r="U346" t="s">
        <v>222</v>
      </c>
      <c r="V346" t="s">
        <v>8</v>
      </c>
      <c r="W346" t="str">
        <f>MID(I346,2,LEN(I346)-2)</f>
        <v>85</v>
      </c>
      <c r="X346">
        <f t="shared" si="161"/>
        <v>-36</v>
      </c>
      <c r="Y346" t="str">
        <f t="shared" si="162"/>
        <v>#808080</v>
      </c>
      <c r="Z346" t="str">
        <f>IF(T346&lt;&gt;"[]",MID(T346,2,FIND(",",T346,2)-2),"")</f>
        <v/>
      </c>
      <c r="AA346">
        <f t="shared" si="163"/>
        <v>-36</v>
      </c>
      <c r="AB346" t="str">
        <f t="shared" si="164"/>
        <v>#808080</v>
      </c>
      <c r="AC346" t="str">
        <f>IF(LEN(Z346)=1,MID(T346,5,FIND(",",T346,5)-5),IF(LEN(Z346)=2,MID(T346,6,FIND(",",T346,6)-6),""))</f>
        <v/>
      </c>
      <c r="AD346">
        <f t="shared" si="165"/>
        <v>-36</v>
      </c>
      <c r="AE346" t="str">
        <f t="shared" si="166"/>
        <v>#808080</v>
      </c>
      <c r="AF346" t="str">
        <f>IF(SUM(LEN(Z346),LEN(AC346))=2,MID(T346,8,FIND(",",T346,8)-8),IF(SUM(LEN(Z346),LEN(AC346))=3,MID(T346,9,FIND(",",T346,9)-9),IF(SUM(LEN(Z346),LEN(AC346))=4,MID(T346,10,FIND(",",T346,10)-10),"")))</f>
        <v/>
      </c>
      <c r="AG346">
        <f t="shared" si="167"/>
        <v>-36</v>
      </c>
      <c r="AH346" t="str">
        <f t="shared" si="168"/>
        <v>#808080</v>
      </c>
      <c r="AI346" t="str">
        <f>IF(SUM(LEN(Z346),LEN(AC346),LEN(AF346))=4,MID(T346,12,FIND("]",T346,12)-12),IF(SUM(LEN(Z346),LEN(AC346),LEN(AF346))=5,MID(T346,13,FIND("]",T346,13)-13),IF(SUM(LEN(Z346),LEN(AC346),LEN(AF346))=6,MID(T346,14,FIND("]",T346,14)-14),"")))</f>
        <v/>
      </c>
      <c r="AJ346">
        <f t="shared" si="169"/>
        <v>-36</v>
      </c>
      <c r="AM346" t="str">
        <f t="shared" si="170"/>
        <v/>
      </c>
      <c r="AN346" t="str">
        <f t="shared" si="171"/>
        <v/>
      </c>
      <c r="AO346">
        <f t="shared" si="172"/>
        <v>-0.11562076765764533</v>
      </c>
      <c r="AP346">
        <f t="shared" si="173"/>
        <v>-0.1534339409918552</v>
      </c>
      <c r="AS346" t="str">
        <f t="shared" si="174"/>
        <v/>
      </c>
      <c r="AT346" t="str">
        <f t="shared" si="175"/>
        <v/>
      </c>
      <c r="AU346">
        <f t="shared" si="176"/>
        <v>-0.11562076765764533</v>
      </c>
      <c r="AV346">
        <f t="shared" si="177"/>
        <v>-0.1534339409918552</v>
      </c>
      <c r="AY346" t="str">
        <f t="shared" si="178"/>
        <v/>
      </c>
      <c r="AZ346" t="str">
        <f t="shared" si="179"/>
        <v/>
      </c>
      <c r="BA346">
        <f t="shared" si="180"/>
        <v>-0.11562076765764533</v>
      </c>
      <c r="BB346">
        <f t="shared" si="181"/>
        <v>-0.1534339409918552</v>
      </c>
      <c r="BE346" t="str">
        <f t="shared" si="182"/>
        <v/>
      </c>
      <c r="BF346" t="str">
        <f t="shared" si="183"/>
        <v/>
      </c>
      <c r="BG346">
        <f t="shared" si="184"/>
        <v>-0.11562076765764533</v>
      </c>
      <c r="BH346">
        <f t="shared" si="185"/>
        <v>-0.1534339409918552</v>
      </c>
    </row>
    <row r="347" spans="1:60" x14ac:dyDescent="0.3">
      <c r="A347">
        <v>1.478</v>
      </c>
      <c r="B347">
        <v>345</v>
      </c>
      <c r="C347">
        <v>25</v>
      </c>
      <c r="D347">
        <v>8</v>
      </c>
      <c r="E347">
        <v>5</v>
      </c>
      <c r="F347">
        <f t="shared" si="155"/>
        <v>29.148432396077478</v>
      </c>
      <c r="G347">
        <f t="shared" si="156"/>
        <v>65.869751549945292</v>
      </c>
      <c r="H347" t="s">
        <v>10</v>
      </c>
      <c r="I347" t="s">
        <v>200</v>
      </c>
      <c r="J347" t="s">
        <v>91</v>
      </c>
      <c r="K347" t="str">
        <f>MID(J347,2,FIND(",",J347,2)-2)</f>
        <v>1.926682590297487</v>
      </c>
      <c r="L347" t="str">
        <f>MID(J347,FIND(" ",J347)+1,LEN(J347)-FIND(" ",J347)-1)</f>
        <v>2.921967521421921</v>
      </c>
      <c r="M347">
        <f>K347*$G347</f>
        <v>126.91010353850004</v>
      </c>
      <c r="N347">
        <f>L347*$G347</f>
        <v>192.46927467307131</v>
      </c>
      <c r="O347">
        <f t="shared" si="157"/>
        <v>0.1057584196154167</v>
      </c>
      <c r="P347">
        <f t="shared" si="158"/>
        <v>0.16039106222755942</v>
      </c>
      <c r="Q347">
        <f t="shared" si="159"/>
        <v>0.1057584196154167</v>
      </c>
      <c r="R347">
        <f t="shared" si="160"/>
        <v>0.16039106222755942</v>
      </c>
      <c r="S347" t="s">
        <v>360</v>
      </c>
      <c r="T347" t="s">
        <v>491</v>
      </c>
      <c r="U347" t="s">
        <v>712</v>
      </c>
      <c r="V347" t="s">
        <v>10</v>
      </c>
      <c r="W347" t="str">
        <f>MID(I347,2,LEN(I347)-2)</f>
        <v>84</v>
      </c>
      <c r="X347">
        <f t="shared" si="161"/>
        <v>-32.4</v>
      </c>
      <c r="Y347" t="str">
        <f t="shared" si="162"/>
        <v>#1e00b4</v>
      </c>
      <c r="Z347" t="str">
        <f>IF(T347&lt;&gt;"[]",MID(T347,2,FIND(",",T347,2)-2),"")</f>
        <v>23</v>
      </c>
      <c r="AA347">
        <f t="shared" si="163"/>
        <v>187.2</v>
      </c>
      <c r="AB347" t="str">
        <f t="shared" si="164"/>
        <v>#ffffff</v>
      </c>
      <c r="AC347" t="str">
        <f>IF(LEN(Z347)=1,MID(T347,5,FIND(",",T347,5)-5),IF(LEN(Z347)=2,MID(T347,6,FIND(",",T347,6)-6),""))</f>
        <v>38</v>
      </c>
      <c r="AD347">
        <f t="shared" si="165"/>
        <v>133.20000000000002</v>
      </c>
      <c r="AE347" t="str">
        <f t="shared" si="166"/>
        <v>#00aaff</v>
      </c>
      <c r="AF347" t="str">
        <f>IF(SUM(LEN(Z347),LEN(AC347))=2,MID(T347,8,FIND(",",T347,8)-8),IF(SUM(LEN(Z347),LEN(AC347))=3,MID(T347,9,FIND(",",T347,9)-9),IF(SUM(LEN(Z347),LEN(AC347))=4,MID(T347,10,FIND(",",T347,10)-10),"")))</f>
        <v>88</v>
      </c>
      <c r="AG347">
        <f t="shared" si="167"/>
        <v>-46.8</v>
      </c>
      <c r="AH347" t="str">
        <f t="shared" si="168"/>
        <v>#000000</v>
      </c>
      <c r="AI347" t="str">
        <f>IF(SUM(LEN(Z347),LEN(AC347),LEN(AF347))=4,MID(T347,12,FIND("]",T347,12)-12),IF(SUM(LEN(Z347),LEN(AC347),LEN(AF347))=5,MID(T347,13,FIND("]",T347,13)-13),IF(SUM(LEN(Z347),LEN(AC347),LEN(AF347))=6,MID(T347,14,FIND("]",T347,14)-14),"")))</f>
        <v>11</v>
      </c>
      <c r="AJ347">
        <f t="shared" si="169"/>
        <v>230.40000000000003</v>
      </c>
      <c r="AK347">
        <v>0.37799774497108002</v>
      </c>
      <c r="AL347">
        <v>-3.4795283739031002</v>
      </c>
      <c r="AM347">
        <f t="shared" si="170"/>
        <v>24.898617547684623</v>
      </c>
      <c r="AN347">
        <f t="shared" si="171"/>
        <v>-229.19566949998236</v>
      </c>
      <c r="AO347">
        <f t="shared" si="172"/>
        <v>2.0748847956403853E-2</v>
      </c>
      <c r="AP347">
        <f t="shared" si="173"/>
        <v>-0.1909963912499853</v>
      </c>
      <c r="AQ347">
        <v>-2.5928160870036199</v>
      </c>
      <c r="AR347">
        <v>-2.3510220626304599</v>
      </c>
      <c r="AS347">
        <f t="shared" si="174"/>
        <v>-170.78815146562977</v>
      </c>
      <c r="AT347">
        <f t="shared" si="175"/>
        <v>-154.86123915390831</v>
      </c>
      <c r="AU347">
        <f t="shared" si="176"/>
        <v>-0.14232345955469147</v>
      </c>
      <c r="AV347">
        <f t="shared" si="177"/>
        <v>-0.12905103262825693</v>
      </c>
      <c r="AW347">
        <v>2.5928160870036199</v>
      </c>
      <c r="AX347">
        <v>2.3510220626304599</v>
      </c>
      <c r="AY347">
        <f t="shared" si="178"/>
        <v>170.78815146562977</v>
      </c>
      <c r="AZ347">
        <f t="shared" si="179"/>
        <v>154.86123915390831</v>
      </c>
      <c r="BA347">
        <f t="shared" si="180"/>
        <v>0.14232345955469147</v>
      </c>
      <c r="BB347">
        <f t="shared" si="181"/>
        <v>0.12905103262825693</v>
      </c>
      <c r="BC347">
        <v>2.65744957567208</v>
      </c>
      <c r="BD347">
        <v>-2.2777097604304699</v>
      </c>
      <c r="BE347">
        <f t="shared" si="182"/>
        <v>175.04554330602744</v>
      </c>
      <c r="BF347">
        <f t="shared" si="183"/>
        <v>-150.03217602244047</v>
      </c>
      <c r="BG347">
        <f t="shared" si="184"/>
        <v>0.1458712860883562</v>
      </c>
      <c r="BH347">
        <f t="shared" si="185"/>
        <v>-0.12502681335203372</v>
      </c>
    </row>
    <row r="348" spans="1:60" x14ac:dyDescent="0.3">
      <c r="A348">
        <v>1.5409999999999999</v>
      </c>
      <c r="B348">
        <v>346</v>
      </c>
      <c r="C348">
        <v>26</v>
      </c>
      <c r="D348">
        <v>8</v>
      </c>
      <c r="E348">
        <v>5</v>
      </c>
      <c r="F348">
        <f t="shared" si="155"/>
        <v>29.148432396077478</v>
      </c>
      <c r="G348">
        <f t="shared" si="156"/>
        <v>65.869751549945292</v>
      </c>
      <c r="H348" t="s">
        <v>6</v>
      </c>
      <c r="I348" t="s">
        <v>142</v>
      </c>
      <c r="J348" t="s">
        <v>33</v>
      </c>
      <c r="K348" t="str">
        <f>MID(J348,2,FIND(",",J348,2)-2)</f>
        <v>-2.351022062630466</v>
      </c>
      <c r="L348" t="str">
        <f>MID(J348,FIND(" ",J348)+1,LEN(J348)-FIND(" ",J348)-1)</f>
        <v>2.5928160870036248</v>
      </c>
      <c r="M348">
        <f>K348*$G348</f>
        <v>-154.86123915390831</v>
      </c>
      <c r="N348">
        <f>L348*$G348</f>
        <v>170.78815146562977</v>
      </c>
      <c r="O348">
        <f t="shared" si="157"/>
        <v>-0.12905103262825693</v>
      </c>
      <c r="P348">
        <f t="shared" si="158"/>
        <v>0.14232345955469147</v>
      </c>
      <c r="Q348">
        <f t="shared" si="159"/>
        <v>-0.12905103262825693</v>
      </c>
      <c r="R348">
        <f t="shared" si="160"/>
        <v>0.14232345955469147</v>
      </c>
      <c r="S348" t="s">
        <v>364</v>
      </c>
      <c r="T348" t="s">
        <v>492</v>
      </c>
      <c r="U348" t="s">
        <v>713</v>
      </c>
      <c r="V348" t="s">
        <v>6</v>
      </c>
      <c r="W348" t="str">
        <f>MID(I348,2,LEN(I348)-2)</f>
        <v>63</v>
      </c>
      <c r="X348">
        <f t="shared" si="161"/>
        <v>43.200000000000017</v>
      </c>
      <c r="Y348" t="str">
        <f t="shared" si="162"/>
        <v>#00aaff</v>
      </c>
      <c r="Z348" t="str">
        <f>IF(T348&lt;&gt;"[]",MID(T348,2,FIND(",",T348,2)-2),"")</f>
        <v>81</v>
      </c>
      <c r="AA348">
        <f t="shared" si="163"/>
        <v>-21.599999999999994</v>
      </c>
      <c r="AB348" t="str">
        <f t="shared" si="164"/>
        <v>#1e00b4</v>
      </c>
      <c r="AC348" t="str">
        <f>IF(LEN(Z348)=1,MID(T348,5,FIND(",",T348,5)-5),IF(LEN(Z348)=2,MID(T348,6,FIND(",",T348,6)-6),""))</f>
        <v>87</v>
      </c>
      <c r="AD348">
        <f t="shared" si="165"/>
        <v>-43.199999999999996</v>
      </c>
      <c r="AE348" t="str">
        <f t="shared" si="166"/>
        <v>#00ff00</v>
      </c>
      <c r="AF348" t="str">
        <f>IF(SUM(LEN(Z348),LEN(AC348))=2,MID(T348,8,FIND(",",T348,8)-8),IF(SUM(LEN(Z348),LEN(AC348))=3,MID(T348,9,FIND(",",T348,9)-9),IF(SUM(LEN(Z348),LEN(AC348))=4,MID(T348,10,FIND(",",T348,10)-10),"")))</f>
        <v>60</v>
      </c>
      <c r="AG348">
        <f t="shared" si="167"/>
        <v>54</v>
      </c>
      <c r="AH348" t="str">
        <f t="shared" si="168"/>
        <v>#000000</v>
      </c>
      <c r="AI348" t="str">
        <f>IF(SUM(LEN(Z348),LEN(AC348),LEN(AF348))=4,MID(T348,12,FIND("]",T348,12)-12),IF(SUM(LEN(Z348),LEN(AC348),LEN(AF348))=5,MID(T348,13,FIND("]",T348,13)-13),IF(SUM(LEN(Z348),LEN(AC348),LEN(AF348))=6,MID(T348,14,FIND("]",T348,14)-14),"")))</f>
        <v>56</v>
      </c>
      <c r="AJ348">
        <f t="shared" si="169"/>
        <v>68.400000000000006</v>
      </c>
      <c r="AK348">
        <v>1.3450336293093099</v>
      </c>
      <c r="AL348">
        <v>3.23123575989543</v>
      </c>
      <c r="AM348">
        <f t="shared" si="170"/>
        <v>88.597030988925454</v>
      </c>
      <c r="AN348">
        <f t="shared" si="171"/>
        <v>212.84069670361066</v>
      </c>
      <c r="AO348">
        <f t="shared" si="172"/>
        <v>7.3830859157437881E-2</v>
      </c>
      <c r="AP348">
        <f t="shared" si="173"/>
        <v>0.1773672472530089</v>
      </c>
      <c r="AQ348">
        <v>2.44007785999097</v>
      </c>
      <c r="AR348">
        <v>2.5091871267766899</v>
      </c>
      <c r="AS348">
        <f t="shared" si="174"/>
        <v>160.72732240012738</v>
      </c>
      <c r="AT348">
        <f t="shared" si="175"/>
        <v>165.27953263310164</v>
      </c>
      <c r="AU348">
        <f t="shared" si="176"/>
        <v>0.13393943533343949</v>
      </c>
      <c r="AV348">
        <f t="shared" si="177"/>
        <v>0.13773294386091803</v>
      </c>
      <c r="AW348">
        <v>-2.7952242851655198</v>
      </c>
      <c r="AX348">
        <v>2.1063525810321599</v>
      </c>
      <c r="AY348">
        <f t="shared" si="178"/>
        <v>-184.12072919022623</v>
      </c>
      <c r="AZ348">
        <f t="shared" si="179"/>
        <v>138.74492118917439</v>
      </c>
      <c r="BA348">
        <f t="shared" si="180"/>
        <v>-0.1534339409918552</v>
      </c>
      <c r="BB348">
        <f t="shared" si="181"/>
        <v>0.11562076765764533</v>
      </c>
      <c r="BC348">
        <v>-3.23123575989543</v>
      </c>
      <c r="BD348">
        <v>1.3450336293093099</v>
      </c>
      <c r="BE348">
        <f t="shared" si="182"/>
        <v>-212.84069670361066</v>
      </c>
      <c r="BF348">
        <f t="shared" si="183"/>
        <v>88.597030988925454</v>
      </c>
      <c r="BG348">
        <f t="shared" si="184"/>
        <v>-0.1773672472530089</v>
      </c>
      <c r="BH348">
        <f t="shared" si="185"/>
        <v>7.3830859157437881E-2</v>
      </c>
    </row>
    <row r="349" spans="1:60" x14ac:dyDescent="0.3">
      <c r="A349">
        <v>1.478</v>
      </c>
      <c r="B349">
        <v>347</v>
      </c>
      <c r="C349">
        <v>27</v>
      </c>
      <c r="D349">
        <v>8</v>
      </c>
      <c r="E349">
        <v>5</v>
      </c>
      <c r="F349">
        <f t="shared" si="155"/>
        <v>29.148432396077478</v>
      </c>
      <c r="G349">
        <f t="shared" si="156"/>
        <v>65.869751549945292</v>
      </c>
      <c r="H349" t="s">
        <v>7</v>
      </c>
      <c r="I349" t="s">
        <v>123</v>
      </c>
      <c r="J349" t="s">
        <v>14</v>
      </c>
      <c r="K349" t="str">
        <f>MID(J349,2,FIND(",",J349,2)-2)</f>
        <v>-1.3450336293093133</v>
      </c>
      <c r="L349" t="str">
        <f>MID(J349,FIND(" ",J349)+1,LEN(J349)-FIND(" ",J349)-1)</f>
        <v>-3.231235759895433</v>
      </c>
      <c r="M349">
        <f>K349*$G349</f>
        <v>-88.597030988925454</v>
      </c>
      <c r="N349">
        <f>L349*$G349</f>
        <v>-212.84069670361066</v>
      </c>
      <c r="O349">
        <f t="shared" si="157"/>
        <v>-7.3830859157437881E-2</v>
      </c>
      <c r="P349">
        <f t="shared" si="158"/>
        <v>-0.1773672472530089</v>
      </c>
      <c r="Q349">
        <f t="shared" si="159"/>
        <v>-7.3830859157437881E-2</v>
      </c>
      <c r="R349">
        <f t="shared" si="160"/>
        <v>-0.1773672472530089</v>
      </c>
      <c r="S349" t="s">
        <v>339</v>
      </c>
      <c r="T349" t="s">
        <v>493</v>
      </c>
      <c r="U349" t="s">
        <v>714</v>
      </c>
      <c r="V349" t="s">
        <v>7</v>
      </c>
      <c r="W349" t="str">
        <f>MID(I349,2,LEN(I349)-2)</f>
        <v>31</v>
      </c>
      <c r="X349">
        <f t="shared" si="161"/>
        <v>158.4</v>
      </c>
      <c r="Y349" t="str">
        <f t="shared" si="162"/>
        <v>#ffffff</v>
      </c>
      <c r="Z349" t="str">
        <f>IF(T349&lt;&gt;"[]",MID(T349,2,FIND(",",T349,2)-2),"")</f>
        <v>54</v>
      </c>
      <c r="AA349">
        <f t="shared" si="163"/>
        <v>75.599999999999994</v>
      </c>
      <c r="AB349" t="str">
        <f t="shared" si="164"/>
        <v>#00aaff</v>
      </c>
      <c r="AC349" t="str">
        <f>IF(LEN(Z349)=1,MID(T349,5,FIND(",",T349,5)-5),IF(LEN(Z349)=2,MID(T349,6,FIND(",",T349,6)-6),""))</f>
        <v>21</v>
      </c>
      <c r="AD349">
        <f t="shared" si="165"/>
        <v>194.40000000000003</v>
      </c>
      <c r="AE349" t="str">
        <f t="shared" si="166"/>
        <v>#00ff00</v>
      </c>
      <c r="AF349" t="str">
        <f>IF(SUM(LEN(Z349),LEN(AC349))=2,MID(T349,8,FIND(",",T349,8)-8),IF(SUM(LEN(Z349),LEN(AC349))=3,MID(T349,9,FIND(",",T349,9)-9),IF(SUM(LEN(Z349),LEN(AC349))=4,MID(T349,10,FIND(",",T349,10)-10),"")))</f>
        <v>73</v>
      </c>
      <c r="AG349">
        <f t="shared" si="167"/>
        <v>7.2000000000000028</v>
      </c>
      <c r="AH349" t="str">
        <f t="shared" si="168"/>
        <v>#000000</v>
      </c>
      <c r="AI349" t="str">
        <f>IF(SUM(LEN(Z349),LEN(AC349),LEN(AF349))=4,MID(T349,12,FIND("]",T349,12)-12),IF(SUM(LEN(Z349),LEN(AC349),LEN(AF349))=5,MID(T349,13,FIND("]",T349,13)-13),IF(SUM(LEN(Z349),LEN(AC349),LEN(AF349))=6,MID(T349,14,FIND("]",T349,14)-14),"")))</f>
        <v>88</v>
      </c>
      <c r="AJ349">
        <f t="shared" si="169"/>
        <v>-46.8</v>
      </c>
      <c r="AK349">
        <v>-3.3743339148193798</v>
      </c>
      <c r="AL349">
        <v>0.92944641120383098</v>
      </c>
      <c r="AM349">
        <f t="shared" si="170"/>
        <v>-222.2665366157068</v>
      </c>
      <c r="AN349">
        <f t="shared" si="171"/>
        <v>61.222404184984633</v>
      </c>
      <c r="AO349">
        <f t="shared" si="172"/>
        <v>-0.18522211384642234</v>
      </c>
      <c r="AP349">
        <f t="shared" si="173"/>
        <v>5.1018670154153858E-2</v>
      </c>
      <c r="AQ349">
        <v>0.81111766222954995</v>
      </c>
      <c r="AR349">
        <v>-3.4047155737328798</v>
      </c>
      <c r="AS349">
        <f t="shared" si="174"/>
        <v>53.428118888832898</v>
      </c>
      <c r="AT349">
        <f t="shared" si="175"/>
        <v>-224.26776894001424</v>
      </c>
      <c r="AU349">
        <f t="shared" si="176"/>
        <v>4.4523432407360751E-2</v>
      </c>
      <c r="AV349">
        <f t="shared" si="177"/>
        <v>-0.18688980745001185</v>
      </c>
      <c r="AW349">
        <v>-0.37799774497107802</v>
      </c>
      <c r="AX349">
        <v>3.4795283739031002</v>
      </c>
      <c r="AY349">
        <f t="shared" si="178"/>
        <v>-24.898617547684491</v>
      </c>
      <c r="AZ349">
        <f t="shared" si="179"/>
        <v>229.19566949998236</v>
      </c>
      <c r="BA349">
        <f t="shared" si="180"/>
        <v>-2.0748847956403742E-2</v>
      </c>
      <c r="BB349">
        <f t="shared" si="181"/>
        <v>0.1909963912499853</v>
      </c>
      <c r="BC349">
        <v>2.5928160870036199</v>
      </c>
      <c r="BD349">
        <v>2.3510220626304599</v>
      </c>
      <c r="BE349">
        <f t="shared" si="182"/>
        <v>170.78815146562977</v>
      </c>
      <c r="BF349">
        <f t="shared" si="183"/>
        <v>154.86123915390831</v>
      </c>
      <c r="BG349">
        <f t="shared" si="184"/>
        <v>0.14232345955469147</v>
      </c>
      <c r="BH349">
        <f t="shared" si="185"/>
        <v>0.12905103262825693</v>
      </c>
    </row>
    <row r="350" spans="1:60" x14ac:dyDescent="0.3">
      <c r="A350">
        <v>1.5149999999999999</v>
      </c>
      <c r="B350">
        <v>348</v>
      </c>
      <c r="C350">
        <v>28</v>
      </c>
      <c r="D350">
        <v>8</v>
      </c>
      <c r="E350">
        <v>5</v>
      </c>
      <c r="F350">
        <f t="shared" si="155"/>
        <v>29.148432396077478</v>
      </c>
      <c r="G350">
        <f t="shared" si="156"/>
        <v>65.869751549945292</v>
      </c>
      <c r="H350" t="s">
        <v>8</v>
      </c>
      <c r="I350" t="s">
        <v>183</v>
      </c>
      <c r="J350" t="s">
        <v>74</v>
      </c>
      <c r="K350" t="str">
        <f>MID(J350,2,FIND(",",J350,2)-2)</f>
        <v>-2.7952242851655256</v>
      </c>
      <c r="L350" t="str">
        <f>MID(J350,FIND(" ",J350)+1,LEN(J350)-FIND(" ",J350)-1)</f>
        <v>2.1063525810321684</v>
      </c>
      <c r="M350">
        <f>K350*$G350</f>
        <v>-184.12072919022623</v>
      </c>
      <c r="N350">
        <f>L350*$G350</f>
        <v>138.74492118917439</v>
      </c>
      <c r="O350">
        <f t="shared" si="157"/>
        <v>-0.1534339409918552</v>
      </c>
      <c r="P350">
        <f t="shared" si="158"/>
        <v>0.11562076765764533</v>
      </c>
      <c r="Q350">
        <f t="shared" si="159"/>
        <v>-0.1534339409918552</v>
      </c>
      <c r="R350">
        <f t="shared" si="160"/>
        <v>0.11562076765764533</v>
      </c>
      <c r="S350" t="s">
        <v>268</v>
      </c>
      <c r="T350" t="s">
        <v>494</v>
      </c>
      <c r="U350" t="s">
        <v>715</v>
      </c>
      <c r="V350" t="s">
        <v>8</v>
      </c>
      <c r="W350" t="str">
        <f>MID(I350,2,LEN(I350)-2)</f>
        <v>60</v>
      </c>
      <c r="X350">
        <f t="shared" si="161"/>
        <v>54</v>
      </c>
      <c r="Y350" t="str">
        <f t="shared" si="162"/>
        <v>#1e00b4</v>
      </c>
      <c r="Z350" t="str">
        <f>IF(T350&lt;&gt;"[]",MID(T350,2,FIND(",",T350,2)-2),"")</f>
        <v>78</v>
      </c>
      <c r="AA350">
        <f t="shared" si="163"/>
        <v>-10.799999999999997</v>
      </c>
      <c r="AB350" t="str">
        <f t="shared" si="164"/>
        <v>#ffffff</v>
      </c>
      <c r="AC350" t="str">
        <f>IF(LEN(Z350)=1,MID(T350,5,FIND(",",T350,5)-5),IF(LEN(Z350)=2,MID(T350,6,FIND(",",T350,6)-6),""))</f>
        <v>91</v>
      </c>
      <c r="AD350">
        <f t="shared" si="165"/>
        <v>-57.6</v>
      </c>
      <c r="AE350" t="str">
        <f t="shared" si="166"/>
        <v>#00ff00</v>
      </c>
      <c r="AF350" t="str">
        <f>IF(SUM(LEN(Z350),LEN(AC350))=2,MID(T350,8,FIND(",",T350,8)-8),IF(SUM(LEN(Z350),LEN(AC350))=3,MID(T350,9,FIND(",",T350,9)-9),IF(SUM(LEN(Z350),LEN(AC350))=4,MID(T350,10,FIND(",",T350,10)-10),"")))</f>
        <v>35</v>
      </c>
      <c r="AG350">
        <f t="shared" si="167"/>
        <v>144</v>
      </c>
      <c r="AH350" t="str">
        <f t="shared" si="168"/>
        <v>#00aaff</v>
      </c>
      <c r="AI350" t="str">
        <f>IF(SUM(LEN(Z350),LEN(AC350),LEN(AF350))=4,MID(T350,12,FIND("]",T350,12)-12),IF(SUM(LEN(Z350),LEN(AC350),LEN(AF350))=5,MID(T350,13,FIND("]",T350,13)-13),IF(SUM(LEN(Z350),LEN(AC350),LEN(AF350))=6,MID(T350,14,FIND("]",T350,14)-14),"")))</f>
        <v>66</v>
      </c>
      <c r="AJ350">
        <f t="shared" si="169"/>
        <v>32.400000000000006</v>
      </c>
      <c r="AK350">
        <v>0.71573618144626705</v>
      </c>
      <c r="AL350">
        <v>3.4260358606658898</v>
      </c>
      <c r="AM350">
        <f t="shared" si="170"/>
        <v>47.14536444717217</v>
      </c>
      <c r="AN350">
        <f t="shared" si="171"/>
        <v>225.67213094326516</v>
      </c>
      <c r="AO350">
        <f t="shared" si="172"/>
        <v>3.9287803705976808E-2</v>
      </c>
      <c r="AP350">
        <f t="shared" si="173"/>
        <v>0.18806010911938764</v>
      </c>
      <c r="AQ350">
        <v>2.9874277904636402</v>
      </c>
      <c r="AR350">
        <v>1.82353371144201</v>
      </c>
      <c r="AS350">
        <f t="shared" si="174"/>
        <v>196.78112633124201</v>
      </c>
      <c r="AT350">
        <f t="shared" si="175"/>
        <v>120.11571251563483</v>
      </c>
      <c r="AU350">
        <f t="shared" si="176"/>
        <v>0.16398427194270168</v>
      </c>
      <c r="AV350">
        <f t="shared" si="177"/>
        <v>0.10009642709636235</v>
      </c>
      <c r="AW350">
        <v>-2.1063525810321599</v>
      </c>
      <c r="AX350">
        <v>-2.7952242851655198</v>
      </c>
      <c r="AY350">
        <f t="shared" si="178"/>
        <v>-138.74492118917439</v>
      </c>
      <c r="AZ350">
        <f t="shared" si="179"/>
        <v>-184.12072919022623</v>
      </c>
      <c r="BA350">
        <f t="shared" si="180"/>
        <v>-0.11562076765764533</v>
      </c>
      <c r="BB350">
        <f t="shared" si="181"/>
        <v>-0.1534339409918552</v>
      </c>
      <c r="BC350">
        <v>-1.82353371144201</v>
      </c>
      <c r="BD350">
        <v>2.9874277904636402</v>
      </c>
      <c r="BE350">
        <f t="shared" si="182"/>
        <v>-120.11571251563483</v>
      </c>
      <c r="BF350">
        <f t="shared" si="183"/>
        <v>196.78112633124201</v>
      </c>
      <c r="BG350">
        <f t="shared" si="184"/>
        <v>-0.10009642709636235</v>
      </c>
      <c r="BH350">
        <f t="shared" si="185"/>
        <v>0.16398427194270168</v>
      </c>
    </row>
    <row r="351" spans="1:60" x14ac:dyDescent="0.3">
      <c r="A351">
        <v>1.476</v>
      </c>
      <c r="B351">
        <v>349</v>
      </c>
      <c r="C351">
        <v>29</v>
      </c>
      <c r="D351">
        <v>8</v>
      </c>
      <c r="E351">
        <v>5</v>
      </c>
      <c r="F351">
        <f t="shared" si="155"/>
        <v>29.148432396077478</v>
      </c>
      <c r="G351">
        <f t="shared" si="156"/>
        <v>65.869751549945292</v>
      </c>
      <c r="H351" t="s">
        <v>6</v>
      </c>
      <c r="I351" t="s">
        <v>215</v>
      </c>
      <c r="J351" t="s">
        <v>106</v>
      </c>
      <c r="K351" t="str">
        <f>MID(J351,2,FIND(",",J351,2)-2)</f>
        <v>3.4795283739031038</v>
      </c>
      <c r="L351" t="str">
        <f>MID(J351,FIND(" ",J351)+1,LEN(J351)-FIND(" ",J351)-1)</f>
        <v>0.377997744971079</v>
      </c>
      <c r="M351">
        <f>K351*$G351</f>
        <v>229.19566949998236</v>
      </c>
      <c r="N351">
        <f>L351*$G351</f>
        <v>24.898617547684559</v>
      </c>
      <c r="O351">
        <f t="shared" si="157"/>
        <v>0.1909963912499853</v>
      </c>
      <c r="P351">
        <f t="shared" si="158"/>
        <v>2.0748847956403801E-2</v>
      </c>
      <c r="Q351">
        <f t="shared" si="159"/>
        <v>0.1909963912499853</v>
      </c>
      <c r="R351">
        <f t="shared" si="160"/>
        <v>2.0748847956403801E-2</v>
      </c>
      <c r="S351" t="s">
        <v>495</v>
      </c>
      <c r="T351" t="s">
        <v>496</v>
      </c>
      <c r="U351" t="s">
        <v>716</v>
      </c>
      <c r="V351" t="s">
        <v>6</v>
      </c>
      <c r="W351" t="str">
        <f>MID(I351,2,LEN(I351)-2)</f>
        <v>98</v>
      </c>
      <c r="X351">
        <f t="shared" si="161"/>
        <v>-82.8</v>
      </c>
      <c r="Y351" t="str">
        <f t="shared" si="162"/>
        <v>#1e00b4</v>
      </c>
      <c r="Z351" t="str">
        <f>IF(T351&lt;&gt;"[]",MID(T351,2,FIND(",",T351,2)-2),"")</f>
        <v>80</v>
      </c>
      <c r="AA351">
        <f t="shared" si="163"/>
        <v>-18</v>
      </c>
      <c r="AB351" t="str">
        <f t="shared" si="164"/>
        <v>#00aaff</v>
      </c>
      <c r="AC351" t="str">
        <f>IF(LEN(Z351)=1,MID(T351,5,FIND(",",T351,5)-5),IF(LEN(Z351)=2,MID(T351,6,FIND(",",T351,6)-6),""))</f>
        <v>34</v>
      </c>
      <c r="AD351">
        <f t="shared" si="165"/>
        <v>147.6</v>
      </c>
      <c r="AE351" t="str">
        <f t="shared" si="166"/>
        <v>#00ff00</v>
      </c>
      <c r="AF351" t="str">
        <f>IF(SUM(LEN(Z351),LEN(AC351))=2,MID(T351,8,FIND(",",T351,8)-8),IF(SUM(LEN(Z351),LEN(AC351))=3,MID(T351,9,FIND(",",T351,9)-9),IF(SUM(LEN(Z351),LEN(AC351))=4,MID(T351,10,FIND(",",T351,10)-10),"")))</f>
        <v>14</v>
      </c>
      <c r="AG351">
        <f t="shared" si="167"/>
        <v>219.60000000000002</v>
      </c>
      <c r="AH351" t="str">
        <f t="shared" si="168"/>
        <v>#000000</v>
      </c>
      <c r="AI351" t="str">
        <f>IF(SUM(LEN(Z351),LEN(AC351),LEN(AF351))=4,MID(T351,12,FIND("]",T351,12)-12),IF(SUM(LEN(Z351),LEN(AC351),LEN(AF351))=5,MID(T351,13,FIND("]",T351,13)-13),IF(SUM(LEN(Z351),LEN(AC351),LEN(AF351))=6,MID(T351,14,FIND("]",T351,14)-14),"")))</f>
        <v>1</v>
      </c>
      <c r="AJ351">
        <f t="shared" si="169"/>
        <v>266.40000000000003</v>
      </c>
      <c r="AK351">
        <v>1.1394885406000399</v>
      </c>
      <c r="AL351">
        <v>3.3093150145975998</v>
      </c>
      <c r="AM351">
        <f t="shared" si="170"/>
        <v>75.057827063334372</v>
      </c>
      <c r="AN351">
        <f t="shared" si="171"/>
        <v>217.98375781204749</v>
      </c>
      <c r="AO351">
        <f t="shared" si="172"/>
        <v>6.2548189219445313E-2</v>
      </c>
      <c r="AP351">
        <f t="shared" si="173"/>
        <v>0.18165313151003956</v>
      </c>
      <c r="AQ351">
        <v>-1.92668259029748</v>
      </c>
      <c r="AR351">
        <v>-2.9219675214219198</v>
      </c>
      <c r="AS351">
        <f t="shared" si="174"/>
        <v>-126.91010353850004</v>
      </c>
      <c r="AT351">
        <f t="shared" si="175"/>
        <v>-192.46927467307131</v>
      </c>
      <c r="AU351">
        <f t="shared" si="176"/>
        <v>-0.1057584196154167</v>
      </c>
      <c r="AV351">
        <f t="shared" si="177"/>
        <v>-0.16039106222755942</v>
      </c>
      <c r="AW351">
        <v>2.1835785884828498</v>
      </c>
      <c r="AX351">
        <v>-2.73532165346586</v>
      </c>
      <c r="AY351">
        <f t="shared" si="178"/>
        <v>143.83177911314556</v>
      </c>
      <c r="AZ351">
        <f t="shared" si="179"/>
        <v>-180.17495772298176</v>
      </c>
      <c r="BA351">
        <f t="shared" si="180"/>
        <v>0.11985981592762129</v>
      </c>
      <c r="BB351">
        <f t="shared" si="181"/>
        <v>-0.1501457981024848</v>
      </c>
      <c r="BC351">
        <v>3.48872607459686</v>
      </c>
      <c r="BD351">
        <v>-0.280696235151006</v>
      </c>
      <c r="BE351">
        <f t="shared" si="182"/>
        <v>229.80151975951108</v>
      </c>
      <c r="BF351">
        <f t="shared" si="183"/>
        <v>-18.489391270401786</v>
      </c>
      <c r="BG351">
        <f t="shared" si="184"/>
        <v>0.19150126646625923</v>
      </c>
      <c r="BH351">
        <f t="shared" si="185"/>
        <v>-1.5407826058668155E-2</v>
      </c>
    </row>
    <row r="352" spans="1:60" x14ac:dyDescent="0.3">
      <c r="A352">
        <v>1.52</v>
      </c>
      <c r="B352">
        <v>350</v>
      </c>
      <c r="C352">
        <v>30</v>
      </c>
      <c r="D352">
        <v>8</v>
      </c>
      <c r="E352">
        <v>5</v>
      </c>
      <c r="F352">
        <f t="shared" si="155"/>
        <v>29.148432396077478</v>
      </c>
      <c r="G352">
        <f t="shared" si="156"/>
        <v>65.869751549945292</v>
      </c>
      <c r="H352" t="s">
        <v>8</v>
      </c>
      <c r="I352" t="s">
        <v>207</v>
      </c>
      <c r="J352" t="s">
        <v>98</v>
      </c>
      <c r="K352" t="str">
        <f>MID(J352,2,FIND(",",J352,2)-2)</f>
        <v>-3.3093150145976087</v>
      </c>
      <c r="L352" t="str">
        <f>MID(J352,FIND(" ",J352)+1,LEN(J352)-FIND(" ",J352)-1)</f>
        <v>1.1394885406000486</v>
      </c>
      <c r="M352">
        <f>K352*$G352</f>
        <v>-217.98375781204749</v>
      </c>
      <c r="N352">
        <f>L352*$G352</f>
        <v>75.057827063334372</v>
      </c>
      <c r="O352">
        <f t="shared" si="157"/>
        <v>-0.18165313151003956</v>
      </c>
      <c r="P352">
        <f t="shared" si="158"/>
        <v>6.2548189219445313E-2</v>
      </c>
      <c r="Q352">
        <f t="shared" si="159"/>
        <v>-0.18165313151003956</v>
      </c>
      <c r="R352">
        <f t="shared" si="160"/>
        <v>6.2548189219445313E-2</v>
      </c>
      <c r="S352" t="s">
        <v>484</v>
      </c>
      <c r="T352" t="s">
        <v>497</v>
      </c>
      <c r="U352" t="s">
        <v>717</v>
      </c>
      <c r="V352" t="s">
        <v>8</v>
      </c>
      <c r="W352" t="str">
        <f>MID(I352,2,LEN(I352)-2)</f>
        <v>55</v>
      </c>
      <c r="X352">
        <f t="shared" si="161"/>
        <v>72</v>
      </c>
      <c r="Y352" t="str">
        <f t="shared" si="162"/>
        <v>#1e00b4</v>
      </c>
      <c r="Z352" t="str">
        <f>IF(T352&lt;&gt;"[]",MID(T352,2,FIND(",",T352,2)-2),"")</f>
        <v>49</v>
      </c>
      <c r="AA352">
        <f t="shared" si="163"/>
        <v>93.6</v>
      </c>
      <c r="AB352" t="str">
        <f t="shared" si="164"/>
        <v>#00ff00</v>
      </c>
      <c r="AC352" t="str">
        <f>IF(LEN(Z352)=1,MID(T352,5,FIND(",",T352,5)-5),IF(LEN(Z352)=2,MID(T352,6,FIND(",",T352,6)-6),""))</f>
        <v>19</v>
      </c>
      <c r="AD352">
        <f t="shared" si="165"/>
        <v>201.60000000000002</v>
      </c>
      <c r="AE352" t="str">
        <f t="shared" si="166"/>
        <v>#00aaff</v>
      </c>
      <c r="AF352" t="str">
        <f>IF(SUM(LEN(Z352),LEN(AC352))=2,MID(T352,8,FIND(",",T352,8)-8),IF(SUM(LEN(Z352),LEN(AC352))=3,MID(T352,9,FIND(",",T352,9)-9),IF(SUM(LEN(Z352),LEN(AC352))=4,MID(T352,10,FIND(",",T352,10)-10),"")))</f>
        <v>57</v>
      </c>
      <c r="AG352">
        <f t="shared" si="167"/>
        <v>64.800000000000011</v>
      </c>
      <c r="AH352" t="str">
        <f t="shared" si="168"/>
        <v>#ffffff</v>
      </c>
      <c r="AI352" t="str">
        <f>IF(SUM(LEN(Z352),LEN(AC352),LEN(AF352))=4,MID(T352,12,FIND("]",T352,12)-12),IF(SUM(LEN(Z352),LEN(AC352),LEN(AF352))=5,MID(T352,13,FIND("]",T352,13)-13),IF(SUM(LEN(Z352),LEN(AC352),LEN(AF352))=6,MID(T352,14,FIND("]",T352,14)-14),"")))</f>
        <v>94</v>
      </c>
      <c r="AJ352">
        <f t="shared" si="169"/>
        <v>-68.400000000000006</v>
      </c>
      <c r="AK352">
        <v>-3.4963969942675002</v>
      </c>
      <c r="AL352">
        <v>-0.15877045845238799</v>
      </c>
      <c r="AM352">
        <f t="shared" si="170"/>
        <v>-230.30680133237573</v>
      </c>
      <c r="AN352">
        <f t="shared" si="171"/>
        <v>-10.458170651729709</v>
      </c>
      <c r="AO352">
        <f t="shared" si="172"/>
        <v>-0.19192233444364645</v>
      </c>
      <c r="AP352">
        <f t="shared" si="173"/>
        <v>-8.715142209774757E-3</v>
      </c>
      <c r="AQ352">
        <v>1.23144576941645</v>
      </c>
      <c r="AR352">
        <v>-3.2762083750864002</v>
      </c>
      <c r="AS352">
        <f t="shared" si="174"/>
        <v>81.115026878692774</v>
      </c>
      <c r="AT352">
        <f t="shared" si="175"/>
        <v>-215.80303169279117</v>
      </c>
      <c r="AU352">
        <f t="shared" si="176"/>
        <v>6.7595855732243984E-2</v>
      </c>
      <c r="AV352">
        <f t="shared" si="177"/>
        <v>-0.17983585974399263</v>
      </c>
      <c r="AW352">
        <v>-3.14040429386014</v>
      </c>
      <c r="AX352">
        <v>1.5452704847711001</v>
      </c>
      <c r="AY352">
        <f t="shared" si="178"/>
        <v>-206.85765060294881</v>
      </c>
      <c r="AZ352">
        <f t="shared" si="179"/>
        <v>101.78658290933588</v>
      </c>
      <c r="BA352">
        <f t="shared" si="180"/>
        <v>-0.17238137550245733</v>
      </c>
      <c r="BB352">
        <f t="shared" si="181"/>
        <v>8.4822152424446559E-2</v>
      </c>
      <c r="BC352">
        <v>3.2762083750864002</v>
      </c>
      <c r="BD352">
        <v>1.23144576941645</v>
      </c>
      <c r="BE352">
        <f t="shared" si="182"/>
        <v>215.80303169279117</v>
      </c>
      <c r="BF352">
        <f t="shared" si="183"/>
        <v>81.115026878692774</v>
      </c>
      <c r="BG352">
        <f t="shared" si="184"/>
        <v>0.17983585974399263</v>
      </c>
      <c r="BH352">
        <f t="shared" si="185"/>
        <v>6.7595855732243984E-2</v>
      </c>
    </row>
    <row r="353" spans="1:60" x14ac:dyDescent="0.3">
      <c r="A353">
        <v>1.5349999999999999</v>
      </c>
      <c r="B353">
        <v>351</v>
      </c>
      <c r="C353">
        <v>31</v>
      </c>
      <c r="D353">
        <v>8</v>
      </c>
      <c r="E353">
        <v>5</v>
      </c>
      <c r="F353">
        <f t="shared" si="155"/>
        <v>29.148432396077478</v>
      </c>
      <c r="G353">
        <f t="shared" si="156"/>
        <v>65.869751549945292</v>
      </c>
      <c r="H353" t="s">
        <v>10</v>
      </c>
      <c r="I353" t="s">
        <v>160</v>
      </c>
      <c r="J353" t="s">
        <v>51</v>
      </c>
      <c r="K353" t="str">
        <f>MID(J353,2,FIND(",",J353,2)-2)</f>
        <v>-1.2314457694164564</v>
      </c>
      <c r="L353" t="str">
        <f>MID(J353,FIND(" ",J353)+1,LEN(J353)-FIND(" ",J353)-1)</f>
        <v>3.2762083750864064</v>
      </c>
      <c r="M353">
        <f>K353*$G353</f>
        <v>-81.115026878692774</v>
      </c>
      <c r="N353">
        <f>L353*$G353</f>
        <v>215.80303169279117</v>
      </c>
      <c r="O353">
        <f t="shared" si="157"/>
        <v>-6.7595855732243984E-2</v>
      </c>
      <c r="P353">
        <f t="shared" si="158"/>
        <v>0.17983585974399263</v>
      </c>
      <c r="Q353">
        <f t="shared" si="159"/>
        <v>-6.7595855732243984E-2</v>
      </c>
      <c r="R353">
        <f t="shared" si="160"/>
        <v>0.17983585974399263</v>
      </c>
      <c r="S353" t="s">
        <v>427</v>
      </c>
      <c r="T353" t="s">
        <v>498</v>
      </c>
      <c r="U353" t="s">
        <v>718</v>
      </c>
      <c r="V353" t="s">
        <v>10</v>
      </c>
      <c r="W353" t="str">
        <f>MID(I353,2,LEN(I353)-2)</f>
        <v>69</v>
      </c>
      <c r="X353">
        <f t="shared" si="161"/>
        <v>21.600000000000009</v>
      </c>
      <c r="Y353" t="str">
        <f t="shared" si="162"/>
        <v>#000000</v>
      </c>
      <c r="Z353" t="str">
        <f>IF(T353&lt;&gt;"[]",MID(T353,2,FIND(",",T353,2)-2),"")</f>
        <v>46</v>
      </c>
      <c r="AA353">
        <f t="shared" si="163"/>
        <v>104.4</v>
      </c>
      <c r="AB353" t="str">
        <f t="shared" si="164"/>
        <v>#ffffff</v>
      </c>
      <c r="AC353" t="str">
        <f>IF(LEN(Z353)=1,MID(T353,5,FIND(",",T353,5)-5),IF(LEN(Z353)=2,MID(T353,6,FIND(",",T353,6)-6),""))</f>
        <v>83</v>
      </c>
      <c r="AD353">
        <f t="shared" si="165"/>
        <v>-28.799999999999997</v>
      </c>
      <c r="AE353" t="str">
        <f t="shared" si="166"/>
        <v>#00aaff</v>
      </c>
      <c r="AF353" t="str">
        <f>IF(SUM(LEN(Z353),LEN(AC353))=2,MID(T353,8,FIND(",",T353,8)-8),IF(SUM(LEN(Z353),LEN(AC353))=3,MID(T353,9,FIND(",",T353,9)-9),IF(SUM(LEN(Z353),LEN(AC353))=4,MID(T353,10,FIND(",",T353,10)-10),"")))</f>
        <v>34</v>
      </c>
      <c r="AG353">
        <f t="shared" si="167"/>
        <v>147.6</v>
      </c>
      <c r="AH353" t="str">
        <f t="shared" si="168"/>
        <v>#1e00b4</v>
      </c>
      <c r="AI353" t="str">
        <f>IF(SUM(LEN(Z353),LEN(AC353),LEN(AF353))=4,MID(T353,12,FIND("]",T353,12)-12),IF(SUM(LEN(Z353),LEN(AC353),LEN(AF353))=5,MID(T353,13,FIND("]",T353,13)-13),IF(SUM(LEN(Z353),LEN(AC353),LEN(AF353))=6,MID(T353,14,FIND("]",T353,14)-14),"")))</f>
        <v>30</v>
      </c>
      <c r="AJ353">
        <f t="shared" si="169"/>
        <v>162</v>
      </c>
      <c r="AK353">
        <v>-3.4047155737328798</v>
      </c>
      <c r="AL353">
        <v>-0.81111766222955095</v>
      </c>
      <c r="AM353">
        <f t="shared" si="170"/>
        <v>-224.26776894001424</v>
      </c>
      <c r="AN353">
        <f t="shared" si="171"/>
        <v>-53.428118888832962</v>
      </c>
      <c r="AO353">
        <f t="shared" si="172"/>
        <v>-0.18688980745001185</v>
      </c>
      <c r="AP353">
        <f t="shared" si="173"/>
        <v>-4.45234324073608E-2</v>
      </c>
      <c r="AQ353">
        <v>1.73940886359644</v>
      </c>
      <c r="AR353">
        <v>3.0371790867912498</v>
      </c>
      <c r="AS353">
        <f t="shared" si="174"/>
        <v>114.57442968887018</v>
      </c>
      <c r="AT353">
        <f t="shared" si="175"/>
        <v>200.05823185962936</v>
      </c>
      <c r="AU353">
        <f t="shared" si="176"/>
        <v>9.5478691407391819E-2</v>
      </c>
      <c r="AV353">
        <f t="shared" si="177"/>
        <v>0.1667151932163578</v>
      </c>
      <c r="AW353">
        <v>-1.92668259029748</v>
      </c>
      <c r="AX353">
        <v>-2.9219675214219198</v>
      </c>
      <c r="AY353">
        <f t="shared" si="178"/>
        <v>-126.91010353850004</v>
      </c>
      <c r="AZ353">
        <f t="shared" si="179"/>
        <v>-192.46927467307131</v>
      </c>
      <c r="BA353">
        <f t="shared" si="180"/>
        <v>-0.1057584196154167</v>
      </c>
      <c r="BB353">
        <f t="shared" si="181"/>
        <v>-0.16039106222755942</v>
      </c>
      <c r="BC353">
        <v>-1.1394885406000399</v>
      </c>
      <c r="BD353">
        <v>-3.3093150145975998</v>
      </c>
      <c r="BE353">
        <f t="shared" si="182"/>
        <v>-75.057827063334372</v>
      </c>
      <c r="BF353">
        <f t="shared" si="183"/>
        <v>-217.98375781204749</v>
      </c>
      <c r="BG353">
        <f t="shared" si="184"/>
        <v>-6.2548189219445313E-2</v>
      </c>
      <c r="BH353">
        <f t="shared" si="185"/>
        <v>-0.18165313151003956</v>
      </c>
    </row>
    <row r="354" spans="1:60" x14ac:dyDescent="0.3">
      <c r="A354">
        <v>1.4990000000000001</v>
      </c>
      <c r="B354">
        <v>352</v>
      </c>
      <c r="C354">
        <v>32</v>
      </c>
      <c r="D354">
        <v>8</v>
      </c>
      <c r="E354">
        <v>5</v>
      </c>
      <c r="F354">
        <f t="shared" si="155"/>
        <v>29.148432396077478</v>
      </c>
      <c r="G354">
        <f t="shared" si="156"/>
        <v>65.869751549945292</v>
      </c>
      <c r="H354" t="s">
        <v>7</v>
      </c>
      <c r="I354" t="s">
        <v>130</v>
      </c>
      <c r="J354" t="s">
        <v>21</v>
      </c>
      <c r="K354" t="str">
        <f>MID(J354,2,FIND(",",J354,2)-2)</f>
        <v>1.3450336293093135</v>
      </c>
      <c r="L354" t="str">
        <f>MID(J354,FIND(" ",J354)+1,LEN(J354)-FIND(" ",J354)-1)</f>
        <v>3.231235759895433</v>
      </c>
      <c r="M354">
        <f>K354*$G354</f>
        <v>88.597030988925454</v>
      </c>
      <c r="N354">
        <f>L354*$G354</f>
        <v>212.84069670361066</v>
      </c>
      <c r="O354">
        <f t="shared" si="157"/>
        <v>7.3830859157437881E-2</v>
      </c>
      <c r="P354">
        <f t="shared" si="158"/>
        <v>0.1773672472530089</v>
      </c>
      <c r="Q354">
        <f t="shared" si="159"/>
        <v>7.3830859157437881E-2</v>
      </c>
      <c r="R354">
        <f t="shared" si="160"/>
        <v>0.1773672472530089</v>
      </c>
      <c r="S354" t="s">
        <v>339</v>
      </c>
      <c r="T354" t="s">
        <v>499</v>
      </c>
      <c r="U354" t="s">
        <v>719</v>
      </c>
      <c r="V354" t="s">
        <v>7</v>
      </c>
      <c r="W354" t="str">
        <f>MID(I354,2,LEN(I354)-2)</f>
        <v>81</v>
      </c>
      <c r="X354">
        <f t="shared" si="161"/>
        <v>-21.599999999999994</v>
      </c>
      <c r="Y354" t="str">
        <f t="shared" si="162"/>
        <v>#ffffff</v>
      </c>
      <c r="Z354" t="str">
        <f>IF(T354&lt;&gt;"[]",MID(T354,2,FIND(",",T354,2)-2),"")</f>
        <v>35</v>
      </c>
      <c r="AA354">
        <f t="shared" si="163"/>
        <v>144</v>
      </c>
      <c r="AB354" t="str">
        <f t="shared" si="164"/>
        <v>#00aaff</v>
      </c>
      <c r="AC354" t="str">
        <f>IF(LEN(Z354)=1,MID(T354,5,FIND(",",T354,5)-5),IF(LEN(Z354)=2,MID(T354,6,FIND(",",T354,6)-6),""))</f>
        <v>65</v>
      </c>
      <c r="AD354">
        <f t="shared" si="165"/>
        <v>36</v>
      </c>
      <c r="AE354" t="str">
        <f t="shared" si="166"/>
        <v>#00ff00</v>
      </c>
      <c r="AF354" t="str">
        <f>IF(SUM(LEN(Z354),LEN(AC354))=2,MID(T354,8,FIND(",",T354,8)-8),IF(SUM(LEN(Z354),LEN(AC354))=3,MID(T354,9,FIND(",",T354,9)-9),IF(SUM(LEN(Z354),LEN(AC354))=4,MID(T354,10,FIND(",",T354,10)-10),"")))</f>
        <v>39</v>
      </c>
      <c r="AG354">
        <f t="shared" si="167"/>
        <v>129.6</v>
      </c>
      <c r="AH354" t="str">
        <f t="shared" si="168"/>
        <v>#000000</v>
      </c>
      <c r="AI354" t="str">
        <f>IF(SUM(LEN(Z354),LEN(AC354),LEN(AF354))=4,MID(T354,12,FIND("]",T354,12)-12),IF(SUM(LEN(Z354),LEN(AC354),LEN(AF354))=5,MID(T354,13,FIND("]",T354,13)-13),IF(SUM(LEN(Z354),LEN(AC354),LEN(AF354))=6,MID(T354,14,FIND("]",T354,14)-14),"")))</f>
        <v>40</v>
      </c>
      <c r="AJ354">
        <f t="shared" si="169"/>
        <v>126</v>
      </c>
      <c r="AK354">
        <v>-2.1063525810321599</v>
      </c>
      <c r="AL354">
        <v>-2.7952242851655198</v>
      </c>
      <c r="AM354">
        <f t="shared" si="170"/>
        <v>-138.74492118917439</v>
      </c>
      <c r="AN354">
        <f t="shared" si="171"/>
        <v>-184.12072919022623</v>
      </c>
      <c r="AO354">
        <f t="shared" si="172"/>
        <v>-0.11562076765764533</v>
      </c>
      <c r="AP354">
        <f t="shared" si="173"/>
        <v>-0.1534339409918552</v>
      </c>
      <c r="AQ354">
        <v>-2.0075175272286598</v>
      </c>
      <c r="AR354">
        <v>2.8670321550114699</v>
      </c>
      <c r="AS354">
        <f t="shared" si="174"/>
        <v>-132.23468075071236</v>
      </c>
      <c r="AT354">
        <f t="shared" si="175"/>
        <v>188.85069573630977</v>
      </c>
      <c r="AU354">
        <f t="shared" si="176"/>
        <v>-0.11019556729226029</v>
      </c>
      <c r="AV354">
        <f t="shared" si="177"/>
        <v>0.15737557978025815</v>
      </c>
      <c r="AW354">
        <v>-2.73532165346586</v>
      </c>
      <c r="AX354">
        <v>-2.1835785884828498</v>
      </c>
      <c r="AY354">
        <f t="shared" si="178"/>
        <v>-180.17495772298176</v>
      </c>
      <c r="AZ354">
        <f t="shared" si="179"/>
        <v>-143.83177911314556</v>
      </c>
      <c r="BA354">
        <f t="shared" si="180"/>
        <v>-0.1501457981024848</v>
      </c>
      <c r="BB354">
        <f t="shared" si="181"/>
        <v>-0.11985981592762129</v>
      </c>
      <c r="BC354">
        <v>-2.8670321550114699</v>
      </c>
      <c r="BD354">
        <v>-2.0075175272286598</v>
      </c>
      <c r="BE354">
        <f t="shared" si="182"/>
        <v>-188.85069573630977</v>
      </c>
      <c r="BF354">
        <f t="shared" si="183"/>
        <v>-132.23468075071236</v>
      </c>
      <c r="BG354">
        <f t="shared" si="184"/>
        <v>-0.15737557978025815</v>
      </c>
      <c r="BH354">
        <f t="shared" si="185"/>
        <v>-0.11019556729226029</v>
      </c>
    </row>
    <row r="355" spans="1:60" x14ac:dyDescent="0.3">
      <c r="A355">
        <v>1.502</v>
      </c>
      <c r="B355">
        <v>353</v>
      </c>
      <c r="C355">
        <v>33</v>
      </c>
      <c r="D355">
        <v>8</v>
      </c>
      <c r="E355">
        <v>5</v>
      </c>
      <c r="F355">
        <f t="shared" si="155"/>
        <v>29.148432396077478</v>
      </c>
      <c r="G355">
        <f t="shared" si="156"/>
        <v>65.869751549945292</v>
      </c>
      <c r="H355" t="s">
        <v>10</v>
      </c>
      <c r="I355" t="s">
        <v>138</v>
      </c>
      <c r="J355" t="s">
        <v>29</v>
      </c>
      <c r="K355" t="str">
        <f>MID(J355,2,FIND(",",J355,2)-2)</f>
        <v>-0.1587704584523883</v>
      </c>
      <c r="L355" t="str">
        <f>MID(J355,FIND(" ",J355)+1,LEN(J355)-FIND(" ",J355)-1)</f>
        <v>3.4963969942675015</v>
      </c>
      <c r="M355">
        <f>K355*$G355</f>
        <v>-10.458170651729709</v>
      </c>
      <c r="N355">
        <f>L355*$G355</f>
        <v>230.30680133237573</v>
      </c>
      <c r="O355">
        <f t="shared" si="157"/>
        <v>-8.715142209774757E-3</v>
      </c>
      <c r="P355">
        <f t="shared" si="158"/>
        <v>0.19192233444364645</v>
      </c>
      <c r="Q355">
        <f t="shared" si="159"/>
        <v>-8.715142209774757E-3</v>
      </c>
      <c r="R355">
        <f t="shared" si="160"/>
        <v>0.19192233444364645</v>
      </c>
      <c r="S355" t="s">
        <v>370</v>
      </c>
      <c r="T355" t="s">
        <v>500</v>
      </c>
      <c r="U355" t="s">
        <v>720</v>
      </c>
      <c r="V355" t="s">
        <v>10</v>
      </c>
      <c r="W355" t="str">
        <f>MID(I355,2,LEN(I355)-2)</f>
        <v>74</v>
      </c>
      <c r="X355">
        <f t="shared" si="161"/>
        <v>3.6000000000000085</v>
      </c>
      <c r="Y355" t="str">
        <f t="shared" si="162"/>
        <v>#1e00b4</v>
      </c>
      <c r="Z355" t="str">
        <f>IF(T355&lt;&gt;"[]",MID(T355,2,FIND(",",T355,2)-2),"")</f>
        <v>0</v>
      </c>
      <c r="AA355">
        <f t="shared" si="163"/>
        <v>270</v>
      </c>
      <c r="AB355" t="str">
        <f t="shared" si="164"/>
        <v>#00aaff</v>
      </c>
      <c r="AC355" t="str">
        <f>IF(LEN(Z355)=1,MID(T355,5,FIND(",",T355,5)-5),IF(LEN(Z355)=2,MID(T355,6,FIND(",",T355,6)-6),""))</f>
        <v>54</v>
      </c>
      <c r="AD355">
        <f t="shared" si="165"/>
        <v>75.599999999999994</v>
      </c>
      <c r="AE355" t="str">
        <f t="shared" si="166"/>
        <v>#ffffff</v>
      </c>
      <c r="AF355" t="str">
        <f>IF(SUM(LEN(Z355),LEN(AC355))=2,MID(T355,8,FIND(",",T355,8)-8),IF(SUM(LEN(Z355),LEN(AC355))=3,MID(T355,9,FIND(",",T355,9)-9),IF(SUM(LEN(Z355),LEN(AC355))=4,MID(T355,10,FIND(",",T355,10)-10),"")))</f>
        <v>67</v>
      </c>
      <c r="AG355">
        <f t="shared" si="167"/>
        <v>28.799999999999997</v>
      </c>
      <c r="AH355" t="str">
        <f t="shared" si="168"/>
        <v>#000000</v>
      </c>
      <c r="AI355" t="str">
        <f>IF(SUM(LEN(Z355),LEN(AC355),LEN(AF355))=4,MID(T355,12,FIND("]",T355,12)-12),IF(SUM(LEN(Z355),LEN(AC355),LEN(AF355))=5,MID(T355,13,FIND("]",T355,13)-13),IF(SUM(LEN(Z355),LEN(AC355),LEN(AF355))=6,MID(T355,14,FIND("]",T355,14)-14),"")))</f>
        <v>93</v>
      </c>
      <c r="AJ355">
        <f t="shared" si="169"/>
        <v>-64.8</v>
      </c>
      <c r="AK355">
        <v>3.4994669330473598</v>
      </c>
      <c r="AL355">
        <v>-6.1083422530492197E-2</v>
      </c>
      <c r="AM355">
        <f t="shared" si="170"/>
        <v>230.50901743707863</v>
      </c>
      <c r="AN355">
        <f t="shared" si="171"/>
        <v>-4.0235498659038518</v>
      </c>
      <c r="AO355">
        <f t="shared" si="172"/>
        <v>0.19209084786423219</v>
      </c>
      <c r="AP355">
        <f t="shared" si="173"/>
        <v>-3.352958221586543E-3</v>
      </c>
      <c r="AQ355">
        <v>-3.3743339148193798</v>
      </c>
      <c r="AR355">
        <v>0.92944641120383098</v>
      </c>
      <c r="AS355">
        <f t="shared" si="174"/>
        <v>-222.2665366157068</v>
      </c>
      <c r="AT355">
        <f t="shared" si="175"/>
        <v>61.222404184984633</v>
      </c>
      <c r="AU355">
        <f t="shared" si="176"/>
        <v>-0.18522211384642234</v>
      </c>
      <c r="AV355">
        <f t="shared" si="177"/>
        <v>5.1018670154153858E-2</v>
      </c>
      <c r="AW355">
        <v>-1.63235324118961</v>
      </c>
      <c r="AX355">
        <v>3.09603341325279</v>
      </c>
      <c r="AY355">
        <f t="shared" si="178"/>
        <v>-107.52270243890753</v>
      </c>
      <c r="AZ355">
        <f t="shared" si="179"/>
        <v>203.93495172129039</v>
      </c>
      <c r="BA355">
        <f t="shared" si="180"/>
        <v>-8.9602252032422947E-2</v>
      </c>
      <c r="BB355">
        <f t="shared" si="181"/>
        <v>0.16994579310107533</v>
      </c>
      <c r="BC355">
        <v>3.1924204066029498</v>
      </c>
      <c r="BD355">
        <v>1.4347306184455</v>
      </c>
      <c r="BE355">
        <f t="shared" si="182"/>
        <v>210.28393902591162</v>
      </c>
      <c r="BF355">
        <f t="shared" si="183"/>
        <v>94.505349378104441</v>
      </c>
      <c r="BG355">
        <f t="shared" si="184"/>
        <v>0.17523661585492636</v>
      </c>
      <c r="BH355">
        <f t="shared" si="185"/>
        <v>7.8754457815087039E-2</v>
      </c>
    </row>
    <row r="356" spans="1:60" x14ac:dyDescent="0.3">
      <c r="A356">
        <v>1.4930000000000001</v>
      </c>
      <c r="B356">
        <v>354</v>
      </c>
      <c r="C356">
        <v>34</v>
      </c>
      <c r="D356">
        <v>8</v>
      </c>
      <c r="E356">
        <v>1</v>
      </c>
      <c r="F356">
        <f t="shared" si="155"/>
        <v>29.148432396077478</v>
      </c>
      <c r="G356">
        <f t="shared" si="156"/>
        <v>65.869751549945292</v>
      </c>
      <c r="H356" t="s">
        <v>10</v>
      </c>
      <c r="I356" t="s">
        <v>150</v>
      </c>
      <c r="J356" t="s">
        <v>41</v>
      </c>
      <c r="K356" t="str">
        <f>MID(J356,2,FIND(",",J356,2)-2)</f>
        <v>-0.9294464112038312</v>
      </c>
      <c r="L356" t="str">
        <f>MID(J356,FIND(" ",J356)+1,LEN(J356)-FIND(" ",J356)-1)</f>
        <v>-3.3743339148193856</v>
      </c>
      <c r="M356">
        <f>K356*$G356</f>
        <v>-61.222404184984633</v>
      </c>
      <c r="N356">
        <f>L356*$G356</f>
        <v>-222.2665366157068</v>
      </c>
      <c r="O356">
        <f t="shared" si="157"/>
        <v>-5.1018670154153858E-2</v>
      </c>
      <c r="P356">
        <f t="shared" si="158"/>
        <v>-0.18522211384642234</v>
      </c>
      <c r="Q356">
        <f t="shared" si="159"/>
        <v>-5.1018670154153858E-2</v>
      </c>
      <c r="R356">
        <f t="shared" si="160"/>
        <v>-0.18522211384642234</v>
      </c>
      <c r="S356" t="s">
        <v>222</v>
      </c>
      <c r="T356" t="s">
        <v>222</v>
      </c>
      <c r="U356" t="s">
        <v>222</v>
      </c>
      <c r="V356" t="s">
        <v>10</v>
      </c>
      <c r="W356" t="str">
        <f>MID(I356,2,LEN(I356)-2)</f>
        <v>29</v>
      </c>
      <c r="X356">
        <f t="shared" si="161"/>
        <v>165.6</v>
      </c>
      <c r="Y356" t="str">
        <f t="shared" si="162"/>
        <v>#808080</v>
      </c>
      <c r="Z356" t="str">
        <f>IF(T356&lt;&gt;"[]",MID(T356,2,FIND(",",T356,2)-2),"")</f>
        <v/>
      </c>
      <c r="AA356">
        <f t="shared" si="163"/>
        <v>165.6</v>
      </c>
      <c r="AB356" t="str">
        <f t="shared" si="164"/>
        <v>#808080</v>
      </c>
      <c r="AC356" t="str">
        <f>IF(LEN(Z356)=1,MID(T356,5,FIND(",",T356,5)-5),IF(LEN(Z356)=2,MID(T356,6,FIND(",",T356,6)-6),""))</f>
        <v/>
      </c>
      <c r="AD356">
        <f t="shared" si="165"/>
        <v>165.6</v>
      </c>
      <c r="AE356" t="str">
        <f t="shared" si="166"/>
        <v>#808080</v>
      </c>
      <c r="AF356" t="str">
        <f>IF(SUM(LEN(Z356),LEN(AC356))=2,MID(T356,8,FIND(",",T356,8)-8),IF(SUM(LEN(Z356),LEN(AC356))=3,MID(T356,9,FIND(",",T356,9)-9),IF(SUM(LEN(Z356),LEN(AC356))=4,MID(T356,10,FIND(",",T356,10)-10),"")))</f>
        <v/>
      </c>
      <c r="AG356">
        <f t="shared" si="167"/>
        <v>165.6</v>
      </c>
      <c r="AH356" t="str">
        <f t="shared" si="168"/>
        <v>#808080</v>
      </c>
      <c r="AI356" t="str">
        <f>IF(SUM(LEN(Z356),LEN(AC356),LEN(AF356))=4,MID(T356,12,FIND("]",T356,12)-12),IF(SUM(LEN(Z356),LEN(AC356),LEN(AF356))=5,MID(T356,13,FIND("]",T356,13)-13),IF(SUM(LEN(Z356),LEN(AC356),LEN(AF356))=6,MID(T356,14,FIND("]",T356,14)-14),"")))</f>
        <v/>
      </c>
      <c r="AJ356">
        <f t="shared" si="169"/>
        <v>165.6</v>
      </c>
      <c r="AM356" t="str">
        <f t="shared" si="170"/>
        <v/>
      </c>
      <c r="AN356" t="str">
        <f t="shared" si="171"/>
        <v/>
      </c>
      <c r="AO356">
        <f t="shared" si="172"/>
        <v>5.1018670154153858E-2</v>
      </c>
      <c r="AP356">
        <f t="shared" si="173"/>
        <v>0.18522211384642234</v>
      </c>
      <c r="AS356" t="str">
        <f t="shared" si="174"/>
        <v/>
      </c>
      <c r="AT356" t="str">
        <f t="shared" si="175"/>
        <v/>
      </c>
      <c r="AU356">
        <f t="shared" si="176"/>
        <v>5.1018670154153858E-2</v>
      </c>
      <c r="AV356">
        <f t="shared" si="177"/>
        <v>0.18522211384642234</v>
      </c>
      <c r="AY356" t="str">
        <f t="shared" si="178"/>
        <v/>
      </c>
      <c r="AZ356" t="str">
        <f t="shared" si="179"/>
        <v/>
      </c>
      <c r="BA356">
        <f t="shared" si="180"/>
        <v>5.1018670154153858E-2</v>
      </c>
      <c r="BB356">
        <f t="shared" si="181"/>
        <v>0.18522211384642234</v>
      </c>
      <c r="BE356" t="str">
        <f t="shared" si="182"/>
        <v/>
      </c>
      <c r="BF356" t="str">
        <f t="shared" si="183"/>
        <v/>
      </c>
      <c r="BG356">
        <f t="shared" si="184"/>
        <v>5.1018670154153858E-2</v>
      </c>
      <c r="BH356">
        <f t="shared" si="185"/>
        <v>0.18522211384642234</v>
      </c>
    </row>
    <row r="357" spans="1:60" x14ac:dyDescent="0.3">
      <c r="A357">
        <v>1.45</v>
      </c>
      <c r="B357">
        <v>355</v>
      </c>
      <c r="C357">
        <v>35</v>
      </c>
      <c r="D357">
        <v>8</v>
      </c>
      <c r="E357">
        <v>5</v>
      </c>
      <c r="F357">
        <f t="shared" si="155"/>
        <v>29.148432396077478</v>
      </c>
      <c r="G357">
        <f t="shared" si="156"/>
        <v>65.869751549945292</v>
      </c>
      <c r="H357" t="s">
        <v>6</v>
      </c>
      <c r="I357" t="s">
        <v>149</v>
      </c>
      <c r="J357" t="s">
        <v>40</v>
      </c>
      <c r="K357" t="str">
        <f>MID(J357,2,FIND(",",J357,2)-2)</f>
        <v>3.0371790867912494</v>
      </c>
      <c r="L357" t="str">
        <f>MID(J357,FIND(" ",J357)+1,LEN(J357)-FIND(" ",J357)-1)</f>
        <v>-1.7394088635964438</v>
      </c>
      <c r="M357">
        <f>K357*$G357</f>
        <v>200.05823185962871</v>
      </c>
      <c r="N357">
        <f>L357*$G357</f>
        <v>-114.57442968887018</v>
      </c>
      <c r="O357">
        <f t="shared" si="157"/>
        <v>0.16671519321635725</v>
      </c>
      <c r="P357">
        <f t="shared" si="158"/>
        <v>-9.5478691407391819E-2</v>
      </c>
      <c r="Q357">
        <f t="shared" si="159"/>
        <v>0.16671519321635725</v>
      </c>
      <c r="R357">
        <f t="shared" si="160"/>
        <v>-9.5478691407391819E-2</v>
      </c>
      <c r="S357" t="s">
        <v>495</v>
      </c>
      <c r="T357" t="s">
        <v>501</v>
      </c>
      <c r="U357" t="s">
        <v>721</v>
      </c>
      <c r="V357" t="s">
        <v>6</v>
      </c>
      <c r="W357" t="str">
        <f>MID(I357,2,LEN(I357)-2)</f>
        <v>8</v>
      </c>
      <c r="X357">
        <f t="shared" si="161"/>
        <v>241.2</v>
      </c>
      <c r="Y357" t="str">
        <f t="shared" si="162"/>
        <v>#1e00b4</v>
      </c>
      <c r="Z357" t="str">
        <f>IF(T357&lt;&gt;"[]",MID(T357,2,FIND(",",T357,2)-2),"")</f>
        <v>82</v>
      </c>
      <c r="AA357">
        <f t="shared" si="163"/>
        <v>-25.200000000000003</v>
      </c>
      <c r="AB357" t="str">
        <f t="shared" si="164"/>
        <v>#00aaff</v>
      </c>
      <c r="AC357" t="str">
        <f>IF(LEN(Z357)=1,MID(T357,5,FIND(",",T357,5)-5),IF(LEN(Z357)=2,MID(T357,6,FIND(",",T357,6)-6),""))</f>
        <v>97</v>
      </c>
      <c r="AD357">
        <f t="shared" si="165"/>
        <v>-79.2</v>
      </c>
      <c r="AE357" t="str">
        <f t="shared" si="166"/>
        <v>#00ff00</v>
      </c>
      <c r="AF357" t="str">
        <f>IF(SUM(LEN(Z357),LEN(AC357))=2,MID(T357,8,FIND(",",T357,8)-8),IF(SUM(LEN(Z357),LEN(AC357))=3,MID(T357,9,FIND(",",T357,9)-9),IF(SUM(LEN(Z357),LEN(AC357))=4,MID(T357,10,FIND(",",T357,10)-10),"")))</f>
        <v>56</v>
      </c>
      <c r="AG357">
        <f t="shared" si="167"/>
        <v>68.400000000000006</v>
      </c>
      <c r="AH357" t="str">
        <f t="shared" si="168"/>
        <v>#000000</v>
      </c>
      <c r="AI357" t="str">
        <f>IF(SUM(LEN(Z357),LEN(AC357),LEN(AF357))=4,MID(T357,12,FIND("]",T357,12)-12),IF(SUM(LEN(Z357),LEN(AC357),LEN(AF357))=5,MID(T357,13,FIND("]",T357,13)-13),IF(SUM(LEN(Z357),LEN(AC357),LEN(AF357))=6,MID(T357,14,FIND("]",T357,14)-14),"")))</f>
        <v>31</v>
      </c>
      <c r="AJ357">
        <f t="shared" si="169"/>
        <v>158.4</v>
      </c>
      <c r="AK357">
        <v>1.5452704847711001</v>
      </c>
      <c r="AL357">
        <v>3.14040429386014</v>
      </c>
      <c r="AM357">
        <f t="shared" si="170"/>
        <v>101.78658290933588</v>
      </c>
      <c r="AN357">
        <f t="shared" si="171"/>
        <v>206.85765060294881</v>
      </c>
      <c r="AO357">
        <f t="shared" si="172"/>
        <v>8.4822152424446559E-2</v>
      </c>
      <c r="AP357">
        <f t="shared" si="173"/>
        <v>0.17238137550245733</v>
      </c>
      <c r="AQ357">
        <v>3.4489276446922101</v>
      </c>
      <c r="AR357">
        <v>0.59573324708111697</v>
      </c>
      <c r="AS357">
        <f t="shared" si="174"/>
        <v>227.18000706961388</v>
      </c>
      <c r="AT357">
        <f t="shared" si="175"/>
        <v>39.240800975275349</v>
      </c>
      <c r="AU357">
        <f t="shared" si="176"/>
        <v>0.18931667255801157</v>
      </c>
      <c r="AV357">
        <f t="shared" si="177"/>
        <v>3.2700667479396123E-2</v>
      </c>
      <c r="AW357">
        <v>-3.23123575989543</v>
      </c>
      <c r="AX357">
        <v>1.3450336293093099</v>
      </c>
      <c r="AY357">
        <f t="shared" si="178"/>
        <v>-212.84069670361066</v>
      </c>
      <c r="AZ357">
        <f t="shared" si="179"/>
        <v>88.597030988925454</v>
      </c>
      <c r="BA357">
        <f t="shared" si="180"/>
        <v>-0.1773672472530089</v>
      </c>
      <c r="BB357">
        <f t="shared" si="181"/>
        <v>7.3830859157437881E-2</v>
      </c>
      <c r="BC357">
        <v>-1.3450336293093099</v>
      </c>
      <c r="BD357">
        <v>-3.23123575989543</v>
      </c>
      <c r="BE357">
        <f t="shared" si="182"/>
        <v>-88.597030988925454</v>
      </c>
      <c r="BF357">
        <f t="shared" si="183"/>
        <v>-212.84069670361066</v>
      </c>
      <c r="BG357">
        <f t="shared" si="184"/>
        <v>-7.3830859157437881E-2</v>
      </c>
      <c r="BH357">
        <f t="shared" si="185"/>
        <v>-0.1773672472530089</v>
      </c>
    </row>
    <row r="358" spans="1:60" x14ac:dyDescent="0.3">
      <c r="A358">
        <v>1.498</v>
      </c>
      <c r="B358">
        <v>356</v>
      </c>
      <c r="C358">
        <v>36</v>
      </c>
      <c r="D358">
        <v>8</v>
      </c>
      <c r="E358">
        <v>5</v>
      </c>
      <c r="F358">
        <f t="shared" si="155"/>
        <v>29.148432396077478</v>
      </c>
      <c r="G358">
        <f t="shared" si="156"/>
        <v>65.869751549945292</v>
      </c>
      <c r="H358" t="s">
        <v>6</v>
      </c>
      <c r="I358" t="s">
        <v>182</v>
      </c>
      <c r="J358" t="s">
        <v>73</v>
      </c>
      <c r="K358" t="str">
        <f>MID(J358,2,FIND(",",J358,2)-2)</f>
        <v>-2.5928160870036248</v>
      </c>
      <c r="L358" t="str">
        <f>MID(J358,FIND(" ",J358)+1,LEN(J358)-FIND(" ",J358)-1)</f>
        <v>-2.3510220626304656</v>
      </c>
      <c r="M358">
        <f>K358*$G358</f>
        <v>-170.78815146562977</v>
      </c>
      <c r="N358">
        <f>L358*$G358</f>
        <v>-154.86123915390831</v>
      </c>
      <c r="O358">
        <f t="shared" si="157"/>
        <v>-0.14232345955469147</v>
      </c>
      <c r="P358">
        <f t="shared" si="158"/>
        <v>-0.12905103262825693</v>
      </c>
      <c r="Q358">
        <f t="shared" si="159"/>
        <v>-0.14232345955469147</v>
      </c>
      <c r="R358">
        <f t="shared" si="160"/>
        <v>-0.12905103262825693</v>
      </c>
      <c r="S358" t="s">
        <v>364</v>
      </c>
      <c r="T358" t="s">
        <v>502</v>
      </c>
      <c r="U358" t="s">
        <v>722</v>
      </c>
      <c r="V358" t="s">
        <v>6</v>
      </c>
      <c r="W358" t="str">
        <f>MID(I358,2,LEN(I358)-2)</f>
        <v>38</v>
      </c>
      <c r="X358">
        <f t="shared" si="161"/>
        <v>133.20000000000002</v>
      </c>
      <c r="Y358" t="str">
        <f t="shared" si="162"/>
        <v>#00aaff</v>
      </c>
      <c r="Z358" t="str">
        <f>IF(T358&lt;&gt;"[]",MID(T358,2,FIND(",",T358,2)-2),"")</f>
        <v>32</v>
      </c>
      <c r="AA358">
        <f t="shared" si="163"/>
        <v>154.80000000000001</v>
      </c>
      <c r="AB358" t="str">
        <f t="shared" si="164"/>
        <v>#1e00b4</v>
      </c>
      <c r="AC358" t="str">
        <f>IF(LEN(Z358)=1,MID(T358,5,FIND(",",T358,5)-5),IF(LEN(Z358)=2,MID(T358,6,FIND(",",T358,6)-6),""))</f>
        <v>3</v>
      </c>
      <c r="AD358">
        <f t="shared" si="165"/>
        <v>259.2</v>
      </c>
      <c r="AE358" t="str">
        <f t="shared" si="166"/>
        <v>#00ff00</v>
      </c>
      <c r="AF358" t="str">
        <f>IF(SUM(LEN(Z358),LEN(AC358))=2,MID(T358,8,FIND(",",T358,8)-8),IF(SUM(LEN(Z358),LEN(AC358))=3,MID(T358,9,FIND(",",T358,9)-9),IF(SUM(LEN(Z358),LEN(AC358))=4,MID(T358,10,FIND(",",T358,10)-10),"")))</f>
        <v>9</v>
      </c>
      <c r="AG358">
        <f t="shared" si="167"/>
        <v>237.60000000000002</v>
      </c>
      <c r="AH358" t="str">
        <f t="shared" si="168"/>
        <v>#000000</v>
      </c>
      <c r="AI358" t="str">
        <f>IF(SUM(LEN(Z358),LEN(AC358),LEN(AF358))=4,MID(T358,12,FIND("]",T358,12)-12),IF(SUM(LEN(Z358),LEN(AC358),LEN(AF358))=5,MID(T358,13,FIND("]",T358,13)-13),IF(SUM(LEN(Z358),LEN(AC358),LEN(AF358))=6,MID(T358,14,FIND("]",T358,14)-14),"")))</f>
        <v>89</v>
      </c>
      <c r="AJ358">
        <f t="shared" si="169"/>
        <v>-50.4</v>
      </c>
      <c r="AK358">
        <v>-1.5452704847711001</v>
      </c>
      <c r="AL358">
        <v>-3.14040429386014</v>
      </c>
      <c r="AM358">
        <f t="shared" si="170"/>
        <v>-101.78658290933588</v>
      </c>
      <c r="AN358">
        <f t="shared" si="171"/>
        <v>-206.85765060294881</v>
      </c>
      <c r="AO358">
        <f t="shared" si="172"/>
        <v>-8.4822152424446559E-2</v>
      </c>
      <c r="AP358">
        <f t="shared" si="173"/>
        <v>-0.17238137550245733</v>
      </c>
      <c r="AQ358">
        <v>3.4260358606658898</v>
      </c>
      <c r="AR358">
        <v>-0.71573618144626605</v>
      </c>
      <c r="AS358">
        <f t="shared" si="174"/>
        <v>225.67213094326516</v>
      </c>
      <c r="AT358">
        <f t="shared" si="175"/>
        <v>-47.145364447172106</v>
      </c>
      <c r="AU358">
        <f t="shared" si="176"/>
        <v>0.18806010911938764</v>
      </c>
      <c r="AV358">
        <f t="shared" si="177"/>
        <v>-3.9287803705976752E-2</v>
      </c>
      <c r="AW358">
        <v>2.9219675214219198</v>
      </c>
      <c r="AX358">
        <v>-1.92668259029748</v>
      </c>
      <c r="AY358">
        <f t="shared" si="178"/>
        <v>192.46927467307131</v>
      </c>
      <c r="AZ358">
        <f t="shared" si="179"/>
        <v>-126.91010353850004</v>
      </c>
      <c r="BA358">
        <f t="shared" si="180"/>
        <v>0.16039106222755942</v>
      </c>
      <c r="BB358">
        <f t="shared" si="181"/>
        <v>-0.1057584196154167</v>
      </c>
      <c r="BC358">
        <v>2.73532165346586</v>
      </c>
      <c r="BD358">
        <v>2.1835785884828498</v>
      </c>
      <c r="BE358">
        <f t="shared" si="182"/>
        <v>180.17495772298176</v>
      </c>
      <c r="BF358">
        <f t="shared" si="183"/>
        <v>143.83177911314556</v>
      </c>
      <c r="BG358">
        <f t="shared" si="184"/>
        <v>0.1501457981024848</v>
      </c>
      <c r="BH358">
        <f t="shared" si="185"/>
        <v>0.11985981592762129</v>
      </c>
    </row>
    <row r="359" spans="1:60" x14ac:dyDescent="0.3">
      <c r="A359">
        <v>1.4970000000000001</v>
      </c>
      <c r="B359">
        <v>357</v>
      </c>
      <c r="C359">
        <v>37</v>
      </c>
      <c r="D359">
        <v>8</v>
      </c>
      <c r="E359">
        <v>1</v>
      </c>
      <c r="F359">
        <f t="shared" si="155"/>
        <v>29.148432396077478</v>
      </c>
      <c r="G359">
        <f t="shared" si="156"/>
        <v>65.869751549945292</v>
      </c>
      <c r="H359" t="s">
        <v>10</v>
      </c>
      <c r="I359" t="s">
        <v>187</v>
      </c>
      <c r="J359" t="s">
        <v>78</v>
      </c>
      <c r="K359" t="str">
        <f>MID(J359,2,FIND(",",J359,2)-2)</f>
        <v>2.7353216534658653</v>
      </c>
      <c r="L359" t="str">
        <f>MID(J359,FIND(" ",J359)+1,LEN(J359)-FIND(" ",J359)-1)</f>
        <v>2.1835785884828516</v>
      </c>
      <c r="M359">
        <f>K359*$G359</f>
        <v>180.17495772298176</v>
      </c>
      <c r="N359">
        <f>L359*$G359</f>
        <v>143.83177911314556</v>
      </c>
      <c r="O359">
        <f t="shared" si="157"/>
        <v>0.1501457981024848</v>
      </c>
      <c r="P359">
        <f t="shared" si="158"/>
        <v>0.11985981592762129</v>
      </c>
      <c r="Q359">
        <f t="shared" si="159"/>
        <v>0.1501457981024848</v>
      </c>
      <c r="R359">
        <f t="shared" si="160"/>
        <v>0.11985981592762129</v>
      </c>
      <c r="S359" t="s">
        <v>222</v>
      </c>
      <c r="T359" t="s">
        <v>222</v>
      </c>
      <c r="U359" t="s">
        <v>222</v>
      </c>
      <c r="V359" t="s">
        <v>10</v>
      </c>
      <c r="W359" t="str">
        <f>MID(I359,2,LEN(I359)-2)</f>
        <v>89</v>
      </c>
      <c r="X359">
        <f t="shared" si="161"/>
        <v>-50.4</v>
      </c>
      <c r="Y359" t="str">
        <f t="shared" si="162"/>
        <v>#808080</v>
      </c>
      <c r="Z359" t="str">
        <f>IF(T359&lt;&gt;"[]",MID(T359,2,FIND(",",T359,2)-2),"")</f>
        <v/>
      </c>
      <c r="AA359">
        <f t="shared" si="163"/>
        <v>-50.4</v>
      </c>
      <c r="AB359" t="str">
        <f t="shared" si="164"/>
        <v>#808080</v>
      </c>
      <c r="AC359" t="str">
        <f>IF(LEN(Z359)=1,MID(T359,5,FIND(",",T359,5)-5),IF(LEN(Z359)=2,MID(T359,6,FIND(",",T359,6)-6),""))</f>
        <v/>
      </c>
      <c r="AD359">
        <f t="shared" si="165"/>
        <v>-50.4</v>
      </c>
      <c r="AE359" t="str">
        <f t="shared" si="166"/>
        <v>#808080</v>
      </c>
      <c r="AF359" t="str">
        <f>IF(SUM(LEN(Z359),LEN(AC359))=2,MID(T359,8,FIND(",",T359,8)-8),IF(SUM(LEN(Z359),LEN(AC359))=3,MID(T359,9,FIND(",",T359,9)-9),IF(SUM(LEN(Z359),LEN(AC359))=4,MID(T359,10,FIND(",",T359,10)-10),"")))</f>
        <v/>
      </c>
      <c r="AG359">
        <f t="shared" si="167"/>
        <v>-50.4</v>
      </c>
      <c r="AH359" t="str">
        <f t="shared" si="168"/>
        <v>#808080</v>
      </c>
      <c r="AI359" t="str">
        <f>IF(SUM(LEN(Z359),LEN(AC359),LEN(AF359))=4,MID(T359,12,FIND("]",T359,12)-12),IF(SUM(LEN(Z359),LEN(AC359),LEN(AF359))=5,MID(T359,13,FIND("]",T359,13)-13),IF(SUM(LEN(Z359),LEN(AC359),LEN(AF359))=6,MID(T359,14,FIND("]",T359,14)-14),"")))</f>
        <v/>
      </c>
      <c r="AJ359">
        <f t="shared" si="169"/>
        <v>-50.4</v>
      </c>
      <c r="AM359" t="str">
        <f t="shared" si="170"/>
        <v/>
      </c>
      <c r="AN359" t="str">
        <f t="shared" si="171"/>
        <v/>
      </c>
      <c r="AO359">
        <f t="shared" si="172"/>
        <v>-0.1501457981024848</v>
      </c>
      <c r="AP359">
        <f t="shared" si="173"/>
        <v>-0.11985981592762129</v>
      </c>
      <c r="AS359" t="str">
        <f t="shared" si="174"/>
        <v/>
      </c>
      <c r="AT359" t="str">
        <f t="shared" si="175"/>
        <v/>
      </c>
      <c r="AU359">
        <f t="shared" si="176"/>
        <v>-0.1501457981024848</v>
      </c>
      <c r="AV359">
        <f t="shared" si="177"/>
        <v>-0.11985981592762129</v>
      </c>
      <c r="AY359" t="str">
        <f t="shared" si="178"/>
        <v/>
      </c>
      <c r="AZ359" t="str">
        <f t="shared" si="179"/>
        <v/>
      </c>
      <c r="BA359">
        <f t="shared" si="180"/>
        <v>-0.1501457981024848</v>
      </c>
      <c r="BB359">
        <f t="shared" si="181"/>
        <v>-0.11985981592762129</v>
      </c>
      <c r="BE359" t="str">
        <f t="shared" si="182"/>
        <v/>
      </c>
      <c r="BF359" t="str">
        <f t="shared" si="183"/>
        <v/>
      </c>
      <c r="BG359">
        <f t="shared" si="184"/>
        <v>-0.1501457981024848</v>
      </c>
      <c r="BH359">
        <f t="shared" si="185"/>
        <v>-0.11985981592762129</v>
      </c>
    </row>
    <row r="360" spans="1:60" x14ac:dyDescent="0.3">
      <c r="A360">
        <v>1.508</v>
      </c>
      <c r="B360">
        <v>358</v>
      </c>
      <c r="C360">
        <v>38</v>
      </c>
      <c r="D360">
        <v>8</v>
      </c>
      <c r="E360">
        <v>1</v>
      </c>
      <c r="F360">
        <f t="shared" si="155"/>
        <v>29.148432396077478</v>
      </c>
      <c r="G360">
        <f t="shared" si="156"/>
        <v>65.869751549945292</v>
      </c>
      <c r="H360" t="s">
        <v>7</v>
      </c>
      <c r="I360" t="s">
        <v>123</v>
      </c>
      <c r="J360" t="s">
        <v>14</v>
      </c>
      <c r="K360" t="str">
        <f>MID(J360,2,FIND(",",J360,2)-2)</f>
        <v>-1.3450336293093133</v>
      </c>
      <c r="L360" t="str">
        <f>MID(J360,FIND(" ",J360)+1,LEN(J360)-FIND(" ",J360)-1)</f>
        <v>-3.231235759895433</v>
      </c>
      <c r="M360">
        <f>K360*$G360</f>
        <v>-88.597030988925454</v>
      </c>
      <c r="N360">
        <f>L360*$G360</f>
        <v>-212.84069670361066</v>
      </c>
      <c r="O360">
        <f t="shared" si="157"/>
        <v>-7.3830859157437881E-2</v>
      </c>
      <c r="P360">
        <f t="shared" si="158"/>
        <v>-0.1773672472530089</v>
      </c>
      <c r="Q360">
        <f t="shared" si="159"/>
        <v>-7.3830859157437881E-2</v>
      </c>
      <c r="R360">
        <f t="shared" si="160"/>
        <v>-0.1773672472530089</v>
      </c>
      <c r="S360" t="s">
        <v>222</v>
      </c>
      <c r="T360" t="s">
        <v>222</v>
      </c>
      <c r="U360" t="s">
        <v>222</v>
      </c>
      <c r="V360" t="s">
        <v>7</v>
      </c>
      <c r="W360" t="str">
        <f>MID(I360,2,LEN(I360)-2)</f>
        <v>31</v>
      </c>
      <c r="X360">
        <f t="shared" si="161"/>
        <v>158.4</v>
      </c>
      <c r="Y360" t="str">
        <f t="shared" si="162"/>
        <v>#808080</v>
      </c>
      <c r="Z360" t="str">
        <f>IF(T360&lt;&gt;"[]",MID(T360,2,FIND(",",T360,2)-2),"")</f>
        <v/>
      </c>
      <c r="AA360">
        <f t="shared" si="163"/>
        <v>158.4</v>
      </c>
      <c r="AB360" t="str">
        <f t="shared" si="164"/>
        <v>#808080</v>
      </c>
      <c r="AC360" t="str">
        <f>IF(LEN(Z360)=1,MID(T360,5,FIND(",",T360,5)-5),IF(LEN(Z360)=2,MID(T360,6,FIND(",",T360,6)-6),""))</f>
        <v/>
      </c>
      <c r="AD360">
        <f t="shared" si="165"/>
        <v>158.4</v>
      </c>
      <c r="AE360" t="str">
        <f t="shared" si="166"/>
        <v>#808080</v>
      </c>
      <c r="AF360" t="str">
        <f>IF(SUM(LEN(Z360),LEN(AC360))=2,MID(T360,8,FIND(",",T360,8)-8),IF(SUM(LEN(Z360),LEN(AC360))=3,MID(T360,9,FIND(",",T360,9)-9),IF(SUM(LEN(Z360),LEN(AC360))=4,MID(T360,10,FIND(",",T360,10)-10),"")))</f>
        <v/>
      </c>
      <c r="AG360">
        <f t="shared" si="167"/>
        <v>158.4</v>
      </c>
      <c r="AH360" t="str">
        <f t="shared" si="168"/>
        <v>#808080</v>
      </c>
      <c r="AI360" t="str">
        <f>IF(SUM(LEN(Z360),LEN(AC360),LEN(AF360))=4,MID(T360,12,FIND("]",T360,12)-12),IF(SUM(LEN(Z360),LEN(AC360),LEN(AF360))=5,MID(T360,13,FIND("]",T360,13)-13),IF(SUM(LEN(Z360),LEN(AC360),LEN(AF360))=6,MID(T360,14,FIND("]",T360,14)-14),"")))</f>
        <v/>
      </c>
      <c r="AJ360">
        <f t="shared" si="169"/>
        <v>158.4</v>
      </c>
      <c r="AM360" t="str">
        <f t="shared" si="170"/>
        <v/>
      </c>
      <c r="AN360" t="str">
        <f t="shared" si="171"/>
        <v/>
      </c>
      <c r="AO360">
        <f t="shared" si="172"/>
        <v>7.3830859157437881E-2</v>
      </c>
      <c r="AP360">
        <f t="shared" si="173"/>
        <v>0.1773672472530089</v>
      </c>
      <c r="AS360" t="str">
        <f t="shared" si="174"/>
        <v/>
      </c>
      <c r="AT360" t="str">
        <f t="shared" si="175"/>
        <v/>
      </c>
      <c r="AU360">
        <f t="shared" si="176"/>
        <v>7.3830859157437881E-2</v>
      </c>
      <c r="AV360">
        <f t="shared" si="177"/>
        <v>0.1773672472530089</v>
      </c>
      <c r="AY360" t="str">
        <f t="shared" si="178"/>
        <v/>
      </c>
      <c r="AZ360" t="str">
        <f t="shared" si="179"/>
        <v/>
      </c>
      <c r="BA360">
        <f t="shared" si="180"/>
        <v>7.3830859157437881E-2</v>
      </c>
      <c r="BB360">
        <f t="shared" si="181"/>
        <v>0.1773672472530089</v>
      </c>
      <c r="BE360" t="str">
        <f t="shared" si="182"/>
        <v/>
      </c>
      <c r="BF360" t="str">
        <f t="shared" si="183"/>
        <v/>
      </c>
      <c r="BG360">
        <f t="shared" si="184"/>
        <v>7.3830859157437881E-2</v>
      </c>
      <c r="BH360">
        <f t="shared" si="185"/>
        <v>0.1773672472530089</v>
      </c>
    </row>
    <row r="361" spans="1:60" x14ac:dyDescent="0.3">
      <c r="A361">
        <v>1.4850000000000001</v>
      </c>
      <c r="B361">
        <v>359</v>
      </c>
      <c r="C361">
        <v>39</v>
      </c>
      <c r="D361">
        <v>8</v>
      </c>
      <c r="E361">
        <v>1</v>
      </c>
      <c r="F361">
        <f t="shared" si="155"/>
        <v>29.148432396077478</v>
      </c>
      <c r="G361">
        <f t="shared" si="156"/>
        <v>65.869751549945292</v>
      </c>
      <c r="H361" t="s">
        <v>10</v>
      </c>
      <c r="I361" t="s">
        <v>218</v>
      </c>
      <c r="J361" t="s">
        <v>109</v>
      </c>
      <c r="K361" t="str">
        <f>MID(J361,2,FIND(",",J361,2)-2)</f>
        <v>0.9294464112038305</v>
      </c>
      <c r="L361" t="str">
        <f>MID(J361,FIND(" ",J361)+1,LEN(J361)-FIND(" ",J361)-1)</f>
        <v>3.3743339148193856</v>
      </c>
      <c r="M361">
        <f>K361*$G361</f>
        <v>61.222404184984569</v>
      </c>
      <c r="N361">
        <f>L361*$G361</f>
        <v>222.2665366157068</v>
      </c>
      <c r="O361">
        <f t="shared" si="157"/>
        <v>5.101867015415381E-2</v>
      </c>
      <c r="P361">
        <f t="shared" si="158"/>
        <v>0.18522211384642234</v>
      </c>
      <c r="Q361">
        <f t="shared" si="159"/>
        <v>5.101867015415381E-2</v>
      </c>
      <c r="R361">
        <f t="shared" si="160"/>
        <v>0.18522211384642234</v>
      </c>
      <c r="S361" t="s">
        <v>222</v>
      </c>
      <c r="T361" t="s">
        <v>222</v>
      </c>
      <c r="U361" t="s">
        <v>222</v>
      </c>
      <c r="V361" t="s">
        <v>10</v>
      </c>
      <c r="W361" t="str">
        <f>MID(I361,2,LEN(I361)-2)</f>
        <v>79</v>
      </c>
      <c r="X361">
        <f t="shared" si="161"/>
        <v>-14.399999999999991</v>
      </c>
      <c r="Y361" t="str">
        <f t="shared" si="162"/>
        <v>#808080</v>
      </c>
      <c r="Z361" t="str">
        <f>IF(T361&lt;&gt;"[]",MID(T361,2,FIND(",",T361,2)-2),"")</f>
        <v/>
      </c>
      <c r="AA361">
        <f t="shared" si="163"/>
        <v>-14.399999999999991</v>
      </c>
      <c r="AB361" t="str">
        <f t="shared" si="164"/>
        <v>#808080</v>
      </c>
      <c r="AC361" t="str">
        <f>IF(LEN(Z361)=1,MID(T361,5,FIND(",",T361,5)-5),IF(LEN(Z361)=2,MID(T361,6,FIND(",",T361,6)-6),""))</f>
        <v/>
      </c>
      <c r="AD361">
        <f t="shared" si="165"/>
        <v>-14.399999999999991</v>
      </c>
      <c r="AE361" t="str">
        <f t="shared" si="166"/>
        <v>#808080</v>
      </c>
      <c r="AF361" t="str">
        <f>IF(SUM(LEN(Z361),LEN(AC361))=2,MID(T361,8,FIND(",",T361,8)-8),IF(SUM(LEN(Z361),LEN(AC361))=3,MID(T361,9,FIND(",",T361,9)-9),IF(SUM(LEN(Z361),LEN(AC361))=4,MID(T361,10,FIND(",",T361,10)-10),"")))</f>
        <v/>
      </c>
      <c r="AG361">
        <f t="shared" si="167"/>
        <v>-14.399999999999991</v>
      </c>
      <c r="AH361" t="str">
        <f t="shared" si="168"/>
        <v>#808080</v>
      </c>
      <c r="AI361" t="str">
        <f>IF(SUM(LEN(Z361),LEN(AC361),LEN(AF361))=4,MID(T361,12,FIND("]",T361,12)-12),IF(SUM(LEN(Z361),LEN(AC361),LEN(AF361))=5,MID(T361,13,FIND("]",T361,13)-13),IF(SUM(LEN(Z361),LEN(AC361),LEN(AF361))=6,MID(T361,14,FIND("]",T361,14)-14),"")))</f>
        <v/>
      </c>
      <c r="AJ361">
        <f t="shared" si="169"/>
        <v>-14.399999999999991</v>
      </c>
      <c r="AM361" t="str">
        <f t="shared" si="170"/>
        <v/>
      </c>
      <c r="AN361" t="str">
        <f t="shared" si="171"/>
        <v/>
      </c>
      <c r="AO361">
        <f t="shared" si="172"/>
        <v>-5.101867015415381E-2</v>
      </c>
      <c r="AP361">
        <f t="shared" si="173"/>
        <v>-0.18522211384642234</v>
      </c>
      <c r="AS361" t="str">
        <f t="shared" si="174"/>
        <v/>
      </c>
      <c r="AT361" t="str">
        <f t="shared" si="175"/>
        <v/>
      </c>
      <c r="AU361">
        <f t="shared" si="176"/>
        <v>-5.101867015415381E-2</v>
      </c>
      <c r="AV361">
        <f t="shared" si="177"/>
        <v>-0.18522211384642234</v>
      </c>
      <c r="AY361" t="str">
        <f t="shared" si="178"/>
        <v/>
      </c>
      <c r="AZ361" t="str">
        <f t="shared" si="179"/>
        <v/>
      </c>
      <c r="BA361">
        <f t="shared" si="180"/>
        <v>-5.101867015415381E-2</v>
      </c>
      <c r="BB361">
        <f t="shared" si="181"/>
        <v>-0.18522211384642234</v>
      </c>
      <c r="BE361" t="str">
        <f t="shared" si="182"/>
        <v/>
      </c>
      <c r="BF361" t="str">
        <f t="shared" si="183"/>
        <v/>
      </c>
      <c r="BG361">
        <f t="shared" si="184"/>
        <v>-5.101867015415381E-2</v>
      </c>
      <c r="BH361">
        <f t="shared" si="185"/>
        <v>-0.18522211384642234</v>
      </c>
    </row>
    <row r="362" spans="1:60" x14ac:dyDescent="0.3">
      <c r="A362">
        <v>1.54</v>
      </c>
      <c r="B362">
        <v>360</v>
      </c>
      <c r="C362">
        <v>0</v>
      </c>
      <c r="D362">
        <v>9</v>
      </c>
      <c r="E362">
        <v>5</v>
      </c>
      <c r="F362">
        <f t="shared" si="155"/>
        <v>29.148432396077478</v>
      </c>
      <c r="G362">
        <f t="shared" si="156"/>
        <v>65.869751549945292</v>
      </c>
      <c r="H362" t="s">
        <v>6</v>
      </c>
      <c r="I362" t="s">
        <v>217</v>
      </c>
      <c r="J362" t="s">
        <v>108</v>
      </c>
      <c r="K362" t="str">
        <f>MID(J362,2,FIND(",",J362,2)-2)</f>
        <v>-1.7394088635964435</v>
      </c>
      <c r="L362" t="str">
        <f>MID(J362,FIND(" ",J362)+1,LEN(J362)-FIND(" ",J362)-1)</f>
        <v>-3.0371790867912494</v>
      </c>
      <c r="M362">
        <f>K362*$G362</f>
        <v>-114.57442968887018</v>
      </c>
      <c r="N362">
        <f>L362*$G362</f>
        <v>-200.05823185962871</v>
      </c>
      <c r="O362">
        <f t="shared" si="157"/>
        <v>-9.5478691407391819E-2</v>
      </c>
      <c r="P362">
        <f t="shared" si="158"/>
        <v>-0.16671519321635725</v>
      </c>
      <c r="Q362">
        <f t="shared" si="159"/>
        <v>-9.5478691407391819E-2</v>
      </c>
      <c r="R362">
        <f t="shared" si="160"/>
        <v>-0.16671519321635725</v>
      </c>
      <c r="S362" t="s">
        <v>314</v>
      </c>
      <c r="T362" t="s">
        <v>503</v>
      </c>
      <c r="U362" t="s">
        <v>723</v>
      </c>
      <c r="V362" t="s">
        <v>6</v>
      </c>
      <c r="W362" t="str">
        <f>MID(I362,2,LEN(I362)-2)</f>
        <v>33</v>
      </c>
      <c r="X362">
        <f t="shared" si="161"/>
        <v>151.20000000000002</v>
      </c>
      <c r="Y362" t="str">
        <f t="shared" si="162"/>
        <v>#00aaff</v>
      </c>
      <c r="Z362" t="str">
        <f>IF(T362&lt;&gt;"[]",MID(T362,2,FIND(",",T362,2)-2),"")</f>
        <v>63</v>
      </c>
      <c r="AA362">
        <f t="shared" si="163"/>
        <v>43.200000000000017</v>
      </c>
      <c r="AB362" t="str">
        <f t="shared" si="164"/>
        <v>#000000</v>
      </c>
      <c r="AC362" t="str">
        <f>IF(LEN(Z362)=1,MID(T362,5,FIND(",",T362,5)-5),IF(LEN(Z362)=2,MID(T362,6,FIND(",",T362,6)-6),""))</f>
        <v>74</v>
      </c>
      <c r="AD362">
        <f t="shared" si="165"/>
        <v>3.6000000000000085</v>
      </c>
      <c r="AE362" t="str">
        <f t="shared" si="166"/>
        <v>#1e00b4</v>
      </c>
      <c r="AF362" t="str">
        <f>IF(SUM(LEN(Z362),LEN(AC362))=2,MID(T362,8,FIND(",",T362,8)-8),IF(SUM(LEN(Z362),LEN(AC362))=3,MID(T362,9,FIND(",",T362,9)-9),IF(SUM(LEN(Z362),LEN(AC362))=4,MID(T362,10,FIND(",",T362,10)-10),"")))</f>
        <v>92</v>
      </c>
      <c r="AG362">
        <f t="shared" si="167"/>
        <v>-61.2</v>
      </c>
      <c r="AH362" t="str">
        <f t="shared" si="168"/>
        <v>#00ff00</v>
      </c>
      <c r="AI362" t="str">
        <f>IF(SUM(LEN(Z362),LEN(AC362),LEN(AF362))=4,MID(T362,12,FIND("]",T362,12)-12),IF(SUM(LEN(Z362),LEN(AC362),LEN(AF362))=5,MID(T362,13,FIND("]",T362,13)-13),IF(SUM(LEN(Z362),LEN(AC362),LEN(AF362))=6,MID(T362,14,FIND("]",T362,14)-14),"")))</f>
        <v>12</v>
      </c>
      <c r="AJ362">
        <f t="shared" si="169"/>
        <v>226.8</v>
      </c>
      <c r="AK362">
        <v>-2.3510220626304599</v>
      </c>
      <c r="AL362">
        <v>2.5928160870036199</v>
      </c>
      <c r="AM362">
        <f t="shared" si="170"/>
        <v>-154.86123915390831</v>
      </c>
      <c r="AN362">
        <f t="shared" si="171"/>
        <v>170.78815146562977</v>
      </c>
      <c r="AO362">
        <f t="shared" si="172"/>
        <v>-0.12905103262825693</v>
      </c>
      <c r="AP362">
        <f t="shared" si="173"/>
        <v>0.14232345955469147</v>
      </c>
      <c r="AQ362">
        <v>-0.15877045845238799</v>
      </c>
      <c r="AR362">
        <v>3.4963969942675002</v>
      </c>
      <c r="AS362">
        <f t="shared" si="174"/>
        <v>-10.458170651729709</v>
      </c>
      <c r="AT362">
        <f t="shared" si="175"/>
        <v>230.30680133237573</v>
      </c>
      <c r="AU362">
        <f t="shared" si="176"/>
        <v>-8.715142209774757E-3</v>
      </c>
      <c r="AV362">
        <f t="shared" si="177"/>
        <v>0.19192233444364645</v>
      </c>
      <c r="AW362">
        <v>3.09603341325279</v>
      </c>
      <c r="AX362">
        <v>1.63235324118962</v>
      </c>
      <c r="AY362">
        <f t="shared" si="178"/>
        <v>203.93495172129039</v>
      </c>
      <c r="AZ362">
        <f t="shared" si="179"/>
        <v>107.5227024389082</v>
      </c>
      <c r="BA362">
        <f t="shared" si="180"/>
        <v>0.16994579310107533</v>
      </c>
      <c r="BB362">
        <f t="shared" si="181"/>
        <v>8.9602252032423502E-2</v>
      </c>
      <c r="BC362">
        <v>2.5091871267766801</v>
      </c>
      <c r="BD362">
        <v>-2.44007785999097</v>
      </c>
      <c r="BE362">
        <f t="shared" si="182"/>
        <v>165.27953263310098</v>
      </c>
      <c r="BF362">
        <f t="shared" si="183"/>
        <v>-160.72732240012738</v>
      </c>
      <c r="BG362">
        <f t="shared" si="184"/>
        <v>0.1377329438609175</v>
      </c>
      <c r="BH362">
        <f t="shared" si="185"/>
        <v>-0.13393943533343949</v>
      </c>
    </row>
    <row r="363" spans="1:60" x14ac:dyDescent="0.3">
      <c r="A363">
        <v>1.5009999999999999</v>
      </c>
      <c r="B363">
        <v>361</v>
      </c>
      <c r="C363">
        <v>1</v>
      </c>
      <c r="D363">
        <v>9</v>
      </c>
      <c r="E363">
        <v>5</v>
      </c>
      <c r="F363">
        <f t="shared" si="155"/>
        <v>29.148432396077478</v>
      </c>
      <c r="G363">
        <f t="shared" si="156"/>
        <v>65.869751549945292</v>
      </c>
      <c r="H363" t="s">
        <v>7</v>
      </c>
      <c r="I363" t="s">
        <v>186</v>
      </c>
      <c r="J363" t="s">
        <v>77</v>
      </c>
      <c r="K363" t="str">
        <f>MID(J363,2,FIND(",",J363,2)-2)</f>
        <v>2.6574495756720826</v>
      </c>
      <c r="L363" t="str">
        <f>MID(J363,FIND(" ",J363)+1,LEN(J363)-FIND(" ",J363)-1)</f>
        <v>-2.277709760430479</v>
      </c>
      <c r="M363">
        <f>K363*$G363</f>
        <v>175.04554330602744</v>
      </c>
      <c r="N363">
        <f>L363*$G363</f>
        <v>-150.03217602244047</v>
      </c>
      <c r="O363">
        <f t="shared" si="157"/>
        <v>0.1458712860883562</v>
      </c>
      <c r="P363">
        <f t="shared" si="158"/>
        <v>-0.12502681335203372</v>
      </c>
      <c r="Q363">
        <f t="shared" si="159"/>
        <v>0.1458712860883562</v>
      </c>
      <c r="R363">
        <f t="shared" si="160"/>
        <v>-0.12502681335203372</v>
      </c>
      <c r="S363" t="s">
        <v>339</v>
      </c>
      <c r="T363" t="s">
        <v>504</v>
      </c>
      <c r="U363" t="s">
        <v>724</v>
      </c>
      <c r="V363" t="s">
        <v>7</v>
      </c>
      <c r="W363" t="str">
        <f>MID(I363,2,LEN(I363)-2)</f>
        <v>11</v>
      </c>
      <c r="X363">
        <f t="shared" si="161"/>
        <v>230.40000000000003</v>
      </c>
      <c r="Y363" t="str">
        <f t="shared" si="162"/>
        <v>#ffffff</v>
      </c>
      <c r="Z363" t="str">
        <f>IF(T363&lt;&gt;"[]",MID(T363,2,FIND(",",T363,2)-2),"")</f>
        <v>81</v>
      </c>
      <c r="AA363">
        <f t="shared" si="163"/>
        <v>-21.599999999999994</v>
      </c>
      <c r="AB363" t="str">
        <f t="shared" si="164"/>
        <v>#00aaff</v>
      </c>
      <c r="AC363" t="str">
        <f>IF(LEN(Z363)=1,MID(T363,5,FIND(",",T363,5)-5),IF(LEN(Z363)=2,MID(T363,6,FIND(",",T363,6)-6),""))</f>
        <v>56</v>
      </c>
      <c r="AD363">
        <f t="shared" si="165"/>
        <v>68.400000000000006</v>
      </c>
      <c r="AE363" t="str">
        <f t="shared" si="166"/>
        <v>#00ff00</v>
      </c>
      <c r="AF363" t="str">
        <f>IF(SUM(LEN(Z363),LEN(AC363))=2,MID(T363,8,FIND(",",T363,8)-8),IF(SUM(LEN(Z363),LEN(AC363))=3,MID(T363,9,FIND(",",T363,9)-9),IF(SUM(LEN(Z363),LEN(AC363))=4,MID(T363,10,FIND(",",T363,10)-10),"")))</f>
        <v>80</v>
      </c>
      <c r="AG363">
        <f t="shared" si="167"/>
        <v>-18</v>
      </c>
      <c r="AH363" t="str">
        <f t="shared" si="168"/>
        <v>#000000</v>
      </c>
      <c r="AI363" t="str">
        <f>IF(SUM(LEN(Z363),LEN(AC363),LEN(AF363))=4,MID(T363,12,FIND("]",T363,12)-12),IF(SUM(LEN(Z363),LEN(AC363),LEN(AF363))=5,MID(T363,13,FIND("]",T363,13)-13),IF(SUM(LEN(Z363),LEN(AC363),LEN(AF363))=6,MID(T363,14,FIND("]",T363,14)-14),"")))</f>
        <v>94</v>
      </c>
      <c r="AJ363">
        <f t="shared" si="169"/>
        <v>-68.400000000000006</v>
      </c>
      <c r="AK363">
        <v>1.3450336293093099</v>
      </c>
      <c r="AL363">
        <v>3.23123575989543</v>
      </c>
      <c r="AM363">
        <f t="shared" si="170"/>
        <v>88.597030988925454</v>
      </c>
      <c r="AN363">
        <f t="shared" si="171"/>
        <v>212.84069670361066</v>
      </c>
      <c r="AO363">
        <f t="shared" si="172"/>
        <v>7.3830859157437881E-2</v>
      </c>
      <c r="AP363">
        <f t="shared" si="173"/>
        <v>0.1773672472530089</v>
      </c>
      <c r="AQ363">
        <v>-3.23123575989543</v>
      </c>
      <c r="AR363">
        <v>1.3450336293093099</v>
      </c>
      <c r="AS363">
        <f t="shared" si="174"/>
        <v>-212.84069670361066</v>
      </c>
      <c r="AT363">
        <f t="shared" si="175"/>
        <v>88.597030988925454</v>
      </c>
      <c r="AU363">
        <f t="shared" si="176"/>
        <v>-0.1773672472530089</v>
      </c>
      <c r="AV363">
        <f t="shared" si="177"/>
        <v>7.3830859157437881E-2</v>
      </c>
      <c r="AW363">
        <v>1.1394885406000399</v>
      </c>
      <c r="AX363">
        <v>3.3093150145975998</v>
      </c>
      <c r="AY363">
        <f t="shared" si="178"/>
        <v>75.057827063334372</v>
      </c>
      <c r="AZ363">
        <f t="shared" si="179"/>
        <v>217.98375781204749</v>
      </c>
      <c r="BA363">
        <f t="shared" si="180"/>
        <v>6.2548189219445313E-2</v>
      </c>
      <c r="BB363">
        <f t="shared" si="181"/>
        <v>0.18165313151003956</v>
      </c>
      <c r="BC363">
        <v>3.2762083750864002</v>
      </c>
      <c r="BD363">
        <v>1.23144576941645</v>
      </c>
      <c r="BE363">
        <f t="shared" si="182"/>
        <v>215.80303169279117</v>
      </c>
      <c r="BF363">
        <f t="shared" si="183"/>
        <v>81.115026878692774</v>
      </c>
      <c r="BG363">
        <f t="shared" si="184"/>
        <v>0.17983585974399263</v>
      </c>
      <c r="BH363">
        <f t="shared" si="185"/>
        <v>6.7595855732243984E-2</v>
      </c>
    </row>
    <row r="364" spans="1:60" x14ac:dyDescent="0.3">
      <c r="A364">
        <v>1.5289999999999999</v>
      </c>
      <c r="B364">
        <v>362</v>
      </c>
      <c r="C364">
        <v>2</v>
      </c>
      <c r="D364">
        <v>9</v>
      </c>
      <c r="E364">
        <v>1</v>
      </c>
      <c r="F364">
        <f t="shared" si="155"/>
        <v>29.148432396077478</v>
      </c>
      <c r="G364">
        <f t="shared" si="156"/>
        <v>65.869751549945292</v>
      </c>
      <c r="H364" t="s">
        <v>6</v>
      </c>
      <c r="I364" t="s">
        <v>149</v>
      </c>
      <c r="J364" t="s">
        <v>40</v>
      </c>
      <c r="K364" t="str">
        <f>MID(J364,2,FIND(",",J364,2)-2)</f>
        <v>3.0371790867912494</v>
      </c>
      <c r="L364" t="str">
        <f>MID(J364,FIND(" ",J364)+1,LEN(J364)-FIND(" ",J364)-1)</f>
        <v>-1.7394088635964438</v>
      </c>
      <c r="M364">
        <f>K364*$G364</f>
        <v>200.05823185962871</v>
      </c>
      <c r="N364">
        <f>L364*$G364</f>
        <v>-114.57442968887018</v>
      </c>
      <c r="O364">
        <f t="shared" si="157"/>
        <v>0.16671519321635725</v>
      </c>
      <c r="P364">
        <f t="shared" si="158"/>
        <v>-9.5478691407391819E-2</v>
      </c>
      <c r="Q364">
        <f t="shared" si="159"/>
        <v>0.16671519321635725</v>
      </c>
      <c r="R364">
        <f t="shared" si="160"/>
        <v>-9.5478691407391819E-2</v>
      </c>
      <c r="S364" t="s">
        <v>222</v>
      </c>
      <c r="T364" t="s">
        <v>222</v>
      </c>
      <c r="U364" t="s">
        <v>222</v>
      </c>
      <c r="V364" t="s">
        <v>6</v>
      </c>
      <c r="W364" t="str">
        <f>MID(I364,2,LEN(I364)-2)</f>
        <v>8</v>
      </c>
      <c r="X364">
        <f t="shared" si="161"/>
        <v>241.2</v>
      </c>
      <c r="Y364" t="str">
        <f t="shared" si="162"/>
        <v>#808080</v>
      </c>
      <c r="Z364" t="str">
        <f>IF(T364&lt;&gt;"[]",MID(T364,2,FIND(",",T364,2)-2),"")</f>
        <v/>
      </c>
      <c r="AA364">
        <f t="shared" si="163"/>
        <v>241.2</v>
      </c>
      <c r="AB364" t="str">
        <f t="shared" si="164"/>
        <v>#808080</v>
      </c>
      <c r="AC364" t="str">
        <f>IF(LEN(Z364)=1,MID(T364,5,FIND(",",T364,5)-5),IF(LEN(Z364)=2,MID(T364,6,FIND(",",T364,6)-6),""))</f>
        <v/>
      </c>
      <c r="AD364">
        <f t="shared" si="165"/>
        <v>241.2</v>
      </c>
      <c r="AE364" t="str">
        <f t="shared" si="166"/>
        <v>#808080</v>
      </c>
      <c r="AF364" t="str">
        <f>IF(SUM(LEN(Z364),LEN(AC364))=2,MID(T364,8,FIND(",",T364,8)-8),IF(SUM(LEN(Z364),LEN(AC364))=3,MID(T364,9,FIND(",",T364,9)-9),IF(SUM(LEN(Z364),LEN(AC364))=4,MID(T364,10,FIND(",",T364,10)-10),"")))</f>
        <v/>
      </c>
      <c r="AG364">
        <f t="shared" si="167"/>
        <v>241.2</v>
      </c>
      <c r="AH364" t="str">
        <f t="shared" si="168"/>
        <v>#808080</v>
      </c>
      <c r="AI364" t="str">
        <f>IF(SUM(LEN(Z364),LEN(AC364),LEN(AF364))=4,MID(T364,12,FIND("]",T364,12)-12),IF(SUM(LEN(Z364),LEN(AC364),LEN(AF364))=5,MID(T364,13,FIND("]",T364,13)-13),IF(SUM(LEN(Z364),LEN(AC364),LEN(AF364))=6,MID(T364,14,FIND("]",T364,14)-14),"")))</f>
        <v/>
      </c>
      <c r="AJ364">
        <f t="shared" si="169"/>
        <v>241.2</v>
      </c>
      <c r="AM364" t="str">
        <f t="shared" si="170"/>
        <v/>
      </c>
      <c r="AN364" t="str">
        <f t="shared" si="171"/>
        <v/>
      </c>
      <c r="AO364">
        <f t="shared" si="172"/>
        <v>-0.16671519321635725</v>
      </c>
      <c r="AP364">
        <f t="shared" si="173"/>
        <v>9.5478691407391819E-2</v>
      </c>
      <c r="AS364" t="str">
        <f t="shared" si="174"/>
        <v/>
      </c>
      <c r="AT364" t="str">
        <f t="shared" si="175"/>
        <v/>
      </c>
      <c r="AU364">
        <f t="shared" si="176"/>
        <v>-0.16671519321635725</v>
      </c>
      <c r="AV364">
        <f t="shared" si="177"/>
        <v>9.5478691407391819E-2</v>
      </c>
      <c r="AY364" t="str">
        <f t="shared" si="178"/>
        <v/>
      </c>
      <c r="AZ364" t="str">
        <f t="shared" si="179"/>
        <v/>
      </c>
      <c r="BA364">
        <f t="shared" si="180"/>
        <v>-0.16671519321635725</v>
      </c>
      <c r="BB364">
        <f t="shared" si="181"/>
        <v>9.5478691407391819E-2</v>
      </c>
      <c r="BE364" t="str">
        <f t="shared" si="182"/>
        <v/>
      </c>
      <c r="BF364" t="str">
        <f t="shared" si="183"/>
        <v/>
      </c>
      <c r="BG364">
        <f t="shared" si="184"/>
        <v>-0.16671519321635725</v>
      </c>
      <c r="BH364">
        <f t="shared" si="185"/>
        <v>9.5478691407391819E-2</v>
      </c>
    </row>
    <row r="365" spans="1:60" x14ac:dyDescent="0.3">
      <c r="A365">
        <v>1.4950000000000001</v>
      </c>
      <c r="B365">
        <v>363</v>
      </c>
      <c r="C365">
        <v>3</v>
      </c>
      <c r="D365">
        <v>9</v>
      </c>
      <c r="E365">
        <v>1</v>
      </c>
      <c r="F365">
        <f t="shared" si="155"/>
        <v>29.148432396077478</v>
      </c>
      <c r="G365">
        <f t="shared" si="156"/>
        <v>65.869751549945292</v>
      </c>
      <c r="H365" t="s">
        <v>6</v>
      </c>
      <c r="I365" t="s">
        <v>142</v>
      </c>
      <c r="J365" t="s">
        <v>33</v>
      </c>
      <c r="K365" t="str">
        <f>MID(J365,2,FIND(",",J365,2)-2)</f>
        <v>-2.351022062630466</v>
      </c>
      <c r="L365" t="str">
        <f>MID(J365,FIND(" ",J365)+1,LEN(J365)-FIND(" ",J365)-1)</f>
        <v>2.5928160870036248</v>
      </c>
      <c r="M365">
        <f>K365*$G365</f>
        <v>-154.86123915390831</v>
      </c>
      <c r="N365">
        <f>L365*$G365</f>
        <v>170.78815146562977</v>
      </c>
      <c r="O365">
        <f t="shared" si="157"/>
        <v>-0.12905103262825693</v>
      </c>
      <c r="P365">
        <f t="shared" si="158"/>
        <v>0.14232345955469147</v>
      </c>
      <c r="Q365">
        <f t="shared" si="159"/>
        <v>-0.12905103262825693</v>
      </c>
      <c r="R365">
        <f t="shared" si="160"/>
        <v>0.14232345955469147</v>
      </c>
      <c r="S365" t="s">
        <v>222</v>
      </c>
      <c r="T365" t="s">
        <v>222</v>
      </c>
      <c r="U365" t="s">
        <v>222</v>
      </c>
      <c r="V365" t="s">
        <v>6</v>
      </c>
      <c r="W365" t="str">
        <f>MID(I365,2,LEN(I365)-2)</f>
        <v>63</v>
      </c>
      <c r="X365">
        <f t="shared" si="161"/>
        <v>43.200000000000017</v>
      </c>
      <c r="Y365" t="str">
        <f t="shared" si="162"/>
        <v>#808080</v>
      </c>
      <c r="Z365" t="str">
        <f>IF(T365&lt;&gt;"[]",MID(T365,2,FIND(",",T365,2)-2),"")</f>
        <v/>
      </c>
      <c r="AA365">
        <f t="shared" si="163"/>
        <v>43.200000000000017</v>
      </c>
      <c r="AB365" t="str">
        <f t="shared" si="164"/>
        <v>#808080</v>
      </c>
      <c r="AC365" t="str">
        <f>IF(LEN(Z365)=1,MID(T365,5,FIND(",",T365,5)-5),IF(LEN(Z365)=2,MID(T365,6,FIND(",",T365,6)-6),""))</f>
        <v/>
      </c>
      <c r="AD365">
        <f t="shared" si="165"/>
        <v>43.200000000000017</v>
      </c>
      <c r="AE365" t="str">
        <f t="shared" si="166"/>
        <v>#808080</v>
      </c>
      <c r="AF365" t="str">
        <f>IF(SUM(LEN(Z365),LEN(AC365))=2,MID(T365,8,FIND(",",T365,8)-8),IF(SUM(LEN(Z365),LEN(AC365))=3,MID(T365,9,FIND(",",T365,9)-9),IF(SUM(LEN(Z365),LEN(AC365))=4,MID(T365,10,FIND(",",T365,10)-10),"")))</f>
        <v/>
      </c>
      <c r="AG365">
        <f t="shared" si="167"/>
        <v>43.200000000000017</v>
      </c>
      <c r="AH365" t="str">
        <f t="shared" si="168"/>
        <v>#808080</v>
      </c>
      <c r="AI365" t="str">
        <f>IF(SUM(LEN(Z365),LEN(AC365),LEN(AF365))=4,MID(T365,12,FIND("]",T365,12)-12),IF(SUM(LEN(Z365),LEN(AC365),LEN(AF365))=5,MID(T365,13,FIND("]",T365,13)-13),IF(SUM(LEN(Z365),LEN(AC365),LEN(AF365))=6,MID(T365,14,FIND("]",T365,14)-14),"")))</f>
        <v/>
      </c>
      <c r="AJ365">
        <f t="shared" si="169"/>
        <v>43.200000000000017</v>
      </c>
      <c r="AM365" t="str">
        <f t="shared" si="170"/>
        <v/>
      </c>
      <c r="AN365" t="str">
        <f t="shared" si="171"/>
        <v/>
      </c>
      <c r="AO365">
        <f t="shared" si="172"/>
        <v>0.12905103262825693</v>
      </c>
      <c r="AP365">
        <f t="shared" si="173"/>
        <v>-0.14232345955469147</v>
      </c>
      <c r="AS365" t="str">
        <f t="shared" si="174"/>
        <v/>
      </c>
      <c r="AT365" t="str">
        <f t="shared" si="175"/>
        <v/>
      </c>
      <c r="AU365">
        <f t="shared" si="176"/>
        <v>0.12905103262825693</v>
      </c>
      <c r="AV365">
        <f t="shared" si="177"/>
        <v>-0.14232345955469147</v>
      </c>
      <c r="AY365" t="str">
        <f t="shared" si="178"/>
        <v/>
      </c>
      <c r="AZ365" t="str">
        <f t="shared" si="179"/>
        <v/>
      </c>
      <c r="BA365">
        <f t="shared" si="180"/>
        <v>0.12905103262825693</v>
      </c>
      <c r="BB365">
        <f t="shared" si="181"/>
        <v>-0.14232345955469147</v>
      </c>
      <c r="BE365" t="str">
        <f t="shared" si="182"/>
        <v/>
      </c>
      <c r="BF365" t="str">
        <f t="shared" si="183"/>
        <v/>
      </c>
      <c r="BG365">
        <f t="shared" si="184"/>
        <v>0.12905103262825693</v>
      </c>
      <c r="BH365">
        <f t="shared" si="185"/>
        <v>-0.14232345955469147</v>
      </c>
    </row>
    <row r="366" spans="1:60" x14ac:dyDescent="0.3">
      <c r="A366">
        <v>1.468</v>
      </c>
      <c r="B366">
        <v>364</v>
      </c>
      <c r="C366">
        <v>4</v>
      </c>
      <c r="D366">
        <v>9</v>
      </c>
      <c r="E366">
        <v>1</v>
      </c>
      <c r="F366">
        <f t="shared" si="155"/>
        <v>29.148432396077478</v>
      </c>
      <c r="G366">
        <f t="shared" si="156"/>
        <v>65.869751549945292</v>
      </c>
      <c r="H366" t="s">
        <v>7</v>
      </c>
      <c r="I366" t="s">
        <v>216</v>
      </c>
      <c r="J366" t="s">
        <v>107</v>
      </c>
      <c r="K366" t="str">
        <f>MID(J366,2,FIND(",",J366,2)-2)</f>
        <v>-3.404715573732888</v>
      </c>
      <c r="L366" t="str">
        <f>MID(J366,FIND(" ",J366)+1,LEN(J366)-FIND(" ",J366)-1)</f>
        <v>-0.8111176622295514</v>
      </c>
      <c r="M366">
        <f>K366*$G366</f>
        <v>-224.26776894001424</v>
      </c>
      <c r="N366">
        <f>L366*$G366</f>
        <v>-53.428118888832962</v>
      </c>
      <c r="O366">
        <f t="shared" si="157"/>
        <v>-0.18688980745001185</v>
      </c>
      <c r="P366">
        <f t="shared" si="158"/>
        <v>-4.45234324073608E-2</v>
      </c>
      <c r="Q366">
        <f t="shared" si="159"/>
        <v>-0.18688980745001185</v>
      </c>
      <c r="R366">
        <f t="shared" si="160"/>
        <v>-4.45234324073608E-2</v>
      </c>
      <c r="S366" t="s">
        <v>222</v>
      </c>
      <c r="T366" t="s">
        <v>222</v>
      </c>
      <c r="U366" t="s">
        <v>222</v>
      </c>
      <c r="V366" t="s">
        <v>7</v>
      </c>
      <c r="W366" t="str">
        <f>MID(I366,2,LEN(I366)-2)</f>
        <v>46</v>
      </c>
      <c r="X366">
        <f t="shared" si="161"/>
        <v>104.4</v>
      </c>
      <c r="Y366" t="str">
        <f t="shared" si="162"/>
        <v>#808080</v>
      </c>
      <c r="Z366" t="str">
        <f>IF(T366&lt;&gt;"[]",MID(T366,2,FIND(",",T366,2)-2),"")</f>
        <v/>
      </c>
      <c r="AA366">
        <f t="shared" si="163"/>
        <v>104.4</v>
      </c>
      <c r="AB366" t="str">
        <f t="shared" si="164"/>
        <v>#808080</v>
      </c>
      <c r="AC366" t="str">
        <f>IF(LEN(Z366)=1,MID(T366,5,FIND(",",T366,5)-5),IF(LEN(Z366)=2,MID(T366,6,FIND(",",T366,6)-6),""))</f>
        <v/>
      </c>
      <c r="AD366">
        <f t="shared" si="165"/>
        <v>104.4</v>
      </c>
      <c r="AE366" t="str">
        <f t="shared" si="166"/>
        <v>#808080</v>
      </c>
      <c r="AF366" t="str">
        <f>IF(SUM(LEN(Z366),LEN(AC366))=2,MID(T366,8,FIND(",",T366,8)-8),IF(SUM(LEN(Z366),LEN(AC366))=3,MID(T366,9,FIND(",",T366,9)-9),IF(SUM(LEN(Z366),LEN(AC366))=4,MID(T366,10,FIND(",",T366,10)-10),"")))</f>
        <v/>
      </c>
      <c r="AG366">
        <f t="shared" si="167"/>
        <v>104.4</v>
      </c>
      <c r="AH366" t="str">
        <f t="shared" si="168"/>
        <v>#808080</v>
      </c>
      <c r="AI366" t="str">
        <f>IF(SUM(LEN(Z366),LEN(AC366),LEN(AF366))=4,MID(T366,12,FIND("]",T366,12)-12),IF(SUM(LEN(Z366),LEN(AC366),LEN(AF366))=5,MID(T366,13,FIND("]",T366,13)-13),IF(SUM(LEN(Z366),LEN(AC366),LEN(AF366))=6,MID(T366,14,FIND("]",T366,14)-14),"")))</f>
        <v/>
      </c>
      <c r="AJ366">
        <f t="shared" si="169"/>
        <v>104.4</v>
      </c>
      <c r="AM366" t="str">
        <f t="shared" si="170"/>
        <v/>
      </c>
      <c r="AN366" t="str">
        <f t="shared" si="171"/>
        <v/>
      </c>
      <c r="AO366">
        <f t="shared" si="172"/>
        <v>0.18688980745001185</v>
      </c>
      <c r="AP366">
        <f t="shared" si="173"/>
        <v>4.45234324073608E-2</v>
      </c>
      <c r="AS366" t="str">
        <f t="shared" si="174"/>
        <v/>
      </c>
      <c r="AT366" t="str">
        <f t="shared" si="175"/>
        <v/>
      </c>
      <c r="AU366">
        <f t="shared" si="176"/>
        <v>0.18688980745001185</v>
      </c>
      <c r="AV366">
        <f t="shared" si="177"/>
        <v>4.45234324073608E-2</v>
      </c>
      <c r="AY366" t="str">
        <f t="shared" si="178"/>
        <v/>
      </c>
      <c r="AZ366" t="str">
        <f t="shared" si="179"/>
        <v/>
      </c>
      <c r="BA366">
        <f t="shared" si="180"/>
        <v>0.18688980745001185</v>
      </c>
      <c r="BB366">
        <f t="shared" si="181"/>
        <v>4.45234324073608E-2</v>
      </c>
      <c r="BE366" t="str">
        <f t="shared" si="182"/>
        <v/>
      </c>
      <c r="BF366" t="str">
        <f t="shared" si="183"/>
        <v/>
      </c>
      <c r="BG366">
        <f t="shared" si="184"/>
        <v>0.18688980745001185</v>
      </c>
      <c r="BH366">
        <f t="shared" si="185"/>
        <v>4.45234324073608E-2</v>
      </c>
    </row>
    <row r="367" spans="1:60" x14ac:dyDescent="0.3">
      <c r="A367">
        <v>1.538</v>
      </c>
      <c r="B367">
        <v>365</v>
      </c>
      <c r="C367">
        <v>5</v>
      </c>
      <c r="D367">
        <v>9</v>
      </c>
      <c r="E367">
        <v>5</v>
      </c>
      <c r="F367">
        <f t="shared" si="155"/>
        <v>29.148432396077478</v>
      </c>
      <c r="G367">
        <f t="shared" si="156"/>
        <v>65.869751549945292</v>
      </c>
      <c r="H367" t="s">
        <v>7</v>
      </c>
      <c r="I367" t="s">
        <v>185</v>
      </c>
      <c r="J367" t="s">
        <v>76</v>
      </c>
      <c r="K367" t="str">
        <f>MID(J367,2,FIND(",",J367,2)-2)</f>
        <v>-3.488726074596865</v>
      </c>
      <c r="L367" t="str">
        <f>MID(J367,FIND(" ",J367)+1,LEN(J367)-FIND(" ",J367)-1)</f>
        <v>0.28069623515100545</v>
      </c>
      <c r="M367">
        <f>K367*$G367</f>
        <v>-229.80151975951108</v>
      </c>
      <c r="N367">
        <f>L367*$G367</f>
        <v>18.489391270401718</v>
      </c>
      <c r="O367">
        <f t="shared" si="157"/>
        <v>-0.19150126646625923</v>
      </c>
      <c r="P367">
        <f t="shared" si="158"/>
        <v>1.5407826058668099E-2</v>
      </c>
      <c r="Q367">
        <f t="shared" si="159"/>
        <v>-0.19150126646625923</v>
      </c>
      <c r="R367">
        <f t="shared" si="160"/>
        <v>1.5407826058668099E-2</v>
      </c>
      <c r="S367" t="s">
        <v>425</v>
      </c>
      <c r="T367" t="s">
        <v>505</v>
      </c>
      <c r="U367" t="s">
        <v>725</v>
      </c>
      <c r="V367" t="s">
        <v>7</v>
      </c>
      <c r="W367" t="str">
        <f>MID(I367,2,LEN(I367)-2)</f>
        <v>51</v>
      </c>
      <c r="X367">
        <f t="shared" si="161"/>
        <v>86.4</v>
      </c>
      <c r="Y367" t="str">
        <f t="shared" si="162"/>
        <v>#00aaff</v>
      </c>
      <c r="Z367" t="str">
        <f>IF(T367&lt;&gt;"[]",MID(T367,2,FIND(",",T367,2)-2),"")</f>
        <v>40</v>
      </c>
      <c r="AA367">
        <f t="shared" si="163"/>
        <v>126</v>
      </c>
      <c r="AB367" t="str">
        <f t="shared" si="164"/>
        <v>#00ff00</v>
      </c>
      <c r="AC367" t="str">
        <f>IF(LEN(Z367)=1,MID(T367,5,FIND(",",T367,5)-5),IF(LEN(Z367)=2,MID(T367,6,FIND(",",T367,6)-6),""))</f>
        <v>72</v>
      </c>
      <c r="AD367">
        <f t="shared" si="165"/>
        <v>10.799999999999997</v>
      </c>
      <c r="AE367" t="str">
        <f t="shared" si="166"/>
        <v>#000000</v>
      </c>
      <c r="AF367" t="str">
        <f>IF(SUM(LEN(Z367),LEN(AC367))=2,MID(T367,8,FIND(",",T367,8)-8),IF(SUM(LEN(Z367),LEN(AC367))=3,MID(T367,9,FIND(",",T367,9)-9),IF(SUM(LEN(Z367),LEN(AC367))=4,MID(T367,10,FIND(",",T367,10)-10),"")))</f>
        <v>38</v>
      </c>
      <c r="AG367">
        <f t="shared" si="167"/>
        <v>133.20000000000002</v>
      </c>
      <c r="AH367" t="str">
        <f t="shared" si="168"/>
        <v>#ffffff</v>
      </c>
      <c r="AI367" t="str">
        <f>IF(SUM(LEN(Z367),LEN(AC367),LEN(AF367))=4,MID(T367,12,FIND("]",T367,12)-12),IF(SUM(LEN(Z367),LEN(AC367),LEN(AF367))=5,MID(T367,13,FIND("]",T367,13)-13),IF(SUM(LEN(Z367),LEN(AC367),LEN(AF367))=6,MID(T367,14,FIND("]",T367,14)-14),"")))</f>
        <v>96</v>
      </c>
      <c r="AJ367">
        <f t="shared" si="169"/>
        <v>-75.599999999999994</v>
      </c>
      <c r="AK367">
        <v>-2.8670321550114699</v>
      </c>
      <c r="AL367">
        <v>-2.0075175272286598</v>
      </c>
      <c r="AM367">
        <f t="shared" si="170"/>
        <v>-188.85069573630977</v>
      </c>
      <c r="AN367">
        <f t="shared" si="171"/>
        <v>-132.23468075071236</v>
      </c>
      <c r="AO367">
        <f t="shared" si="172"/>
        <v>-0.15737557978025815</v>
      </c>
      <c r="AP367">
        <f t="shared" si="173"/>
        <v>-0.11019556729226029</v>
      </c>
      <c r="AQ367">
        <v>-0.59573324708111397</v>
      </c>
      <c r="AR367">
        <v>3.4489276446922101</v>
      </c>
      <c r="AS367">
        <f t="shared" si="174"/>
        <v>-39.24080097527515</v>
      </c>
      <c r="AT367">
        <f t="shared" si="175"/>
        <v>227.18000706961388</v>
      </c>
      <c r="AU367">
        <f t="shared" si="176"/>
        <v>-3.2700667479395956E-2</v>
      </c>
      <c r="AV367">
        <f t="shared" si="177"/>
        <v>0.18931667255801157</v>
      </c>
      <c r="AW367">
        <v>-2.5928160870036199</v>
      </c>
      <c r="AX367">
        <v>-2.3510220626304599</v>
      </c>
      <c r="AY367">
        <f t="shared" si="178"/>
        <v>-170.78815146562977</v>
      </c>
      <c r="AZ367">
        <f t="shared" si="179"/>
        <v>-154.86123915390831</v>
      </c>
      <c r="BA367">
        <f t="shared" si="180"/>
        <v>-0.14232345955469147</v>
      </c>
      <c r="BB367">
        <f t="shared" si="181"/>
        <v>-0.12905103262825693</v>
      </c>
      <c r="BC367">
        <v>3.4047155737328798</v>
      </c>
      <c r="BD367">
        <v>0.81111766222954995</v>
      </c>
      <c r="BE367">
        <f t="shared" si="182"/>
        <v>224.26776894001424</v>
      </c>
      <c r="BF367">
        <f t="shared" si="183"/>
        <v>53.428118888832898</v>
      </c>
      <c r="BG367">
        <f t="shared" si="184"/>
        <v>0.18688980745001185</v>
      </c>
      <c r="BH367">
        <f t="shared" si="185"/>
        <v>4.4523432407360751E-2</v>
      </c>
    </row>
    <row r="368" spans="1:60" x14ac:dyDescent="0.3">
      <c r="A368">
        <v>1.5069999999999999</v>
      </c>
      <c r="B368">
        <v>366</v>
      </c>
      <c r="C368">
        <v>6</v>
      </c>
      <c r="D368">
        <v>9</v>
      </c>
      <c r="E368">
        <v>1</v>
      </c>
      <c r="F368">
        <f t="shared" si="155"/>
        <v>29.148432396077478</v>
      </c>
      <c r="G368">
        <f t="shared" si="156"/>
        <v>65.869751549945292</v>
      </c>
      <c r="H368" t="s">
        <v>8</v>
      </c>
      <c r="I368" t="s">
        <v>183</v>
      </c>
      <c r="J368" t="s">
        <v>74</v>
      </c>
      <c r="K368" t="str">
        <f>MID(J368,2,FIND(",",J368,2)-2)</f>
        <v>-2.7952242851655256</v>
      </c>
      <c r="L368" t="str">
        <f>MID(J368,FIND(" ",J368)+1,LEN(J368)-FIND(" ",J368)-1)</f>
        <v>2.1063525810321684</v>
      </c>
      <c r="M368">
        <f>K368*$G368</f>
        <v>-184.12072919022623</v>
      </c>
      <c r="N368">
        <f>L368*$G368</f>
        <v>138.74492118917439</v>
      </c>
      <c r="O368">
        <f t="shared" si="157"/>
        <v>-0.1534339409918552</v>
      </c>
      <c r="P368">
        <f t="shared" si="158"/>
        <v>0.11562076765764533</v>
      </c>
      <c r="Q368">
        <f t="shared" si="159"/>
        <v>-0.1534339409918552</v>
      </c>
      <c r="R368">
        <f t="shared" si="160"/>
        <v>0.11562076765764533</v>
      </c>
      <c r="S368" t="s">
        <v>222</v>
      </c>
      <c r="T368" t="s">
        <v>222</v>
      </c>
      <c r="U368" t="s">
        <v>222</v>
      </c>
      <c r="V368" t="s">
        <v>8</v>
      </c>
      <c r="W368" t="str">
        <f>MID(I368,2,LEN(I368)-2)</f>
        <v>60</v>
      </c>
      <c r="X368">
        <f t="shared" si="161"/>
        <v>54</v>
      </c>
      <c r="Y368" t="str">
        <f t="shared" si="162"/>
        <v>#808080</v>
      </c>
      <c r="Z368" t="str">
        <f>IF(T368&lt;&gt;"[]",MID(T368,2,FIND(",",T368,2)-2),"")</f>
        <v/>
      </c>
      <c r="AA368">
        <f t="shared" si="163"/>
        <v>54</v>
      </c>
      <c r="AB368" t="str">
        <f t="shared" si="164"/>
        <v>#808080</v>
      </c>
      <c r="AC368" t="str">
        <f>IF(LEN(Z368)=1,MID(T368,5,FIND(",",T368,5)-5),IF(LEN(Z368)=2,MID(T368,6,FIND(",",T368,6)-6),""))</f>
        <v/>
      </c>
      <c r="AD368">
        <f t="shared" si="165"/>
        <v>54</v>
      </c>
      <c r="AE368" t="str">
        <f t="shared" si="166"/>
        <v>#808080</v>
      </c>
      <c r="AF368" t="str">
        <f>IF(SUM(LEN(Z368),LEN(AC368))=2,MID(T368,8,FIND(",",T368,8)-8),IF(SUM(LEN(Z368),LEN(AC368))=3,MID(T368,9,FIND(",",T368,9)-9),IF(SUM(LEN(Z368),LEN(AC368))=4,MID(T368,10,FIND(",",T368,10)-10),"")))</f>
        <v/>
      </c>
      <c r="AG368">
        <f t="shared" si="167"/>
        <v>54</v>
      </c>
      <c r="AH368" t="str">
        <f t="shared" si="168"/>
        <v>#808080</v>
      </c>
      <c r="AI368" t="str">
        <f>IF(SUM(LEN(Z368),LEN(AC368),LEN(AF368))=4,MID(T368,12,FIND("]",T368,12)-12),IF(SUM(LEN(Z368),LEN(AC368),LEN(AF368))=5,MID(T368,13,FIND("]",T368,13)-13),IF(SUM(LEN(Z368),LEN(AC368),LEN(AF368))=6,MID(T368,14,FIND("]",T368,14)-14),"")))</f>
        <v/>
      </c>
      <c r="AJ368">
        <f t="shared" si="169"/>
        <v>54</v>
      </c>
      <c r="AM368" t="str">
        <f t="shared" si="170"/>
        <v/>
      </c>
      <c r="AN368" t="str">
        <f t="shared" si="171"/>
        <v/>
      </c>
      <c r="AO368">
        <f t="shared" si="172"/>
        <v>0.1534339409918552</v>
      </c>
      <c r="AP368">
        <f t="shared" si="173"/>
        <v>-0.11562076765764533</v>
      </c>
      <c r="AS368" t="str">
        <f t="shared" si="174"/>
        <v/>
      </c>
      <c r="AT368" t="str">
        <f t="shared" si="175"/>
        <v/>
      </c>
      <c r="AU368">
        <f t="shared" si="176"/>
        <v>0.1534339409918552</v>
      </c>
      <c r="AV368">
        <f t="shared" si="177"/>
        <v>-0.11562076765764533</v>
      </c>
      <c r="AY368" t="str">
        <f t="shared" si="178"/>
        <v/>
      </c>
      <c r="AZ368" t="str">
        <f t="shared" si="179"/>
        <v/>
      </c>
      <c r="BA368">
        <f t="shared" si="180"/>
        <v>0.1534339409918552</v>
      </c>
      <c r="BB368">
        <f t="shared" si="181"/>
        <v>-0.11562076765764533</v>
      </c>
      <c r="BE368" t="str">
        <f t="shared" si="182"/>
        <v/>
      </c>
      <c r="BF368" t="str">
        <f t="shared" si="183"/>
        <v/>
      </c>
      <c r="BG368">
        <f t="shared" si="184"/>
        <v>0.1534339409918552</v>
      </c>
      <c r="BH368">
        <f t="shared" si="185"/>
        <v>-0.11562076765764533</v>
      </c>
    </row>
    <row r="369" spans="1:60" x14ac:dyDescent="0.3">
      <c r="A369">
        <v>1.4690000000000001</v>
      </c>
      <c r="B369">
        <v>367</v>
      </c>
      <c r="C369">
        <v>7</v>
      </c>
      <c r="D369">
        <v>9</v>
      </c>
      <c r="E369">
        <v>5</v>
      </c>
      <c r="F369">
        <f t="shared" si="155"/>
        <v>29.148432396077478</v>
      </c>
      <c r="G369">
        <f t="shared" si="156"/>
        <v>65.869751549945292</v>
      </c>
      <c r="H369" t="s">
        <v>7</v>
      </c>
      <c r="I369" t="s">
        <v>209</v>
      </c>
      <c r="J369" t="s">
        <v>100</v>
      </c>
      <c r="K369" t="str">
        <f>MID(J369,2,FIND(",",J369,2)-2)</f>
        <v>-1.823533711442017</v>
      </c>
      <c r="L369" t="str">
        <f>MID(J369,FIND(" ",J369)+1,LEN(J369)-FIND(" ",J369)-1)</f>
        <v>2.987427790463646</v>
      </c>
      <c r="M369">
        <f>K369*$G369</f>
        <v>-120.11571251563483</v>
      </c>
      <c r="N369">
        <f>L369*$G369</f>
        <v>196.78112633124201</v>
      </c>
      <c r="O369">
        <f t="shared" si="157"/>
        <v>-0.10009642709636235</v>
      </c>
      <c r="P369">
        <f t="shared" si="158"/>
        <v>0.16398427194270168</v>
      </c>
      <c r="Q369">
        <f t="shared" si="159"/>
        <v>-0.10009642709636235</v>
      </c>
      <c r="R369">
        <f t="shared" si="160"/>
        <v>0.16398427194270168</v>
      </c>
      <c r="S369" t="s">
        <v>347</v>
      </c>
      <c r="T369" t="s">
        <v>506</v>
      </c>
      <c r="U369" t="s">
        <v>726</v>
      </c>
      <c r="V369" t="s">
        <v>7</v>
      </c>
      <c r="W369" t="str">
        <f>MID(I369,2,LEN(I369)-2)</f>
        <v>66</v>
      </c>
      <c r="X369">
        <f t="shared" si="161"/>
        <v>32.400000000000006</v>
      </c>
      <c r="Y369" t="str">
        <f t="shared" si="162"/>
        <v>#000000</v>
      </c>
      <c r="Z369" t="str">
        <f>IF(T369&lt;&gt;"[]",MID(T369,2,FIND(",",T369,2)-2),"")</f>
        <v>81</v>
      </c>
      <c r="AA369">
        <f t="shared" si="163"/>
        <v>-21.599999999999994</v>
      </c>
      <c r="AB369" t="str">
        <f t="shared" si="164"/>
        <v>#00ff00</v>
      </c>
      <c r="AC369" t="str">
        <f>IF(LEN(Z369)=1,MID(T369,5,FIND(",",T369,5)-5),IF(LEN(Z369)=2,MID(T369,6,FIND(",",T369,6)-6),""))</f>
        <v>30</v>
      </c>
      <c r="AD369">
        <f t="shared" si="165"/>
        <v>162</v>
      </c>
      <c r="AE369" t="str">
        <f t="shared" si="166"/>
        <v>#00aaff</v>
      </c>
      <c r="AF369" t="str">
        <f>IF(SUM(LEN(Z369),LEN(AC369))=2,MID(T369,8,FIND(",",T369,8)-8),IF(SUM(LEN(Z369),LEN(AC369))=3,MID(T369,9,FIND(",",T369,9)-9),IF(SUM(LEN(Z369),LEN(AC369))=4,MID(T369,10,FIND(",",T369,10)-10),"")))</f>
        <v>87</v>
      </c>
      <c r="AG369">
        <f t="shared" si="167"/>
        <v>-43.199999999999996</v>
      </c>
      <c r="AH369" t="str">
        <f t="shared" si="168"/>
        <v>#ffffff</v>
      </c>
      <c r="AI369" t="str">
        <f>IF(SUM(LEN(Z369),LEN(AC369),LEN(AF369))=4,MID(T369,12,FIND("]",T369,12)-12),IF(SUM(LEN(Z369),LEN(AC369),LEN(AF369))=5,MID(T369,13,FIND("]",T369,13)-13),IF(SUM(LEN(Z369),LEN(AC369),LEN(AF369))=6,MID(T369,14,FIND("]",T369,14)-14),"")))</f>
        <v>53</v>
      </c>
      <c r="AJ369">
        <f t="shared" si="169"/>
        <v>79.200000000000017</v>
      </c>
      <c r="AK369">
        <v>1.3450336293093099</v>
      </c>
      <c r="AL369">
        <v>3.23123575989543</v>
      </c>
      <c r="AM369">
        <f t="shared" si="170"/>
        <v>88.597030988925454</v>
      </c>
      <c r="AN369">
        <f t="shared" si="171"/>
        <v>212.84069670361066</v>
      </c>
      <c r="AO369">
        <f t="shared" si="172"/>
        <v>7.3830859157437881E-2</v>
      </c>
      <c r="AP369">
        <f t="shared" si="173"/>
        <v>0.1773672472530089</v>
      </c>
      <c r="AQ369">
        <v>-1.1394885406000399</v>
      </c>
      <c r="AR369">
        <v>-3.3093150145975998</v>
      </c>
      <c r="AS369">
        <f t="shared" si="174"/>
        <v>-75.057827063334372</v>
      </c>
      <c r="AT369">
        <f t="shared" si="175"/>
        <v>-217.98375781204749</v>
      </c>
      <c r="AU369">
        <f t="shared" si="176"/>
        <v>-6.2548189219445313E-2</v>
      </c>
      <c r="AV369">
        <f t="shared" si="177"/>
        <v>-0.18165313151003956</v>
      </c>
      <c r="AW369">
        <v>2.44007785999097</v>
      </c>
      <c r="AX369">
        <v>2.5091871267766899</v>
      </c>
      <c r="AY369">
        <f t="shared" si="178"/>
        <v>160.72732240012738</v>
      </c>
      <c r="AZ369">
        <f t="shared" si="179"/>
        <v>165.27953263310164</v>
      </c>
      <c r="BA369">
        <f t="shared" si="180"/>
        <v>0.13393943533343949</v>
      </c>
      <c r="BB369">
        <f t="shared" si="181"/>
        <v>0.13773294386091803</v>
      </c>
      <c r="BC369">
        <v>-3.4260358606658898</v>
      </c>
      <c r="BD369">
        <v>0.71573618144626605</v>
      </c>
      <c r="BE369">
        <f t="shared" si="182"/>
        <v>-225.67213094326516</v>
      </c>
      <c r="BF369">
        <f t="shared" si="183"/>
        <v>47.145364447172106</v>
      </c>
      <c r="BG369">
        <f t="shared" si="184"/>
        <v>-0.18806010911938764</v>
      </c>
      <c r="BH369">
        <f t="shared" si="185"/>
        <v>3.9287803705976752E-2</v>
      </c>
    </row>
    <row r="370" spans="1:60" x14ac:dyDescent="0.3">
      <c r="A370">
        <v>1.5389999999999999</v>
      </c>
      <c r="B370">
        <v>368</v>
      </c>
      <c r="C370">
        <v>8</v>
      </c>
      <c r="D370">
        <v>9</v>
      </c>
      <c r="E370">
        <v>1</v>
      </c>
      <c r="F370">
        <f t="shared" si="155"/>
        <v>29.148432396077478</v>
      </c>
      <c r="G370">
        <f t="shared" si="156"/>
        <v>65.869751549945292</v>
      </c>
      <c r="H370" t="s">
        <v>6</v>
      </c>
      <c r="I370" t="s">
        <v>120</v>
      </c>
      <c r="J370" t="s">
        <v>11</v>
      </c>
      <c r="K370" t="str">
        <f>MID(J370,2,FIND(",",J370,2)-2)</f>
        <v>1.7394088635964418</v>
      </c>
      <c r="L370" t="str">
        <f>MID(J370,FIND(" ",J370)+1,LEN(J370)-FIND(" ",J370)-1)</f>
        <v>3.0371790867912507</v>
      </c>
      <c r="M370">
        <f>K370*$G370</f>
        <v>114.57442968887018</v>
      </c>
      <c r="N370">
        <f>L370*$G370</f>
        <v>200.05823185962936</v>
      </c>
      <c r="O370">
        <f t="shared" si="157"/>
        <v>9.5478691407391819E-2</v>
      </c>
      <c r="P370">
        <f t="shared" si="158"/>
        <v>0.1667151932163578</v>
      </c>
      <c r="Q370">
        <f t="shared" si="159"/>
        <v>9.5478691407391819E-2</v>
      </c>
      <c r="R370">
        <f t="shared" si="160"/>
        <v>0.1667151932163578</v>
      </c>
      <c r="S370" t="s">
        <v>222</v>
      </c>
      <c r="T370" t="s">
        <v>222</v>
      </c>
      <c r="U370" t="s">
        <v>222</v>
      </c>
      <c r="V370" t="s">
        <v>6</v>
      </c>
      <c r="W370" t="str">
        <f>MID(I370,2,LEN(I370)-2)</f>
        <v>83</v>
      </c>
      <c r="X370">
        <f t="shared" si="161"/>
        <v>-28.799999999999997</v>
      </c>
      <c r="Y370" t="str">
        <f t="shared" si="162"/>
        <v>#808080</v>
      </c>
      <c r="Z370" t="str">
        <f>IF(T370&lt;&gt;"[]",MID(T370,2,FIND(",",T370,2)-2),"")</f>
        <v/>
      </c>
      <c r="AA370">
        <f t="shared" si="163"/>
        <v>-28.799999999999997</v>
      </c>
      <c r="AB370" t="str">
        <f t="shared" si="164"/>
        <v>#808080</v>
      </c>
      <c r="AC370" t="str">
        <f>IF(LEN(Z370)=1,MID(T370,5,FIND(",",T370,5)-5),IF(LEN(Z370)=2,MID(T370,6,FIND(",",T370,6)-6),""))</f>
        <v/>
      </c>
      <c r="AD370">
        <f t="shared" si="165"/>
        <v>-28.799999999999997</v>
      </c>
      <c r="AE370" t="str">
        <f t="shared" si="166"/>
        <v>#808080</v>
      </c>
      <c r="AF370" t="str">
        <f>IF(SUM(LEN(Z370),LEN(AC370))=2,MID(T370,8,FIND(",",T370,8)-8),IF(SUM(LEN(Z370),LEN(AC370))=3,MID(T370,9,FIND(",",T370,9)-9),IF(SUM(LEN(Z370),LEN(AC370))=4,MID(T370,10,FIND(",",T370,10)-10),"")))</f>
        <v/>
      </c>
      <c r="AG370">
        <f t="shared" si="167"/>
        <v>-28.799999999999997</v>
      </c>
      <c r="AH370" t="str">
        <f t="shared" si="168"/>
        <v>#808080</v>
      </c>
      <c r="AI370" t="str">
        <f>IF(SUM(LEN(Z370),LEN(AC370),LEN(AF370))=4,MID(T370,12,FIND("]",T370,12)-12),IF(SUM(LEN(Z370),LEN(AC370),LEN(AF370))=5,MID(T370,13,FIND("]",T370,13)-13),IF(SUM(LEN(Z370),LEN(AC370),LEN(AF370))=6,MID(T370,14,FIND("]",T370,14)-14),"")))</f>
        <v/>
      </c>
      <c r="AJ370">
        <f t="shared" si="169"/>
        <v>-28.799999999999997</v>
      </c>
      <c r="AM370" t="str">
        <f t="shared" si="170"/>
        <v/>
      </c>
      <c r="AN370" t="str">
        <f t="shared" si="171"/>
        <v/>
      </c>
      <c r="AO370">
        <f t="shared" si="172"/>
        <v>-9.5478691407391819E-2</v>
      </c>
      <c r="AP370">
        <f t="shared" si="173"/>
        <v>-0.1667151932163578</v>
      </c>
      <c r="AS370" t="str">
        <f t="shared" si="174"/>
        <v/>
      </c>
      <c r="AT370" t="str">
        <f t="shared" si="175"/>
        <v/>
      </c>
      <c r="AU370">
        <f t="shared" si="176"/>
        <v>-9.5478691407391819E-2</v>
      </c>
      <c r="AV370">
        <f t="shared" si="177"/>
        <v>-0.1667151932163578</v>
      </c>
      <c r="AY370" t="str">
        <f t="shared" si="178"/>
        <v/>
      </c>
      <c r="AZ370" t="str">
        <f t="shared" si="179"/>
        <v/>
      </c>
      <c r="BA370">
        <f t="shared" si="180"/>
        <v>-9.5478691407391819E-2</v>
      </c>
      <c r="BB370">
        <f t="shared" si="181"/>
        <v>-0.1667151932163578</v>
      </c>
      <c r="BE370" t="str">
        <f t="shared" si="182"/>
        <v/>
      </c>
      <c r="BF370" t="str">
        <f t="shared" si="183"/>
        <v/>
      </c>
      <c r="BG370">
        <f t="shared" si="184"/>
        <v>-9.5478691407391819E-2</v>
      </c>
      <c r="BH370">
        <f t="shared" si="185"/>
        <v>-0.1667151932163578</v>
      </c>
    </row>
    <row r="371" spans="1:60" x14ac:dyDescent="0.3">
      <c r="A371">
        <v>1.538</v>
      </c>
      <c r="B371">
        <v>369</v>
      </c>
      <c r="C371">
        <v>9</v>
      </c>
      <c r="D371">
        <v>9</v>
      </c>
      <c r="E371">
        <v>5</v>
      </c>
      <c r="F371">
        <f t="shared" si="155"/>
        <v>29.148432396077478</v>
      </c>
      <c r="G371">
        <f t="shared" si="156"/>
        <v>65.869751549945292</v>
      </c>
      <c r="H371" t="s">
        <v>6</v>
      </c>
      <c r="I371" t="s">
        <v>219</v>
      </c>
      <c r="J371" t="s">
        <v>110</v>
      </c>
      <c r="K371" t="str">
        <f>MID(J371,2,FIND(",",J371,2)-2)</f>
        <v>-1.4347306184455035</v>
      </c>
      <c r="L371" t="str">
        <f>MID(J371,FIND(" ",J371)+1,LEN(J371)-FIND(" ",J371)-1)</f>
        <v>3.192420406602956</v>
      </c>
      <c r="M371">
        <f>K371*$G371</f>
        <v>-94.505349378104441</v>
      </c>
      <c r="N371">
        <f>L371*$G371</f>
        <v>210.28393902591162</v>
      </c>
      <c r="O371">
        <f t="shared" si="157"/>
        <v>-7.8754457815087039E-2</v>
      </c>
      <c r="P371">
        <f t="shared" si="158"/>
        <v>0.17523661585492636</v>
      </c>
      <c r="Q371">
        <f t="shared" si="159"/>
        <v>-7.8754457815087039E-2</v>
      </c>
      <c r="R371">
        <f t="shared" si="160"/>
        <v>0.17523661585492636</v>
      </c>
      <c r="S371" t="s">
        <v>321</v>
      </c>
      <c r="T371" t="s">
        <v>507</v>
      </c>
      <c r="U371" t="s">
        <v>727</v>
      </c>
      <c r="V371" t="s">
        <v>6</v>
      </c>
      <c r="W371" t="str">
        <f>MID(I371,2,LEN(I371)-2)</f>
        <v>68</v>
      </c>
      <c r="X371">
        <f t="shared" si="161"/>
        <v>25.200000000000003</v>
      </c>
      <c r="Y371" t="str">
        <f t="shared" si="162"/>
        <v>#00ff00</v>
      </c>
      <c r="Z371" t="str">
        <f>IF(T371&lt;&gt;"[]",MID(T371,2,FIND(",",T371,2)-2),"")</f>
        <v>15</v>
      </c>
      <c r="AA371">
        <f t="shared" si="163"/>
        <v>216</v>
      </c>
      <c r="AB371" t="str">
        <f t="shared" si="164"/>
        <v>#00aaff</v>
      </c>
      <c r="AC371" t="str">
        <f>IF(LEN(Z371)=1,MID(T371,5,FIND(",",T371,5)-5),IF(LEN(Z371)=2,MID(T371,6,FIND(",",T371,6)-6),""))</f>
        <v>27</v>
      </c>
      <c r="AD371">
        <f t="shared" si="165"/>
        <v>172.8</v>
      </c>
      <c r="AE371" t="str">
        <f t="shared" si="166"/>
        <v>#000000</v>
      </c>
      <c r="AF371" t="str">
        <f>IF(SUM(LEN(Z371),LEN(AC371))=2,MID(T371,8,FIND(",",T371,8)-8),IF(SUM(LEN(Z371),LEN(AC371))=3,MID(T371,9,FIND(",",T371,9)-9),IF(SUM(LEN(Z371),LEN(AC371))=4,MID(T371,10,FIND(",",T371,10)-10),"")))</f>
        <v>54</v>
      </c>
      <c r="AG371">
        <f t="shared" si="167"/>
        <v>75.599999999999994</v>
      </c>
      <c r="AH371" t="str">
        <f t="shared" si="168"/>
        <v>#1e00b4</v>
      </c>
      <c r="AI371" t="str">
        <f>IF(SUM(LEN(Z371),LEN(AC371),LEN(AF371))=4,MID(T371,12,FIND("]",T371,12)-12),IF(SUM(LEN(Z371),LEN(AC371),LEN(AF371))=5,MID(T371,13,FIND("]",T371,13)-13),IF(SUM(LEN(Z371),LEN(AC371),LEN(AF371))=6,MID(T371,14,FIND("]",T371,14)-14),"")))</f>
        <v>12</v>
      </c>
      <c r="AJ371">
        <f t="shared" si="169"/>
        <v>226.8</v>
      </c>
      <c r="AK371">
        <v>2.0075175272286598</v>
      </c>
      <c r="AL371">
        <v>-2.8670321550114699</v>
      </c>
      <c r="AM371">
        <f t="shared" si="170"/>
        <v>132.23468075071236</v>
      </c>
      <c r="AN371">
        <f t="shared" si="171"/>
        <v>-188.85069573630977</v>
      </c>
      <c r="AO371">
        <f t="shared" si="172"/>
        <v>0.11019556729226029</v>
      </c>
      <c r="AP371">
        <f t="shared" si="173"/>
        <v>-0.15737557978025815</v>
      </c>
      <c r="AQ371">
        <v>-0.49920126796928999</v>
      </c>
      <c r="AR371">
        <v>-3.4642168081772602</v>
      </c>
      <c r="AS371">
        <f t="shared" si="174"/>
        <v>-32.882263494554792</v>
      </c>
      <c r="AT371">
        <f t="shared" si="175"/>
        <v>-228.1871004697806</v>
      </c>
      <c r="AU371">
        <f t="shared" si="176"/>
        <v>-2.7401886245462328E-2</v>
      </c>
      <c r="AV371">
        <f t="shared" si="177"/>
        <v>-0.19015591705815049</v>
      </c>
      <c r="AW371">
        <v>-3.3743339148193798</v>
      </c>
      <c r="AX371">
        <v>0.92944641120383098</v>
      </c>
      <c r="AY371">
        <f t="shared" si="178"/>
        <v>-222.2665366157068</v>
      </c>
      <c r="AZ371">
        <f t="shared" si="179"/>
        <v>61.222404184984633</v>
      </c>
      <c r="BA371">
        <f t="shared" si="180"/>
        <v>-0.18522211384642234</v>
      </c>
      <c r="BB371">
        <f t="shared" si="181"/>
        <v>5.1018670154153858E-2</v>
      </c>
      <c r="BC371">
        <v>2.5091871267766801</v>
      </c>
      <c r="BD371">
        <v>-2.44007785999097</v>
      </c>
      <c r="BE371">
        <f t="shared" si="182"/>
        <v>165.27953263310098</v>
      </c>
      <c r="BF371">
        <f t="shared" si="183"/>
        <v>-160.72732240012738</v>
      </c>
      <c r="BG371">
        <f t="shared" si="184"/>
        <v>0.1377329438609175</v>
      </c>
      <c r="BH371">
        <f t="shared" si="185"/>
        <v>-0.13393943533343949</v>
      </c>
    </row>
    <row r="372" spans="1:60" x14ac:dyDescent="0.3">
      <c r="A372">
        <v>1.4890000000000001</v>
      </c>
      <c r="B372">
        <v>370</v>
      </c>
      <c r="C372">
        <v>10</v>
      </c>
      <c r="D372">
        <v>9</v>
      </c>
      <c r="E372">
        <v>5</v>
      </c>
      <c r="F372">
        <f t="shared" si="155"/>
        <v>29.148432396077478</v>
      </c>
      <c r="G372">
        <f t="shared" si="156"/>
        <v>65.869751549945292</v>
      </c>
      <c r="H372" t="s">
        <v>6</v>
      </c>
      <c r="I372" t="s">
        <v>142</v>
      </c>
      <c r="J372" t="s">
        <v>33</v>
      </c>
      <c r="K372" t="str">
        <f>MID(J372,2,FIND(",",J372,2)-2)</f>
        <v>-2.351022062630466</v>
      </c>
      <c r="L372" t="str">
        <f>MID(J372,FIND(" ",J372)+1,LEN(J372)-FIND(" ",J372)-1)</f>
        <v>2.5928160870036248</v>
      </c>
      <c r="M372">
        <f>K372*$G372</f>
        <v>-154.86123915390831</v>
      </c>
      <c r="N372">
        <f>L372*$G372</f>
        <v>170.78815146562977</v>
      </c>
      <c r="O372">
        <f t="shared" si="157"/>
        <v>-0.12905103262825693</v>
      </c>
      <c r="P372">
        <f t="shared" si="158"/>
        <v>0.14232345955469147</v>
      </c>
      <c r="Q372">
        <f t="shared" si="159"/>
        <v>-0.12905103262825693</v>
      </c>
      <c r="R372">
        <f t="shared" si="160"/>
        <v>0.14232345955469147</v>
      </c>
      <c r="S372" t="s">
        <v>508</v>
      </c>
      <c r="T372" t="s">
        <v>509</v>
      </c>
      <c r="U372" t="s">
        <v>728</v>
      </c>
      <c r="V372" t="s">
        <v>6</v>
      </c>
      <c r="W372" t="str">
        <f>MID(I372,2,LEN(I372)-2)</f>
        <v>63</v>
      </c>
      <c r="X372">
        <f t="shared" si="161"/>
        <v>43.200000000000017</v>
      </c>
      <c r="Y372" t="str">
        <f t="shared" si="162"/>
        <v>#000000</v>
      </c>
      <c r="Z372" t="str">
        <f>IF(T372&lt;&gt;"[]",MID(T372,2,FIND(",",T372,2)-2),"")</f>
        <v>57</v>
      </c>
      <c r="AA372">
        <f t="shared" si="163"/>
        <v>64.800000000000011</v>
      </c>
      <c r="AB372" t="str">
        <f t="shared" si="164"/>
        <v>#00ff00</v>
      </c>
      <c r="AC372" t="str">
        <f>IF(LEN(Z372)=1,MID(T372,5,FIND(",",T372,5)-5),IF(LEN(Z372)=2,MID(T372,6,FIND(",",T372,6)-6),""))</f>
        <v>56</v>
      </c>
      <c r="AD372">
        <f t="shared" si="165"/>
        <v>68.400000000000006</v>
      </c>
      <c r="AE372" t="str">
        <f t="shared" si="166"/>
        <v>#00aaff</v>
      </c>
      <c r="AF372" t="str">
        <f>IF(SUM(LEN(Z372),LEN(AC372))=2,MID(T372,8,FIND(",",T372,8)-8),IF(SUM(LEN(Z372),LEN(AC372))=3,MID(T372,9,FIND(",",T372,9)-9),IF(SUM(LEN(Z372),LEN(AC372))=4,MID(T372,10,FIND(",",T372,10)-10),"")))</f>
        <v>7</v>
      </c>
      <c r="AG372">
        <f t="shared" si="167"/>
        <v>244.8</v>
      </c>
      <c r="AH372" t="str">
        <f t="shared" si="168"/>
        <v>#1e00b4</v>
      </c>
      <c r="AI372" t="str">
        <f>IF(SUM(LEN(Z372),LEN(AC372),LEN(AF372))=4,MID(T372,12,FIND("]",T372,12)-12),IF(SUM(LEN(Z372),LEN(AC372),LEN(AF372))=5,MID(T372,13,FIND("]",T372,13)-13),IF(SUM(LEN(Z372),LEN(AC372),LEN(AF372))=6,MID(T372,14,FIND("]",T372,14)-14),"")))</f>
        <v>37</v>
      </c>
      <c r="AJ372">
        <f t="shared" si="169"/>
        <v>136.80000000000001</v>
      </c>
      <c r="AK372">
        <v>-3.14040429386014</v>
      </c>
      <c r="AL372">
        <v>1.5452704847711001</v>
      </c>
      <c r="AM372">
        <f t="shared" si="170"/>
        <v>-206.85765060294881</v>
      </c>
      <c r="AN372">
        <f t="shared" si="171"/>
        <v>101.78658290933588</v>
      </c>
      <c r="AO372">
        <f t="shared" si="172"/>
        <v>-0.17238137550245733</v>
      </c>
      <c r="AP372">
        <f t="shared" si="173"/>
        <v>8.4822152424446559E-2</v>
      </c>
      <c r="AQ372">
        <v>-3.23123575989543</v>
      </c>
      <c r="AR372">
        <v>1.3450336293093099</v>
      </c>
      <c r="AS372">
        <f t="shared" si="174"/>
        <v>-212.84069670361066</v>
      </c>
      <c r="AT372">
        <f t="shared" si="175"/>
        <v>88.597030988925454</v>
      </c>
      <c r="AU372">
        <f t="shared" si="176"/>
        <v>-0.1773672472530089</v>
      </c>
      <c r="AV372">
        <f t="shared" si="177"/>
        <v>7.3830859157437881E-2</v>
      </c>
      <c r="AW372">
        <v>3.14040429386014</v>
      </c>
      <c r="AX372">
        <v>-1.5452704847711001</v>
      </c>
      <c r="AY372">
        <f t="shared" si="178"/>
        <v>206.85765060294881</v>
      </c>
      <c r="AZ372">
        <f t="shared" si="179"/>
        <v>-101.78658290933588</v>
      </c>
      <c r="BA372">
        <f t="shared" si="180"/>
        <v>0.17238137550245733</v>
      </c>
      <c r="BB372">
        <f t="shared" si="181"/>
        <v>-8.4822152424446559E-2</v>
      </c>
      <c r="BC372">
        <v>-2.44007785999097</v>
      </c>
      <c r="BD372">
        <v>-2.5091871267766801</v>
      </c>
      <c r="BE372">
        <f t="shared" si="182"/>
        <v>-160.72732240012738</v>
      </c>
      <c r="BF372">
        <f t="shared" si="183"/>
        <v>-165.27953263310098</v>
      </c>
      <c r="BG372">
        <f t="shared" si="184"/>
        <v>-0.13393943533343949</v>
      </c>
      <c r="BH372">
        <f t="shared" si="185"/>
        <v>-0.1377329438609175</v>
      </c>
    </row>
    <row r="373" spans="1:60" x14ac:dyDescent="0.3">
      <c r="A373">
        <v>1.494</v>
      </c>
      <c r="B373">
        <v>371</v>
      </c>
      <c r="C373">
        <v>11</v>
      </c>
      <c r="D373">
        <v>9</v>
      </c>
      <c r="E373">
        <v>1</v>
      </c>
      <c r="F373">
        <f t="shared" si="155"/>
        <v>29.148432396077478</v>
      </c>
      <c r="G373">
        <f t="shared" si="156"/>
        <v>65.869751549945292</v>
      </c>
      <c r="H373" t="s">
        <v>7</v>
      </c>
      <c r="I373" t="s">
        <v>213</v>
      </c>
      <c r="J373" t="s">
        <v>104</v>
      </c>
      <c r="K373" t="str">
        <f>MID(J373,2,FIND(",",J373,2)-2)</f>
        <v>-2.277709760430478</v>
      </c>
      <c r="L373" t="str">
        <f>MID(J373,FIND(" ",J373)+1,LEN(J373)-FIND(" ",J373)-1)</f>
        <v>-2.657449575672083</v>
      </c>
      <c r="M373">
        <f>K373*$G373</f>
        <v>-150.03217602244047</v>
      </c>
      <c r="N373">
        <f>L373*$G373</f>
        <v>-175.04554330602744</v>
      </c>
      <c r="O373">
        <f t="shared" si="157"/>
        <v>-0.12502681335203372</v>
      </c>
      <c r="P373">
        <f t="shared" si="158"/>
        <v>-0.1458712860883562</v>
      </c>
      <c r="Q373">
        <f t="shared" si="159"/>
        <v>-0.12502681335203372</v>
      </c>
      <c r="R373">
        <f t="shared" si="160"/>
        <v>-0.1458712860883562</v>
      </c>
      <c r="S373" t="s">
        <v>222</v>
      </c>
      <c r="T373" t="s">
        <v>222</v>
      </c>
      <c r="U373" t="s">
        <v>222</v>
      </c>
      <c r="V373" t="s">
        <v>7</v>
      </c>
      <c r="W373" t="str">
        <f>MID(I373,2,LEN(I373)-2)</f>
        <v>36</v>
      </c>
      <c r="X373">
        <f t="shared" si="161"/>
        <v>140.4</v>
      </c>
      <c r="Y373" t="str">
        <f t="shared" si="162"/>
        <v>#808080</v>
      </c>
      <c r="Z373" t="str">
        <f>IF(T373&lt;&gt;"[]",MID(T373,2,FIND(",",T373,2)-2),"")</f>
        <v/>
      </c>
      <c r="AA373">
        <f t="shared" si="163"/>
        <v>140.4</v>
      </c>
      <c r="AB373" t="str">
        <f t="shared" si="164"/>
        <v>#808080</v>
      </c>
      <c r="AC373" t="str">
        <f>IF(LEN(Z373)=1,MID(T373,5,FIND(",",T373,5)-5),IF(LEN(Z373)=2,MID(T373,6,FIND(",",T373,6)-6),""))</f>
        <v/>
      </c>
      <c r="AD373">
        <f t="shared" si="165"/>
        <v>140.4</v>
      </c>
      <c r="AE373" t="str">
        <f t="shared" si="166"/>
        <v>#808080</v>
      </c>
      <c r="AF373" t="str">
        <f>IF(SUM(LEN(Z373),LEN(AC373))=2,MID(T373,8,FIND(",",T373,8)-8),IF(SUM(LEN(Z373),LEN(AC373))=3,MID(T373,9,FIND(",",T373,9)-9),IF(SUM(LEN(Z373),LEN(AC373))=4,MID(T373,10,FIND(",",T373,10)-10),"")))</f>
        <v/>
      </c>
      <c r="AG373">
        <f t="shared" si="167"/>
        <v>140.4</v>
      </c>
      <c r="AH373" t="str">
        <f t="shared" si="168"/>
        <v>#808080</v>
      </c>
      <c r="AI373" t="str">
        <f>IF(SUM(LEN(Z373),LEN(AC373),LEN(AF373))=4,MID(T373,12,FIND("]",T373,12)-12),IF(SUM(LEN(Z373),LEN(AC373),LEN(AF373))=5,MID(T373,13,FIND("]",T373,13)-13),IF(SUM(LEN(Z373),LEN(AC373),LEN(AF373))=6,MID(T373,14,FIND("]",T373,14)-14),"")))</f>
        <v/>
      </c>
      <c r="AJ373">
        <f t="shared" si="169"/>
        <v>140.4</v>
      </c>
      <c r="AM373" t="str">
        <f t="shared" si="170"/>
        <v/>
      </c>
      <c r="AN373" t="str">
        <f t="shared" si="171"/>
        <v/>
      </c>
      <c r="AO373">
        <f t="shared" si="172"/>
        <v>0.12502681335203372</v>
      </c>
      <c r="AP373">
        <f t="shared" si="173"/>
        <v>0.1458712860883562</v>
      </c>
      <c r="AS373" t="str">
        <f t="shared" si="174"/>
        <v/>
      </c>
      <c r="AT373" t="str">
        <f t="shared" si="175"/>
        <v/>
      </c>
      <c r="AU373">
        <f t="shared" si="176"/>
        <v>0.12502681335203372</v>
      </c>
      <c r="AV373">
        <f t="shared" si="177"/>
        <v>0.1458712860883562</v>
      </c>
      <c r="AY373" t="str">
        <f t="shared" si="178"/>
        <v/>
      </c>
      <c r="AZ373" t="str">
        <f t="shared" si="179"/>
        <v/>
      </c>
      <c r="BA373">
        <f t="shared" si="180"/>
        <v>0.12502681335203372</v>
      </c>
      <c r="BB373">
        <f t="shared" si="181"/>
        <v>0.1458712860883562</v>
      </c>
      <c r="BE373" t="str">
        <f t="shared" si="182"/>
        <v/>
      </c>
      <c r="BF373" t="str">
        <f t="shared" si="183"/>
        <v/>
      </c>
      <c r="BG373">
        <f t="shared" si="184"/>
        <v>0.12502681335203372</v>
      </c>
      <c r="BH373">
        <f t="shared" si="185"/>
        <v>0.1458712860883562</v>
      </c>
    </row>
    <row r="374" spans="1:60" x14ac:dyDescent="0.3">
      <c r="A374">
        <v>1.468</v>
      </c>
      <c r="B374">
        <v>372</v>
      </c>
      <c r="C374">
        <v>12</v>
      </c>
      <c r="D374">
        <v>9</v>
      </c>
      <c r="E374">
        <v>5</v>
      </c>
      <c r="F374">
        <f t="shared" si="155"/>
        <v>29.148432396077478</v>
      </c>
      <c r="G374">
        <f t="shared" si="156"/>
        <v>65.869751549945292</v>
      </c>
      <c r="H374" t="s">
        <v>6</v>
      </c>
      <c r="I374" t="s">
        <v>161</v>
      </c>
      <c r="J374" t="s">
        <v>52</v>
      </c>
      <c r="K374" t="str">
        <f>MID(J374,2,FIND(",",J374,2)-2)</f>
        <v>-0.37799774497107885</v>
      </c>
      <c r="L374" t="str">
        <f>MID(J374,FIND(" ",J374)+1,LEN(J374)-FIND(" ",J374)-1)</f>
        <v>3.4795283739031038</v>
      </c>
      <c r="M374">
        <f>K374*$G374</f>
        <v>-24.898617547684491</v>
      </c>
      <c r="N374">
        <f>L374*$G374</f>
        <v>229.19566949998236</v>
      </c>
      <c r="O374">
        <f t="shared" si="157"/>
        <v>-2.0748847956403742E-2</v>
      </c>
      <c r="P374">
        <f t="shared" si="158"/>
        <v>0.1909963912499853</v>
      </c>
      <c r="Q374">
        <f t="shared" si="159"/>
        <v>-2.0748847956403742E-2</v>
      </c>
      <c r="R374">
        <f t="shared" si="160"/>
        <v>0.1909963912499853</v>
      </c>
      <c r="S374" t="s">
        <v>227</v>
      </c>
      <c r="T374" t="s">
        <v>510</v>
      </c>
      <c r="U374" t="s">
        <v>729</v>
      </c>
      <c r="V374" t="s">
        <v>6</v>
      </c>
      <c r="W374" t="str">
        <f>MID(I374,2,LEN(I374)-2)</f>
        <v>73</v>
      </c>
      <c r="X374">
        <f t="shared" si="161"/>
        <v>7.2000000000000028</v>
      </c>
      <c r="Y374" t="str">
        <f t="shared" si="162"/>
        <v>#00ff00</v>
      </c>
      <c r="Z374" t="str">
        <f>IF(T374&lt;&gt;"[]",MID(T374,2,FIND(",",T374,2)-2),"")</f>
        <v>80</v>
      </c>
      <c r="AA374">
        <f t="shared" si="163"/>
        <v>-18</v>
      </c>
      <c r="AB374" t="str">
        <f t="shared" si="164"/>
        <v>#000000</v>
      </c>
      <c r="AC374" t="str">
        <f>IF(LEN(Z374)=1,MID(T374,5,FIND(",",T374,5)-5),IF(LEN(Z374)=2,MID(T374,6,FIND(",",T374,6)-6),""))</f>
        <v>90</v>
      </c>
      <c r="AD374">
        <f t="shared" si="165"/>
        <v>-54</v>
      </c>
      <c r="AE374" t="str">
        <f t="shared" si="166"/>
        <v>#00aaff</v>
      </c>
      <c r="AF374" t="str">
        <f>IF(SUM(LEN(Z374),LEN(AC374))=2,MID(T374,8,FIND(",",T374,8)-8),IF(SUM(LEN(Z374),LEN(AC374))=3,MID(T374,9,FIND(",",T374,9)-9),IF(SUM(LEN(Z374),LEN(AC374))=4,MID(T374,10,FIND(",",T374,10)-10),"")))</f>
        <v>52</v>
      </c>
      <c r="AG374">
        <f t="shared" si="167"/>
        <v>82.800000000000011</v>
      </c>
      <c r="AH374" t="str">
        <f t="shared" si="168"/>
        <v>#1e00b4</v>
      </c>
      <c r="AI374" t="str">
        <f>IF(SUM(LEN(Z374),LEN(AC374),LEN(AF374))=4,MID(T374,12,FIND("]",T374,12)-12),IF(SUM(LEN(Z374),LEN(AC374),LEN(AF374))=5,MID(T374,13,FIND("]",T374,13)-13),IF(SUM(LEN(Z374),LEN(AC374),LEN(AF374))=6,MID(T374,14,FIND("]",T374,14)-14),"")))</f>
        <v>45</v>
      </c>
      <c r="AJ374">
        <f t="shared" si="169"/>
        <v>108</v>
      </c>
      <c r="AK374">
        <v>1.1394885406000399</v>
      </c>
      <c r="AL374">
        <v>3.3093150145975998</v>
      </c>
      <c r="AM374">
        <f t="shared" si="170"/>
        <v>75.057827063334372</v>
      </c>
      <c r="AN374">
        <f t="shared" si="171"/>
        <v>217.98375781204749</v>
      </c>
      <c r="AO374">
        <f t="shared" si="172"/>
        <v>6.2548189219445313E-2</v>
      </c>
      <c r="AP374">
        <f t="shared" si="173"/>
        <v>0.18165313151003956</v>
      </c>
      <c r="AQ374">
        <v>2.8670321550114699</v>
      </c>
      <c r="AR374">
        <v>2.0075175272286598</v>
      </c>
      <c r="AS374">
        <f t="shared" si="174"/>
        <v>188.85069573630977</v>
      </c>
      <c r="AT374">
        <f t="shared" si="175"/>
        <v>132.23468075071236</v>
      </c>
      <c r="AU374">
        <f t="shared" si="176"/>
        <v>0.15737557978025815</v>
      </c>
      <c r="AV374">
        <f t="shared" si="177"/>
        <v>0.11019556729226029</v>
      </c>
      <c r="AW374">
        <v>-3.4642168081772602</v>
      </c>
      <c r="AX374">
        <v>0.49920126796928999</v>
      </c>
      <c r="AY374">
        <f t="shared" si="178"/>
        <v>-228.1871004697806</v>
      </c>
      <c r="AZ374">
        <f t="shared" si="179"/>
        <v>32.882263494554792</v>
      </c>
      <c r="BA374">
        <f t="shared" si="180"/>
        <v>-0.19015591705815049</v>
      </c>
      <c r="BB374">
        <f t="shared" si="181"/>
        <v>2.7401886245462328E-2</v>
      </c>
      <c r="BC374">
        <v>-3.34706664587062</v>
      </c>
      <c r="BD374">
        <v>-1.02330096652957</v>
      </c>
      <c r="BE374">
        <f t="shared" si="182"/>
        <v>-220.47044838460647</v>
      </c>
      <c r="BF374">
        <f t="shared" si="183"/>
        <v>-67.404580426121655</v>
      </c>
      <c r="BG374">
        <f t="shared" si="184"/>
        <v>-0.18372537365383873</v>
      </c>
      <c r="BH374">
        <f t="shared" si="185"/>
        <v>-5.6170483688434712E-2</v>
      </c>
    </row>
    <row r="375" spans="1:60" x14ac:dyDescent="0.3">
      <c r="A375">
        <v>1.462</v>
      </c>
      <c r="B375">
        <v>373</v>
      </c>
      <c r="C375">
        <v>13</v>
      </c>
      <c r="D375">
        <v>9</v>
      </c>
      <c r="E375">
        <v>5</v>
      </c>
      <c r="F375">
        <f t="shared" si="155"/>
        <v>29.148432396077478</v>
      </c>
      <c r="G375">
        <f t="shared" si="156"/>
        <v>65.869751549945292</v>
      </c>
      <c r="H375" t="s">
        <v>9</v>
      </c>
      <c r="I375" t="s">
        <v>165</v>
      </c>
      <c r="J375" t="s">
        <v>56</v>
      </c>
      <c r="K375" t="str">
        <f>MID(J375,2,FIND(",",J375,2)-2)</f>
        <v>3.448927644692215</v>
      </c>
      <c r="L375" t="str">
        <f>MID(J375,FIND(" ",J375)+1,LEN(J375)-FIND(" ",J375)-1)</f>
        <v>0.5957332470811179</v>
      </c>
      <c r="M375">
        <f>K375*$G375</f>
        <v>227.18000706961388</v>
      </c>
      <c r="N375">
        <f>L375*$G375</f>
        <v>39.240800975275349</v>
      </c>
      <c r="O375">
        <f t="shared" si="157"/>
        <v>0.18931667255801157</v>
      </c>
      <c r="P375">
        <f t="shared" si="158"/>
        <v>3.2700667479396123E-2</v>
      </c>
      <c r="Q375">
        <f t="shared" si="159"/>
        <v>0.18931667255801157</v>
      </c>
      <c r="R375">
        <f t="shared" si="160"/>
        <v>3.2700667479396123E-2</v>
      </c>
      <c r="S375" t="s">
        <v>422</v>
      </c>
      <c r="T375" t="s">
        <v>511</v>
      </c>
      <c r="U375" t="s">
        <v>730</v>
      </c>
      <c r="V375" t="s">
        <v>9</v>
      </c>
      <c r="W375" t="str">
        <f>MID(I375,2,LEN(I375)-2)</f>
        <v>97</v>
      </c>
      <c r="X375">
        <f t="shared" si="161"/>
        <v>-79.2</v>
      </c>
      <c r="Y375" t="str">
        <f t="shared" si="162"/>
        <v>#ffffff</v>
      </c>
      <c r="Z375" t="str">
        <f>IF(T375&lt;&gt;"[]",MID(T375,2,FIND(",",T375,2)-2),"")</f>
        <v>10</v>
      </c>
      <c r="AA375">
        <f t="shared" si="163"/>
        <v>234</v>
      </c>
      <c r="AB375" t="str">
        <f t="shared" si="164"/>
        <v>#000000</v>
      </c>
      <c r="AC375" t="str">
        <f>IF(LEN(Z375)=1,MID(T375,5,FIND(",",T375,5)-5),IF(LEN(Z375)=2,MID(T375,6,FIND(",",T375,6)-6),""))</f>
        <v>6</v>
      </c>
      <c r="AD375">
        <f t="shared" si="165"/>
        <v>248.40000000000003</v>
      </c>
      <c r="AE375" t="str">
        <f t="shared" si="166"/>
        <v>#1e00b4</v>
      </c>
      <c r="AF375" t="str">
        <f>IF(SUM(LEN(Z375),LEN(AC375))=2,MID(T375,8,FIND(",",T375,8)-8),IF(SUM(LEN(Z375),LEN(AC375))=3,MID(T375,9,FIND(",",T375,9)-9),IF(SUM(LEN(Z375),LEN(AC375))=4,MID(T375,10,FIND(",",T375,10)-10),"")))</f>
        <v>57</v>
      </c>
      <c r="AG375">
        <f t="shared" si="167"/>
        <v>64.800000000000011</v>
      </c>
      <c r="AH375" t="str">
        <f t="shared" si="168"/>
        <v>#00ff00</v>
      </c>
      <c r="AI375" t="str">
        <f>IF(SUM(LEN(Z375),LEN(AC375),LEN(AF375))=4,MID(T375,12,FIND("]",T375,12)-12),IF(SUM(LEN(Z375),LEN(AC375),LEN(AF375))=5,MID(T375,13,FIND("]",T375,13)-13),IF(SUM(LEN(Z375),LEN(AC375),LEN(AF375))=6,MID(T375,14,FIND("]",T375,14)-14),"")))</f>
        <v>18</v>
      </c>
      <c r="AJ375">
        <f t="shared" si="169"/>
        <v>205.2</v>
      </c>
      <c r="AK375">
        <v>2.7952242851655198</v>
      </c>
      <c r="AL375">
        <v>-2.1063525810321599</v>
      </c>
      <c r="AM375">
        <f t="shared" si="170"/>
        <v>184.12072919022623</v>
      </c>
      <c r="AN375">
        <f t="shared" si="171"/>
        <v>-138.74492118917439</v>
      </c>
      <c r="AO375">
        <f t="shared" si="172"/>
        <v>0.1534339409918552</v>
      </c>
      <c r="AP375">
        <f t="shared" si="173"/>
        <v>-0.11562076765764533</v>
      </c>
      <c r="AQ375">
        <v>3.23123575989543</v>
      </c>
      <c r="AR375">
        <v>-1.3450336293093099</v>
      </c>
      <c r="AS375">
        <f t="shared" si="174"/>
        <v>212.84069670361066</v>
      </c>
      <c r="AT375">
        <f t="shared" si="175"/>
        <v>-88.597030988925454</v>
      </c>
      <c r="AU375">
        <f t="shared" si="176"/>
        <v>0.1773672472530089</v>
      </c>
      <c r="AV375">
        <f t="shared" si="177"/>
        <v>-7.3830859157437881E-2</v>
      </c>
      <c r="AW375">
        <v>-3.14040429386014</v>
      </c>
      <c r="AX375">
        <v>1.5452704847711001</v>
      </c>
      <c r="AY375">
        <f t="shared" si="178"/>
        <v>-206.85765060294881</v>
      </c>
      <c r="AZ375">
        <f t="shared" si="179"/>
        <v>101.78658290933588</v>
      </c>
      <c r="BA375">
        <f t="shared" si="180"/>
        <v>-0.17238137550245733</v>
      </c>
      <c r="BB375">
        <f t="shared" si="181"/>
        <v>8.4822152424446559E-2</v>
      </c>
      <c r="BC375">
        <v>1.4347306184455</v>
      </c>
      <c r="BD375">
        <v>-3.1924204066029498</v>
      </c>
      <c r="BE375">
        <f t="shared" si="182"/>
        <v>94.505349378104441</v>
      </c>
      <c r="BF375">
        <f t="shared" si="183"/>
        <v>-210.28393902591162</v>
      </c>
      <c r="BG375">
        <f t="shared" si="184"/>
        <v>7.8754457815087039E-2</v>
      </c>
      <c r="BH375">
        <f t="shared" si="185"/>
        <v>-0.17523661585492636</v>
      </c>
    </row>
    <row r="376" spans="1:60" x14ac:dyDescent="0.3">
      <c r="A376">
        <v>1.47</v>
      </c>
      <c r="B376">
        <v>374</v>
      </c>
      <c r="C376">
        <v>14</v>
      </c>
      <c r="D376">
        <v>9</v>
      </c>
      <c r="E376">
        <v>1</v>
      </c>
      <c r="F376">
        <f t="shared" si="155"/>
        <v>29.148432396077478</v>
      </c>
      <c r="G376">
        <f t="shared" si="156"/>
        <v>65.869751549945292</v>
      </c>
      <c r="H376" t="s">
        <v>6</v>
      </c>
      <c r="I376" t="s">
        <v>219</v>
      </c>
      <c r="J376" t="s">
        <v>110</v>
      </c>
      <c r="K376" t="str">
        <f>MID(J376,2,FIND(",",J376,2)-2)</f>
        <v>-1.4347306184455035</v>
      </c>
      <c r="L376" t="str">
        <f>MID(J376,FIND(" ",J376)+1,LEN(J376)-FIND(" ",J376)-1)</f>
        <v>3.192420406602956</v>
      </c>
      <c r="M376">
        <f>K376*$G376</f>
        <v>-94.505349378104441</v>
      </c>
      <c r="N376">
        <f>L376*$G376</f>
        <v>210.28393902591162</v>
      </c>
      <c r="O376">
        <f t="shared" si="157"/>
        <v>-7.8754457815087039E-2</v>
      </c>
      <c r="P376">
        <f t="shared" si="158"/>
        <v>0.17523661585492636</v>
      </c>
      <c r="Q376">
        <f t="shared" si="159"/>
        <v>-7.8754457815087039E-2</v>
      </c>
      <c r="R376">
        <f t="shared" si="160"/>
        <v>0.17523661585492636</v>
      </c>
      <c r="S376" t="s">
        <v>222</v>
      </c>
      <c r="T376" t="s">
        <v>222</v>
      </c>
      <c r="U376" t="s">
        <v>222</v>
      </c>
      <c r="V376" t="s">
        <v>6</v>
      </c>
      <c r="W376" t="str">
        <f>MID(I376,2,LEN(I376)-2)</f>
        <v>68</v>
      </c>
      <c r="X376">
        <f t="shared" si="161"/>
        <v>25.200000000000003</v>
      </c>
      <c r="Y376" t="str">
        <f t="shared" si="162"/>
        <v>#808080</v>
      </c>
      <c r="Z376" t="str">
        <f>IF(T376&lt;&gt;"[]",MID(T376,2,FIND(",",T376,2)-2),"")</f>
        <v/>
      </c>
      <c r="AA376">
        <f t="shared" si="163"/>
        <v>25.200000000000003</v>
      </c>
      <c r="AB376" t="str">
        <f t="shared" si="164"/>
        <v>#808080</v>
      </c>
      <c r="AC376" t="str">
        <f>IF(LEN(Z376)=1,MID(T376,5,FIND(",",T376,5)-5),IF(LEN(Z376)=2,MID(T376,6,FIND(",",T376,6)-6),""))</f>
        <v/>
      </c>
      <c r="AD376">
        <f t="shared" si="165"/>
        <v>25.200000000000003</v>
      </c>
      <c r="AE376" t="str">
        <f t="shared" si="166"/>
        <v>#808080</v>
      </c>
      <c r="AF376" t="str">
        <f>IF(SUM(LEN(Z376),LEN(AC376))=2,MID(T376,8,FIND(",",T376,8)-8),IF(SUM(LEN(Z376),LEN(AC376))=3,MID(T376,9,FIND(",",T376,9)-9),IF(SUM(LEN(Z376),LEN(AC376))=4,MID(T376,10,FIND(",",T376,10)-10),"")))</f>
        <v/>
      </c>
      <c r="AG376">
        <f t="shared" si="167"/>
        <v>25.200000000000003</v>
      </c>
      <c r="AH376" t="str">
        <f t="shared" si="168"/>
        <v>#808080</v>
      </c>
      <c r="AI376" t="str">
        <f>IF(SUM(LEN(Z376),LEN(AC376),LEN(AF376))=4,MID(T376,12,FIND("]",T376,12)-12),IF(SUM(LEN(Z376),LEN(AC376),LEN(AF376))=5,MID(T376,13,FIND("]",T376,13)-13),IF(SUM(LEN(Z376),LEN(AC376),LEN(AF376))=6,MID(T376,14,FIND("]",T376,14)-14),"")))</f>
        <v/>
      </c>
      <c r="AJ376">
        <f t="shared" si="169"/>
        <v>25.200000000000003</v>
      </c>
      <c r="AM376" t="str">
        <f t="shared" si="170"/>
        <v/>
      </c>
      <c r="AN376" t="str">
        <f t="shared" si="171"/>
        <v/>
      </c>
      <c r="AO376">
        <f t="shared" si="172"/>
        <v>7.8754457815087039E-2</v>
      </c>
      <c r="AP376">
        <f t="shared" si="173"/>
        <v>-0.17523661585492636</v>
      </c>
      <c r="AS376" t="str">
        <f t="shared" si="174"/>
        <v/>
      </c>
      <c r="AT376" t="str">
        <f t="shared" si="175"/>
        <v/>
      </c>
      <c r="AU376">
        <f t="shared" si="176"/>
        <v>7.8754457815087039E-2</v>
      </c>
      <c r="AV376">
        <f t="shared" si="177"/>
        <v>-0.17523661585492636</v>
      </c>
      <c r="AY376" t="str">
        <f t="shared" si="178"/>
        <v/>
      </c>
      <c r="AZ376" t="str">
        <f t="shared" si="179"/>
        <v/>
      </c>
      <c r="BA376">
        <f t="shared" si="180"/>
        <v>7.8754457815087039E-2</v>
      </c>
      <c r="BB376">
        <f t="shared" si="181"/>
        <v>-0.17523661585492636</v>
      </c>
      <c r="BE376" t="str">
        <f t="shared" si="182"/>
        <v/>
      </c>
      <c r="BF376" t="str">
        <f t="shared" si="183"/>
        <v/>
      </c>
      <c r="BG376">
        <f t="shared" si="184"/>
        <v>7.8754457815087039E-2</v>
      </c>
      <c r="BH376">
        <f t="shared" si="185"/>
        <v>-0.17523661585492636</v>
      </c>
    </row>
    <row r="377" spans="1:60" x14ac:dyDescent="0.3">
      <c r="A377">
        <v>1.4910000000000001</v>
      </c>
      <c r="B377">
        <v>375</v>
      </c>
      <c r="C377">
        <v>15</v>
      </c>
      <c r="D377">
        <v>9</v>
      </c>
      <c r="E377">
        <v>5</v>
      </c>
      <c r="F377">
        <f t="shared" si="155"/>
        <v>29.148432396077478</v>
      </c>
      <c r="G377">
        <f t="shared" si="156"/>
        <v>65.869751549945292</v>
      </c>
      <c r="H377" t="s">
        <v>6</v>
      </c>
      <c r="I377" t="s">
        <v>211</v>
      </c>
      <c r="J377" t="s">
        <v>102</v>
      </c>
      <c r="K377" t="str">
        <f>MID(J377,2,FIND(",",J377,2)-2)</f>
        <v>0.7157361814462673</v>
      </c>
      <c r="L377" t="str">
        <f>MID(J377,FIND(" ",J377)+1,LEN(J377)-FIND(" ",J377)-1)</f>
        <v>3.4260358606658974</v>
      </c>
      <c r="M377">
        <f>K377*$G377</f>
        <v>47.14536444717217</v>
      </c>
      <c r="N377">
        <f>L377*$G377</f>
        <v>225.67213094326516</v>
      </c>
      <c r="O377">
        <f t="shared" si="157"/>
        <v>3.9287803705976808E-2</v>
      </c>
      <c r="P377">
        <f t="shared" si="158"/>
        <v>0.18806010911938764</v>
      </c>
      <c r="Q377">
        <f t="shared" si="159"/>
        <v>3.9287803705976808E-2</v>
      </c>
      <c r="R377">
        <f t="shared" si="160"/>
        <v>0.18806010911938764</v>
      </c>
      <c r="S377" t="s">
        <v>397</v>
      </c>
      <c r="T377" t="s">
        <v>512</v>
      </c>
      <c r="U377" t="s">
        <v>731</v>
      </c>
      <c r="V377" t="s">
        <v>6</v>
      </c>
      <c r="W377" t="str">
        <f>MID(I377,2,LEN(I377)-2)</f>
        <v>78</v>
      </c>
      <c r="X377">
        <f t="shared" si="161"/>
        <v>-10.799999999999997</v>
      </c>
      <c r="Y377" t="str">
        <f t="shared" si="162"/>
        <v>#000000</v>
      </c>
      <c r="Z377" t="str">
        <f>IF(T377&lt;&gt;"[]",MID(T377,2,FIND(",",T377,2)-2),"")</f>
        <v>80</v>
      </c>
      <c r="AA377">
        <f t="shared" si="163"/>
        <v>-18</v>
      </c>
      <c r="AB377" t="str">
        <f t="shared" si="164"/>
        <v>#00ff00</v>
      </c>
      <c r="AC377" t="str">
        <f>IF(LEN(Z377)=1,MID(T377,5,FIND(",",T377,5)-5),IF(LEN(Z377)=2,MID(T377,6,FIND(",",T377,6)-6),""))</f>
        <v>86</v>
      </c>
      <c r="AD377">
        <f t="shared" si="165"/>
        <v>-39.6</v>
      </c>
      <c r="AE377" t="str">
        <f t="shared" si="166"/>
        <v>#1e00b4</v>
      </c>
      <c r="AF377" t="str">
        <f>IF(SUM(LEN(Z377),LEN(AC377))=2,MID(T377,8,FIND(",",T377,8)-8),IF(SUM(LEN(Z377),LEN(AC377))=3,MID(T377,9,FIND(",",T377,9)-9),IF(SUM(LEN(Z377),LEN(AC377))=4,MID(T377,10,FIND(",",T377,10)-10),"")))</f>
        <v>46</v>
      </c>
      <c r="AG377">
        <f t="shared" si="167"/>
        <v>104.4</v>
      </c>
      <c r="AH377" t="str">
        <f t="shared" si="168"/>
        <v>#00aaff</v>
      </c>
      <c r="AI377" t="str">
        <f>IF(SUM(LEN(Z377),LEN(AC377),LEN(AF377))=4,MID(T377,12,FIND("]",T377,12)-12),IF(SUM(LEN(Z377),LEN(AC377),LEN(AF377))=5,MID(T377,13,FIND("]",T377,13)-13),IF(SUM(LEN(Z377),LEN(AC377),LEN(AF377))=6,MID(T377,14,FIND("]",T377,14)-14),"")))</f>
        <v>18</v>
      </c>
      <c r="AJ377">
        <f t="shared" si="169"/>
        <v>205.2</v>
      </c>
      <c r="AK377">
        <v>1.1394885406000399</v>
      </c>
      <c r="AL377">
        <v>3.3093150145975998</v>
      </c>
      <c r="AM377">
        <f t="shared" si="170"/>
        <v>75.057827063334372</v>
      </c>
      <c r="AN377">
        <f t="shared" si="171"/>
        <v>217.98375781204749</v>
      </c>
      <c r="AO377">
        <f t="shared" si="172"/>
        <v>6.2548189219445313E-2</v>
      </c>
      <c r="AP377">
        <f t="shared" si="173"/>
        <v>0.18165313151003956</v>
      </c>
      <c r="AQ377">
        <v>2.2777097604304699</v>
      </c>
      <c r="AR377">
        <v>2.65744957567208</v>
      </c>
      <c r="AS377">
        <f t="shared" si="174"/>
        <v>150.03217602244047</v>
      </c>
      <c r="AT377">
        <f t="shared" si="175"/>
        <v>175.04554330602744</v>
      </c>
      <c r="AU377">
        <f t="shared" si="176"/>
        <v>0.12502681335203372</v>
      </c>
      <c r="AV377">
        <f t="shared" si="177"/>
        <v>0.1458712860883562</v>
      </c>
      <c r="AW377">
        <v>-3.4047155737328798</v>
      </c>
      <c r="AX377">
        <v>-0.81111766222955095</v>
      </c>
      <c r="AY377">
        <f t="shared" si="178"/>
        <v>-224.26776894001424</v>
      </c>
      <c r="AZ377">
        <f t="shared" si="179"/>
        <v>-53.428118888832962</v>
      </c>
      <c r="BA377">
        <f t="shared" si="180"/>
        <v>-0.18688980745001185</v>
      </c>
      <c r="BB377">
        <f t="shared" si="181"/>
        <v>-4.45234324073608E-2</v>
      </c>
      <c r="BC377">
        <v>1.4347306184455</v>
      </c>
      <c r="BD377">
        <v>-3.1924204066029498</v>
      </c>
      <c r="BE377">
        <f t="shared" si="182"/>
        <v>94.505349378104441</v>
      </c>
      <c r="BF377">
        <f t="shared" si="183"/>
        <v>-210.28393902591162</v>
      </c>
      <c r="BG377">
        <f t="shared" si="184"/>
        <v>7.8754457815087039E-2</v>
      </c>
      <c r="BH377">
        <f t="shared" si="185"/>
        <v>-0.17523661585492636</v>
      </c>
    </row>
    <row r="378" spans="1:60" x14ac:dyDescent="0.3">
      <c r="A378">
        <v>1.4530000000000001</v>
      </c>
      <c r="B378">
        <v>376</v>
      </c>
      <c r="C378">
        <v>16</v>
      </c>
      <c r="D378">
        <v>9</v>
      </c>
      <c r="E378">
        <v>1</v>
      </c>
      <c r="F378">
        <f t="shared" si="155"/>
        <v>29.148432396077478</v>
      </c>
      <c r="G378">
        <f t="shared" si="156"/>
        <v>65.869751549945292</v>
      </c>
      <c r="H378" t="s">
        <v>8</v>
      </c>
      <c r="I378" t="s">
        <v>173</v>
      </c>
      <c r="J378" t="s">
        <v>64</v>
      </c>
      <c r="K378" t="str">
        <f>MID(J378,2,FIND(",",J378,2)-2)</f>
        <v>2.0075175272286616</v>
      </c>
      <c r="L378" t="str">
        <f>MID(J378,FIND(" ",J378)+1,LEN(J378)-FIND(" ",J378)-1)</f>
        <v>-2.8670321550114712</v>
      </c>
      <c r="M378">
        <f>K378*$G378</f>
        <v>132.23468075071236</v>
      </c>
      <c r="N378">
        <f>L378*$G378</f>
        <v>-188.85069573630977</v>
      </c>
      <c r="O378">
        <f t="shared" si="157"/>
        <v>0.11019556729226029</v>
      </c>
      <c r="P378">
        <f t="shared" si="158"/>
        <v>-0.15737557978025815</v>
      </c>
      <c r="Q378">
        <f t="shared" si="159"/>
        <v>0.11019556729226029</v>
      </c>
      <c r="R378">
        <f t="shared" si="160"/>
        <v>-0.15737557978025815</v>
      </c>
      <c r="S378" t="s">
        <v>222</v>
      </c>
      <c r="T378" t="s">
        <v>222</v>
      </c>
      <c r="U378" t="s">
        <v>222</v>
      </c>
      <c r="V378" t="s">
        <v>8</v>
      </c>
      <c r="W378" t="str">
        <f>MID(I378,2,LEN(I378)-2)</f>
        <v>15</v>
      </c>
      <c r="X378">
        <f t="shared" si="161"/>
        <v>216</v>
      </c>
      <c r="Y378" t="str">
        <f t="shared" si="162"/>
        <v>#808080</v>
      </c>
      <c r="Z378" t="str">
        <f>IF(T378&lt;&gt;"[]",MID(T378,2,FIND(",",T378,2)-2),"")</f>
        <v/>
      </c>
      <c r="AA378">
        <f t="shared" si="163"/>
        <v>216</v>
      </c>
      <c r="AB378" t="str">
        <f t="shared" si="164"/>
        <v>#808080</v>
      </c>
      <c r="AC378" t="str">
        <f>IF(LEN(Z378)=1,MID(T378,5,FIND(",",T378,5)-5),IF(LEN(Z378)=2,MID(T378,6,FIND(",",T378,6)-6),""))</f>
        <v/>
      </c>
      <c r="AD378">
        <f t="shared" si="165"/>
        <v>216</v>
      </c>
      <c r="AE378" t="str">
        <f t="shared" si="166"/>
        <v>#808080</v>
      </c>
      <c r="AF378" t="str">
        <f>IF(SUM(LEN(Z378),LEN(AC378))=2,MID(T378,8,FIND(",",T378,8)-8),IF(SUM(LEN(Z378),LEN(AC378))=3,MID(T378,9,FIND(",",T378,9)-9),IF(SUM(LEN(Z378),LEN(AC378))=4,MID(T378,10,FIND(",",T378,10)-10),"")))</f>
        <v/>
      </c>
      <c r="AG378">
        <f t="shared" si="167"/>
        <v>216</v>
      </c>
      <c r="AH378" t="str">
        <f t="shared" si="168"/>
        <v>#808080</v>
      </c>
      <c r="AI378" t="str">
        <f>IF(SUM(LEN(Z378),LEN(AC378),LEN(AF378))=4,MID(T378,12,FIND("]",T378,12)-12),IF(SUM(LEN(Z378),LEN(AC378),LEN(AF378))=5,MID(T378,13,FIND("]",T378,13)-13),IF(SUM(LEN(Z378),LEN(AC378),LEN(AF378))=6,MID(T378,14,FIND("]",T378,14)-14),"")))</f>
        <v/>
      </c>
      <c r="AJ378">
        <f t="shared" si="169"/>
        <v>216</v>
      </c>
      <c r="AM378" t="str">
        <f t="shared" si="170"/>
        <v/>
      </c>
      <c r="AN378" t="str">
        <f t="shared" si="171"/>
        <v/>
      </c>
      <c r="AO378">
        <f t="shared" si="172"/>
        <v>-0.11019556729226029</v>
      </c>
      <c r="AP378">
        <f t="shared" si="173"/>
        <v>0.15737557978025815</v>
      </c>
      <c r="AS378" t="str">
        <f t="shared" si="174"/>
        <v/>
      </c>
      <c r="AT378" t="str">
        <f t="shared" si="175"/>
        <v/>
      </c>
      <c r="AU378">
        <f t="shared" si="176"/>
        <v>-0.11019556729226029</v>
      </c>
      <c r="AV378">
        <f t="shared" si="177"/>
        <v>0.15737557978025815</v>
      </c>
      <c r="AY378" t="str">
        <f t="shared" si="178"/>
        <v/>
      </c>
      <c r="AZ378" t="str">
        <f t="shared" si="179"/>
        <v/>
      </c>
      <c r="BA378">
        <f t="shared" si="180"/>
        <v>-0.11019556729226029</v>
      </c>
      <c r="BB378">
        <f t="shared" si="181"/>
        <v>0.15737557978025815</v>
      </c>
      <c r="BE378" t="str">
        <f t="shared" si="182"/>
        <v/>
      </c>
      <c r="BF378" t="str">
        <f t="shared" si="183"/>
        <v/>
      </c>
      <c r="BG378">
        <f t="shared" si="184"/>
        <v>-0.11019556729226029</v>
      </c>
      <c r="BH378">
        <f t="shared" si="185"/>
        <v>0.15737557978025815</v>
      </c>
    </row>
    <row r="379" spans="1:60" x14ac:dyDescent="0.3">
      <c r="A379">
        <v>1.5449999999999999</v>
      </c>
      <c r="B379">
        <v>377</v>
      </c>
      <c r="C379">
        <v>17</v>
      </c>
      <c r="D379">
        <v>9</v>
      </c>
      <c r="E379">
        <v>5</v>
      </c>
      <c r="F379">
        <f t="shared" si="155"/>
        <v>29.148432396077478</v>
      </c>
      <c r="G379">
        <f t="shared" si="156"/>
        <v>65.869751549945292</v>
      </c>
      <c r="H379" t="s">
        <v>10</v>
      </c>
      <c r="I379" t="s">
        <v>169</v>
      </c>
      <c r="J379" t="s">
        <v>60</v>
      </c>
      <c r="K379" t="str">
        <f>MID(J379,2,FIND(",",J379,2)-2)</f>
        <v>3.2762083750864064</v>
      </c>
      <c r="L379" t="str">
        <f>MID(J379,FIND(" ",J379)+1,LEN(J379)-FIND(" ",J379)-1)</f>
        <v>1.2314457694164567</v>
      </c>
      <c r="M379">
        <f>K379*$G379</f>
        <v>215.80303169279117</v>
      </c>
      <c r="N379">
        <f>L379*$G379</f>
        <v>81.115026878692774</v>
      </c>
      <c r="O379">
        <f t="shared" si="157"/>
        <v>0.17983585974399263</v>
      </c>
      <c r="P379">
        <f t="shared" si="158"/>
        <v>6.7595855732243984E-2</v>
      </c>
      <c r="Q379">
        <f t="shared" si="159"/>
        <v>0.17983585974399263</v>
      </c>
      <c r="R379">
        <f t="shared" si="160"/>
        <v>6.7595855732243984E-2</v>
      </c>
      <c r="S379" t="s">
        <v>390</v>
      </c>
      <c r="T379" t="s">
        <v>513</v>
      </c>
      <c r="U379" t="s">
        <v>732</v>
      </c>
      <c r="V379" t="s">
        <v>10</v>
      </c>
      <c r="W379" t="str">
        <f>MID(I379,2,LEN(I379)-2)</f>
        <v>94</v>
      </c>
      <c r="X379">
        <f t="shared" si="161"/>
        <v>-68.400000000000006</v>
      </c>
      <c r="Y379" t="str">
        <f t="shared" si="162"/>
        <v>#00aaff</v>
      </c>
      <c r="Z379" t="str">
        <f>IF(T379&lt;&gt;"[]",MID(T379,2,FIND(",",T379,2)-2),"")</f>
        <v>56</v>
      </c>
      <c r="AA379">
        <f t="shared" si="163"/>
        <v>68.400000000000006</v>
      </c>
      <c r="AB379" t="str">
        <f t="shared" si="164"/>
        <v>#ffffff</v>
      </c>
      <c r="AC379" t="str">
        <f>IF(LEN(Z379)=1,MID(T379,5,FIND(",",T379,5)-5),IF(LEN(Z379)=2,MID(T379,6,FIND(",",T379,6)-6),""))</f>
        <v>80</v>
      </c>
      <c r="AD379">
        <f t="shared" si="165"/>
        <v>-18</v>
      </c>
      <c r="AE379" t="str">
        <f t="shared" si="166"/>
        <v>#1e00b4</v>
      </c>
      <c r="AF379" t="str">
        <f>IF(SUM(LEN(Z379),LEN(AC379))=2,MID(T379,8,FIND(",",T379,8)-8),IF(SUM(LEN(Z379),LEN(AC379))=3,MID(T379,9,FIND(",",T379,9)-9),IF(SUM(LEN(Z379),LEN(AC379))=4,MID(T379,10,FIND(",",T379,10)-10),"")))</f>
        <v>24</v>
      </c>
      <c r="AG379">
        <f t="shared" si="167"/>
        <v>183.60000000000002</v>
      </c>
      <c r="AH379" t="str">
        <f t="shared" si="168"/>
        <v>#000000</v>
      </c>
      <c r="AI379" t="str">
        <f>IF(SUM(LEN(Z379),LEN(AC379),LEN(AF379))=4,MID(T379,12,FIND("]",T379,12)-12),IF(SUM(LEN(Z379),LEN(AC379),LEN(AF379))=5,MID(T379,13,FIND("]",T379,13)-13),IF(SUM(LEN(Z379),LEN(AC379),LEN(AF379))=6,MID(T379,14,FIND("]",T379,14)-14),"")))</f>
        <v>83</v>
      </c>
      <c r="AJ379">
        <f t="shared" si="169"/>
        <v>-28.799999999999997</v>
      </c>
      <c r="AK379">
        <v>-3.23123575989543</v>
      </c>
      <c r="AL379">
        <v>1.3450336293093099</v>
      </c>
      <c r="AM379">
        <f t="shared" si="170"/>
        <v>-212.84069670361066</v>
      </c>
      <c r="AN379">
        <f t="shared" si="171"/>
        <v>88.597030988925454</v>
      </c>
      <c r="AO379">
        <f t="shared" si="172"/>
        <v>-0.1773672472530089</v>
      </c>
      <c r="AP379">
        <f t="shared" si="173"/>
        <v>7.3830859157437881E-2</v>
      </c>
      <c r="AQ379">
        <v>1.1394885406000399</v>
      </c>
      <c r="AR379">
        <v>3.3093150145975998</v>
      </c>
      <c r="AS379">
        <f t="shared" si="174"/>
        <v>75.057827063334372</v>
      </c>
      <c r="AT379">
        <f t="shared" si="175"/>
        <v>217.98375781204749</v>
      </c>
      <c r="AU379">
        <f t="shared" si="176"/>
        <v>6.2548189219445313E-2</v>
      </c>
      <c r="AV379">
        <f t="shared" si="177"/>
        <v>0.18165313151003956</v>
      </c>
      <c r="AW379">
        <v>0.15877045845238699</v>
      </c>
      <c r="AX379">
        <v>-3.4963969942675002</v>
      </c>
      <c r="AY379">
        <f t="shared" si="178"/>
        <v>10.458170651729642</v>
      </c>
      <c r="AZ379">
        <f t="shared" si="179"/>
        <v>-230.30680133237573</v>
      </c>
      <c r="BA379">
        <f t="shared" si="180"/>
        <v>8.7151422097747015E-3</v>
      </c>
      <c r="BB379">
        <f t="shared" si="181"/>
        <v>-0.19192233444364645</v>
      </c>
      <c r="BC379">
        <v>1.73940886359644</v>
      </c>
      <c r="BD379">
        <v>3.0371790867912498</v>
      </c>
      <c r="BE379">
        <f t="shared" si="182"/>
        <v>114.57442968887018</v>
      </c>
      <c r="BF379">
        <f t="shared" si="183"/>
        <v>200.05823185962936</v>
      </c>
      <c r="BG379">
        <f t="shared" si="184"/>
        <v>9.5478691407391819E-2</v>
      </c>
      <c r="BH379">
        <f t="shared" si="185"/>
        <v>0.1667151932163578</v>
      </c>
    </row>
    <row r="380" spans="1:60" x14ac:dyDescent="0.3">
      <c r="A380">
        <v>1.4870000000000001</v>
      </c>
      <c r="B380">
        <v>378</v>
      </c>
      <c r="C380">
        <v>18</v>
      </c>
      <c r="D380">
        <v>9</v>
      </c>
      <c r="E380">
        <v>1</v>
      </c>
      <c r="F380">
        <f t="shared" si="155"/>
        <v>29.148432396077478</v>
      </c>
      <c r="G380">
        <f t="shared" si="156"/>
        <v>65.869751549945292</v>
      </c>
      <c r="H380" t="s">
        <v>8</v>
      </c>
      <c r="I380" t="s">
        <v>189</v>
      </c>
      <c r="J380" t="s">
        <v>80</v>
      </c>
      <c r="K380" t="str">
        <f>MID(J380,2,FIND(",",J380,2)-2)</f>
        <v>2.795224285165525</v>
      </c>
      <c r="L380" t="str">
        <f>MID(J380,FIND(" ",J380)+1,LEN(J380)-FIND(" ",J380)-1)</f>
        <v>-2.106352581032169</v>
      </c>
      <c r="M380">
        <f>K380*$G380</f>
        <v>184.12072919022623</v>
      </c>
      <c r="N380">
        <f>L380*$G380</f>
        <v>-138.74492118917439</v>
      </c>
      <c r="O380">
        <f t="shared" si="157"/>
        <v>0.1534339409918552</v>
      </c>
      <c r="P380">
        <f t="shared" si="158"/>
        <v>-0.11562076765764533</v>
      </c>
      <c r="Q380">
        <f t="shared" si="159"/>
        <v>0.1534339409918552</v>
      </c>
      <c r="R380">
        <f t="shared" si="160"/>
        <v>-0.11562076765764533</v>
      </c>
      <c r="S380" t="s">
        <v>222</v>
      </c>
      <c r="T380" t="s">
        <v>222</v>
      </c>
      <c r="U380" t="s">
        <v>222</v>
      </c>
      <c r="V380" t="s">
        <v>8</v>
      </c>
      <c r="W380" t="str">
        <f>MID(I380,2,LEN(I380)-2)</f>
        <v>10</v>
      </c>
      <c r="X380">
        <f t="shared" si="161"/>
        <v>234</v>
      </c>
      <c r="Y380" t="str">
        <f t="shared" si="162"/>
        <v>#808080</v>
      </c>
      <c r="Z380" t="str">
        <f>IF(T380&lt;&gt;"[]",MID(T380,2,FIND(",",T380,2)-2),"")</f>
        <v/>
      </c>
      <c r="AA380">
        <f t="shared" si="163"/>
        <v>234</v>
      </c>
      <c r="AB380" t="str">
        <f t="shared" si="164"/>
        <v>#808080</v>
      </c>
      <c r="AC380" t="str">
        <f>IF(LEN(Z380)=1,MID(T380,5,FIND(",",T380,5)-5),IF(LEN(Z380)=2,MID(T380,6,FIND(",",T380,6)-6),""))</f>
        <v/>
      </c>
      <c r="AD380">
        <f t="shared" si="165"/>
        <v>234</v>
      </c>
      <c r="AE380" t="str">
        <f t="shared" si="166"/>
        <v>#808080</v>
      </c>
      <c r="AF380" t="str">
        <f>IF(SUM(LEN(Z380),LEN(AC380))=2,MID(T380,8,FIND(",",T380,8)-8),IF(SUM(LEN(Z380),LEN(AC380))=3,MID(T380,9,FIND(",",T380,9)-9),IF(SUM(LEN(Z380),LEN(AC380))=4,MID(T380,10,FIND(",",T380,10)-10),"")))</f>
        <v/>
      </c>
      <c r="AG380">
        <f t="shared" si="167"/>
        <v>234</v>
      </c>
      <c r="AH380" t="str">
        <f t="shared" si="168"/>
        <v>#808080</v>
      </c>
      <c r="AI380" t="str">
        <f>IF(SUM(LEN(Z380),LEN(AC380),LEN(AF380))=4,MID(T380,12,FIND("]",T380,12)-12),IF(SUM(LEN(Z380),LEN(AC380),LEN(AF380))=5,MID(T380,13,FIND("]",T380,13)-13),IF(SUM(LEN(Z380),LEN(AC380),LEN(AF380))=6,MID(T380,14,FIND("]",T380,14)-14),"")))</f>
        <v/>
      </c>
      <c r="AJ380">
        <f t="shared" si="169"/>
        <v>234</v>
      </c>
      <c r="AM380" t="str">
        <f t="shared" si="170"/>
        <v/>
      </c>
      <c r="AN380" t="str">
        <f t="shared" si="171"/>
        <v/>
      </c>
      <c r="AO380">
        <f t="shared" si="172"/>
        <v>-0.1534339409918552</v>
      </c>
      <c r="AP380">
        <f t="shared" si="173"/>
        <v>0.11562076765764533</v>
      </c>
      <c r="AS380" t="str">
        <f t="shared" si="174"/>
        <v/>
      </c>
      <c r="AT380" t="str">
        <f t="shared" si="175"/>
        <v/>
      </c>
      <c r="AU380">
        <f t="shared" si="176"/>
        <v>-0.1534339409918552</v>
      </c>
      <c r="AV380">
        <f t="shared" si="177"/>
        <v>0.11562076765764533</v>
      </c>
      <c r="AY380" t="str">
        <f t="shared" si="178"/>
        <v/>
      </c>
      <c r="AZ380" t="str">
        <f t="shared" si="179"/>
        <v/>
      </c>
      <c r="BA380">
        <f t="shared" si="180"/>
        <v>-0.1534339409918552</v>
      </c>
      <c r="BB380">
        <f t="shared" si="181"/>
        <v>0.11562076765764533</v>
      </c>
      <c r="BE380" t="str">
        <f t="shared" si="182"/>
        <v/>
      </c>
      <c r="BF380" t="str">
        <f t="shared" si="183"/>
        <v/>
      </c>
      <c r="BG380">
        <f t="shared" si="184"/>
        <v>-0.1534339409918552</v>
      </c>
      <c r="BH380">
        <f t="shared" si="185"/>
        <v>0.11562076765764533</v>
      </c>
    </row>
    <row r="381" spans="1:60" x14ac:dyDescent="0.3">
      <c r="A381">
        <v>1.4690000000000001</v>
      </c>
      <c r="B381">
        <v>379</v>
      </c>
      <c r="C381">
        <v>19</v>
      </c>
      <c r="D381">
        <v>9</v>
      </c>
      <c r="E381">
        <v>1</v>
      </c>
      <c r="F381">
        <f t="shared" si="155"/>
        <v>29.148432396077478</v>
      </c>
      <c r="G381">
        <f t="shared" si="156"/>
        <v>65.869751549945292</v>
      </c>
      <c r="H381" t="s">
        <v>7</v>
      </c>
      <c r="I381" t="s">
        <v>172</v>
      </c>
      <c r="J381" t="s">
        <v>63</v>
      </c>
      <c r="K381" t="str">
        <f>MID(J381,2,FIND(",",J381,2)-2)</f>
        <v>-3.231235759895434</v>
      </c>
      <c r="L381" t="str">
        <f>MID(J381,FIND(" ",J381)+1,LEN(J381)-FIND(" ",J381)-1)</f>
        <v>1.3450336293093108</v>
      </c>
      <c r="M381">
        <f>K381*$G381</f>
        <v>-212.84069670361066</v>
      </c>
      <c r="N381">
        <f>L381*$G381</f>
        <v>88.597030988925454</v>
      </c>
      <c r="O381">
        <f t="shared" si="157"/>
        <v>-0.1773672472530089</v>
      </c>
      <c r="P381">
        <f t="shared" si="158"/>
        <v>7.3830859157437881E-2</v>
      </c>
      <c r="Q381">
        <f t="shared" si="159"/>
        <v>-0.1773672472530089</v>
      </c>
      <c r="R381">
        <f t="shared" si="160"/>
        <v>7.3830859157437881E-2</v>
      </c>
      <c r="S381" t="s">
        <v>222</v>
      </c>
      <c r="T381" t="s">
        <v>222</v>
      </c>
      <c r="U381" t="s">
        <v>222</v>
      </c>
      <c r="V381" t="s">
        <v>7</v>
      </c>
      <c r="W381" t="str">
        <f>MID(I381,2,LEN(I381)-2)</f>
        <v>56</v>
      </c>
      <c r="X381">
        <f t="shared" si="161"/>
        <v>68.400000000000006</v>
      </c>
      <c r="Y381" t="str">
        <f t="shared" si="162"/>
        <v>#808080</v>
      </c>
      <c r="Z381" t="str">
        <f>IF(T381&lt;&gt;"[]",MID(T381,2,FIND(",",T381,2)-2),"")</f>
        <v/>
      </c>
      <c r="AA381">
        <f t="shared" si="163"/>
        <v>68.400000000000006</v>
      </c>
      <c r="AB381" t="str">
        <f t="shared" si="164"/>
        <v>#808080</v>
      </c>
      <c r="AC381" t="str">
        <f>IF(LEN(Z381)=1,MID(T381,5,FIND(",",T381,5)-5),IF(LEN(Z381)=2,MID(T381,6,FIND(",",T381,6)-6),""))</f>
        <v/>
      </c>
      <c r="AD381">
        <f t="shared" si="165"/>
        <v>68.400000000000006</v>
      </c>
      <c r="AE381" t="str">
        <f t="shared" si="166"/>
        <v>#808080</v>
      </c>
      <c r="AF381" t="str">
        <f>IF(SUM(LEN(Z381),LEN(AC381))=2,MID(T381,8,FIND(",",T381,8)-8),IF(SUM(LEN(Z381),LEN(AC381))=3,MID(T381,9,FIND(",",T381,9)-9),IF(SUM(LEN(Z381),LEN(AC381))=4,MID(T381,10,FIND(",",T381,10)-10),"")))</f>
        <v/>
      </c>
      <c r="AG381">
        <f t="shared" si="167"/>
        <v>68.400000000000006</v>
      </c>
      <c r="AH381" t="str">
        <f t="shared" si="168"/>
        <v>#808080</v>
      </c>
      <c r="AI381" t="str">
        <f>IF(SUM(LEN(Z381),LEN(AC381),LEN(AF381))=4,MID(T381,12,FIND("]",T381,12)-12),IF(SUM(LEN(Z381),LEN(AC381),LEN(AF381))=5,MID(T381,13,FIND("]",T381,13)-13),IF(SUM(LEN(Z381),LEN(AC381),LEN(AF381))=6,MID(T381,14,FIND("]",T381,14)-14),"")))</f>
        <v/>
      </c>
      <c r="AJ381">
        <f t="shared" si="169"/>
        <v>68.400000000000006</v>
      </c>
      <c r="AM381" t="str">
        <f t="shared" si="170"/>
        <v/>
      </c>
      <c r="AN381" t="str">
        <f t="shared" si="171"/>
        <v/>
      </c>
      <c r="AO381">
        <f t="shared" si="172"/>
        <v>0.1773672472530089</v>
      </c>
      <c r="AP381">
        <f t="shared" si="173"/>
        <v>-7.3830859157437881E-2</v>
      </c>
      <c r="AS381" t="str">
        <f t="shared" si="174"/>
        <v/>
      </c>
      <c r="AT381" t="str">
        <f t="shared" si="175"/>
        <v/>
      </c>
      <c r="AU381">
        <f t="shared" si="176"/>
        <v>0.1773672472530089</v>
      </c>
      <c r="AV381">
        <f t="shared" si="177"/>
        <v>-7.3830859157437881E-2</v>
      </c>
      <c r="AY381" t="str">
        <f t="shared" si="178"/>
        <v/>
      </c>
      <c r="AZ381" t="str">
        <f t="shared" si="179"/>
        <v/>
      </c>
      <c r="BA381">
        <f t="shared" si="180"/>
        <v>0.1773672472530089</v>
      </c>
      <c r="BB381">
        <f t="shared" si="181"/>
        <v>-7.3830859157437881E-2</v>
      </c>
      <c r="BE381" t="str">
        <f t="shared" si="182"/>
        <v/>
      </c>
      <c r="BF381" t="str">
        <f t="shared" si="183"/>
        <v/>
      </c>
      <c r="BG381">
        <f t="shared" si="184"/>
        <v>0.1773672472530089</v>
      </c>
      <c r="BH381">
        <f t="shared" si="185"/>
        <v>-7.3830859157437881E-2</v>
      </c>
    </row>
    <row r="382" spans="1:60" x14ac:dyDescent="0.3">
      <c r="A382">
        <v>1.4810000000000001</v>
      </c>
      <c r="B382">
        <v>380</v>
      </c>
      <c r="C382">
        <v>20</v>
      </c>
      <c r="D382">
        <v>9</v>
      </c>
      <c r="E382">
        <v>1</v>
      </c>
      <c r="F382">
        <f t="shared" si="155"/>
        <v>29.148432396077478</v>
      </c>
      <c r="G382">
        <f t="shared" si="156"/>
        <v>65.869751549945292</v>
      </c>
      <c r="H382" t="s">
        <v>6</v>
      </c>
      <c r="I382" t="s">
        <v>155</v>
      </c>
      <c r="J382" t="s">
        <v>46</v>
      </c>
      <c r="K382" t="str">
        <f>MID(J382,2,FIND(",",J382,2)-2)</f>
        <v>3.4260358606658974</v>
      </c>
      <c r="L382" t="str">
        <f>MID(J382,FIND(" ",J382)+1,LEN(J382)-FIND(" ",J382)-1)</f>
        <v>-0.7157361814462662</v>
      </c>
      <c r="M382">
        <f>K382*$G382</f>
        <v>225.67213094326516</v>
      </c>
      <c r="N382">
        <f>L382*$G382</f>
        <v>-47.145364447172106</v>
      </c>
      <c r="O382">
        <f t="shared" si="157"/>
        <v>0.18806010911938764</v>
      </c>
      <c r="P382">
        <f t="shared" si="158"/>
        <v>-3.9287803705976752E-2</v>
      </c>
      <c r="Q382">
        <f t="shared" si="159"/>
        <v>0.18806010911938764</v>
      </c>
      <c r="R382">
        <f t="shared" si="160"/>
        <v>-3.9287803705976752E-2</v>
      </c>
      <c r="S382" t="s">
        <v>222</v>
      </c>
      <c r="T382" t="s">
        <v>222</v>
      </c>
      <c r="U382" t="s">
        <v>222</v>
      </c>
      <c r="V382" t="s">
        <v>6</v>
      </c>
      <c r="W382" t="str">
        <f>MID(I382,2,LEN(I382)-2)</f>
        <v>3</v>
      </c>
      <c r="X382">
        <f t="shared" si="161"/>
        <v>259.2</v>
      </c>
      <c r="Y382" t="str">
        <f t="shared" si="162"/>
        <v>#808080</v>
      </c>
      <c r="Z382" t="str">
        <f>IF(T382&lt;&gt;"[]",MID(T382,2,FIND(",",T382,2)-2),"")</f>
        <v/>
      </c>
      <c r="AA382">
        <f t="shared" si="163"/>
        <v>259.2</v>
      </c>
      <c r="AB382" t="str">
        <f t="shared" si="164"/>
        <v>#808080</v>
      </c>
      <c r="AC382" t="str">
        <f>IF(LEN(Z382)=1,MID(T382,5,FIND(",",T382,5)-5),IF(LEN(Z382)=2,MID(T382,6,FIND(",",T382,6)-6),""))</f>
        <v/>
      </c>
      <c r="AD382">
        <f t="shared" si="165"/>
        <v>259.2</v>
      </c>
      <c r="AE382" t="str">
        <f t="shared" si="166"/>
        <v>#808080</v>
      </c>
      <c r="AF382" t="str">
        <f>IF(SUM(LEN(Z382),LEN(AC382))=2,MID(T382,8,FIND(",",T382,8)-8),IF(SUM(LEN(Z382),LEN(AC382))=3,MID(T382,9,FIND(",",T382,9)-9),IF(SUM(LEN(Z382),LEN(AC382))=4,MID(T382,10,FIND(",",T382,10)-10),"")))</f>
        <v/>
      </c>
      <c r="AG382">
        <f t="shared" si="167"/>
        <v>259.2</v>
      </c>
      <c r="AH382" t="str">
        <f t="shared" si="168"/>
        <v>#808080</v>
      </c>
      <c r="AI382" t="str">
        <f>IF(SUM(LEN(Z382),LEN(AC382),LEN(AF382))=4,MID(T382,12,FIND("]",T382,12)-12),IF(SUM(LEN(Z382),LEN(AC382),LEN(AF382))=5,MID(T382,13,FIND("]",T382,13)-13),IF(SUM(LEN(Z382),LEN(AC382),LEN(AF382))=6,MID(T382,14,FIND("]",T382,14)-14),"")))</f>
        <v/>
      </c>
      <c r="AJ382">
        <f t="shared" si="169"/>
        <v>259.2</v>
      </c>
      <c r="AM382" t="str">
        <f t="shared" si="170"/>
        <v/>
      </c>
      <c r="AN382" t="str">
        <f t="shared" si="171"/>
        <v/>
      </c>
      <c r="AO382">
        <f t="shared" si="172"/>
        <v>-0.18806010911938764</v>
      </c>
      <c r="AP382">
        <f t="shared" si="173"/>
        <v>3.9287803705976752E-2</v>
      </c>
      <c r="AS382" t="str">
        <f t="shared" si="174"/>
        <v/>
      </c>
      <c r="AT382" t="str">
        <f t="shared" si="175"/>
        <v/>
      </c>
      <c r="AU382">
        <f t="shared" si="176"/>
        <v>-0.18806010911938764</v>
      </c>
      <c r="AV382">
        <f t="shared" si="177"/>
        <v>3.9287803705976752E-2</v>
      </c>
      <c r="AY382" t="str">
        <f t="shared" si="178"/>
        <v/>
      </c>
      <c r="AZ382" t="str">
        <f t="shared" si="179"/>
        <v/>
      </c>
      <c r="BA382">
        <f t="shared" si="180"/>
        <v>-0.18806010911938764</v>
      </c>
      <c r="BB382">
        <f t="shared" si="181"/>
        <v>3.9287803705976752E-2</v>
      </c>
      <c r="BE382" t="str">
        <f t="shared" si="182"/>
        <v/>
      </c>
      <c r="BF382" t="str">
        <f t="shared" si="183"/>
        <v/>
      </c>
      <c r="BG382">
        <f t="shared" si="184"/>
        <v>-0.18806010911938764</v>
      </c>
      <c r="BH382">
        <f t="shared" si="185"/>
        <v>3.9287803705976752E-2</v>
      </c>
    </row>
    <row r="383" spans="1:60" x14ac:dyDescent="0.3">
      <c r="A383">
        <v>1.4690000000000001</v>
      </c>
      <c r="B383">
        <v>381</v>
      </c>
      <c r="C383">
        <v>21</v>
      </c>
      <c r="D383">
        <v>9</v>
      </c>
      <c r="E383">
        <v>1</v>
      </c>
      <c r="F383">
        <f t="shared" si="155"/>
        <v>29.148432396077478</v>
      </c>
      <c r="G383">
        <f t="shared" si="156"/>
        <v>65.869751549945292</v>
      </c>
      <c r="H383" t="s">
        <v>9</v>
      </c>
      <c r="I383" t="s">
        <v>124</v>
      </c>
      <c r="J383" t="s">
        <v>15</v>
      </c>
      <c r="K383" t="str">
        <f>MID(J383,2,FIND(",",J383,2)-2)</f>
        <v>3.0960334132527936</v>
      </c>
      <c r="L383" t="str">
        <f>MID(J383,FIND(" ",J383)+1,LEN(J383)-FIND(" ",J383)-1)</f>
        <v>1.63235324118962</v>
      </c>
      <c r="M383">
        <f>K383*$G383</f>
        <v>203.93495172129039</v>
      </c>
      <c r="N383">
        <f>L383*$G383</f>
        <v>107.5227024389082</v>
      </c>
      <c r="O383">
        <f t="shared" si="157"/>
        <v>0.16994579310107533</v>
      </c>
      <c r="P383">
        <f t="shared" si="158"/>
        <v>8.9602252032423502E-2</v>
      </c>
      <c r="Q383">
        <f t="shared" si="159"/>
        <v>0.16994579310107533</v>
      </c>
      <c r="R383">
        <f t="shared" si="160"/>
        <v>8.9602252032423502E-2</v>
      </c>
      <c r="S383" t="s">
        <v>222</v>
      </c>
      <c r="T383" t="s">
        <v>222</v>
      </c>
      <c r="U383" t="s">
        <v>222</v>
      </c>
      <c r="V383" t="s">
        <v>9</v>
      </c>
      <c r="W383" t="str">
        <f>MID(I383,2,LEN(I383)-2)</f>
        <v>92</v>
      </c>
      <c r="X383">
        <f t="shared" si="161"/>
        <v>-61.2</v>
      </c>
      <c r="Y383" t="str">
        <f t="shared" si="162"/>
        <v>#808080</v>
      </c>
      <c r="Z383" t="str">
        <f>IF(T383&lt;&gt;"[]",MID(T383,2,FIND(",",T383,2)-2),"")</f>
        <v/>
      </c>
      <c r="AA383">
        <f t="shared" si="163"/>
        <v>-61.2</v>
      </c>
      <c r="AB383" t="str">
        <f t="shared" si="164"/>
        <v>#808080</v>
      </c>
      <c r="AC383" t="str">
        <f>IF(LEN(Z383)=1,MID(T383,5,FIND(",",T383,5)-5),IF(LEN(Z383)=2,MID(T383,6,FIND(",",T383,6)-6),""))</f>
        <v/>
      </c>
      <c r="AD383">
        <f t="shared" si="165"/>
        <v>-61.2</v>
      </c>
      <c r="AE383" t="str">
        <f t="shared" si="166"/>
        <v>#808080</v>
      </c>
      <c r="AF383" t="str">
        <f>IF(SUM(LEN(Z383),LEN(AC383))=2,MID(T383,8,FIND(",",T383,8)-8),IF(SUM(LEN(Z383),LEN(AC383))=3,MID(T383,9,FIND(",",T383,9)-9),IF(SUM(LEN(Z383),LEN(AC383))=4,MID(T383,10,FIND(",",T383,10)-10),"")))</f>
        <v/>
      </c>
      <c r="AG383">
        <f t="shared" si="167"/>
        <v>-61.2</v>
      </c>
      <c r="AH383" t="str">
        <f t="shared" si="168"/>
        <v>#808080</v>
      </c>
      <c r="AI383" t="str">
        <f>IF(SUM(LEN(Z383),LEN(AC383),LEN(AF383))=4,MID(T383,12,FIND("]",T383,12)-12),IF(SUM(LEN(Z383),LEN(AC383),LEN(AF383))=5,MID(T383,13,FIND("]",T383,13)-13),IF(SUM(LEN(Z383),LEN(AC383),LEN(AF383))=6,MID(T383,14,FIND("]",T383,14)-14),"")))</f>
        <v/>
      </c>
      <c r="AJ383">
        <f t="shared" si="169"/>
        <v>-61.2</v>
      </c>
      <c r="AM383" t="str">
        <f t="shared" si="170"/>
        <v/>
      </c>
      <c r="AN383" t="str">
        <f t="shared" si="171"/>
        <v/>
      </c>
      <c r="AO383">
        <f t="shared" si="172"/>
        <v>-0.16994579310107533</v>
      </c>
      <c r="AP383">
        <f t="shared" si="173"/>
        <v>-8.9602252032423502E-2</v>
      </c>
      <c r="AS383" t="str">
        <f t="shared" si="174"/>
        <v/>
      </c>
      <c r="AT383" t="str">
        <f t="shared" si="175"/>
        <v/>
      </c>
      <c r="AU383">
        <f t="shared" si="176"/>
        <v>-0.16994579310107533</v>
      </c>
      <c r="AV383">
        <f t="shared" si="177"/>
        <v>-8.9602252032423502E-2</v>
      </c>
      <c r="AY383" t="str">
        <f t="shared" si="178"/>
        <v/>
      </c>
      <c r="AZ383" t="str">
        <f t="shared" si="179"/>
        <v/>
      </c>
      <c r="BA383">
        <f t="shared" si="180"/>
        <v>-0.16994579310107533</v>
      </c>
      <c r="BB383">
        <f t="shared" si="181"/>
        <v>-8.9602252032423502E-2</v>
      </c>
      <c r="BE383" t="str">
        <f t="shared" si="182"/>
        <v/>
      </c>
      <c r="BF383" t="str">
        <f t="shared" si="183"/>
        <v/>
      </c>
      <c r="BG383">
        <f t="shared" si="184"/>
        <v>-0.16994579310107533</v>
      </c>
      <c r="BH383">
        <f t="shared" si="185"/>
        <v>-8.9602252032423502E-2</v>
      </c>
    </row>
    <row r="384" spans="1:60" x14ac:dyDescent="0.3">
      <c r="A384">
        <v>1.528</v>
      </c>
      <c r="B384">
        <v>382</v>
      </c>
      <c r="C384">
        <v>22</v>
      </c>
      <c r="D384">
        <v>9</v>
      </c>
      <c r="E384">
        <v>5</v>
      </c>
      <c r="F384">
        <f t="shared" si="155"/>
        <v>29.148432396077478</v>
      </c>
      <c r="G384">
        <f t="shared" si="156"/>
        <v>65.869751549945292</v>
      </c>
      <c r="H384" t="s">
        <v>7</v>
      </c>
      <c r="I384" t="s">
        <v>201</v>
      </c>
      <c r="J384" t="s">
        <v>92</v>
      </c>
      <c r="K384" t="str">
        <f>MID(J384,2,FIND(",",J384,2)-2)</f>
        <v>2.987427790463646</v>
      </c>
      <c r="L384" t="str">
        <f>MID(J384,FIND(" ",J384)+1,LEN(J384)-FIND(" ",J384)-1)</f>
        <v>1.823533711442017</v>
      </c>
      <c r="M384">
        <f>K384*$G384</f>
        <v>196.78112633124201</v>
      </c>
      <c r="N384">
        <f>L384*$G384</f>
        <v>120.11571251563483</v>
      </c>
      <c r="O384">
        <f t="shared" si="157"/>
        <v>0.16398427194270168</v>
      </c>
      <c r="P384">
        <f t="shared" si="158"/>
        <v>0.10009642709636235</v>
      </c>
      <c r="Q384">
        <f t="shared" si="159"/>
        <v>0.16398427194270168</v>
      </c>
      <c r="R384">
        <f t="shared" si="160"/>
        <v>0.10009642709636235</v>
      </c>
      <c r="S384" t="s">
        <v>343</v>
      </c>
      <c r="T384" t="s">
        <v>514</v>
      </c>
      <c r="U384" t="s">
        <v>733</v>
      </c>
      <c r="V384" t="s">
        <v>7</v>
      </c>
      <c r="W384" t="str">
        <f>MID(I384,2,LEN(I384)-2)</f>
        <v>91</v>
      </c>
      <c r="X384">
        <f t="shared" si="161"/>
        <v>-57.6</v>
      </c>
      <c r="Y384" t="str">
        <f t="shared" si="162"/>
        <v>#000000</v>
      </c>
      <c r="Z384" t="str">
        <f>IF(T384&lt;&gt;"[]",MID(T384,2,FIND(",",T384,2)-2),"")</f>
        <v>25</v>
      </c>
      <c r="AA384">
        <f t="shared" si="163"/>
        <v>180</v>
      </c>
      <c r="AB384" t="str">
        <f t="shared" si="164"/>
        <v>#00aaff</v>
      </c>
      <c r="AC384" t="str">
        <f>IF(LEN(Z384)=1,MID(T384,5,FIND(",",T384,5)-5),IF(LEN(Z384)=2,MID(T384,6,FIND(",",T384,6)-6),""))</f>
        <v>31</v>
      </c>
      <c r="AD384">
        <f t="shared" si="165"/>
        <v>158.4</v>
      </c>
      <c r="AE384" t="str">
        <f t="shared" si="166"/>
        <v>#ffffff</v>
      </c>
      <c r="AF384" t="str">
        <f>IF(SUM(LEN(Z384),LEN(AC384))=2,MID(T384,8,FIND(",",T384,8)-8),IF(SUM(LEN(Z384),LEN(AC384))=3,MID(T384,9,FIND(",",T384,9)-9),IF(SUM(LEN(Z384),LEN(AC384))=4,MID(T384,10,FIND(",",T384,10)-10),"")))</f>
        <v>52</v>
      </c>
      <c r="AG384">
        <f t="shared" si="167"/>
        <v>82.800000000000011</v>
      </c>
      <c r="AH384" t="str">
        <f t="shared" si="168"/>
        <v>#00ff00</v>
      </c>
      <c r="AI384" t="str">
        <f>IF(SUM(LEN(Z384),LEN(AC384),LEN(AF384))=4,MID(T384,12,FIND("]",T384,12)-12),IF(SUM(LEN(Z384),LEN(AC384),LEN(AF384))=5,MID(T384,13,FIND("]",T384,13)-13),IF(SUM(LEN(Z384),LEN(AC384),LEN(AF384))=6,MID(T384,14,FIND("]",T384,14)-14),"")))</f>
        <v>37</v>
      </c>
      <c r="AJ384">
        <f t="shared" si="169"/>
        <v>136.80000000000001</v>
      </c>
      <c r="AK384">
        <v>-6.10834225304921E-2</v>
      </c>
      <c r="AL384">
        <v>-3.4994669330473598</v>
      </c>
      <c r="AM384">
        <f t="shared" si="170"/>
        <v>-4.0235498659038456</v>
      </c>
      <c r="AN384">
        <f t="shared" si="171"/>
        <v>-230.50901743707863</v>
      </c>
      <c r="AO384">
        <f t="shared" si="172"/>
        <v>-3.3529582215865378E-3</v>
      </c>
      <c r="AP384">
        <f t="shared" si="173"/>
        <v>-0.19209084786423219</v>
      </c>
      <c r="AQ384">
        <v>-1.3450336293093099</v>
      </c>
      <c r="AR384">
        <v>-3.23123575989543</v>
      </c>
      <c r="AS384">
        <f t="shared" si="174"/>
        <v>-88.597030988925454</v>
      </c>
      <c r="AT384">
        <f t="shared" si="175"/>
        <v>-212.84069670361066</v>
      </c>
      <c r="AU384">
        <f t="shared" si="176"/>
        <v>-7.3830859157437881E-2</v>
      </c>
      <c r="AV384">
        <f t="shared" si="177"/>
        <v>-0.1773672472530089</v>
      </c>
      <c r="AW384">
        <v>-3.4642168081772602</v>
      </c>
      <c r="AX384">
        <v>0.49920126796928999</v>
      </c>
      <c r="AY384">
        <f t="shared" si="178"/>
        <v>-228.1871004697806</v>
      </c>
      <c r="AZ384">
        <f t="shared" si="179"/>
        <v>32.882263494554792</v>
      </c>
      <c r="BA384">
        <f t="shared" si="180"/>
        <v>-0.19015591705815049</v>
      </c>
      <c r="BB384">
        <f t="shared" si="181"/>
        <v>2.7401886245462328E-2</v>
      </c>
      <c r="BC384">
        <v>-2.44007785999097</v>
      </c>
      <c r="BD384">
        <v>-2.5091871267766801</v>
      </c>
      <c r="BE384">
        <f t="shared" si="182"/>
        <v>-160.72732240012738</v>
      </c>
      <c r="BF384">
        <f t="shared" si="183"/>
        <v>-165.27953263310098</v>
      </c>
      <c r="BG384">
        <f t="shared" si="184"/>
        <v>-0.13393943533343949</v>
      </c>
      <c r="BH384">
        <f t="shared" si="185"/>
        <v>-0.1377329438609175</v>
      </c>
    </row>
    <row r="385" spans="1:60" x14ac:dyDescent="0.3">
      <c r="A385">
        <v>1.5369999999999999</v>
      </c>
      <c r="B385">
        <v>383</v>
      </c>
      <c r="C385">
        <v>23</v>
      </c>
      <c r="D385">
        <v>9</v>
      </c>
      <c r="E385">
        <v>5</v>
      </c>
      <c r="F385">
        <f t="shared" si="155"/>
        <v>29.148432396077478</v>
      </c>
      <c r="G385">
        <f t="shared" si="156"/>
        <v>65.869751549945292</v>
      </c>
      <c r="H385" t="s">
        <v>9</v>
      </c>
      <c r="I385" t="s">
        <v>179</v>
      </c>
      <c r="J385" t="s">
        <v>70</v>
      </c>
      <c r="K385" t="str">
        <f>MID(J385,2,FIND(",",J385,2)-2)</f>
        <v>-3.4489276446922155</v>
      </c>
      <c r="L385" t="str">
        <f>MID(J385,FIND(" ",J385)+1,LEN(J385)-FIND(" ",J385)-1)</f>
        <v>-0.5957332470811129</v>
      </c>
      <c r="M385">
        <f>K385*$G385</f>
        <v>-227.18000706961388</v>
      </c>
      <c r="N385">
        <f>L385*$G385</f>
        <v>-39.240800975275015</v>
      </c>
      <c r="O385">
        <f t="shared" si="157"/>
        <v>-0.18931667255801157</v>
      </c>
      <c r="P385">
        <f t="shared" si="158"/>
        <v>-3.2700667479395845E-2</v>
      </c>
      <c r="Q385">
        <f t="shared" si="159"/>
        <v>-0.18931667255801157</v>
      </c>
      <c r="R385">
        <f t="shared" si="160"/>
        <v>-3.2700667479395845E-2</v>
      </c>
      <c r="S385" t="s">
        <v>460</v>
      </c>
      <c r="T385" t="s">
        <v>515</v>
      </c>
      <c r="U385" t="s">
        <v>734</v>
      </c>
      <c r="V385" t="s">
        <v>9</v>
      </c>
      <c r="W385" t="str">
        <f>MID(I385,2,LEN(I385)-2)</f>
        <v>47</v>
      </c>
      <c r="X385">
        <f t="shared" si="161"/>
        <v>100.80000000000001</v>
      </c>
      <c r="Y385" t="str">
        <f t="shared" si="162"/>
        <v>#ffffff</v>
      </c>
      <c r="Z385" t="str">
        <f>IF(T385&lt;&gt;"[]",MID(T385,2,FIND(",",T385,2)-2),"")</f>
        <v>11</v>
      </c>
      <c r="AA385">
        <f t="shared" si="163"/>
        <v>230.40000000000003</v>
      </c>
      <c r="AB385" t="str">
        <f t="shared" si="164"/>
        <v>#000000</v>
      </c>
      <c r="AC385" t="str">
        <f>IF(LEN(Z385)=1,MID(T385,5,FIND(",",T385,5)-5),IF(LEN(Z385)=2,MID(T385,6,FIND(",",T385,6)-6),""))</f>
        <v>71</v>
      </c>
      <c r="AD385">
        <f t="shared" si="165"/>
        <v>14.400000000000006</v>
      </c>
      <c r="AE385" t="str">
        <f t="shared" si="166"/>
        <v>#00ff00</v>
      </c>
      <c r="AF385" t="str">
        <f>IF(SUM(LEN(Z385),LEN(AC385))=2,MID(T385,8,FIND(",",T385,8)-8),IF(SUM(LEN(Z385),LEN(AC385))=3,MID(T385,9,FIND(",",T385,9)-9),IF(SUM(LEN(Z385),LEN(AC385))=4,MID(T385,10,FIND(",",T385,10)-10),"")))</f>
        <v>23</v>
      </c>
      <c r="AG385">
        <f t="shared" si="167"/>
        <v>187.2</v>
      </c>
      <c r="AH385" t="str">
        <f t="shared" si="168"/>
        <v>#1e00b4</v>
      </c>
      <c r="AI385" t="str">
        <f>IF(SUM(LEN(Z385),LEN(AC385),LEN(AF385))=4,MID(T385,12,FIND("]",T385,12)-12),IF(SUM(LEN(Z385),LEN(AC385),LEN(AF385))=5,MID(T385,13,FIND("]",T385,13)-13),IF(SUM(LEN(Z385),LEN(AC385),LEN(AF385))=6,MID(T385,14,FIND("]",T385,14)-14),"")))</f>
        <v>51</v>
      </c>
      <c r="AJ385">
        <f t="shared" si="169"/>
        <v>86.4</v>
      </c>
      <c r="AK385">
        <v>2.65744957567208</v>
      </c>
      <c r="AL385">
        <v>-2.2777097604304699</v>
      </c>
      <c r="AM385">
        <f t="shared" si="170"/>
        <v>175.04554330602744</v>
      </c>
      <c r="AN385">
        <f t="shared" si="171"/>
        <v>-150.03217602244047</v>
      </c>
      <c r="AO385">
        <f t="shared" si="172"/>
        <v>0.1458712860883562</v>
      </c>
      <c r="AP385">
        <f t="shared" si="173"/>
        <v>-0.12502681335203372</v>
      </c>
      <c r="AQ385">
        <v>-0.81111766222954995</v>
      </c>
      <c r="AR385">
        <v>3.4047155737328798</v>
      </c>
      <c r="AS385">
        <f t="shared" si="174"/>
        <v>-53.428118888832898</v>
      </c>
      <c r="AT385">
        <f t="shared" si="175"/>
        <v>224.26776894001424</v>
      </c>
      <c r="AU385">
        <f t="shared" si="176"/>
        <v>-4.4523432407360751E-2</v>
      </c>
      <c r="AV385">
        <f t="shared" si="177"/>
        <v>0.18688980745001185</v>
      </c>
      <c r="AW385">
        <v>0.37799774497108002</v>
      </c>
      <c r="AX385">
        <v>-3.4795283739031002</v>
      </c>
      <c r="AY385">
        <f t="shared" si="178"/>
        <v>24.898617547684623</v>
      </c>
      <c r="AZ385">
        <f t="shared" si="179"/>
        <v>-229.19566949998236</v>
      </c>
      <c r="BA385">
        <f t="shared" si="180"/>
        <v>2.0748847956403853E-2</v>
      </c>
      <c r="BB385">
        <f t="shared" si="181"/>
        <v>-0.1909963912499853</v>
      </c>
      <c r="BC385">
        <v>-3.48872607459686</v>
      </c>
      <c r="BD385">
        <v>0.280696235151005</v>
      </c>
      <c r="BE385">
        <f t="shared" si="182"/>
        <v>-229.80151975951108</v>
      </c>
      <c r="BF385">
        <f t="shared" si="183"/>
        <v>18.489391270401718</v>
      </c>
      <c r="BG385">
        <f t="shared" si="184"/>
        <v>-0.19150126646625923</v>
      </c>
      <c r="BH385">
        <f t="shared" si="185"/>
        <v>1.5407826058668099E-2</v>
      </c>
    </row>
    <row r="386" spans="1:60" x14ac:dyDescent="0.3">
      <c r="A386">
        <v>1.492</v>
      </c>
      <c r="B386">
        <v>384</v>
      </c>
      <c r="C386">
        <v>24</v>
      </c>
      <c r="D386">
        <v>9</v>
      </c>
      <c r="E386">
        <v>1</v>
      </c>
      <c r="F386">
        <f t="shared" si="155"/>
        <v>29.148432396077478</v>
      </c>
      <c r="G386">
        <f t="shared" si="156"/>
        <v>65.869751549945292</v>
      </c>
      <c r="H386" t="s">
        <v>6</v>
      </c>
      <c r="I386" t="s">
        <v>203</v>
      </c>
      <c r="J386" t="s">
        <v>94</v>
      </c>
      <c r="K386" t="str">
        <f>MID(J386,2,FIND(",",J386,2)-2)</f>
        <v>-3.4260358606658974</v>
      </c>
      <c r="L386" t="str">
        <f>MID(J386,FIND(" ",J386)+1,LEN(J386)-FIND(" ",J386)-1)</f>
        <v>0.715736181446266</v>
      </c>
      <c r="M386">
        <f>K386*$G386</f>
        <v>-225.67213094326516</v>
      </c>
      <c r="N386">
        <f>L386*$G386</f>
        <v>47.145364447172106</v>
      </c>
      <c r="O386">
        <f t="shared" si="157"/>
        <v>-0.18806010911938764</v>
      </c>
      <c r="P386">
        <f t="shared" si="158"/>
        <v>3.9287803705976752E-2</v>
      </c>
      <c r="Q386">
        <f t="shared" si="159"/>
        <v>-0.18806010911938764</v>
      </c>
      <c r="R386">
        <f t="shared" si="160"/>
        <v>3.9287803705976752E-2</v>
      </c>
      <c r="S386" t="s">
        <v>222</v>
      </c>
      <c r="T386" t="s">
        <v>222</v>
      </c>
      <c r="U386" t="s">
        <v>222</v>
      </c>
      <c r="V386" t="s">
        <v>6</v>
      </c>
      <c r="W386" t="str">
        <f>MID(I386,2,LEN(I386)-2)</f>
        <v>53</v>
      </c>
      <c r="X386">
        <f t="shared" si="161"/>
        <v>79.200000000000017</v>
      </c>
      <c r="Y386" t="str">
        <f t="shared" si="162"/>
        <v>#808080</v>
      </c>
      <c r="Z386" t="str">
        <f>IF(T386&lt;&gt;"[]",MID(T386,2,FIND(",",T386,2)-2),"")</f>
        <v/>
      </c>
      <c r="AA386">
        <f t="shared" si="163"/>
        <v>79.200000000000017</v>
      </c>
      <c r="AB386" t="str">
        <f t="shared" si="164"/>
        <v>#808080</v>
      </c>
      <c r="AC386" t="str">
        <f>IF(LEN(Z386)=1,MID(T386,5,FIND(",",T386,5)-5),IF(LEN(Z386)=2,MID(T386,6,FIND(",",T386,6)-6),""))</f>
        <v/>
      </c>
      <c r="AD386">
        <f t="shared" si="165"/>
        <v>79.200000000000017</v>
      </c>
      <c r="AE386" t="str">
        <f t="shared" si="166"/>
        <v>#808080</v>
      </c>
      <c r="AF386" t="str">
        <f>IF(SUM(LEN(Z386),LEN(AC386))=2,MID(T386,8,FIND(",",T386,8)-8),IF(SUM(LEN(Z386),LEN(AC386))=3,MID(T386,9,FIND(",",T386,9)-9),IF(SUM(LEN(Z386),LEN(AC386))=4,MID(T386,10,FIND(",",T386,10)-10),"")))</f>
        <v/>
      </c>
      <c r="AG386">
        <f t="shared" si="167"/>
        <v>79.200000000000017</v>
      </c>
      <c r="AH386" t="str">
        <f t="shared" si="168"/>
        <v>#808080</v>
      </c>
      <c r="AI386" t="str">
        <f>IF(SUM(LEN(Z386),LEN(AC386),LEN(AF386))=4,MID(T386,12,FIND("]",T386,12)-12),IF(SUM(LEN(Z386),LEN(AC386),LEN(AF386))=5,MID(T386,13,FIND("]",T386,13)-13),IF(SUM(LEN(Z386),LEN(AC386),LEN(AF386))=6,MID(T386,14,FIND("]",T386,14)-14),"")))</f>
        <v/>
      </c>
      <c r="AJ386">
        <f t="shared" si="169"/>
        <v>79.200000000000017</v>
      </c>
      <c r="AM386" t="str">
        <f t="shared" si="170"/>
        <v/>
      </c>
      <c r="AN386" t="str">
        <f t="shared" si="171"/>
        <v/>
      </c>
      <c r="AO386">
        <f t="shared" si="172"/>
        <v>0.18806010911938764</v>
      </c>
      <c r="AP386">
        <f t="shared" si="173"/>
        <v>-3.9287803705976752E-2</v>
      </c>
      <c r="AS386" t="str">
        <f t="shared" si="174"/>
        <v/>
      </c>
      <c r="AT386" t="str">
        <f t="shared" si="175"/>
        <v/>
      </c>
      <c r="AU386">
        <f t="shared" si="176"/>
        <v>0.18806010911938764</v>
      </c>
      <c r="AV386">
        <f t="shared" si="177"/>
        <v>-3.9287803705976752E-2</v>
      </c>
      <c r="AY386" t="str">
        <f t="shared" si="178"/>
        <v/>
      </c>
      <c r="AZ386" t="str">
        <f t="shared" si="179"/>
        <v/>
      </c>
      <c r="BA386">
        <f t="shared" si="180"/>
        <v>0.18806010911938764</v>
      </c>
      <c r="BB386">
        <f t="shared" si="181"/>
        <v>-3.9287803705976752E-2</v>
      </c>
      <c r="BE386" t="str">
        <f t="shared" si="182"/>
        <v/>
      </c>
      <c r="BF386" t="str">
        <f t="shared" si="183"/>
        <v/>
      </c>
      <c r="BG386">
        <f t="shared" si="184"/>
        <v>0.18806010911938764</v>
      </c>
      <c r="BH386">
        <f t="shared" si="185"/>
        <v>-3.9287803705976752E-2</v>
      </c>
    </row>
    <row r="387" spans="1:60" x14ac:dyDescent="0.3">
      <c r="A387">
        <v>1.4630000000000001</v>
      </c>
      <c r="B387">
        <v>385</v>
      </c>
      <c r="C387">
        <v>25</v>
      </c>
      <c r="D387">
        <v>9</v>
      </c>
      <c r="E387">
        <v>1</v>
      </c>
      <c r="F387">
        <f t="shared" ref="F387:F401" si="186">DEGREES(2*ATAN(520/(2*1000)))</f>
        <v>29.148432396077478</v>
      </c>
      <c r="G387">
        <f t="shared" ref="G387:G401" si="187">1920/F387</f>
        <v>65.869751549945292</v>
      </c>
      <c r="H387" t="s">
        <v>10</v>
      </c>
      <c r="I387" t="s">
        <v>187</v>
      </c>
      <c r="J387" t="s">
        <v>78</v>
      </c>
      <c r="K387" t="str">
        <f>MID(J387,2,FIND(",",J387,2)-2)</f>
        <v>2.7353216534658653</v>
      </c>
      <c r="L387" t="str">
        <f>MID(J387,FIND(" ",J387)+1,LEN(J387)-FIND(" ",J387)-1)</f>
        <v>2.1835785884828516</v>
      </c>
      <c r="M387">
        <f>K387*$G387</f>
        <v>180.17495772298176</v>
      </c>
      <c r="N387">
        <f>L387*$G387</f>
        <v>143.83177911314556</v>
      </c>
      <c r="O387">
        <f t="shared" ref="O387:O401" si="188">M387/1200</f>
        <v>0.1501457981024848</v>
      </c>
      <c r="P387">
        <f t="shared" ref="P387:P401" si="189">N387/1200</f>
        <v>0.11985981592762129</v>
      </c>
      <c r="Q387">
        <f t="shared" ref="Q387:Q401" si="190">O387</f>
        <v>0.1501457981024848</v>
      </c>
      <c r="R387">
        <f t="shared" ref="R387:R401" si="191">P387</f>
        <v>0.11985981592762129</v>
      </c>
      <c r="S387" t="s">
        <v>222</v>
      </c>
      <c r="T387" t="s">
        <v>222</v>
      </c>
      <c r="U387" t="s">
        <v>222</v>
      </c>
      <c r="V387" t="s">
        <v>10</v>
      </c>
      <c r="W387" t="str">
        <f>MID(I387,2,LEN(I387)-2)</f>
        <v>89</v>
      </c>
      <c r="X387">
        <f t="shared" ref="X387:X401" si="192">(100-W387)*3.6-90</f>
        <v>-50.4</v>
      </c>
      <c r="Y387" t="str">
        <f t="shared" ref="Y387:Y401" si="193">IF($S387&lt;&gt;"[]",MID($S387,3,7),"#808080")</f>
        <v>#808080</v>
      </c>
      <c r="Z387" t="str">
        <f>IF(T387&lt;&gt;"[]",MID(T387,2,FIND(",",T387,2)-2),"")</f>
        <v/>
      </c>
      <c r="AA387">
        <f t="shared" ref="AA387:AA401" si="194">IFERROR((100-Z387)*3.6-90,X387)</f>
        <v>-50.4</v>
      </c>
      <c r="AB387" t="str">
        <f t="shared" ref="AB387:AB401" si="195">IF(S387&lt;&gt;"[]",MID(S387,14,7),"#808080")</f>
        <v>#808080</v>
      </c>
      <c r="AC387" t="str">
        <f>IF(LEN(Z387)=1,MID(T387,5,FIND(",",T387,5)-5),IF(LEN(Z387)=2,MID(T387,6,FIND(",",T387,6)-6),""))</f>
        <v/>
      </c>
      <c r="AD387">
        <f t="shared" ref="AD387:AD401" si="196">IFERROR((100-AC387)*3.6-90,AA387)</f>
        <v>-50.4</v>
      </c>
      <c r="AE387" t="str">
        <f t="shared" ref="AE387:AE401" si="197">IF(S387&lt;&gt;"[]",MID(S387,25,7),"#808080")</f>
        <v>#808080</v>
      </c>
      <c r="AF387" t="str">
        <f>IF(SUM(LEN(Z387),LEN(AC387))=2,MID(T387,8,FIND(",",T387,8)-8),IF(SUM(LEN(Z387),LEN(AC387))=3,MID(T387,9,FIND(",",T387,9)-9),IF(SUM(LEN(Z387),LEN(AC387))=4,MID(T387,10,FIND(",",T387,10)-10),"")))</f>
        <v/>
      </c>
      <c r="AG387">
        <f t="shared" ref="AG387:AG401" si="198">IFERROR((100-AF387)*3.6-90,AD387)</f>
        <v>-50.4</v>
      </c>
      <c r="AH387" t="str">
        <f t="shared" ref="AH387:AH401" si="199">IF(S387&lt;&gt;"[]",MID(S387,36,7),"#808080")</f>
        <v>#808080</v>
      </c>
      <c r="AI387" t="str">
        <f>IF(SUM(LEN(Z387),LEN(AC387),LEN(AF387))=4,MID(T387,12,FIND("]",T387,12)-12),IF(SUM(LEN(Z387),LEN(AC387),LEN(AF387))=5,MID(T387,13,FIND("]",T387,13)-13),IF(SUM(LEN(Z387),LEN(AC387),LEN(AF387))=6,MID(T387,14,FIND("]",T387,14)-14),"")))</f>
        <v/>
      </c>
      <c r="AJ387">
        <f t="shared" ref="AJ387:AJ401" si="200">IFERROR((100-AI387)*3.6-90,AG387)</f>
        <v>-50.4</v>
      </c>
      <c r="AM387" t="str">
        <f t="shared" ref="AM387:AM401" si="201">IF($U387&lt;&gt;"[]",AK387*$G387,"")</f>
        <v/>
      </c>
      <c r="AN387" t="str">
        <f t="shared" ref="AN387:AN401" si="202">IF($U387&lt;&gt;"[]",AL387*$G387,"")</f>
        <v/>
      </c>
      <c r="AO387">
        <f t="shared" ref="AO387:AO401" si="203">IF($U387&lt;&gt;"[]",AM387/1200,-$Q387)</f>
        <v>-0.1501457981024848</v>
      </c>
      <c r="AP387">
        <f t="shared" ref="AP387:AP401" si="204">IF($U387&lt;&gt;"[]",AN387/1200,-$R387)</f>
        <v>-0.11985981592762129</v>
      </c>
      <c r="AS387" t="str">
        <f t="shared" ref="AS387:AS401" si="205">IF($U387&lt;&gt;"[]",AQ387*$G387,"")</f>
        <v/>
      </c>
      <c r="AT387" t="str">
        <f t="shared" ref="AT387:AT401" si="206">IF($U387&lt;&gt;"[]",AR387*$G387,"")</f>
        <v/>
      </c>
      <c r="AU387">
        <f t="shared" ref="AU387:AU401" si="207">IF($U387&lt;&gt;"[]",AS387/1200,-$Q387)</f>
        <v>-0.1501457981024848</v>
      </c>
      <c r="AV387">
        <f t="shared" ref="AV387:AV401" si="208">IF($U387&lt;&gt;"[]",AT387/1200,-$R387)</f>
        <v>-0.11985981592762129</v>
      </c>
      <c r="AY387" t="str">
        <f t="shared" ref="AY387:AY401" si="209">IF($U387&lt;&gt;"[]",AW387*$G387,"")</f>
        <v/>
      </c>
      <c r="AZ387" t="str">
        <f t="shared" ref="AZ387:AZ401" si="210">IF($U387&lt;&gt;"[]",AX387*$G387,"")</f>
        <v/>
      </c>
      <c r="BA387">
        <f t="shared" ref="BA387:BA401" si="211">IF($U387&lt;&gt;"[]",AY387/1200,-$Q387)</f>
        <v>-0.1501457981024848</v>
      </c>
      <c r="BB387">
        <f t="shared" ref="BB387:BB401" si="212">IF($U387&lt;&gt;"[]",AZ387/1200,-$R387)</f>
        <v>-0.11985981592762129</v>
      </c>
      <c r="BE387" t="str">
        <f t="shared" ref="BE387:BE401" si="213">IF($U387&lt;&gt;"[]",BC387*$G387,"")</f>
        <v/>
      </c>
      <c r="BF387" t="str">
        <f t="shared" ref="BF387:BF401" si="214">IF($U387&lt;&gt;"[]",BD387*$G387,"")</f>
        <v/>
      </c>
      <c r="BG387">
        <f t="shared" ref="BG387:BG401" si="215">IF($U387&lt;&gt;"[]",BE387/1200,-$Q387)</f>
        <v>-0.1501457981024848</v>
      </c>
      <c r="BH387">
        <f t="shared" ref="BH387:BH401" si="216">IF($U387&lt;&gt;"[]",BF387/1200,-$R387)</f>
        <v>-0.11985981592762129</v>
      </c>
    </row>
    <row r="388" spans="1:60" x14ac:dyDescent="0.3">
      <c r="A388">
        <v>1.54</v>
      </c>
      <c r="B388">
        <v>386</v>
      </c>
      <c r="C388">
        <v>26</v>
      </c>
      <c r="D388">
        <v>9</v>
      </c>
      <c r="E388">
        <v>1</v>
      </c>
      <c r="F388">
        <f t="shared" si="186"/>
        <v>29.148432396077478</v>
      </c>
      <c r="G388">
        <f t="shared" si="187"/>
        <v>65.869751549945292</v>
      </c>
      <c r="H388" t="s">
        <v>7</v>
      </c>
      <c r="I388" t="s">
        <v>209</v>
      </c>
      <c r="J388" t="s">
        <v>100</v>
      </c>
      <c r="K388" t="str">
        <f>MID(J388,2,FIND(",",J388,2)-2)</f>
        <v>-1.823533711442017</v>
      </c>
      <c r="L388" t="str">
        <f>MID(J388,FIND(" ",J388)+1,LEN(J388)-FIND(" ",J388)-1)</f>
        <v>2.987427790463646</v>
      </c>
      <c r="M388">
        <f>K388*$G388</f>
        <v>-120.11571251563483</v>
      </c>
      <c r="N388">
        <f>L388*$G388</f>
        <v>196.78112633124201</v>
      </c>
      <c r="O388">
        <f t="shared" si="188"/>
        <v>-0.10009642709636235</v>
      </c>
      <c r="P388">
        <f t="shared" si="189"/>
        <v>0.16398427194270168</v>
      </c>
      <c r="Q388">
        <f t="shared" si="190"/>
        <v>-0.10009642709636235</v>
      </c>
      <c r="R388">
        <f t="shared" si="191"/>
        <v>0.16398427194270168</v>
      </c>
      <c r="S388" t="s">
        <v>222</v>
      </c>
      <c r="T388" t="s">
        <v>222</v>
      </c>
      <c r="U388" t="s">
        <v>222</v>
      </c>
      <c r="V388" t="s">
        <v>7</v>
      </c>
      <c r="W388" t="str">
        <f>MID(I388,2,LEN(I388)-2)</f>
        <v>66</v>
      </c>
      <c r="X388">
        <f t="shared" si="192"/>
        <v>32.400000000000006</v>
      </c>
      <c r="Y388" t="str">
        <f t="shared" si="193"/>
        <v>#808080</v>
      </c>
      <c r="Z388" t="str">
        <f>IF(T388&lt;&gt;"[]",MID(T388,2,FIND(",",T388,2)-2),"")</f>
        <v/>
      </c>
      <c r="AA388">
        <f t="shared" si="194"/>
        <v>32.400000000000006</v>
      </c>
      <c r="AB388" t="str">
        <f t="shared" si="195"/>
        <v>#808080</v>
      </c>
      <c r="AC388" t="str">
        <f>IF(LEN(Z388)=1,MID(T388,5,FIND(",",T388,5)-5),IF(LEN(Z388)=2,MID(T388,6,FIND(",",T388,6)-6),""))</f>
        <v/>
      </c>
      <c r="AD388">
        <f t="shared" si="196"/>
        <v>32.400000000000006</v>
      </c>
      <c r="AE388" t="str">
        <f t="shared" si="197"/>
        <v>#808080</v>
      </c>
      <c r="AF388" t="str">
        <f>IF(SUM(LEN(Z388),LEN(AC388))=2,MID(T388,8,FIND(",",T388,8)-8),IF(SUM(LEN(Z388),LEN(AC388))=3,MID(T388,9,FIND(",",T388,9)-9),IF(SUM(LEN(Z388),LEN(AC388))=4,MID(T388,10,FIND(",",T388,10)-10),"")))</f>
        <v/>
      </c>
      <c r="AG388">
        <f t="shared" si="198"/>
        <v>32.400000000000006</v>
      </c>
      <c r="AH388" t="str">
        <f t="shared" si="199"/>
        <v>#808080</v>
      </c>
      <c r="AI388" t="str">
        <f>IF(SUM(LEN(Z388),LEN(AC388),LEN(AF388))=4,MID(T388,12,FIND("]",T388,12)-12),IF(SUM(LEN(Z388),LEN(AC388),LEN(AF388))=5,MID(T388,13,FIND("]",T388,13)-13),IF(SUM(LEN(Z388),LEN(AC388),LEN(AF388))=6,MID(T388,14,FIND("]",T388,14)-14),"")))</f>
        <v/>
      </c>
      <c r="AJ388">
        <f t="shared" si="200"/>
        <v>32.400000000000006</v>
      </c>
      <c r="AM388" t="str">
        <f t="shared" si="201"/>
        <v/>
      </c>
      <c r="AN388" t="str">
        <f t="shared" si="202"/>
        <v/>
      </c>
      <c r="AO388">
        <f t="shared" si="203"/>
        <v>0.10009642709636235</v>
      </c>
      <c r="AP388">
        <f t="shared" si="204"/>
        <v>-0.16398427194270168</v>
      </c>
      <c r="AS388" t="str">
        <f t="shared" si="205"/>
        <v/>
      </c>
      <c r="AT388" t="str">
        <f t="shared" si="206"/>
        <v/>
      </c>
      <c r="AU388">
        <f t="shared" si="207"/>
        <v>0.10009642709636235</v>
      </c>
      <c r="AV388">
        <f t="shared" si="208"/>
        <v>-0.16398427194270168</v>
      </c>
      <c r="AY388" t="str">
        <f t="shared" si="209"/>
        <v/>
      </c>
      <c r="AZ388" t="str">
        <f t="shared" si="210"/>
        <v/>
      </c>
      <c r="BA388">
        <f t="shared" si="211"/>
        <v>0.10009642709636235</v>
      </c>
      <c r="BB388">
        <f t="shared" si="212"/>
        <v>-0.16398427194270168</v>
      </c>
      <c r="BE388" t="str">
        <f t="shared" si="213"/>
        <v/>
      </c>
      <c r="BF388" t="str">
        <f t="shared" si="214"/>
        <v/>
      </c>
      <c r="BG388">
        <f t="shared" si="215"/>
        <v>0.10009642709636235</v>
      </c>
      <c r="BH388">
        <f t="shared" si="216"/>
        <v>-0.16398427194270168</v>
      </c>
    </row>
    <row r="389" spans="1:60" x14ac:dyDescent="0.3">
      <c r="A389">
        <v>1.488</v>
      </c>
      <c r="B389">
        <v>387</v>
      </c>
      <c r="C389">
        <v>27</v>
      </c>
      <c r="D389">
        <v>9</v>
      </c>
      <c r="E389">
        <v>5</v>
      </c>
      <c r="F389">
        <f t="shared" si="186"/>
        <v>29.148432396077478</v>
      </c>
      <c r="G389">
        <f t="shared" si="187"/>
        <v>65.869751549945292</v>
      </c>
      <c r="H389" t="s">
        <v>6</v>
      </c>
      <c r="I389" t="s">
        <v>204</v>
      </c>
      <c r="J389" t="s">
        <v>95</v>
      </c>
      <c r="K389" t="str">
        <f>MID(J389,2,FIND(",",J389,2)-2)</f>
        <v>-3.037179086791249</v>
      </c>
      <c r="L389" t="str">
        <f>MID(J389,FIND(" ",J389)+1,LEN(J389)-FIND(" ",J389)-1)</f>
        <v>1.7394088635964446</v>
      </c>
      <c r="M389">
        <f>K389*$G389</f>
        <v>-200.05823185962871</v>
      </c>
      <c r="N389">
        <f>L389*$G389</f>
        <v>114.57442968887018</v>
      </c>
      <c r="O389">
        <f t="shared" si="188"/>
        <v>-0.16671519321635725</v>
      </c>
      <c r="P389">
        <f t="shared" si="189"/>
        <v>9.5478691407391819E-2</v>
      </c>
      <c r="Q389">
        <f t="shared" si="190"/>
        <v>-0.16671519321635725</v>
      </c>
      <c r="R389">
        <f t="shared" si="191"/>
        <v>9.5478691407391819E-2</v>
      </c>
      <c r="S389" t="s">
        <v>314</v>
      </c>
      <c r="T389" t="s">
        <v>516</v>
      </c>
      <c r="U389" t="s">
        <v>735</v>
      </c>
      <c r="V389" t="s">
        <v>6</v>
      </c>
      <c r="W389" t="str">
        <f>MID(I389,2,LEN(I389)-2)</f>
        <v>58</v>
      </c>
      <c r="X389">
        <f t="shared" si="192"/>
        <v>61.200000000000017</v>
      </c>
      <c r="Y389" t="str">
        <f t="shared" si="193"/>
        <v>#00aaff</v>
      </c>
      <c r="Z389" t="str">
        <f>IF(T389&lt;&gt;"[]",MID(T389,2,FIND(",",T389,2)-2),"")</f>
        <v>82</v>
      </c>
      <c r="AA389">
        <f t="shared" si="194"/>
        <v>-25.200000000000003</v>
      </c>
      <c r="AB389" t="str">
        <f t="shared" si="195"/>
        <v>#000000</v>
      </c>
      <c r="AC389" t="str">
        <f>IF(LEN(Z389)=1,MID(T389,5,FIND(",",T389,5)-5),IF(LEN(Z389)=2,MID(T389,6,FIND(",",T389,6)-6),""))</f>
        <v>40</v>
      </c>
      <c r="AD389">
        <f t="shared" si="196"/>
        <v>126</v>
      </c>
      <c r="AE389" t="str">
        <f t="shared" si="197"/>
        <v>#1e00b4</v>
      </c>
      <c r="AF389" t="str">
        <f>IF(SUM(LEN(Z389),LEN(AC389))=2,MID(T389,8,FIND(",",T389,8)-8),IF(SUM(LEN(Z389),LEN(AC389))=3,MID(T389,9,FIND(",",T389,9)-9),IF(SUM(LEN(Z389),LEN(AC389))=4,MID(T389,10,FIND(",",T389,10)-10),"")))</f>
        <v>67</v>
      </c>
      <c r="AG389">
        <f t="shared" si="198"/>
        <v>28.799999999999997</v>
      </c>
      <c r="AH389" t="str">
        <f t="shared" si="199"/>
        <v>#00ff00</v>
      </c>
      <c r="AI389" t="str">
        <f>IF(SUM(LEN(Z389),LEN(AC389),LEN(AF389))=4,MID(T389,12,FIND("]",T389,12)-12),IF(SUM(LEN(Z389),LEN(AC389),LEN(AF389))=5,MID(T389,13,FIND("]",T389,13)-13),IF(SUM(LEN(Z389),LEN(AC389),LEN(AF389))=6,MID(T389,14,FIND("]",T389,14)-14),"")))</f>
        <v>64</v>
      </c>
      <c r="AJ389">
        <f t="shared" si="200"/>
        <v>39.599999999999994</v>
      </c>
      <c r="AK389">
        <v>1.5452704847711001</v>
      </c>
      <c r="AL389">
        <v>3.14040429386014</v>
      </c>
      <c r="AM389">
        <f t="shared" si="201"/>
        <v>101.78658290933588</v>
      </c>
      <c r="AN389">
        <f t="shared" si="202"/>
        <v>206.85765060294881</v>
      </c>
      <c r="AO389">
        <f t="shared" si="203"/>
        <v>8.4822152424446559E-2</v>
      </c>
      <c r="AP389">
        <f t="shared" si="204"/>
        <v>0.17238137550245733</v>
      </c>
      <c r="AQ389">
        <v>-2.8670321550114699</v>
      </c>
      <c r="AR389">
        <v>-2.0075175272286598</v>
      </c>
      <c r="AS389">
        <f t="shared" si="205"/>
        <v>-188.85069573630977</v>
      </c>
      <c r="AT389">
        <f t="shared" si="206"/>
        <v>-132.23468075071236</v>
      </c>
      <c r="AU389">
        <f t="shared" si="207"/>
        <v>-0.15737557978025815</v>
      </c>
      <c r="AV389">
        <f t="shared" si="208"/>
        <v>-0.11019556729226029</v>
      </c>
      <c r="AW389">
        <v>-1.63235324118961</v>
      </c>
      <c r="AX389">
        <v>3.09603341325279</v>
      </c>
      <c r="AY389">
        <f t="shared" si="209"/>
        <v>-107.52270243890753</v>
      </c>
      <c r="AZ389">
        <f t="shared" si="210"/>
        <v>203.93495172129039</v>
      </c>
      <c r="BA389">
        <f t="shared" si="211"/>
        <v>-8.9602252032422947E-2</v>
      </c>
      <c r="BB389">
        <f t="shared" si="212"/>
        <v>0.16994579310107533</v>
      </c>
      <c r="BC389">
        <v>-2.1835785884828498</v>
      </c>
      <c r="BD389">
        <v>2.73532165346586</v>
      </c>
      <c r="BE389">
        <f t="shared" si="213"/>
        <v>-143.83177911314556</v>
      </c>
      <c r="BF389">
        <f t="shared" si="214"/>
        <v>180.17495772298176</v>
      </c>
      <c r="BG389">
        <f t="shared" si="215"/>
        <v>-0.11985981592762129</v>
      </c>
      <c r="BH389">
        <f t="shared" si="216"/>
        <v>0.1501457981024848</v>
      </c>
    </row>
    <row r="390" spans="1:60" x14ac:dyDescent="0.3">
      <c r="A390">
        <v>1.528</v>
      </c>
      <c r="B390">
        <v>388</v>
      </c>
      <c r="C390">
        <v>28</v>
      </c>
      <c r="D390">
        <v>9</v>
      </c>
      <c r="E390">
        <v>1</v>
      </c>
      <c r="F390">
        <f t="shared" si="186"/>
        <v>29.148432396077478</v>
      </c>
      <c r="G390">
        <f t="shared" si="187"/>
        <v>65.869751549945292</v>
      </c>
      <c r="H390" t="s">
        <v>6</v>
      </c>
      <c r="I390" t="s">
        <v>217</v>
      </c>
      <c r="J390" t="s">
        <v>108</v>
      </c>
      <c r="K390" t="str">
        <f>MID(J390,2,FIND(",",J390,2)-2)</f>
        <v>-1.7394088635964435</v>
      </c>
      <c r="L390" t="str">
        <f>MID(J390,FIND(" ",J390)+1,LEN(J390)-FIND(" ",J390)-1)</f>
        <v>-3.0371790867912494</v>
      </c>
      <c r="M390">
        <f>K390*$G390</f>
        <v>-114.57442968887018</v>
      </c>
      <c r="N390">
        <f>L390*$G390</f>
        <v>-200.05823185962871</v>
      </c>
      <c r="O390">
        <f t="shared" si="188"/>
        <v>-9.5478691407391819E-2</v>
      </c>
      <c r="P390">
        <f t="shared" si="189"/>
        <v>-0.16671519321635725</v>
      </c>
      <c r="Q390">
        <f t="shared" si="190"/>
        <v>-9.5478691407391819E-2</v>
      </c>
      <c r="R390">
        <f t="shared" si="191"/>
        <v>-0.16671519321635725</v>
      </c>
      <c r="S390" t="s">
        <v>222</v>
      </c>
      <c r="T390" t="s">
        <v>222</v>
      </c>
      <c r="U390" t="s">
        <v>222</v>
      </c>
      <c r="V390" t="s">
        <v>6</v>
      </c>
      <c r="W390" t="str">
        <f>MID(I390,2,LEN(I390)-2)</f>
        <v>33</v>
      </c>
      <c r="X390">
        <f t="shared" si="192"/>
        <v>151.20000000000002</v>
      </c>
      <c r="Y390" t="str">
        <f t="shared" si="193"/>
        <v>#808080</v>
      </c>
      <c r="Z390" t="str">
        <f>IF(T390&lt;&gt;"[]",MID(T390,2,FIND(",",T390,2)-2),"")</f>
        <v/>
      </c>
      <c r="AA390">
        <f t="shared" si="194"/>
        <v>151.20000000000002</v>
      </c>
      <c r="AB390" t="str">
        <f t="shared" si="195"/>
        <v>#808080</v>
      </c>
      <c r="AC390" t="str">
        <f>IF(LEN(Z390)=1,MID(T390,5,FIND(",",T390,5)-5),IF(LEN(Z390)=2,MID(T390,6,FIND(",",T390,6)-6),""))</f>
        <v/>
      </c>
      <c r="AD390">
        <f t="shared" si="196"/>
        <v>151.20000000000002</v>
      </c>
      <c r="AE390" t="str">
        <f t="shared" si="197"/>
        <v>#808080</v>
      </c>
      <c r="AF390" t="str">
        <f>IF(SUM(LEN(Z390),LEN(AC390))=2,MID(T390,8,FIND(",",T390,8)-8),IF(SUM(LEN(Z390),LEN(AC390))=3,MID(T390,9,FIND(",",T390,9)-9),IF(SUM(LEN(Z390),LEN(AC390))=4,MID(T390,10,FIND(",",T390,10)-10),"")))</f>
        <v/>
      </c>
      <c r="AG390">
        <f t="shared" si="198"/>
        <v>151.20000000000002</v>
      </c>
      <c r="AH390" t="str">
        <f t="shared" si="199"/>
        <v>#808080</v>
      </c>
      <c r="AI390" t="str">
        <f>IF(SUM(LEN(Z390),LEN(AC390),LEN(AF390))=4,MID(T390,12,FIND("]",T390,12)-12),IF(SUM(LEN(Z390),LEN(AC390),LEN(AF390))=5,MID(T390,13,FIND("]",T390,13)-13),IF(SUM(LEN(Z390),LEN(AC390),LEN(AF390))=6,MID(T390,14,FIND("]",T390,14)-14),"")))</f>
        <v/>
      </c>
      <c r="AJ390">
        <f t="shared" si="200"/>
        <v>151.20000000000002</v>
      </c>
      <c r="AM390" t="str">
        <f t="shared" si="201"/>
        <v/>
      </c>
      <c r="AN390" t="str">
        <f t="shared" si="202"/>
        <v/>
      </c>
      <c r="AO390">
        <f t="shared" si="203"/>
        <v>9.5478691407391819E-2</v>
      </c>
      <c r="AP390">
        <f t="shared" si="204"/>
        <v>0.16671519321635725</v>
      </c>
      <c r="AS390" t="str">
        <f t="shared" si="205"/>
        <v/>
      </c>
      <c r="AT390" t="str">
        <f t="shared" si="206"/>
        <v/>
      </c>
      <c r="AU390">
        <f t="shared" si="207"/>
        <v>9.5478691407391819E-2</v>
      </c>
      <c r="AV390">
        <f t="shared" si="208"/>
        <v>0.16671519321635725</v>
      </c>
      <c r="AY390" t="str">
        <f t="shared" si="209"/>
        <v/>
      </c>
      <c r="AZ390" t="str">
        <f t="shared" si="210"/>
        <v/>
      </c>
      <c r="BA390">
        <f t="shared" si="211"/>
        <v>9.5478691407391819E-2</v>
      </c>
      <c r="BB390">
        <f t="shared" si="212"/>
        <v>0.16671519321635725</v>
      </c>
      <c r="BE390" t="str">
        <f t="shared" si="213"/>
        <v/>
      </c>
      <c r="BF390" t="str">
        <f t="shared" si="214"/>
        <v/>
      </c>
      <c r="BG390">
        <f t="shared" si="215"/>
        <v>9.5478691407391819E-2</v>
      </c>
      <c r="BH390">
        <f t="shared" si="216"/>
        <v>0.16671519321635725</v>
      </c>
    </row>
    <row r="391" spans="1:60" x14ac:dyDescent="0.3">
      <c r="A391">
        <v>1.548</v>
      </c>
      <c r="B391">
        <v>389</v>
      </c>
      <c r="C391">
        <v>29</v>
      </c>
      <c r="D391">
        <v>9</v>
      </c>
      <c r="E391">
        <v>1</v>
      </c>
      <c r="F391">
        <f t="shared" si="186"/>
        <v>29.148432396077478</v>
      </c>
      <c r="G391">
        <f t="shared" si="187"/>
        <v>65.869751549945292</v>
      </c>
      <c r="H391" t="s">
        <v>7</v>
      </c>
      <c r="I391" t="s">
        <v>148</v>
      </c>
      <c r="J391" t="s">
        <v>39</v>
      </c>
      <c r="K391" t="str">
        <f>MID(J391,2,FIND(",",J391,2)-2)</f>
        <v>3.488726074596865</v>
      </c>
      <c r="L391" t="str">
        <f>MID(J391,FIND(" ",J391)+1,LEN(J391)-FIND(" ",J391)-1)</f>
        <v>-0.28069623515100617</v>
      </c>
      <c r="M391">
        <f>K391*$G391</f>
        <v>229.80151975951108</v>
      </c>
      <c r="N391">
        <f>L391*$G391</f>
        <v>-18.489391270401786</v>
      </c>
      <c r="O391">
        <f t="shared" si="188"/>
        <v>0.19150126646625923</v>
      </c>
      <c r="P391">
        <f t="shared" si="189"/>
        <v>-1.5407826058668155E-2</v>
      </c>
      <c r="Q391">
        <f t="shared" si="190"/>
        <v>0.19150126646625923</v>
      </c>
      <c r="R391">
        <f t="shared" si="191"/>
        <v>-1.5407826058668155E-2</v>
      </c>
      <c r="S391" t="s">
        <v>222</v>
      </c>
      <c r="T391" t="s">
        <v>222</v>
      </c>
      <c r="U391" t="s">
        <v>222</v>
      </c>
      <c r="V391" t="s">
        <v>7</v>
      </c>
      <c r="W391" t="str">
        <f>MID(I391,2,LEN(I391)-2)</f>
        <v>1</v>
      </c>
      <c r="X391">
        <f t="shared" si="192"/>
        <v>266.40000000000003</v>
      </c>
      <c r="Y391" t="str">
        <f t="shared" si="193"/>
        <v>#808080</v>
      </c>
      <c r="Z391" t="str">
        <f>IF(T391&lt;&gt;"[]",MID(T391,2,FIND(",",T391,2)-2),"")</f>
        <v/>
      </c>
      <c r="AA391">
        <f t="shared" si="194"/>
        <v>266.40000000000003</v>
      </c>
      <c r="AB391" t="str">
        <f t="shared" si="195"/>
        <v>#808080</v>
      </c>
      <c r="AC391" t="str">
        <f>IF(LEN(Z391)=1,MID(T391,5,FIND(",",T391,5)-5),IF(LEN(Z391)=2,MID(T391,6,FIND(",",T391,6)-6),""))</f>
        <v/>
      </c>
      <c r="AD391">
        <f t="shared" si="196"/>
        <v>266.40000000000003</v>
      </c>
      <c r="AE391" t="str">
        <f t="shared" si="197"/>
        <v>#808080</v>
      </c>
      <c r="AF391" t="str">
        <f>IF(SUM(LEN(Z391),LEN(AC391))=2,MID(T391,8,FIND(",",T391,8)-8),IF(SUM(LEN(Z391),LEN(AC391))=3,MID(T391,9,FIND(",",T391,9)-9),IF(SUM(LEN(Z391),LEN(AC391))=4,MID(T391,10,FIND(",",T391,10)-10),"")))</f>
        <v/>
      </c>
      <c r="AG391">
        <f t="shared" si="198"/>
        <v>266.40000000000003</v>
      </c>
      <c r="AH391" t="str">
        <f t="shared" si="199"/>
        <v>#808080</v>
      </c>
      <c r="AI391" t="str">
        <f>IF(SUM(LEN(Z391),LEN(AC391),LEN(AF391))=4,MID(T391,12,FIND("]",T391,12)-12),IF(SUM(LEN(Z391),LEN(AC391),LEN(AF391))=5,MID(T391,13,FIND("]",T391,13)-13),IF(SUM(LEN(Z391),LEN(AC391),LEN(AF391))=6,MID(T391,14,FIND("]",T391,14)-14),"")))</f>
        <v/>
      </c>
      <c r="AJ391">
        <f t="shared" si="200"/>
        <v>266.40000000000003</v>
      </c>
      <c r="AM391" t="str">
        <f t="shared" si="201"/>
        <v/>
      </c>
      <c r="AN391" t="str">
        <f t="shared" si="202"/>
        <v/>
      </c>
      <c r="AO391">
        <f t="shared" si="203"/>
        <v>-0.19150126646625923</v>
      </c>
      <c r="AP391">
        <f t="shared" si="204"/>
        <v>1.5407826058668155E-2</v>
      </c>
      <c r="AS391" t="str">
        <f t="shared" si="205"/>
        <v/>
      </c>
      <c r="AT391" t="str">
        <f t="shared" si="206"/>
        <v/>
      </c>
      <c r="AU391">
        <f t="shared" si="207"/>
        <v>-0.19150126646625923</v>
      </c>
      <c r="AV391">
        <f t="shared" si="208"/>
        <v>1.5407826058668155E-2</v>
      </c>
      <c r="AY391" t="str">
        <f t="shared" si="209"/>
        <v/>
      </c>
      <c r="AZ391" t="str">
        <f t="shared" si="210"/>
        <v/>
      </c>
      <c r="BA391">
        <f t="shared" si="211"/>
        <v>-0.19150126646625923</v>
      </c>
      <c r="BB391">
        <f t="shared" si="212"/>
        <v>1.5407826058668155E-2</v>
      </c>
      <c r="BE391" t="str">
        <f t="shared" si="213"/>
        <v/>
      </c>
      <c r="BF391" t="str">
        <f t="shared" si="214"/>
        <v/>
      </c>
      <c r="BG391">
        <f t="shared" si="215"/>
        <v>-0.19150126646625923</v>
      </c>
      <c r="BH391">
        <f t="shared" si="216"/>
        <v>1.5407826058668155E-2</v>
      </c>
    </row>
    <row r="392" spans="1:60" x14ac:dyDescent="0.3">
      <c r="A392">
        <v>1.472</v>
      </c>
      <c r="B392">
        <v>390</v>
      </c>
      <c r="C392">
        <v>30</v>
      </c>
      <c r="D392">
        <v>9</v>
      </c>
      <c r="E392">
        <v>5</v>
      </c>
      <c r="F392">
        <f t="shared" si="186"/>
        <v>29.148432396077478</v>
      </c>
      <c r="G392">
        <f t="shared" si="187"/>
        <v>65.869751549945292</v>
      </c>
      <c r="H392" t="s">
        <v>7</v>
      </c>
      <c r="I392" t="s">
        <v>176</v>
      </c>
      <c r="J392" t="s">
        <v>67</v>
      </c>
      <c r="K392" t="str">
        <f>MID(J392,2,FIND(",",J392,2)-2)</f>
        <v>0.8111176622295505</v>
      </c>
      <c r="L392" t="str">
        <f>MID(J392,FIND(" ",J392)+1,LEN(J392)-FIND(" ",J392)-1)</f>
        <v>-3.4047155737328882</v>
      </c>
      <c r="M392">
        <f>K392*$G392</f>
        <v>53.428118888832898</v>
      </c>
      <c r="N392">
        <f>L392*$G392</f>
        <v>-224.26776894001424</v>
      </c>
      <c r="O392">
        <f t="shared" si="188"/>
        <v>4.4523432407360751E-2</v>
      </c>
      <c r="P392">
        <f t="shared" si="189"/>
        <v>-0.18688980745001185</v>
      </c>
      <c r="Q392">
        <f t="shared" si="190"/>
        <v>4.4523432407360751E-2</v>
      </c>
      <c r="R392">
        <f t="shared" si="191"/>
        <v>-0.18688980745001185</v>
      </c>
      <c r="S392" t="s">
        <v>343</v>
      </c>
      <c r="T392" t="s">
        <v>517</v>
      </c>
      <c r="U392" t="s">
        <v>736</v>
      </c>
      <c r="V392" t="s">
        <v>7</v>
      </c>
      <c r="W392" t="str">
        <f>MID(I392,2,LEN(I392)-2)</f>
        <v>21</v>
      </c>
      <c r="X392">
        <f t="shared" si="192"/>
        <v>194.40000000000003</v>
      </c>
      <c r="Y392" t="str">
        <f t="shared" si="193"/>
        <v>#000000</v>
      </c>
      <c r="Z392" t="str">
        <f>IF(T392&lt;&gt;"[]",MID(T392,2,FIND(",",T392,2)-2),"")</f>
        <v>92</v>
      </c>
      <c r="AA392">
        <f t="shared" si="194"/>
        <v>-61.2</v>
      </c>
      <c r="AB392" t="str">
        <f t="shared" si="195"/>
        <v>#00aaff</v>
      </c>
      <c r="AC392" t="str">
        <f>IF(LEN(Z392)=1,MID(T392,5,FIND(",",T392,5)-5),IF(LEN(Z392)=2,MID(T392,6,FIND(",",T392,6)-6),""))</f>
        <v>73</v>
      </c>
      <c r="AD392">
        <f t="shared" si="196"/>
        <v>7.2000000000000028</v>
      </c>
      <c r="AE392" t="str">
        <f t="shared" si="197"/>
        <v>#ffffff</v>
      </c>
      <c r="AF392" t="str">
        <f>IF(SUM(LEN(Z392),LEN(AC392))=2,MID(T392,8,FIND(",",T392,8)-8),IF(SUM(LEN(Z392),LEN(AC392))=3,MID(T392,9,FIND(",",T392,9)-9),IF(SUM(LEN(Z392),LEN(AC392))=4,MID(T392,10,FIND(",",T392,10)-10),"")))</f>
        <v>16</v>
      </c>
      <c r="AG392">
        <f t="shared" si="198"/>
        <v>212.40000000000003</v>
      </c>
      <c r="AH392" t="str">
        <f t="shared" si="199"/>
        <v>#00ff00</v>
      </c>
      <c r="AI392" t="str">
        <f>IF(SUM(LEN(Z392),LEN(AC392),LEN(AF392))=4,MID(T392,12,FIND("]",T392,12)-12),IF(SUM(LEN(Z392),LEN(AC392),LEN(AF392))=5,MID(T392,13,FIND("]",T392,13)-13),IF(SUM(LEN(Z392),LEN(AC392),LEN(AF392))=6,MID(T392,14,FIND("]",T392,14)-14),"")))</f>
        <v>72</v>
      </c>
      <c r="AJ392">
        <f t="shared" si="200"/>
        <v>10.799999999999997</v>
      </c>
      <c r="AK392">
        <v>3.09603341325279</v>
      </c>
      <c r="AL392">
        <v>1.63235324118962</v>
      </c>
      <c r="AM392">
        <f t="shared" si="201"/>
        <v>203.93495172129039</v>
      </c>
      <c r="AN392">
        <f t="shared" si="202"/>
        <v>107.5227024389082</v>
      </c>
      <c r="AO392">
        <f t="shared" si="203"/>
        <v>0.16994579310107533</v>
      </c>
      <c r="AP392">
        <f t="shared" si="204"/>
        <v>8.9602252032423502E-2</v>
      </c>
      <c r="AQ392">
        <v>-0.37799774497107802</v>
      </c>
      <c r="AR392">
        <v>3.4795283739031002</v>
      </c>
      <c r="AS392">
        <f t="shared" si="205"/>
        <v>-24.898617547684491</v>
      </c>
      <c r="AT392">
        <f t="shared" si="206"/>
        <v>229.19566949998236</v>
      </c>
      <c r="AU392">
        <f t="shared" si="207"/>
        <v>-2.0748847956403742E-2</v>
      </c>
      <c r="AV392">
        <f t="shared" si="208"/>
        <v>0.1909963912499853</v>
      </c>
      <c r="AW392">
        <v>1.82353371144201</v>
      </c>
      <c r="AX392">
        <v>-2.9874277904636402</v>
      </c>
      <c r="AY392">
        <f t="shared" si="209"/>
        <v>120.11571251563483</v>
      </c>
      <c r="AZ392">
        <f t="shared" si="210"/>
        <v>-196.78112633124201</v>
      </c>
      <c r="BA392">
        <f t="shared" si="211"/>
        <v>0.10009642709636235</v>
      </c>
      <c r="BB392">
        <f t="shared" si="212"/>
        <v>-0.16398427194270168</v>
      </c>
      <c r="BC392">
        <v>-0.59573324708111397</v>
      </c>
      <c r="BD392">
        <v>3.4489276446922101</v>
      </c>
      <c r="BE392">
        <f t="shared" si="213"/>
        <v>-39.24080097527515</v>
      </c>
      <c r="BF392">
        <f t="shared" si="214"/>
        <v>227.18000706961388</v>
      </c>
      <c r="BG392">
        <f t="shared" si="215"/>
        <v>-3.2700667479395956E-2</v>
      </c>
      <c r="BH392">
        <f t="shared" si="216"/>
        <v>0.18931667255801157</v>
      </c>
    </row>
    <row r="393" spans="1:60" x14ac:dyDescent="0.3">
      <c r="A393">
        <v>1.4890000000000001</v>
      </c>
      <c r="B393">
        <v>391</v>
      </c>
      <c r="C393">
        <v>31</v>
      </c>
      <c r="D393">
        <v>9</v>
      </c>
      <c r="E393">
        <v>5</v>
      </c>
      <c r="F393">
        <f t="shared" si="186"/>
        <v>29.148432396077478</v>
      </c>
      <c r="G393">
        <f t="shared" si="187"/>
        <v>65.869751549945292</v>
      </c>
      <c r="H393" t="s">
        <v>10</v>
      </c>
      <c r="I393" t="s">
        <v>192</v>
      </c>
      <c r="J393" t="s">
        <v>83</v>
      </c>
      <c r="K393" t="str">
        <f>MID(J393,2,FIND(",",J393,2)-2)</f>
        <v>-1.9266825902974847</v>
      </c>
      <c r="L393" t="str">
        <f>MID(J393,FIND(" ",J393)+1,LEN(J393)-FIND(" ",J393)-1)</f>
        <v>-2.921967521421923</v>
      </c>
      <c r="M393">
        <f>K393*$G393</f>
        <v>-126.91010353850004</v>
      </c>
      <c r="N393">
        <f>L393*$G393</f>
        <v>-192.46927467307131</v>
      </c>
      <c r="O393">
        <f t="shared" si="188"/>
        <v>-0.1057584196154167</v>
      </c>
      <c r="P393">
        <f t="shared" si="189"/>
        <v>-0.16039106222755942</v>
      </c>
      <c r="Q393">
        <f t="shared" si="190"/>
        <v>-0.1057584196154167</v>
      </c>
      <c r="R393">
        <f t="shared" si="191"/>
        <v>-0.16039106222755942</v>
      </c>
      <c r="S393" t="s">
        <v>297</v>
      </c>
      <c r="T393" t="s">
        <v>518</v>
      </c>
      <c r="U393" t="s">
        <v>737</v>
      </c>
      <c r="V393" t="s">
        <v>10</v>
      </c>
      <c r="W393" t="str">
        <f>MID(I393,2,LEN(I393)-2)</f>
        <v>34</v>
      </c>
      <c r="X393">
        <f t="shared" si="192"/>
        <v>147.6</v>
      </c>
      <c r="Y393" t="str">
        <f t="shared" si="193"/>
        <v>#ffffff</v>
      </c>
      <c r="Z393" t="str">
        <f>IF(T393&lt;&gt;"[]",MID(T393,2,FIND(",",T393,2)-2),"")</f>
        <v>22</v>
      </c>
      <c r="AA393">
        <f t="shared" si="194"/>
        <v>190.8</v>
      </c>
      <c r="AB393" t="str">
        <f t="shared" si="195"/>
        <v>#000000</v>
      </c>
      <c r="AC393" t="str">
        <f>IF(LEN(Z393)=1,MID(T393,5,FIND(",",T393,5)-5),IF(LEN(Z393)=2,MID(T393,6,FIND(",",T393,6)-6),""))</f>
        <v>73</v>
      </c>
      <c r="AD393">
        <f t="shared" si="196"/>
        <v>7.2000000000000028</v>
      </c>
      <c r="AE393" t="str">
        <f t="shared" si="197"/>
        <v>#00aaff</v>
      </c>
      <c r="AF393" t="str">
        <f>IF(SUM(LEN(Z393),LEN(AC393))=2,MID(T393,8,FIND(",",T393,8)-8),IF(SUM(LEN(Z393),LEN(AC393))=3,MID(T393,9,FIND(",",T393,9)-9),IF(SUM(LEN(Z393),LEN(AC393))=4,MID(T393,10,FIND(",",T393,10)-10),"")))</f>
        <v>93</v>
      </c>
      <c r="AG393">
        <f t="shared" si="198"/>
        <v>-64.8</v>
      </c>
      <c r="AH393" t="str">
        <f t="shared" si="199"/>
        <v>#1e00b4</v>
      </c>
      <c r="AI393" t="str">
        <f>IF(SUM(LEN(Z393),LEN(AC393),LEN(AF393))=4,MID(T393,12,FIND("]",T393,12)-12),IF(SUM(LEN(Z393),LEN(AC393),LEN(AF393))=5,MID(T393,13,FIND("]",T393,13)-13),IF(SUM(LEN(Z393),LEN(AC393),LEN(AF393))=6,MID(T393,14,FIND("]",T393,14)-14),"")))</f>
        <v>5</v>
      </c>
      <c r="AJ393">
        <f t="shared" si="200"/>
        <v>252</v>
      </c>
      <c r="AK393">
        <v>0.59573324708111397</v>
      </c>
      <c r="AL393">
        <v>-3.4489276446922101</v>
      </c>
      <c r="AM393">
        <f t="shared" si="201"/>
        <v>39.24080097527515</v>
      </c>
      <c r="AN393">
        <f t="shared" si="202"/>
        <v>-227.18000706961388</v>
      </c>
      <c r="AO393">
        <f t="shared" si="203"/>
        <v>3.2700667479395956E-2</v>
      </c>
      <c r="AP393">
        <f t="shared" si="204"/>
        <v>-0.18931667255801157</v>
      </c>
      <c r="AQ393">
        <v>-0.37799774497107802</v>
      </c>
      <c r="AR393">
        <v>3.4795283739031002</v>
      </c>
      <c r="AS393">
        <f t="shared" si="205"/>
        <v>-24.898617547684491</v>
      </c>
      <c r="AT393">
        <f t="shared" si="206"/>
        <v>229.19566949998236</v>
      </c>
      <c r="AU393">
        <f t="shared" si="207"/>
        <v>-2.0748847956403742E-2</v>
      </c>
      <c r="AV393">
        <f t="shared" si="208"/>
        <v>0.1909963912499853</v>
      </c>
      <c r="AW393">
        <v>3.1924204066029498</v>
      </c>
      <c r="AX393">
        <v>1.4347306184455</v>
      </c>
      <c r="AY393">
        <f t="shared" si="209"/>
        <v>210.28393902591162</v>
      </c>
      <c r="AZ393">
        <f t="shared" si="210"/>
        <v>94.505349378104441</v>
      </c>
      <c r="BA393">
        <f t="shared" si="211"/>
        <v>0.17523661585492636</v>
      </c>
      <c r="BB393">
        <f t="shared" si="212"/>
        <v>7.8754457815087039E-2</v>
      </c>
      <c r="BC393">
        <v>3.3093150145975998</v>
      </c>
      <c r="BD393">
        <v>-1.1394885406000399</v>
      </c>
      <c r="BE393">
        <f t="shared" si="213"/>
        <v>217.98375781204749</v>
      </c>
      <c r="BF393">
        <f t="shared" si="214"/>
        <v>-75.057827063334372</v>
      </c>
      <c r="BG393">
        <f t="shared" si="215"/>
        <v>0.18165313151003956</v>
      </c>
      <c r="BH393">
        <f t="shared" si="216"/>
        <v>-6.2548189219445313E-2</v>
      </c>
    </row>
    <row r="394" spans="1:60" x14ac:dyDescent="0.3">
      <c r="A394">
        <v>1.5029999999999999</v>
      </c>
      <c r="B394">
        <v>392</v>
      </c>
      <c r="C394">
        <v>32</v>
      </c>
      <c r="D394">
        <v>9</v>
      </c>
      <c r="E394">
        <v>1</v>
      </c>
      <c r="F394">
        <f t="shared" si="186"/>
        <v>29.148432396077478</v>
      </c>
      <c r="G394">
        <f t="shared" si="187"/>
        <v>65.869751549945292</v>
      </c>
      <c r="H394" t="s">
        <v>9</v>
      </c>
      <c r="I394" t="s">
        <v>135</v>
      </c>
      <c r="J394" t="s">
        <v>26</v>
      </c>
      <c r="K394" t="str">
        <f>MID(J394,2,FIND(",",J394,2)-2)</f>
        <v>2.5091871267766894</v>
      </c>
      <c r="L394" t="str">
        <f>MID(J394,FIND(" ",J394)+1,LEN(J394)-FIND(" ",J394)-1)</f>
        <v>-2.440077859990976</v>
      </c>
      <c r="M394">
        <f>K394*$G394</f>
        <v>165.27953263310098</v>
      </c>
      <c r="N394">
        <f>L394*$G394</f>
        <v>-160.72732240012738</v>
      </c>
      <c r="O394">
        <f t="shared" si="188"/>
        <v>0.1377329438609175</v>
      </c>
      <c r="P394">
        <f t="shared" si="189"/>
        <v>-0.13393943533343949</v>
      </c>
      <c r="Q394">
        <f t="shared" si="190"/>
        <v>0.1377329438609175</v>
      </c>
      <c r="R394">
        <f t="shared" si="191"/>
        <v>-0.13393943533343949</v>
      </c>
      <c r="S394" t="s">
        <v>222</v>
      </c>
      <c r="T394" t="s">
        <v>222</v>
      </c>
      <c r="U394" t="s">
        <v>222</v>
      </c>
      <c r="V394" t="s">
        <v>9</v>
      </c>
      <c r="W394" t="str">
        <f>MID(I394,2,LEN(I394)-2)</f>
        <v>12</v>
      </c>
      <c r="X394">
        <f t="shared" si="192"/>
        <v>226.8</v>
      </c>
      <c r="Y394" t="str">
        <f t="shared" si="193"/>
        <v>#808080</v>
      </c>
      <c r="Z394" t="str">
        <f>IF(T394&lt;&gt;"[]",MID(T394,2,FIND(",",T394,2)-2),"")</f>
        <v/>
      </c>
      <c r="AA394">
        <f t="shared" si="194"/>
        <v>226.8</v>
      </c>
      <c r="AB394" t="str">
        <f t="shared" si="195"/>
        <v>#808080</v>
      </c>
      <c r="AC394" t="str">
        <f>IF(LEN(Z394)=1,MID(T394,5,FIND(",",T394,5)-5),IF(LEN(Z394)=2,MID(T394,6,FIND(",",T394,6)-6),""))</f>
        <v/>
      </c>
      <c r="AD394">
        <f t="shared" si="196"/>
        <v>226.8</v>
      </c>
      <c r="AE394" t="str">
        <f t="shared" si="197"/>
        <v>#808080</v>
      </c>
      <c r="AF394" t="str">
        <f>IF(SUM(LEN(Z394),LEN(AC394))=2,MID(T394,8,FIND(",",T394,8)-8),IF(SUM(LEN(Z394),LEN(AC394))=3,MID(T394,9,FIND(",",T394,9)-9),IF(SUM(LEN(Z394),LEN(AC394))=4,MID(T394,10,FIND(",",T394,10)-10),"")))</f>
        <v/>
      </c>
      <c r="AG394">
        <f t="shared" si="198"/>
        <v>226.8</v>
      </c>
      <c r="AH394" t="str">
        <f t="shared" si="199"/>
        <v>#808080</v>
      </c>
      <c r="AI394" t="str">
        <f>IF(SUM(LEN(Z394),LEN(AC394),LEN(AF394))=4,MID(T394,12,FIND("]",T394,12)-12),IF(SUM(LEN(Z394),LEN(AC394),LEN(AF394))=5,MID(T394,13,FIND("]",T394,13)-13),IF(SUM(LEN(Z394),LEN(AC394),LEN(AF394))=6,MID(T394,14,FIND("]",T394,14)-14),"")))</f>
        <v/>
      </c>
      <c r="AJ394">
        <f t="shared" si="200"/>
        <v>226.8</v>
      </c>
      <c r="AM394" t="str">
        <f t="shared" si="201"/>
        <v/>
      </c>
      <c r="AN394" t="str">
        <f t="shared" si="202"/>
        <v/>
      </c>
      <c r="AO394">
        <f t="shared" si="203"/>
        <v>-0.1377329438609175</v>
      </c>
      <c r="AP394">
        <f t="shared" si="204"/>
        <v>0.13393943533343949</v>
      </c>
      <c r="AS394" t="str">
        <f t="shared" si="205"/>
        <v/>
      </c>
      <c r="AT394" t="str">
        <f t="shared" si="206"/>
        <v/>
      </c>
      <c r="AU394">
        <f t="shared" si="207"/>
        <v>-0.1377329438609175</v>
      </c>
      <c r="AV394">
        <f t="shared" si="208"/>
        <v>0.13393943533343949</v>
      </c>
      <c r="AY394" t="str">
        <f t="shared" si="209"/>
        <v/>
      </c>
      <c r="AZ394" t="str">
        <f t="shared" si="210"/>
        <v/>
      </c>
      <c r="BA394">
        <f t="shared" si="211"/>
        <v>-0.1377329438609175</v>
      </c>
      <c r="BB394">
        <f t="shared" si="212"/>
        <v>0.13393943533343949</v>
      </c>
      <c r="BE394" t="str">
        <f t="shared" si="213"/>
        <v/>
      </c>
      <c r="BF394" t="str">
        <f t="shared" si="214"/>
        <v/>
      </c>
      <c r="BG394">
        <f t="shared" si="215"/>
        <v>-0.1377329438609175</v>
      </c>
      <c r="BH394">
        <f t="shared" si="216"/>
        <v>0.13393943533343949</v>
      </c>
    </row>
    <row r="395" spans="1:60" x14ac:dyDescent="0.3">
      <c r="A395">
        <v>1.5109999999999999</v>
      </c>
      <c r="B395">
        <v>393</v>
      </c>
      <c r="C395">
        <v>33</v>
      </c>
      <c r="D395">
        <v>9</v>
      </c>
      <c r="E395">
        <v>5</v>
      </c>
      <c r="F395">
        <f t="shared" si="186"/>
        <v>29.148432396077478</v>
      </c>
      <c r="G395">
        <f t="shared" si="187"/>
        <v>65.869751549945292</v>
      </c>
      <c r="H395" t="s">
        <v>7</v>
      </c>
      <c r="I395" t="s">
        <v>208</v>
      </c>
      <c r="J395" t="s">
        <v>99</v>
      </c>
      <c r="K395" t="str">
        <f>MID(J395,2,FIND(",",J395,2)-2)</f>
        <v>-2.6574495756720835</v>
      </c>
      <c r="L395" t="str">
        <f>MID(J395,FIND(" ",J395)+1,LEN(J395)-FIND(" ",J395)-1)</f>
        <v>2.2777097604304775</v>
      </c>
      <c r="M395">
        <f>K395*$G395</f>
        <v>-175.04554330602744</v>
      </c>
      <c r="N395">
        <f>L395*$G395</f>
        <v>150.03217602244047</v>
      </c>
      <c r="O395">
        <f t="shared" si="188"/>
        <v>-0.1458712860883562</v>
      </c>
      <c r="P395">
        <f t="shared" si="189"/>
        <v>0.12502681335203372</v>
      </c>
      <c r="Q395">
        <f t="shared" si="190"/>
        <v>-0.1458712860883562</v>
      </c>
      <c r="R395">
        <f t="shared" si="191"/>
        <v>0.12502681335203372</v>
      </c>
      <c r="S395" t="s">
        <v>425</v>
      </c>
      <c r="T395" t="s">
        <v>519</v>
      </c>
      <c r="U395" t="s">
        <v>738</v>
      </c>
      <c r="V395" t="s">
        <v>7</v>
      </c>
      <c r="W395" t="str">
        <f>MID(I395,2,LEN(I395)-2)</f>
        <v>61</v>
      </c>
      <c r="X395">
        <f t="shared" si="192"/>
        <v>50.400000000000006</v>
      </c>
      <c r="Y395" t="str">
        <f t="shared" si="193"/>
        <v>#00aaff</v>
      </c>
      <c r="Z395" t="str">
        <f>IF(T395&lt;&gt;"[]",MID(T395,2,FIND(",",T395,2)-2),"")</f>
        <v>20</v>
      </c>
      <c r="AA395">
        <f t="shared" si="194"/>
        <v>198</v>
      </c>
      <c r="AB395" t="str">
        <f t="shared" si="195"/>
        <v>#00ff00</v>
      </c>
      <c r="AC395" t="str">
        <f>IF(LEN(Z395)=1,MID(T395,5,FIND(",",T395,5)-5),IF(LEN(Z395)=2,MID(T395,6,FIND(",",T395,6)-6),""))</f>
        <v>92</v>
      </c>
      <c r="AD395">
        <f t="shared" si="196"/>
        <v>-61.2</v>
      </c>
      <c r="AE395" t="str">
        <f t="shared" si="197"/>
        <v>#000000</v>
      </c>
      <c r="AF395" t="str">
        <f>IF(SUM(LEN(Z395),LEN(AC395))=2,MID(T395,8,FIND(",",T395,8)-8),IF(SUM(LEN(Z395),LEN(AC395))=3,MID(T395,9,FIND(",",T395,9)-9),IF(SUM(LEN(Z395),LEN(AC395))=4,MID(T395,10,FIND(",",T395,10)-10),"")))</f>
        <v>59</v>
      </c>
      <c r="AG395">
        <f t="shared" si="198"/>
        <v>57.599999999999994</v>
      </c>
      <c r="AH395" t="str">
        <f t="shared" si="199"/>
        <v>#ffffff</v>
      </c>
      <c r="AI395" t="str">
        <f>IF(SUM(LEN(Z395),LEN(AC395),LEN(AF395))=4,MID(T395,12,FIND("]",T395,12)-12),IF(SUM(LEN(Z395),LEN(AC395),LEN(AF395))=5,MID(T395,13,FIND("]",T395,13)-13),IF(SUM(LEN(Z395),LEN(AC395),LEN(AF395))=6,MID(T395,14,FIND("]",T395,14)-14),"")))</f>
        <v>63</v>
      </c>
      <c r="AJ395">
        <f t="shared" si="200"/>
        <v>43.200000000000017</v>
      </c>
      <c r="AK395">
        <v>1.02330096652957</v>
      </c>
      <c r="AL395">
        <v>-3.34706664587062</v>
      </c>
      <c r="AM395">
        <f t="shared" si="201"/>
        <v>67.404580426121655</v>
      </c>
      <c r="AN395">
        <f t="shared" si="202"/>
        <v>-220.47044838460647</v>
      </c>
      <c r="AO395">
        <f t="shared" si="203"/>
        <v>5.6170483688434712E-2</v>
      </c>
      <c r="AP395">
        <f t="shared" si="204"/>
        <v>-0.18372537365383873</v>
      </c>
      <c r="AQ395">
        <v>3.09603341325279</v>
      </c>
      <c r="AR395">
        <v>1.63235324118962</v>
      </c>
      <c r="AS395">
        <f t="shared" si="205"/>
        <v>203.93495172129039</v>
      </c>
      <c r="AT395">
        <f t="shared" si="206"/>
        <v>107.5227024389082</v>
      </c>
      <c r="AU395">
        <f t="shared" si="207"/>
        <v>0.16994579310107533</v>
      </c>
      <c r="AV395">
        <f t="shared" si="208"/>
        <v>8.9602252032423502E-2</v>
      </c>
      <c r="AW395">
        <v>-2.9219675214219198</v>
      </c>
      <c r="AX395">
        <v>1.92668259029748</v>
      </c>
      <c r="AY395">
        <f t="shared" si="209"/>
        <v>-192.46927467307131</v>
      </c>
      <c r="AZ395">
        <f t="shared" si="210"/>
        <v>126.91010353850004</v>
      </c>
      <c r="BA395">
        <f t="shared" si="211"/>
        <v>-0.16039106222755942</v>
      </c>
      <c r="BB395">
        <f t="shared" si="212"/>
        <v>0.1057584196154167</v>
      </c>
      <c r="BC395">
        <v>-2.3510220626304599</v>
      </c>
      <c r="BD395">
        <v>2.5928160870036199</v>
      </c>
      <c r="BE395">
        <f t="shared" si="213"/>
        <v>-154.86123915390831</v>
      </c>
      <c r="BF395">
        <f t="shared" si="214"/>
        <v>170.78815146562977</v>
      </c>
      <c r="BG395">
        <f t="shared" si="215"/>
        <v>-0.12905103262825693</v>
      </c>
      <c r="BH395">
        <f t="shared" si="216"/>
        <v>0.14232345955469147</v>
      </c>
    </row>
    <row r="396" spans="1:60" x14ac:dyDescent="0.3">
      <c r="A396">
        <v>1.5469999999999999</v>
      </c>
      <c r="B396">
        <v>394</v>
      </c>
      <c r="C396">
        <v>34</v>
      </c>
      <c r="D396">
        <v>9</v>
      </c>
      <c r="E396">
        <v>1</v>
      </c>
      <c r="F396">
        <f t="shared" si="186"/>
        <v>29.148432396077478</v>
      </c>
      <c r="G396">
        <f t="shared" si="187"/>
        <v>65.869751549945292</v>
      </c>
      <c r="H396" t="s">
        <v>7</v>
      </c>
      <c r="I396" t="s">
        <v>208</v>
      </c>
      <c r="J396" t="s">
        <v>99</v>
      </c>
      <c r="K396" t="str">
        <f>MID(J396,2,FIND(",",J396,2)-2)</f>
        <v>-2.6574495756720835</v>
      </c>
      <c r="L396" t="str">
        <f>MID(J396,FIND(" ",J396)+1,LEN(J396)-FIND(" ",J396)-1)</f>
        <v>2.2777097604304775</v>
      </c>
      <c r="M396">
        <f>K396*$G396</f>
        <v>-175.04554330602744</v>
      </c>
      <c r="N396">
        <f>L396*$G396</f>
        <v>150.03217602244047</v>
      </c>
      <c r="O396">
        <f t="shared" si="188"/>
        <v>-0.1458712860883562</v>
      </c>
      <c r="P396">
        <f t="shared" si="189"/>
        <v>0.12502681335203372</v>
      </c>
      <c r="Q396">
        <f t="shared" si="190"/>
        <v>-0.1458712860883562</v>
      </c>
      <c r="R396">
        <f t="shared" si="191"/>
        <v>0.12502681335203372</v>
      </c>
      <c r="S396" t="s">
        <v>222</v>
      </c>
      <c r="T396" t="s">
        <v>222</v>
      </c>
      <c r="U396" t="s">
        <v>222</v>
      </c>
      <c r="V396" t="s">
        <v>7</v>
      </c>
      <c r="W396" t="str">
        <f>MID(I396,2,LEN(I396)-2)</f>
        <v>61</v>
      </c>
      <c r="X396">
        <f t="shared" si="192"/>
        <v>50.400000000000006</v>
      </c>
      <c r="Y396" t="str">
        <f t="shared" si="193"/>
        <v>#808080</v>
      </c>
      <c r="Z396" t="str">
        <f>IF(T396&lt;&gt;"[]",MID(T396,2,FIND(",",T396,2)-2),"")</f>
        <v/>
      </c>
      <c r="AA396">
        <f t="shared" si="194"/>
        <v>50.400000000000006</v>
      </c>
      <c r="AB396" t="str">
        <f t="shared" si="195"/>
        <v>#808080</v>
      </c>
      <c r="AC396" t="str">
        <f>IF(LEN(Z396)=1,MID(T396,5,FIND(",",T396,5)-5),IF(LEN(Z396)=2,MID(T396,6,FIND(",",T396,6)-6),""))</f>
        <v/>
      </c>
      <c r="AD396">
        <f t="shared" si="196"/>
        <v>50.400000000000006</v>
      </c>
      <c r="AE396" t="str">
        <f t="shared" si="197"/>
        <v>#808080</v>
      </c>
      <c r="AF396" t="str">
        <f>IF(SUM(LEN(Z396),LEN(AC396))=2,MID(T396,8,FIND(",",T396,8)-8),IF(SUM(LEN(Z396),LEN(AC396))=3,MID(T396,9,FIND(",",T396,9)-9),IF(SUM(LEN(Z396),LEN(AC396))=4,MID(T396,10,FIND(",",T396,10)-10),"")))</f>
        <v/>
      </c>
      <c r="AG396">
        <f t="shared" si="198"/>
        <v>50.400000000000006</v>
      </c>
      <c r="AH396" t="str">
        <f t="shared" si="199"/>
        <v>#808080</v>
      </c>
      <c r="AI396" t="str">
        <f>IF(SUM(LEN(Z396),LEN(AC396),LEN(AF396))=4,MID(T396,12,FIND("]",T396,12)-12),IF(SUM(LEN(Z396),LEN(AC396),LEN(AF396))=5,MID(T396,13,FIND("]",T396,13)-13),IF(SUM(LEN(Z396),LEN(AC396),LEN(AF396))=6,MID(T396,14,FIND("]",T396,14)-14),"")))</f>
        <v/>
      </c>
      <c r="AJ396">
        <f t="shared" si="200"/>
        <v>50.400000000000006</v>
      </c>
      <c r="AM396" t="str">
        <f t="shared" si="201"/>
        <v/>
      </c>
      <c r="AN396" t="str">
        <f t="shared" si="202"/>
        <v/>
      </c>
      <c r="AO396">
        <f t="shared" si="203"/>
        <v>0.1458712860883562</v>
      </c>
      <c r="AP396">
        <f t="shared" si="204"/>
        <v>-0.12502681335203372</v>
      </c>
      <c r="AS396" t="str">
        <f t="shared" si="205"/>
        <v/>
      </c>
      <c r="AT396" t="str">
        <f t="shared" si="206"/>
        <v/>
      </c>
      <c r="AU396">
        <f t="shared" si="207"/>
        <v>0.1458712860883562</v>
      </c>
      <c r="AV396">
        <f t="shared" si="208"/>
        <v>-0.12502681335203372</v>
      </c>
      <c r="AY396" t="str">
        <f t="shared" si="209"/>
        <v/>
      </c>
      <c r="AZ396" t="str">
        <f t="shared" si="210"/>
        <v/>
      </c>
      <c r="BA396">
        <f t="shared" si="211"/>
        <v>0.1458712860883562</v>
      </c>
      <c r="BB396">
        <f t="shared" si="212"/>
        <v>-0.12502681335203372</v>
      </c>
      <c r="BE396" t="str">
        <f t="shared" si="213"/>
        <v/>
      </c>
      <c r="BF396" t="str">
        <f t="shared" si="214"/>
        <v/>
      </c>
      <c r="BG396">
        <f t="shared" si="215"/>
        <v>0.1458712860883562</v>
      </c>
      <c r="BH396">
        <f t="shared" si="216"/>
        <v>-0.12502681335203372</v>
      </c>
    </row>
    <row r="397" spans="1:60" x14ac:dyDescent="0.3">
      <c r="A397">
        <v>1.5189999999999999</v>
      </c>
      <c r="B397">
        <v>395</v>
      </c>
      <c r="C397">
        <v>35</v>
      </c>
      <c r="D397">
        <v>9</v>
      </c>
      <c r="E397">
        <v>5</v>
      </c>
      <c r="F397">
        <f t="shared" si="186"/>
        <v>29.148432396077478</v>
      </c>
      <c r="G397">
        <f t="shared" si="187"/>
        <v>65.869751549945292</v>
      </c>
      <c r="H397" t="s">
        <v>6</v>
      </c>
      <c r="I397" t="s">
        <v>203</v>
      </c>
      <c r="J397" t="s">
        <v>94</v>
      </c>
      <c r="K397" t="str">
        <f>MID(J397,2,FIND(",",J397,2)-2)</f>
        <v>-3.4260358606658974</v>
      </c>
      <c r="L397" t="str">
        <f>MID(J397,FIND(" ",J397)+1,LEN(J397)-FIND(" ",J397)-1)</f>
        <v>0.715736181446266</v>
      </c>
      <c r="M397">
        <f>K397*$G397</f>
        <v>-225.67213094326516</v>
      </c>
      <c r="N397">
        <f>L397*$G397</f>
        <v>47.145364447172106</v>
      </c>
      <c r="O397">
        <f t="shared" si="188"/>
        <v>-0.18806010911938764</v>
      </c>
      <c r="P397">
        <f t="shared" si="189"/>
        <v>3.9287803705976752E-2</v>
      </c>
      <c r="Q397">
        <f t="shared" si="190"/>
        <v>-0.18806010911938764</v>
      </c>
      <c r="R397">
        <f t="shared" si="191"/>
        <v>3.9287803705976752E-2</v>
      </c>
      <c r="S397" t="s">
        <v>277</v>
      </c>
      <c r="T397" t="s">
        <v>520</v>
      </c>
      <c r="U397" t="s">
        <v>739</v>
      </c>
      <c r="V397" t="s">
        <v>6</v>
      </c>
      <c r="W397" t="str">
        <f>MID(I397,2,LEN(I397)-2)</f>
        <v>53</v>
      </c>
      <c r="X397">
        <f t="shared" si="192"/>
        <v>79.200000000000017</v>
      </c>
      <c r="Y397" t="str">
        <f t="shared" si="193"/>
        <v>#1e00b4</v>
      </c>
      <c r="Z397" t="str">
        <f>IF(T397&lt;&gt;"[]",MID(T397,2,FIND(",",T397,2)-2),"")</f>
        <v>83</v>
      </c>
      <c r="AA397">
        <f t="shared" si="194"/>
        <v>-28.799999999999997</v>
      </c>
      <c r="AB397" t="str">
        <f t="shared" si="195"/>
        <v>#000000</v>
      </c>
      <c r="AC397" t="str">
        <f>IF(LEN(Z397)=1,MID(T397,5,FIND(",",T397,5)-5),IF(LEN(Z397)=2,MID(T397,6,FIND(",",T397,6)-6),""))</f>
        <v>46</v>
      </c>
      <c r="AD397">
        <f t="shared" si="196"/>
        <v>104.4</v>
      </c>
      <c r="AE397" t="str">
        <f t="shared" si="197"/>
        <v>#00ff00</v>
      </c>
      <c r="AF397" t="str">
        <f>IF(SUM(LEN(Z397),LEN(AC397))=2,MID(T397,8,FIND(",",T397,8)-8),IF(SUM(LEN(Z397),LEN(AC397))=3,MID(T397,9,FIND(",",T397,9)-9),IF(SUM(LEN(Z397),LEN(AC397))=4,MID(T397,10,FIND(",",T397,10)-10),"")))</f>
        <v>71</v>
      </c>
      <c r="AG397">
        <f t="shared" si="198"/>
        <v>14.400000000000006</v>
      </c>
      <c r="AH397" t="str">
        <f t="shared" si="199"/>
        <v>#00aaff</v>
      </c>
      <c r="AI397" t="str">
        <f>IF(SUM(LEN(Z397),LEN(AC397),LEN(AF397))=4,MID(T397,12,FIND("]",T397,12)-12),IF(SUM(LEN(Z397),LEN(AC397),LEN(AF397))=5,MID(T397,13,FIND("]",T397,13)-13),IF(SUM(LEN(Z397),LEN(AC397),LEN(AF397))=6,MID(T397,14,FIND("]",T397,14)-14),"")))</f>
        <v>99</v>
      </c>
      <c r="AJ397">
        <f t="shared" si="200"/>
        <v>-86.4</v>
      </c>
      <c r="AK397">
        <v>1.73940886359644</v>
      </c>
      <c r="AL397">
        <v>3.0371790867912498</v>
      </c>
      <c r="AM397">
        <f t="shared" si="201"/>
        <v>114.57442968887018</v>
      </c>
      <c r="AN397">
        <f t="shared" si="202"/>
        <v>200.05823185962936</v>
      </c>
      <c r="AO397">
        <f t="shared" si="203"/>
        <v>9.5478691407391819E-2</v>
      </c>
      <c r="AP397">
        <f t="shared" si="204"/>
        <v>0.1667151932163578</v>
      </c>
      <c r="AQ397">
        <v>-3.4047155737328798</v>
      </c>
      <c r="AR397">
        <v>-0.81111766222955095</v>
      </c>
      <c r="AS397">
        <f t="shared" si="205"/>
        <v>-224.26776894001424</v>
      </c>
      <c r="AT397">
        <f t="shared" si="206"/>
        <v>-53.428118888832962</v>
      </c>
      <c r="AU397">
        <f t="shared" si="207"/>
        <v>-0.18688980745001185</v>
      </c>
      <c r="AV397">
        <f t="shared" si="208"/>
        <v>-4.45234324073608E-2</v>
      </c>
      <c r="AW397">
        <v>-0.81111766222954995</v>
      </c>
      <c r="AX397">
        <v>3.4047155737328798</v>
      </c>
      <c r="AY397">
        <f t="shared" si="209"/>
        <v>-53.428118888832898</v>
      </c>
      <c r="AZ397">
        <f t="shared" si="210"/>
        <v>224.26776894001424</v>
      </c>
      <c r="BA397">
        <f t="shared" si="211"/>
        <v>-4.4523432407360751E-2</v>
      </c>
      <c r="BB397">
        <f t="shared" si="212"/>
        <v>0.18688980745001185</v>
      </c>
      <c r="BC397">
        <v>3.4963969942675002</v>
      </c>
      <c r="BD397">
        <v>0.15877045845238499</v>
      </c>
      <c r="BE397">
        <f t="shared" si="213"/>
        <v>230.30680133237573</v>
      </c>
      <c r="BF397">
        <f t="shared" si="214"/>
        <v>10.45817065172951</v>
      </c>
      <c r="BG397">
        <f t="shared" si="215"/>
        <v>0.19192233444364645</v>
      </c>
      <c r="BH397">
        <f t="shared" si="216"/>
        <v>8.7151422097745922E-3</v>
      </c>
    </row>
    <row r="398" spans="1:60" x14ac:dyDescent="0.3">
      <c r="A398">
        <v>1.5009999999999999</v>
      </c>
      <c r="B398">
        <v>396</v>
      </c>
      <c r="C398">
        <v>36</v>
      </c>
      <c r="D398">
        <v>9</v>
      </c>
      <c r="E398">
        <v>1</v>
      </c>
      <c r="F398">
        <f t="shared" si="186"/>
        <v>29.148432396077478</v>
      </c>
      <c r="G398">
        <f t="shared" si="187"/>
        <v>65.869751549945292</v>
      </c>
      <c r="H398" t="s">
        <v>6</v>
      </c>
      <c r="I398" t="s">
        <v>125</v>
      </c>
      <c r="J398" t="s">
        <v>16</v>
      </c>
      <c r="K398" t="str">
        <f>MID(J398,2,FIND(",",J398,2)-2)</f>
        <v>1.4347306184455046</v>
      </c>
      <c r="L398" t="str">
        <f>MID(J398,FIND(" ",J398)+1,LEN(J398)-FIND(" ",J398)-1)</f>
        <v>-3.1924204066029556</v>
      </c>
      <c r="M398">
        <f>K398*$G398</f>
        <v>94.505349378104441</v>
      </c>
      <c r="N398">
        <f>L398*$G398</f>
        <v>-210.28393902591162</v>
      </c>
      <c r="O398">
        <f t="shared" si="188"/>
        <v>7.8754457815087039E-2</v>
      </c>
      <c r="P398">
        <f t="shared" si="189"/>
        <v>-0.17523661585492636</v>
      </c>
      <c r="Q398">
        <f t="shared" si="190"/>
        <v>7.8754457815087039E-2</v>
      </c>
      <c r="R398">
        <f t="shared" si="191"/>
        <v>-0.17523661585492636</v>
      </c>
      <c r="S398" t="s">
        <v>222</v>
      </c>
      <c r="T398" t="s">
        <v>222</v>
      </c>
      <c r="U398" t="s">
        <v>222</v>
      </c>
      <c r="V398" t="s">
        <v>6</v>
      </c>
      <c r="W398" t="str">
        <f>MID(I398,2,LEN(I398)-2)</f>
        <v>18</v>
      </c>
      <c r="X398">
        <f t="shared" si="192"/>
        <v>205.2</v>
      </c>
      <c r="Y398" t="str">
        <f t="shared" si="193"/>
        <v>#808080</v>
      </c>
      <c r="Z398" t="str">
        <f>IF(T398&lt;&gt;"[]",MID(T398,2,FIND(",",T398,2)-2),"")</f>
        <v/>
      </c>
      <c r="AA398">
        <f t="shared" si="194"/>
        <v>205.2</v>
      </c>
      <c r="AB398" t="str">
        <f t="shared" si="195"/>
        <v>#808080</v>
      </c>
      <c r="AC398" t="str">
        <f>IF(LEN(Z398)=1,MID(T398,5,FIND(",",T398,5)-5),IF(LEN(Z398)=2,MID(T398,6,FIND(",",T398,6)-6),""))</f>
        <v/>
      </c>
      <c r="AD398">
        <f t="shared" si="196"/>
        <v>205.2</v>
      </c>
      <c r="AE398" t="str">
        <f t="shared" si="197"/>
        <v>#808080</v>
      </c>
      <c r="AF398" t="str">
        <f>IF(SUM(LEN(Z398),LEN(AC398))=2,MID(T398,8,FIND(",",T398,8)-8),IF(SUM(LEN(Z398),LEN(AC398))=3,MID(T398,9,FIND(",",T398,9)-9),IF(SUM(LEN(Z398),LEN(AC398))=4,MID(T398,10,FIND(",",T398,10)-10),"")))</f>
        <v/>
      </c>
      <c r="AG398">
        <f t="shared" si="198"/>
        <v>205.2</v>
      </c>
      <c r="AH398" t="str">
        <f t="shared" si="199"/>
        <v>#808080</v>
      </c>
      <c r="AI398" t="str">
        <f>IF(SUM(LEN(Z398),LEN(AC398),LEN(AF398))=4,MID(T398,12,FIND("]",T398,12)-12),IF(SUM(LEN(Z398),LEN(AC398),LEN(AF398))=5,MID(T398,13,FIND("]",T398,13)-13),IF(SUM(LEN(Z398),LEN(AC398),LEN(AF398))=6,MID(T398,14,FIND("]",T398,14)-14),"")))</f>
        <v/>
      </c>
      <c r="AJ398">
        <f t="shared" si="200"/>
        <v>205.2</v>
      </c>
      <c r="AM398" t="str">
        <f t="shared" si="201"/>
        <v/>
      </c>
      <c r="AN398" t="str">
        <f t="shared" si="202"/>
        <v/>
      </c>
      <c r="AO398">
        <f t="shared" si="203"/>
        <v>-7.8754457815087039E-2</v>
      </c>
      <c r="AP398">
        <f t="shared" si="204"/>
        <v>0.17523661585492636</v>
      </c>
      <c r="AS398" t="str">
        <f t="shared" si="205"/>
        <v/>
      </c>
      <c r="AT398" t="str">
        <f t="shared" si="206"/>
        <v/>
      </c>
      <c r="AU398">
        <f t="shared" si="207"/>
        <v>-7.8754457815087039E-2</v>
      </c>
      <c r="AV398">
        <f t="shared" si="208"/>
        <v>0.17523661585492636</v>
      </c>
      <c r="AY398" t="str">
        <f t="shared" si="209"/>
        <v/>
      </c>
      <c r="AZ398" t="str">
        <f t="shared" si="210"/>
        <v/>
      </c>
      <c r="BA398">
        <f t="shared" si="211"/>
        <v>-7.8754457815087039E-2</v>
      </c>
      <c r="BB398">
        <f t="shared" si="212"/>
        <v>0.17523661585492636</v>
      </c>
      <c r="BE398" t="str">
        <f t="shared" si="213"/>
        <v/>
      </c>
      <c r="BF398" t="str">
        <f t="shared" si="214"/>
        <v/>
      </c>
      <c r="BG398">
        <f t="shared" si="215"/>
        <v>-7.8754457815087039E-2</v>
      </c>
      <c r="BH398">
        <f t="shared" si="216"/>
        <v>0.17523661585492636</v>
      </c>
    </row>
    <row r="399" spans="1:60" x14ac:dyDescent="0.3">
      <c r="A399">
        <v>1.5169999999999999</v>
      </c>
      <c r="B399">
        <v>397</v>
      </c>
      <c r="C399">
        <v>37</v>
      </c>
      <c r="D399">
        <v>9</v>
      </c>
      <c r="E399">
        <v>1</v>
      </c>
      <c r="F399">
        <f t="shared" si="186"/>
        <v>29.148432396077478</v>
      </c>
      <c r="G399">
        <f t="shared" si="187"/>
        <v>65.869751549945292</v>
      </c>
      <c r="H399" t="s">
        <v>9</v>
      </c>
      <c r="I399" t="s">
        <v>198</v>
      </c>
      <c r="J399" t="s">
        <v>89</v>
      </c>
      <c r="K399" t="str">
        <f>MID(J399,2,FIND(",",J399,2)-2)</f>
        <v>-3.4642168081772615</v>
      </c>
      <c r="L399" t="str">
        <f>MID(J399,FIND(" ",J399)+1,LEN(J399)-FIND(" ",J399)-1)</f>
        <v>0.4992012679692903</v>
      </c>
      <c r="M399">
        <f>K399*$G399</f>
        <v>-228.1871004697806</v>
      </c>
      <c r="N399">
        <f>L399*$G399</f>
        <v>32.882263494554792</v>
      </c>
      <c r="O399">
        <f t="shared" si="188"/>
        <v>-0.19015591705815049</v>
      </c>
      <c r="P399">
        <f t="shared" si="189"/>
        <v>2.7401886245462328E-2</v>
      </c>
      <c r="Q399">
        <f t="shared" si="190"/>
        <v>-0.19015591705815049</v>
      </c>
      <c r="R399">
        <f t="shared" si="191"/>
        <v>2.7401886245462328E-2</v>
      </c>
      <c r="S399" t="s">
        <v>222</v>
      </c>
      <c r="T399" t="s">
        <v>222</v>
      </c>
      <c r="U399" t="s">
        <v>222</v>
      </c>
      <c r="V399" t="s">
        <v>9</v>
      </c>
      <c r="W399" t="str">
        <f>MID(I399,2,LEN(I399)-2)</f>
        <v>52</v>
      </c>
      <c r="X399">
        <f t="shared" si="192"/>
        <v>82.800000000000011</v>
      </c>
      <c r="Y399" t="str">
        <f t="shared" si="193"/>
        <v>#808080</v>
      </c>
      <c r="Z399" t="str">
        <f>IF(T399&lt;&gt;"[]",MID(T399,2,FIND(",",T399,2)-2),"")</f>
        <v/>
      </c>
      <c r="AA399">
        <f t="shared" si="194"/>
        <v>82.800000000000011</v>
      </c>
      <c r="AB399" t="str">
        <f t="shared" si="195"/>
        <v>#808080</v>
      </c>
      <c r="AC399" t="str">
        <f>IF(LEN(Z399)=1,MID(T399,5,FIND(",",T399,5)-5),IF(LEN(Z399)=2,MID(T399,6,FIND(",",T399,6)-6),""))</f>
        <v/>
      </c>
      <c r="AD399">
        <f t="shared" si="196"/>
        <v>82.800000000000011</v>
      </c>
      <c r="AE399" t="str">
        <f t="shared" si="197"/>
        <v>#808080</v>
      </c>
      <c r="AF399" t="str">
        <f>IF(SUM(LEN(Z399),LEN(AC399))=2,MID(T399,8,FIND(",",T399,8)-8),IF(SUM(LEN(Z399),LEN(AC399))=3,MID(T399,9,FIND(",",T399,9)-9),IF(SUM(LEN(Z399),LEN(AC399))=4,MID(T399,10,FIND(",",T399,10)-10),"")))</f>
        <v/>
      </c>
      <c r="AG399">
        <f t="shared" si="198"/>
        <v>82.800000000000011</v>
      </c>
      <c r="AH399" t="str">
        <f t="shared" si="199"/>
        <v>#808080</v>
      </c>
      <c r="AI399" t="str">
        <f>IF(SUM(LEN(Z399),LEN(AC399),LEN(AF399))=4,MID(T399,12,FIND("]",T399,12)-12),IF(SUM(LEN(Z399),LEN(AC399),LEN(AF399))=5,MID(T399,13,FIND("]",T399,13)-13),IF(SUM(LEN(Z399),LEN(AC399),LEN(AF399))=6,MID(T399,14,FIND("]",T399,14)-14),"")))</f>
        <v/>
      </c>
      <c r="AJ399">
        <f t="shared" si="200"/>
        <v>82.800000000000011</v>
      </c>
      <c r="AM399" t="str">
        <f t="shared" si="201"/>
        <v/>
      </c>
      <c r="AN399" t="str">
        <f t="shared" si="202"/>
        <v/>
      </c>
      <c r="AO399">
        <f t="shared" si="203"/>
        <v>0.19015591705815049</v>
      </c>
      <c r="AP399">
        <f t="shared" si="204"/>
        <v>-2.7401886245462328E-2</v>
      </c>
      <c r="AS399" t="str">
        <f t="shared" si="205"/>
        <v/>
      </c>
      <c r="AT399" t="str">
        <f t="shared" si="206"/>
        <v/>
      </c>
      <c r="AU399">
        <f t="shared" si="207"/>
        <v>0.19015591705815049</v>
      </c>
      <c r="AV399">
        <f t="shared" si="208"/>
        <v>-2.7401886245462328E-2</v>
      </c>
      <c r="AY399" t="str">
        <f t="shared" si="209"/>
        <v/>
      </c>
      <c r="AZ399" t="str">
        <f t="shared" si="210"/>
        <v/>
      </c>
      <c r="BA399">
        <f t="shared" si="211"/>
        <v>0.19015591705815049</v>
      </c>
      <c r="BB399">
        <f t="shared" si="212"/>
        <v>-2.7401886245462328E-2</v>
      </c>
      <c r="BE399" t="str">
        <f t="shared" si="213"/>
        <v/>
      </c>
      <c r="BF399" t="str">
        <f t="shared" si="214"/>
        <v/>
      </c>
      <c r="BG399">
        <f t="shared" si="215"/>
        <v>0.19015591705815049</v>
      </c>
      <c r="BH399">
        <f t="shared" si="216"/>
        <v>-2.7401886245462328E-2</v>
      </c>
    </row>
    <row r="400" spans="1:60" x14ac:dyDescent="0.3">
      <c r="A400">
        <v>1.5249999999999999</v>
      </c>
      <c r="B400">
        <v>398</v>
      </c>
      <c r="C400">
        <v>38</v>
      </c>
      <c r="D400">
        <v>9</v>
      </c>
      <c r="E400">
        <v>5</v>
      </c>
      <c r="F400">
        <f t="shared" si="186"/>
        <v>29.148432396077478</v>
      </c>
      <c r="G400">
        <f t="shared" si="187"/>
        <v>65.869751549945292</v>
      </c>
      <c r="H400" t="s">
        <v>8</v>
      </c>
      <c r="I400" t="s">
        <v>144</v>
      </c>
      <c r="J400" t="s">
        <v>35</v>
      </c>
      <c r="K400" t="str">
        <f>MID(J400,2,FIND(",",J400,2)-2)</f>
        <v>2.8670321550114704</v>
      </c>
      <c r="L400" t="str">
        <f>MID(J400,FIND(" ",J400)+1,LEN(J400)-FIND(" ",J400)-1)</f>
        <v>2.0075175272286625</v>
      </c>
      <c r="M400">
        <f>K400*$G400</f>
        <v>188.85069573630977</v>
      </c>
      <c r="N400">
        <f>L400*$G400</f>
        <v>132.23468075071236</v>
      </c>
      <c r="O400">
        <f t="shared" si="188"/>
        <v>0.15737557978025815</v>
      </c>
      <c r="P400">
        <f t="shared" si="189"/>
        <v>0.11019556729226029</v>
      </c>
      <c r="Q400">
        <f t="shared" si="190"/>
        <v>0.15737557978025815</v>
      </c>
      <c r="R400">
        <f t="shared" si="191"/>
        <v>0.11019556729226029</v>
      </c>
      <c r="S400" t="s">
        <v>440</v>
      </c>
      <c r="T400" t="s">
        <v>521</v>
      </c>
      <c r="U400" t="s">
        <v>740</v>
      </c>
      <c r="V400" t="s">
        <v>8</v>
      </c>
      <c r="W400" t="str">
        <f>MID(I400,2,LEN(I400)-2)</f>
        <v>90</v>
      </c>
      <c r="X400">
        <f t="shared" si="192"/>
        <v>-54</v>
      </c>
      <c r="Y400" t="str">
        <f t="shared" si="193"/>
        <v>#1e00b4</v>
      </c>
      <c r="Z400" t="str">
        <f>IF(T400&lt;&gt;"[]",MID(T400,2,FIND(",",T400,2)-2),"")</f>
        <v>59</v>
      </c>
      <c r="AA400">
        <f t="shared" si="194"/>
        <v>57.599999999999994</v>
      </c>
      <c r="AB400" t="str">
        <f t="shared" si="195"/>
        <v>#00aaff</v>
      </c>
      <c r="AC400" t="str">
        <f>IF(LEN(Z400)=1,MID(T400,5,FIND(",",T400,5)-5),IF(LEN(Z400)=2,MID(T400,6,FIND(",",T400,6)-6),""))</f>
        <v>58</v>
      </c>
      <c r="AD400">
        <f t="shared" si="196"/>
        <v>61.200000000000017</v>
      </c>
      <c r="AE400" t="str">
        <f t="shared" si="197"/>
        <v>#00ff00</v>
      </c>
      <c r="AF400" t="str">
        <f>IF(SUM(LEN(Z400),LEN(AC400))=2,MID(T400,8,FIND(",",T400,8)-8),IF(SUM(LEN(Z400),LEN(AC400))=3,MID(T400,9,FIND(",",T400,9)-9),IF(SUM(LEN(Z400),LEN(AC400))=4,MID(T400,10,FIND(",",T400,10)-10),"")))</f>
        <v>53</v>
      </c>
      <c r="AG400">
        <f t="shared" si="198"/>
        <v>79.200000000000017</v>
      </c>
      <c r="AH400" t="str">
        <f t="shared" si="199"/>
        <v>#ffffff</v>
      </c>
      <c r="AI400" t="str">
        <f>IF(SUM(LEN(Z400),LEN(AC400),LEN(AF400))=4,MID(T400,12,FIND("]",T400,12)-12),IF(SUM(LEN(Z400),LEN(AC400),LEN(AF400))=5,MID(T400,13,FIND("]",T400,13)-13),IF(SUM(LEN(Z400),LEN(AC400),LEN(AF400))=6,MID(T400,14,FIND("]",T400,14)-14),"")))</f>
        <v>47</v>
      </c>
      <c r="AJ400">
        <f t="shared" si="200"/>
        <v>100.80000000000001</v>
      </c>
      <c r="AK400">
        <v>-2.9219675214219198</v>
      </c>
      <c r="AL400">
        <v>1.92668259029748</v>
      </c>
      <c r="AM400">
        <f t="shared" si="201"/>
        <v>-192.46927467307131</v>
      </c>
      <c r="AN400">
        <f t="shared" si="202"/>
        <v>126.91010353850004</v>
      </c>
      <c r="AO400">
        <f t="shared" si="203"/>
        <v>-0.16039106222755942</v>
      </c>
      <c r="AP400">
        <f t="shared" si="204"/>
        <v>0.1057584196154167</v>
      </c>
      <c r="AQ400">
        <v>-3.03717908679124</v>
      </c>
      <c r="AR400">
        <v>1.73940886359644</v>
      </c>
      <c r="AS400">
        <f t="shared" si="205"/>
        <v>-200.05823185962871</v>
      </c>
      <c r="AT400">
        <f t="shared" si="206"/>
        <v>114.57442968887018</v>
      </c>
      <c r="AU400">
        <f t="shared" si="207"/>
        <v>-0.16671519321635725</v>
      </c>
      <c r="AV400">
        <f t="shared" si="208"/>
        <v>9.5478691407391819E-2</v>
      </c>
      <c r="AW400">
        <v>-3.4260358606658898</v>
      </c>
      <c r="AX400">
        <v>0.71573618144626605</v>
      </c>
      <c r="AY400">
        <f t="shared" si="209"/>
        <v>-225.67213094326516</v>
      </c>
      <c r="AZ400">
        <f t="shared" si="210"/>
        <v>47.145364447172106</v>
      </c>
      <c r="BA400">
        <f t="shared" si="211"/>
        <v>-0.18806010911938764</v>
      </c>
      <c r="BB400">
        <f t="shared" si="212"/>
        <v>3.9287803705976752E-2</v>
      </c>
      <c r="BC400">
        <v>-3.4489276446922101</v>
      </c>
      <c r="BD400">
        <v>-0.59573324708111197</v>
      </c>
      <c r="BE400">
        <f t="shared" si="213"/>
        <v>-227.18000706961388</v>
      </c>
      <c r="BF400">
        <f t="shared" si="214"/>
        <v>-39.240800975275015</v>
      </c>
      <c r="BG400">
        <f t="shared" si="215"/>
        <v>-0.18931667255801157</v>
      </c>
      <c r="BH400">
        <f t="shared" si="216"/>
        <v>-3.2700667479395845E-2</v>
      </c>
    </row>
    <row r="401" spans="1:60" x14ac:dyDescent="0.3">
      <c r="A401">
        <v>1.498</v>
      </c>
      <c r="B401">
        <v>399</v>
      </c>
      <c r="C401">
        <v>39</v>
      </c>
      <c r="D401">
        <v>9</v>
      </c>
      <c r="E401">
        <v>5</v>
      </c>
      <c r="F401">
        <f t="shared" si="186"/>
        <v>29.148432396077478</v>
      </c>
      <c r="G401">
        <f t="shared" si="187"/>
        <v>65.869751549945292</v>
      </c>
      <c r="H401" t="s">
        <v>8</v>
      </c>
      <c r="I401" t="s">
        <v>164</v>
      </c>
      <c r="J401" t="s">
        <v>55</v>
      </c>
      <c r="K401" t="str">
        <f>MID(J401,2,FIND(",",J401,2)-2)</f>
        <v>3.347066645870625</v>
      </c>
      <c r="L401" t="str">
        <f>MID(J401,FIND(" ",J401)+1,LEN(J401)-FIND(" ",J401)-1)</f>
        <v>1.023300966529577</v>
      </c>
      <c r="M401">
        <f>K401*$G401</f>
        <v>220.47044838460647</v>
      </c>
      <c r="N401">
        <f>L401*$G401</f>
        <v>67.404580426121655</v>
      </c>
      <c r="O401">
        <f t="shared" si="188"/>
        <v>0.18372537365383873</v>
      </c>
      <c r="P401">
        <f t="shared" si="189"/>
        <v>5.6170483688434712E-2</v>
      </c>
      <c r="Q401">
        <f t="shared" si="190"/>
        <v>0.18372537365383873</v>
      </c>
      <c r="R401">
        <f t="shared" si="191"/>
        <v>5.6170483688434712E-2</v>
      </c>
      <c r="S401" t="s">
        <v>411</v>
      </c>
      <c r="T401" t="s">
        <v>522</v>
      </c>
      <c r="U401" t="s">
        <v>741</v>
      </c>
      <c r="V401" t="s">
        <v>8</v>
      </c>
      <c r="W401" t="str">
        <f>MID(I401,2,LEN(I401)-2)</f>
        <v>95</v>
      </c>
      <c r="X401">
        <f t="shared" si="192"/>
        <v>-72</v>
      </c>
      <c r="Y401" t="str">
        <f t="shared" si="193"/>
        <v>#00aaff</v>
      </c>
      <c r="Z401" t="str">
        <f>IF(T401&lt;&gt;"[]",MID(T401,2,FIND(",",T401,2)-2),"")</f>
        <v>2</v>
      </c>
      <c r="AA401">
        <f t="shared" si="194"/>
        <v>262.8</v>
      </c>
      <c r="AB401" t="str">
        <f t="shared" si="195"/>
        <v>#ffffff</v>
      </c>
      <c r="AC401" t="str">
        <f>IF(LEN(Z401)=1,MID(T401,5,FIND(",",T401,5)-5),IF(LEN(Z401)=2,MID(T401,6,FIND(",",T401,6)-6),""))</f>
        <v>56</v>
      </c>
      <c r="AD401">
        <f t="shared" si="196"/>
        <v>68.400000000000006</v>
      </c>
      <c r="AE401" t="str">
        <f t="shared" si="197"/>
        <v>#00ff00</v>
      </c>
      <c r="AF401" t="str">
        <f>IF(SUM(LEN(Z401),LEN(AC401))=2,MID(T401,8,FIND(",",T401,8)-8),IF(SUM(LEN(Z401),LEN(AC401))=3,MID(T401,9,FIND(",",T401,9)-9),IF(SUM(LEN(Z401),LEN(AC401))=4,MID(T401,10,FIND(",",T401,10)-10),"")))</f>
        <v>50</v>
      </c>
      <c r="AG401">
        <f t="shared" si="198"/>
        <v>90</v>
      </c>
      <c r="AH401" t="str">
        <f t="shared" si="199"/>
        <v>#1e00b4</v>
      </c>
      <c r="AI401" t="str">
        <f>IF(SUM(LEN(Z401),LEN(AC401),LEN(AF401))=4,MID(T401,12,FIND("]",T401,12)-12),IF(SUM(LEN(Z401),LEN(AC401),LEN(AF401))=5,MID(T401,13,FIND("]",T401,13)-13),IF(SUM(LEN(Z401),LEN(AC401),LEN(AF401))=6,MID(T401,14,FIND("]",T401,14)-14),"")))</f>
        <v>80</v>
      </c>
      <c r="AJ401">
        <f t="shared" si="200"/>
        <v>-18</v>
      </c>
      <c r="AK401">
        <v>3.4642168081772602</v>
      </c>
      <c r="AL401">
        <v>-0.49920126796928999</v>
      </c>
      <c r="AM401">
        <f t="shared" si="201"/>
        <v>228.1871004697806</v>
      </c>
      <c r="AN401">
        <f t="shared" si="202"/>
        <v>-32.882263494554792</v>
      </c>
      <c r="AO401">
        <f t="shared" si="203"/>
        <v>0.19015591705815049</v>
      </c>
      <c r="AP401">
        <f t="shared" si="204"/>
        <v>-2.7401886245462328E-2</v>
      </c>
      <c r="AQ401">
        <v>-3.23123575989543</v>
      </c>
      <c r="AR401">
        <v>1.3450336293093099</v>
      </c>
      <c r="AS401">
        <f t="shared" si="205"/>
        <v>-212.84069670361066</v>
      </c>
      <c r="AT401">
        <f t="shared" si="206"/>
        <v>88.597030988925454</v>
      </c>
      <c r="AU401">
        <f t="shared" si="207"/>
        <v>-0.1773672472530089</v>
      </c>
      <c r="AV401">
        <f t="shared" si="208"/>
        <v>7.3830859157437881E-2</v>
      </c>
      <c r="AW401">
        <v>-3.4994669330473598</v>
      </c>
      <c r="AX401">
        <v>6.1083422530491101E-2</v>
      </c>
      <c r="AY401">
        <f t="shared" si="209"/>
        <v>-230.50901743707863</v>
      </c>
      <c r="AZ401">
        <f t="shared" si="210"/>
        <v>4.0235498659037789</v>
      </c>
      <c r="BA401">
        <f t="shared" si="211"/>
        <v>-0.19209084786423219</v>
      </c>
      <c r="BB401">
        <f t="shared" si="212"/>
        <v>3.3529582215864823E-3</v>
      </c>
      <c r="BC401">
        <v>1.1394885406000399</v>
      </c>
      <c r="BD401">
        <v>3.3093150145975998</v>
      </c>
      <c r="BE401">
        <f t="shared" si="213"/>
        <v>75.057827063334372</v>
      </c>
      <c r="BF401">
        <f t="shared" si="214"/>
        <v>217.98375781204749</v>
      </c>
      <c r="BG401">
        <f t="shared" si="215"/>
        <v>6.2548189219445313E-2</v>
      </c>
      <c r="BH401">
        <f t="shared" si="216"/>
        <v>0.18165313151003956</v>
      </c>
    </row>
  </sheetData>
  <autoFilter ref="A1:BH401" xr:uid="{2856565C-3394-4709-98AD-BC67C3B6566E}"/>
  <phoneticPr fontId="1" type="noConversion"/>
  <pageMargins left="0.75" right="0.75" top="1" bottom="1" header="0.5" footer="0.5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6B60BD99320442997DDFDE430F0386" ma:contentTypeVersion="12" ma:contentTypeDescription="Create a new document." ma:contentTypeScope="" ma:versionID="7d3c938a1130b52341702113be196cf4">
  <xsd:schema xmlns:xsd="http://www.w3.org/2001/XMLSchema" xmlns:xs="http://www.w3.org/2001/XMLSchema" xmlns:p="http://schemas.microsoft.com/office/2006/metadata/properties" xmlns:ns3="3509413e-e3f1-4e61-947f-fdc80400369f" xmlns:ns4="39267549-17d2-4501-be38-93f69162e7f5" targetNamespace="http://schemas.microsoft.com/office/2006/metadata/properties" ma:root="true" ma:fieldsID="f1e2baeaaa573641b6065869e27a0075" ns3:_="" ns4:_="">
    <xsd:import namespace="3509413e-e3f1-4e61-947f-fdc80400369f"/>
    <xsd:import namespace="39267549-17d2-4501-be38-93f69162e7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9413e-e3f1-4e61-947f-fdc8040036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67549-17d2-4501-be38-93f69162e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83BA58-9072-4342-9B67-F4E78B8C2623}">
  <ds:schemaRefs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39267549-17d2-4501-be38-93f69162e7f5"/>
    <ds:schemaRef ds:uri="http://schemas.microsoft.com/office/2006/documentManagement/types"/>
    <ds:schemaRef ds:uri="http://schemas.openxmlformats.org/package/2006/metadata/core-properties"/>
    <ds:schemaRef ds:uri="3509413e-e3f1-4e61-947f-fdc80400369f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11D37B3-6347-4C37-A059-BBEE16D0A5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9C8CEA-4C3C-4E7C-9A16-20C245E9D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09413e-e3f1-4e61-947f-fdc80400369f"/>
    <ds:schemaRef ds:uri="39267549-17d2-4501-be38-93f69162e7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---_2020_May_04_0846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PsychoPy2020.1.3</dc:creator>
  <cp:lastModifiedBy>MPRC</cp:lastModifiedBy>
  <dcterms:created xsi:type="dcterms:W3CDTF">2020-05-04T08:46:08Z</dcterms:created>
  <dcterms:modified xsi:type="dcterms:W3CDTF">2020-06-10T17:16:04Z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0x010100816B60BD99320442997DDFDE430F0386</vt:lpwstr>
  </property>
</Properties>
</file>